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6B29A9BA-414C-4051-9F85-01B1A3035BA8}" xr6:coauthVersionLast="45" xr6:coauthVersionMax="45" xr10:uidLastSave="{00000000-0000-0000-0000-000000000000}"/>
  <bookViews>
    <workbookView xWindow="20370" yWindow="-3480" windowWidth="29040" windowHeight="15840" activeTab="6" xr2:uid="{00000000-000D-0000-FFFF-FFFF00000000}"/>
    <workbookView xWindow="20370" yWindow="-3480" windowWidth="29040" windowHeight="15840" xr2:uid="{51922727-32B0-4001-AD81-8FE11E8EBE24}"/>
  </bookViews>
  <sheets>
    <sheet name="－126－" sheetId="1" r:id="rId1"/>
    <sheet name="－127－" sheetId="2" r:id="rId2"/>
    <sheet name="－128－" sheetId="3" r:id="rId3"/>
    <sheet name="－129－" sheetId="4" r:id="rId4"/>
    <sheet name="－130－" sheetId="5" r:id="rId5"/>
    <sheet name="－131－" sheetId="6" r:id="rId6"/>
    <sheet name="グラフ" sheetId="7" r:id="rId7"/>
  </sheets>
  <definedNames>
    <definedName name="_xlnm.Print_Area" localSheetId="0">'－126－'!$A$1:$N$28</definedName>
    <definedName name="_xlnm.Print_Area" localSheetId="1">'－127－'!$A$1:$J$36</definedName>
    <definedName name="_xlnm.Print_Area" localSheetId="2">'－128－'!$A$1:$N$42</definedName>
    <definedName name="_xlnm.Print_Area" localSheetId="4">'－130－'!$A$1:$N$40</definedName>
    <definedName name="_xlnm.Print_Area" localSheetId="5">'－131－'!$A$1:$AI$45</definedName>
    <definedName name="_xlnm.Print_Area" localSheetId="6">グラフ!$A$1:$F$132</definedName>
  </definedNames>
  <calcPr calcId="191029"/>
</workbook>
</file>

<file path=xl/calcChain.xml><?xml version="1.0" encoding="utf-8"?>
<calcChain xmlns="http://schemas.openxmlformats.org/spreadsheetml/2006/main">
  <c r="H11" i="7" l="1"/>
  <c r="H102" i="7" l="1"/>
  <c r="H103" i="7"/>
  <c r="H104" i="7"/>
  <c r="H105" i="7"/>
  <c r="H18" i="7"/>
  <c r="H17" i="7"/>
  <c r="H16" i="7"/>
  <c r="H15" i="7"/>
  <c r="H14" i="7"/>
  <c r="J72" i="7" l="1"/>
  <c r="N72" i="7"/>
  <c r="J18" i="7" l="1"/>
  <c r="I18" i="7"/>
  <c r="J17" i="7"/>
  <c r="J16" i="7"/>
  <c r="J15" i="7"/>
  <c r="J14" i="7"/>
  <c r="I17" i="7"/>
  <c r="I16" i="7"/>
  <c r="I15" i="7"/>
  <c r="I14" i="7"/>
  <c r="K18" i="7" l="1"/>
  <c r="K17" i="7"/>
  <c r="P111" i="7" l="1"/>
  <c r="M72" i="7" l="1"/>
  <c r="H6" i="7"/>
  <c r="I102" i="7" l="1"/>
  <c r="I103" i="7"/>
  <c r="I104" i="7"/>
  <c r="I105" i="7"/>
  <c r="K14" i="7" l="1"/>
  <c r="K15" i="7"/>
  <c r="I6" i="7" l="1"/>
  <c r="H101" i="7" l="1"/>
  <c r="M41" i="7"/>
  <c r="M36" i="7"/>
  <c r="M37" i="7"/>
  <c r="M38" i="7"/>
  <c r="M39" i="7"/>
  <c r="M40" i="7"/>
  <c r="J104" i="7" l="1"/>
  <c r="K104" i="7" s="1"/>
  <c r="J103" i="7"/>
  <c r="K103" i="7" s="1"/>
  <c r="J102" i="7"/>
  <c r="K102" i="7" s="1"/>
  <c r="J101" i="7"/>
  <c r="I37" i="7"/>
  <c r="I36" i="7"/>
  <c r="H10" i="7"/>
  <c r="H9" i="7"/>
  <c r="H8" i="7"/>
  <c r="H7" i="7"/>
  <c r="S111" i="7"/>
  <c r="I111" i="7"/>
  <c r="L111" i="7"/>
  <c r="M111" i="7"/>
  <c r="J111" i="7"/>
  <c r="O111" i="7"/>
  <c r="N111" i="7"/>
  <c r="K111" i="7"/>
  <c r="Q111" i="7"/>
  <c r="J105" i="7"/>
  <c r="K105" i="7" s="1"/>
  <c r="I67" i="7"/>
  <c r="H41" i="7"/>
  <c r="H40" i="7"/>
  <c r="H39" i="7"/>
  <c r="H38" i="7"/>
  <c r="H37" i="7"/>
  <c r="H36" i="7"/>
  <c r="J41" i="7"/>
  <c r="J40" i="7"/>
  <c r="J39" i="7"/>
  <c r="J38" i="7"/>
  <c r="J37" i="7"/>
  <c r="J36" i="7"/>
  <c r="L11" i="7"/>
  <c r="L10" i="7"/>
  <c r="L9" i="7"/>
  <c r="L8" i="7"/>
  <c r="L7" i="7"/>
  <c r="L6" i="7"/>
  <c r="K6" i="7"/>
  <c r="I101" i="7"/>
  <c r="L72" i="7"/>
  <c r="I72" i="7"/>
  <c r="K72" i="7"/>
  <c r="K67" i="7"/>
  <c r="L67" i="7"/>
  <c r="M67" i="7"/>
  <c r="N67" i="7"/>
  <c r="O67" i="7"/>
  <c r="P67" i="7"/>
  <c r="Q67" i="7"/>
  <c r="R67" i="7"/>
  <c r="S67" i="7"/>
  <c r="T67" i="7"/>
  <c r="J67" i="7"/>
  <c r="N41" i="7"/>
  <c r="L41" i="7"/>
  <c r="K41" i="7"/>
  <c r="N39" i="7"/>
  <c r="N40" i="7"/>
  <c r="L40" i="7"/>
  <c r="K40" i="7"/>
  <c r="L39" i="7"/>
  <c r="K39" i="7"/>
  <c r="N38" i="7"/>
  <c r="L38" i="7"/>
  <c r="K38" i="7"/>
  <c r="N37" i="7"/>
  <c r="L37" i="7"/>
  <c r="K37" i="7"/>
  <c r="N36" i="7"/>
  <c r="L36" i="7"/>
  <c r="K36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G72" i="7" l="1"/>
  <c r="K73" i="7" s="1"/>
  <c r="R111" i="7"/>
  <c r="H111" i="7" s="1"/>
  <c r="I40" i="7"/>
  <c r="K101" i="7"/>
  <c r="O41" i="7"/>
  <c r="O44" i="7"/>
  <c r="O38" i="7"/>
  <c r="O42" i="7"/>
  <c r="I38" i="7"/>
  <c r="O39" i="7"/>
  <c r="O43" i="7"/>
  <c r="O40" i="7"/>
  <c r="I39" i="7"/>
  <c r="I41" i="7"/>
  <c r="U69" i="7"/>
  <c r="K16" i="7"/>
  <c r="L73" i="7" l="1"/>
  <c r="N73" i="7"/>
  <c r="J73" i="7"/>
  <c r="M73" i="7"/>
  <c r="I73" i="7"/>
  <c r="T111" i="7"/>
</calcChain>
</file>

<file path=xl/sharedStrings.xml><?xml version="1.0" encoding="utf-8"?>
<sst xmlns="http://schemas.openxmlformats.org/spreadsheetml/2006/main" count="451" uniqueCount="321">
  <si>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</si>
  <si>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</si>
  <si>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</si>
  <si>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</si>
  <si>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</si>
  <si>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</si>
  <si>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</si>
  <si>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>（単位：件）</t>
  </si>
  <si>
    <t>交   通   違   反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</si>
  <si>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</si>
  <si>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</si>
  <si>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</si>
  <si>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</si>
  <si>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</si>
  <si>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</si>
  <si>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</si>
  <si>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</si>
  <si>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</si>
  <si>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</si>
  <si>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</si>
  <si>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</si>
  <si>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</si>
  <si>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</si>
  <si>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</si>
  <si>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</si>
  <si>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</si>
  <si>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</si>
  <si>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</si>
  <si>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</si>
  <si>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</si>
  <si>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</si>
  <si>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</si>
  <si>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</si>
  <si>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</si>
  <si>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</si>
  <si>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</si>
  <si>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</si>
  <si>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</si>
  <si>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</si>
  <si>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</si>
  <si>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</si>
  <si>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</si>
  <si>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</si>
  <si>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</si>
  <si>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</si>
  <si>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</si>
  <si>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</si>
  <si>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</si>
  <si>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</si>
  <si>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</si>
  <si>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放火</t>
  </si>
  <si>
    <t>漏電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</si>
  <si>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</si>
  <si>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</si>
  <si>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</si>
  <si>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</si>
  <si>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</si>
  <si>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</si>
  <si>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</si>
  <si>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</si>
  <si>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</si>
  <si>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</si>
  <si>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</si>
  <si>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</si>
  <si>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</si>
  <si>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</si>
  <si>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</si>
  <si>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</si>
  <si>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</si>
  <si>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</si>
  <si>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</si>
  <si>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</si>
  <si>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</si>
  <si>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</si>
  <si>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</si>
  <si>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</si>
  <si>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</si>
  <si>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</si>
  <si>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</si>
  <si>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</si>
  <si>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</si>
  <si>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</si>
  <si>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</si>
  <si>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</si>
  <si>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</si>
  <si>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加害</t>
  </si>
  <si>
    <t>急 病</t>
  </si>
  <si>
    <t>　資料：消防本部総務課</t>
  </si>
  <si>
    <t>時  間  帯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</si>
  <si>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</si>
  <si>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</si>
  <si>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</si>
  <si>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</si>
  <si>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</si>
  <si>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</si>
  <si>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</si>
  <si>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</si>
  <si>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</si>
  <si>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</si>
  <si>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</si>
  <si>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</si>
  <si>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</si>
  <si>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</si>
  <si>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</si>
  <si>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</si>
  <si>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</si>
  <si>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</si>
  <si>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</si>
  <si>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</si>
  <si>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</si>
  <si>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</si>
  <si>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</si>
  <si>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</si>
  <si>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</si>
  <si>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</si>
  <si>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</si>
  <si>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</si>
  <si>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</si>
  <si>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</si>
  <si>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</si>
  <si>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</si>
  <si>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</si>
  <si>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</si>
  <si>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</si>
  <si>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</si>
  <si>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</si>
  <si>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</si>
  <si>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</si>
  <si>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</si>
  <si>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</si>
  <si>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</si>
  <si>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</si>
  <si>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</si>
  <si>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</si>
  <si>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</si>
  <si>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</si>
  <si>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</si>
  <si>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</si>
  <si>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</si>
  <si>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</si>
  <si>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</si>
  <si>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</si>
  <si>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</si>
  <si>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</si>
  <si>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</si>
  <si>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</si>
  <si>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</si>
  <si>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19"/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</si>
  <si>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</si>
  <si>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</si>
  <si>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</si>
  <si>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</si>
  <si>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</si>
  <si>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</si>
  <si>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</si>
  <si>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</si>
  <si>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</si>
  <si>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</si>
  <si>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</si>
  <si>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</si>
  <si>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</si>
  <si>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</si>
  <si>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</si>
  <si>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消火栓</t>
    <rPh sb="0" eb="3">
      <t>ショウカセン</t>
    </rPh>
    <phoneticPr fontId="19"/>
  </si>
  <si>
    <t>防火水槽</t>
    <rPh sb="0" eb="2">
      <t>ボウカ</t>
    </rPh>
    <rPh sb="2" eb="4">
      <t>スイソウ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</si>
  <si>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</si>
  <si>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</si>
  <si>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</si>
  <si>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</si>
  <si>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</si>
  <si>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</si>
  <si>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</si>
  <si>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</si>
  <si>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</si>
  <si>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</si>
  <si>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</si>
  <si>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</si>
  <si>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</si>
  <si>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</si>
  <si>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発 生 件 数</t>
    <phoneticPr fontId="19"/>
  </si>
  <si>
    <t>重 傷 者 数</t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</si>
  <si>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</si>
  <si>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</si>
  <si>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</si>
  <si>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</si>
  <si>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</si>
  <si>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>（74）事故種別救急搬送人数（Ｐ131参照）</t>
    <phoneticPr fontId="19"/>
  </si>
  <si>
    <t>軽 傷 者 数</t>
    <phoneticPr fontId="19"/>
  </si>
  <si>
    <t>　　　凶悪犯とは、殺人、強盗、放火、強姦の総称である。</t>
    <phoneticPr fontId="19"/>
  </si>
  <si>
    <t>　　　粗暴犯とは、凶器準備集合、暴行、傷害、脅迫、恐喝の総称である。</t>
    <phoneticPr fontId="19"/>
  </si>
  <si>
    <t>　　　知能犯とは、詐欺、横領、偽造、汚職、背任の総称である。</t>
    <phoneticPr fontId="19"/>
  </si>
  <si>
    <t>　　　風俗犯とは、賭博、わいせつの総称である。　</t>
    <phoneticPr fontId="19"/>
  </si>
  <si>
    <t>　　　その他刑法犯とは、公務執行妨害、住居侵入、盗品、器物損壊等のことである。</t>
    <phoneticPr fontId="19"/>
  </si>
  <si>
    <t>総数</t>
    <phoneticPr fontId="19"/>
  </si>
  <si>
    <t>０時 　 　～　   ２時未満</t>
    <phoneticPr fontId="19"/>
  </si>
  <si>
    <t xml:space="preserve">２        ～     ４　 </t>
    <phoneticPr fontId="19"/>
  </si>
  <si>
    <t xml:space="preserve">４        ～     ６   </t>
    <phoneticPr fontId="19"/>
  </si>
  <si>
    <t xml:space="preserve">６     　 ～     ８   </t>
    <phoneticPr fontId="19"/>
  </si>
  <si>
    <t xml:space="preserve">８        ～     10   </t>
    <phoneticPr fontId="19"/>
  </si>
  <si>
    <t xml:space="preserve">10        ～     12   </t>
    <phoneticPr fontId="19"/>
  </si>
  <si>
    <t xml:space="preserve">12        ～     14   </t>
    <phoneticPr fontId="19"/>
  </si>
  <si>
    <t xml:space="preserve">14        ～     16   </t>
    <phoneticPr fontId="19"/>
  </si>
  <si>
    <t xml:space="preserve">16        ～     18   </t>
    <phoneticPr fontId="19"/>
  </si>
  <si>
    <t xml:space="preserve">18        ～     20   </t>
    <phoneticPr fontId="19"/>
  </si>
  <si>
    <t xml:space="preserve">20        ～     22   </t>
    <phoneticPr fontId="19"/>
  </si>
  <si>
    <t xml:space="preserve">22        ～     24   </t>
    <phoneticPr fontId="19"/>
  </si>
  <si>
    <t>火</t>
    <phoneticPr fontId="19"/>
  </si>
  <si>
    <t>自</t>
    <phoneticPr fontId="19"/>
  </si>
  <si>
    <t>水</t>
    <phoneticPr fontId="19"/>
  </si>
  <si>
    <t>交</t>
    <phoneticPr fontId="19"/>
  </si>
  <si>
    <t>労</t>
    <phoneticPr fontId="19"/>
  </si>
  <si>
    <t>運</t>
    <phoneticPr fontId="19"/>
  </si>
  <si>
    <t>一</t>
    <phoneticPr fontId="19"/>
  </si>
  <si>
    <t>加</t>
    <phoneticPr fontId="19"/>
  </si>
  <si>
    <t>そ
の
他</t>
    <phoneticPr fontId="19"/>
  </si>
  <si>
    <t>然</t>
    <phoneticPr fontId="19"/>
  </si>
  <si>
    <t>難</t>
    <phoneticPr fontId="19"/>
  </si>
  <si>
    <t>通</t>
    <phoneticPr fontId="19"/>
  </si>
  <si>
    <t>動</t>
    <phoneticPr fontId="19"/>
  </si>
  <si>
    <t>般</t>
    <phoneticPr fontId="19"/>
  </si>
  <si>
    <t>損</t>
    <phoneticPr fontId="19"/>
  </si>
  <si>
    <t>災</t>
    <phoneticPr fontId="19"/>
  </si>
  <si>
    <t>事</t>
    <phoneticPr fontId="19"/>
  </si>
  <si>
    <t>競</t>
    <phoneticPr fontId="19"/>
  </si>
  <si>
    <t>負</t>
    <phoneticPr fontId="19"/>
  </si>
  <si>
    <t>行</t>
    <phoneticPr fontId="19"/>
  </si>
  <si>
    <t>害</t>
    <phoneticPr fontId="19"/>
  </si>
  <si>
    <t>故</t>
    <phoneticPr fontId="19"/>
  </si>
  <si>
    <t>技</t>
    <phoneticPr fontId="19"/>
  </si>
  <si>
    <t>傷</t>
    <phoneticPr fontId="19"/>
  </si>
  <si>
    <t>為</t>
    <phoneticPr fontId="19"/>
  </si>
  <si>
    <t>総　　　　数</t>
    <phoneticPr fontId="19"/>
  </si>
  <si>
    <t>乳 ・ 幼児</t>
    <phoneticPr fontId="19"/>
  </si>
  <si>
    <t>少     年</t>
    <phoneticPr fontId="19"/>
  </si>
  <si>
    <t>成     人</t>
    <phoneticPr fontId="19"/>
  </si>
  <si>
    <t>老     人</t>
    <phoneticPr fontId="19"/>
  </si>
  <si>
    <t>消防  団員</t>
    <phoneticPr fontId="19"/>
  </si>
  <si>
    <t>化学車</t>
    <rPh sb="0" eb="2">
      <t>カガク</t>
    </rPh>
    <rPh sb="2" eb="3">
      <t>シャ</t>
    </rPh>
    <phoneticPr fontId="19"/>
  </si>
  <si>
    <t>（注）（    ）は浦添市内の数値である。</t>
    <phoneticPr fontId="19"/>
  </si>
  <si>
    <t>自然災害</t>
    <rPh sb="0" eb="2">
      <t>シゼン</t>
    </rPh>
    <rPh sb="2" eb="4">
      <t>サイガイ</t>
    </rPh>
    <phoneticPr fontId="19"/>
  </si>
  <si>
    <t>（単位：件）</t>
    <rPh sb="4" eb="5">
      <t>ケン</t>
    </rPh>
    <phoneticPr fontId="19"/>
  </si>
  <si>
    <t>泥酔者通報</t>
    <rPh sb="0" eb="2">
      <t>デイスイ</t>
    </rPh>
    <rPh sb="2" eb="3">
      <t>シャ</t>
    </rPh>
    <rPh sb="3" eb="5">
      <t>ツウホウ</t>
    </rPh>
    <phoneticPr fontId="19"/>
  </si>
  <si>
    <t>うち路上寝</t>
    <rPh sb="2" eb="4">
      <t>ロジョウ</t>
    </rPh>
    <rPh sb="4" eb="5">
      <t>ネ</t>
    </rPh>
    <phoneticPr fontId="19"/>
  </si>
  <si>
    <t>-</t>
  </si>
  <si>
    <t>その他は</t>
    <rPh sb="2" eb="3">
      <t>タ</t>
    </rPh>
    <phoneticPr fontId="19"/>
  </si>
  <si>
    <t>漏電</t>
    <rPh sb="0" eb="2">
      <t>ロウデン</t>
    </rPh>
    <phoneticPr fontId="19"/>
  </si>
  <si>
    <t>残火の
不始末</t>
    <phoneticPr fontId="19"/>
  </si>
  <si>
    <t>令和元年</t>
    <rPh sb="0" eb="2">
      <t>レイワ</t>
    </rPh>
    <rPh sb="2" eb="4">
      <t>モトネン</t>
    </rPh>
    <phoneticPr fontId="19"/>
  </si>
  <si>
    <t>令和元年</t>
    <rPh sb="0" eb="4">
      <t>レイワモトネン</t>
    </rPh>
    <phoneticPr fontId="19"/>
  </si>
  <si>
    <t>令和元年</t>
    <rPh sb="0" eb="2">
      <t>レイワ</t>
    </rPh>
    <rPh sb="2" eb="3">
      <t>ゲン</t>
    </rPh>
    <rPh sb="3" eb="4">
      <t>ネン</t>
    </rPh>
    <phoneticPr fontId="19"/>
  </si>
  <si>
    <t>令和2年</t>
    <rPh sb="0" eb="2">
      <t>レイワ</t>
    </rPh>
    <rPh sb="3" eb="4">
      <t>ネン</t>
    </rPh>
    <phoneticPr fontId="19"/>
  </si>
  <si>
    <t>平成29年</t>
    <phoneticPr fontId="19"/>
  </si>
  <si>
    <t>平成30年</t>
    <phoneticPr fontId="19"/>
  </si>
  <si>
    <t>平成28年</t>
    <rPh sb="0" eb="2">
      <t>ヘイセイ</t>
    </rPh>
    <rPh sb="4" eb="5">
      <t>ネン</t>
    </rPh>
    <phoneticPr fontId="19"/>
  </si>
  <si>
    <t>令和元年</t>
    <phoneticPr fontId="19"/>
  </si>
  <si>
    <t>高速道路</t>
    <rPh sb="0" eb="2">
      <t>コウソク</t>
    </rPh>
    <rPh sb="2" eb="4">
      <t>ドウロ</t>
    </rPh>
    <phoneticPr fontId="19"/>
  </si>
  <si>
    <t>（160）少年犯罪の状況（検挙人員）</t>
    <phoneticPr fontId="19"/>
  </si>
  <si>
    <t>（161）刑法犯罪認知・検挙状況（浦添市内における数値）</t>
    <phoneticPr fontId="19"/>
  </si>
  <si>
    <t>（162）泥酔者・路上寝件数（浦添警察署管内）</t>
    <rPh sb="5" eb="7">
      <t>デイスイ</t>
    </rPh>
    <rPh sb="7" eb="8">
      <t>シャ</t>
    </rPh>
    <rPh sb="9" eb="11">
      <t>ロジョウ</t>
    </rPh>
    <rPh sb="11" eb="12">
      <t>ネ</t>
    </rPh>
    <rPh sb="12" eb="14">
      <t>ケンスウ</t>
    </rPh>
    <rPh sb="15" eb="17">
      <t>ウラソエ</t>
    </rPh>
    <rPh sb="17" eb="20">
      <t>ケイサツショ</t>
    </rPh>
    <rPh sb="20" eb="22">
      <t>カンナイ</t>
    </rPh>
    <phoneticPr fontId="19"/>
  </si>
  <si>
    <t>（175）消防車両等の保有状況</t>
    <phoneticPr fontId="19"/>
  </si>
  <si>
    <t xml:space="preserve">（174）消防本部及び消防署職員数の推移 </t>
    <phoneticPr fontId="19"/>
  </si>
  <si>
    <t>（注）車両等は各年４月１日現在。</t>
    <rPh sb="3" eb="5">
      <t>シャリョウ</t>
    </rPh>
    <rPh sb="5" eb="6">
      <t>ナド</t>
    </rPh>
    <rPh sb="7" eb="9">
      <t>カクネン</t>
    </rPh>
    <rPh sb="10" eb="11">
      <t>ガツ</t>
    </rPh>
    <rPh sb="12" eb="13">
      <t>ニチ</t>
    </rPh>
    <rPh sb="13" eb="15">
      <t>ゲンザイ</t>
    </rPh>
    <phoneticPr fontId="19"/>
  </si>
  <si>
    <t xml:space="preserve">（73）火災による損害額と発生件数（Ｐ128参照） </t>
    <rPh sb="13" eb="15">
      <t>ハッセイ</t>
    </rPh>
    <rPh sb="15" eb="17">
      <t>ケンスウ</t>
    </rPh>
    <phoneticPr fontId="19"/>
  </si>
  <si>
    <t>（注）消防職員１人当り人口は、各年末の人口を基に算出した数値である。職員数は各年４月１日現在。</t>
    <phoneticPr fontId="19"/>
  </si>
  <si>
    <t>平成29年</t>
    <rPh sb="0" eb="2">
      <t>ヘイセイ</t>
    </rPh>
    <rPh sb="4" eb="5">
      <t>ネン</t>
    </rPh>
    <phoneticPr fontId="19"/>
  </si>
  <si>
    <t>令和3年</t>
    <rPh sb="0" eb="2">
      <t>レイワ</t>
    </rPh>
    <rPh sb="3" eb="4">
      <t>ネン</t>
    </rPh>
    <phoneticPr fontId="19"/>
  </si>
  <si>
    <t>（173）事故種別・年齢別救急搬送人員（令和３年12月末現在）</t>
    <rPh sb="20" eb="22">
      <t>レイワ</t>
    </rPh>
    <rPh sb="23" eb="24">
      <t>ネン</t>
    </rPh>
    <rPh sb="26" eb="27">
      <t>ガツ</t>
    </rPh>
    <rPh sb="27" eb="28">
      <t>マツ</t>
    </rPh>
    <rPh sb="28" eb="30">
      <t>ゲンザイ</t>
    </rPh>
    <phoneticPr fontId="19"/>
  </si>
  <si>
    <t>平成29年</t>
    <rPh sb="0" eb="2">
      <t>ヘイセイ</t>
    </rPh>
    <rPh sb="4" eb="5">
      <t>ネン</t>
    </rPh>
    <phoneticPr fontId="22"/>
  </si>
  <si>
    <t xml:space="preserve">（158）交通事故発生状況（浦添警察署管内）                                   　　  </t>
  </si>
  <si>
    <t>1 日 当 り     発 生 件 数</t>
  </si>
  <si>
    <t>1 日 当 り     死 傷 者 数</t>
  </si>
  <si>
    <t xml:space="preserve">       重傷者数とは全治1か月以上の者である。                              </t>
  </si>
  <si>
    <t>（159）交通違反別取締状況（浦添警察署管内）</t>
  </si>
  <si>
    <t>無免許運転</t>
  </si>
  <si>
    <t>酒酔・酒気帯び運転</t>
  </si>
  <si>
    <t>最高速度違反</t>
  </si>
  <si>
    <t>信号無視</t>
  </si>
  <si>
    <t>通行禁止違反</t>
  </si>
  <si>
    <t>整備不良車両等</t>
  </si>
  <si>
    <t>駐停車違反</t>
  </si>
  <si>
    <t>免許証不携帯</t>
  </si>
  <si>
    <t>定員外乗車</t>
  </si>
  <si>
    <t>（163）過去5年間の月別火災発生件数</t>
    <phoneticPr fontId="19"/>
  </si>
  <si>
    <t xml:space="preserve">（164）過去5年間の種類別火災発生件数                               　　　            </t>
    <phoneticPr fontId="19"/>
  </si>
  <si>
    <t>（165）過去5年間の原因別火災発生件数・損害額                                 　          　　</t>
    <phoneticPr fontId="19"/>
  </si>
  <si>
    <t>（166）過去5年間の火災発生件数・出動車両・出動人員・使用水量の推移</t>
    <phoneticPr fontId="19"/>
  </si>
  <si>
    <t>1月</t>
    <phoneticPr fontId="19"/>
  </si>
  <si>
    <t>2月</t>
    <phoneticPr fontId="19"/>
  </si>
  <si>
    <t>3月</t>
    <phoneticPr fontId="19"/>
  </si>
  <si>
    <t>4月</t>
    <phoneticPr fontId="19"/>
  </si>
  <si>
    <t>5月</t>
    <phoneticPr fontId="19"/>
  </si>
  <si>
    <t>6月</t>
    <phoneticPr fontId="19"/>
  </si>
  <si>
    <t>7月</t>
    <phoneticPr fontId="19"/>
  </si>
  <si>
    <t>8月</t>
    <phoneticPr fontId="19"/>
  </si>
  <si>
    <t>9月</t>
    <phoneticPr fontId="19"/>
  </si>
  <si>
    <t>タバコ吸殻
不始末</t>
    <phoneticPr fontId="19"/>
  </si>
  <si>
    <t>残火の
不始末</t>
    <phoneticPr fontId="19"/>
  </si>
  <si>
    <t>損害額
（千円）</t>
    <phoneticPr fontId="19"/>
  </si>
  <si>
    <t>（167）過去5年間の字別火災発生件数</t>
    <phoneticPr fontId="19"/>
  </si>
  <si>
    <t>（168）過去5年間の出火時間帯別火災発生件数</t>
    <phoneticPr fontId="19"/>
  </si>
  <si>
    <t>（169）過去5年間の月別火災出動人員</t>
    <rPh sb="16" eb="17">
      <t>ドウ</t>
    </rPh>
    <phoneticPr fontId="19"/>
  </si>
  <si>
    <t>（170）過去5年間の事故種別救急搬送人員</t>
    <phoneticPr fontId="19"/>
  </si>
  <si>
    <t>（171）時間帯別・事故種別・救急搬送人員（令和3年12月末現在）</t>
    <rPh sb="22" eb="24">
      <t>レイワ</t>
    </rPh>
    <rPh sb="28" eb="29">
      <t>ガツ</t>
    </rPh>
    <rPh sb="29" eb="30">
      <t>マツ</t>
    </rPh>
    <rPh sb="30" eb="32">
      <t>ゲンザイ</t>
    </rPh>
    <phoneticPr fontId="19"/>
  </si>
  <si>
    <t>（172）曜日別・事故種別・救急搬送人員（令和3年12月末現在）</t>
    <rPh sb="21" eb="23">
      <t>レイワ</t>
    </rPh>
    <rPh sb="24" eb="25">
      <t>ネン</t>
    </rPh>
    <rPh sb="27" eb="28">
      <t>ガツ</t>
    </rPh>
    <rPh sb="28" eb="29">
      <t>マツ</t>
    </rPh>
    <rPh sb="29" eb="31">
      <t>ゲンザイ</t>
    </rPh>
    <phoneticPr fontId="19"/>
  </si>
  <si>
    <t>自然
災害</t>
    <phoneticPr fontId="19"/>
  </si>
  <si>
    <t>水難
事故</t>
    <phoneticPr fontId="19"/>
  </si>
  <si>
    <t>交通
事故</t>
    <phoneticPr fontId="19"/>
  </si>
  <si>
    <t>労働
災害</t>
    <phoneticPr fontId="19"/>
  </si>
  <si>
    <t>運動
競技</t>
    <phoneticPr fontId="19"/>
  </si>
  <si>
    <t>一般
負傷</t>
    <phoneticPr fontId="19"/>
  </si>
  <si>
    <t>自損
行為</t>
    <phoneticPr fontId="19"/>
  </si>
  <si>
    <t>総数</t>
    <phoneticPr fontId="19"/>
  </si>
  <si>
    <t>2  ～  4</t>
    <phoneticPr fontId="19"/>
  </si>
  <si>
    <t>4　～  6</t>
    <phoneticPr fontId="19"/>
  </si>
  <si>
    <t>6  ～  8</t>
    <phoneticPr fontId="19"/>
  </si>
  <si>
    <t>0時～2時未満</t>
    <phoneticPr fontId="19"/>
  </si>
  <si>
    <t>r1,153</t>
    <phoneticPr fontId="19"/>
  </si>
  <si>
    <t>平成29年</t>
    <rPh sb="0" eb="2">
      <t>ヘイセイ</t>
    </rPh>
    <rPh sb="4" eb="5">
      <t>ネン</t>
    </rPh>
    <phoneticPr fontId="19"/>
  </si>
  <si>
    <t xml:space="preserve"> 8　～  10</t>
    <phoneticPr fontId="19"/>
  </si>
  <si>
    <t>（生後 28 日未満）</t>
    <rPh sb="8" eb="10">
      <t>ミマン</t>
    </rPh>
    <phoneticPr fontId="19"/>
  </si>
  <si>
    <t>（生後28日～７歳未満）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</si>
</sst>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76" formatCode="\(#,###\)"/>
    <numFmt numFmtId="177" formatCode="0.0"/>
    <numFmt numFmtId="178" formatCode="#,##0;[Red]#,##0"/>
    <numFmt numFmtId="179" formatCode="#,##0_);[Red]\(#,##0\)"/>
    <numFmt numFmtId="180" formatCode="#,##0_ "/>
    <numFmt numFmtId="181" formatCode="#,##0.0_ "/>
    <numFmt numFmtId="182" formatCode="&quot;　&quot;0"/>
    <numFmt numFmtId="183" formatCode="_ * #,##0_ ;_ * \-#,##0_ ;_ * \-_ ;_ @_ "/>
    <numFmt numFmtId="184" formatCode="0&quot;件&quot;"/>
    <numFmt numFmtId="185" formatCode="0_ "/>
    <numFmt numFmtId="186" formatCode="0.0;[Red]0.0"/>
    <numFmt numFmtId="187" formatCode="0_);[Red]\(0\)"/>
    <numFmt numFmtId="188" formatCode="0.0_);[Red]\(0.0\)"/>
    <numFmt numFmtId="189" formatCode="\(#,###.0\)"/>
    <numFmt numFmtId="190" formatCode="&quot;平成&quot;##&quot;年&quot;"/>
    <numFmt numFmtId="191" formatCode="##&quot;年&quot;"/>
    <numFmt numFmtId="192" formatCode="0.0%"/>
    <numFmt numFmtId="193" formatCode="_ * #,##0.0_ ;_ * \-#,##0.0_ ;_ * \-_ ;_ @_ "/>
    <numFmt numFmtId="194" formatCode="&quot;平&quot;&quot;成&quot;##&quot;年&quot;"/>
    <numFmt numFmtId="195" formatCode="\(0\)"/>
    <numFmt numFmtId="196" formatCode="\(#,##0.0\)"/>
    <numFmt numFmtId="197" formatCode="\(#,##0\)"/>
    <numFmt numFmtId="198" formatCode="#,##0;;&quot;-&quot;"/>
  </numFmts>
  <fonts count="33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1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/>
  </cellStyleXfs>
  <cellXfs count="63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vertical="top"/>
    </xf>
    <xf numFmtId="180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181" fontId="0" fillId="0" borderId="0" xfId="0" applyNumberFormat="1" applyFont="1" applyBorder="1" applyAlignment="1">
      <alignment vertical="center"/>
    </xf>
    <xf numFmtId="181" fontId="0" fillId="0" borderId="0" xfId="0" applyNumberFormat="1" applyFont="1" applyBorder="1" applyAlignment="1">
      <alignment vertical="top"/>
    </xf>
    <xf numFmtId="0" fontId="0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12" xfId="0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right" vertical="center"/>
    </xf>
    <xf numFmtId="177" fontId="25" fillId="0" borderId="0" xfId="0" applyNumberFormat="1" applyFont="1" applyFill="1" applyBorder="1" applyAlignment="1">
      <alignment horizontal="right" vertical="center"/>
    </xf>
    <xf numFmtId="189" fontId="25" fillId="0" borderId="0" xfId="0" applyNumberFormat="1" applyFont="1" applyFill="1" applyBorder="1" applyAlignment="1">
      <alignment horizontal="right" vertical="center"/>
    </xf>
    <xf numFmtId="186" fontId="25" fillId="0" borderId="0" xfId="0" applyNumberFormat="1" applyFont="1" applyFill="1" applyBorder="1" applyAlignment="1">
      <alignment horizontal="right" vertical="center"/>
    </xf>
    <xf numFmtId="189" fontId="25" fillId="0" borderId="11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top"/>
    </xf>
    <xf numFmtId="197" fontId="25" fillId="0" borderId="0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vertical="center"/>
    </xf>
    <xf numFmtId="41" fontId="25" fillId="0" borderId="22" xfId="0" applyNumberFormat="1" applyFont="1" applyFill="1" applyBorder="1" applyAlignment="1">
      <alignment horizontal="right" vertical="center"/>
    </xf>
    <xf numFmtId="179" fontId="25" fillId="0" borderId="22" xfId="0" applyNumberFormat="1" applyFont="1" applyFill="1" applyBorder="1" applyAlignment="1">
      <alignment horizontal="right" vertical="center"/>
    </xf>
    <xf numFmtId="183" fontId="25" fillId="0" borderId="22" xfId="0" applyNumberFormat="1" applyFont="1" applyFill="1" applyBorder="1" applyAlignment="1">
      <alignment horizontal="right" vertical="center"/>
    </xf>
    <xf numFmtId="179" fontId="25" fillId="0" borderId="23" xfId="0" applyNumberFormat="1" applyFont="1" applyFill="1" applyBorder="1" applyAlignment="1">
      <alignment horizontal="right" vertical="center"/>
    </xf>
    <xf numFmtId="0" fontId="25" fillId="0" borderId="29" xfId="0" applyFont="1" applyFill="1" applyBorder="1" applyAlignment="1">
      <alignment vertical="center"/>
    </xf>
    <xf numFmtId="180" fontId="25" fillId="0" borderId="12" xfId="0" applyNumberFormat="1" applyFont="1" applyFill="1" applyBorder="1" applyAlignment="1">
      <alignment vertical="center"/>
    </xf>
    <xf numFmtId="180" fontId="25" fillId="0" borderId="0" xfId="0" applyNumberFormat="1" applyFont="1" applyFill="1" applyBorder="1" applyAlignment="1">
      <alignment vertical="center"/>
    </xf>
    <xf numFmtId="181" fontId="25" fillId="0" borderId="11" xfId="0" applyNumberFormat="1" applyFont="1" applyFill="1" applyBorder="1" applyAlignment="1">
      <alignment vertical="center"/>
    </xf>
    <xf numFmtId="180" fontId="25" fillId="0" borderId="16" xfId="0" applyNumberFormat="1" applyFont="1" applyFill="1" applyBorder="1" applyAlignment="1">
      <alignment vertical="center"/>
    </xf>
    <xf numFmtId="183" fontId="25" fillId="0" borderId="22" xfId="0" applyNumberFormat="1" applyFont="1" applyFill="1" applyBorder="1" applyAlignment="1">
      <alignment vertical="center"/>
    </xf>
    <xf numFmtId="180" fontId="25" fillId="0" borderId="22" xfId="0" applyNumberFormat="1" applyFont="1" applyFill="1" applyBorder="1" applyAlignment="1">
      <alignment vertical="center"/>
    </xf>
    <xf numFmtId="181" fontId="25" fillId="0" borderId="81" xfId="0" applyNumberFormat="1" applyFont="1" applyFill="1" applyBorder="1" applyAlignment="1">
      <alignment vertical="center"/>
    </xf>
    <xf numFmtId="38" fontId="25" fillId="0" borderId="0" xfId="42" applyFont="1" applyFill="1" applyAlignment="1">
      <alignment horizontal="right" vertical="center"/>
    </xf>
    <xf numFmtId="180" fontId="25" fillId="0" borderId="0" xfId="0" applyNumberFormat="1" applyFont="1" applyFill="1" applyAlignment="1">
      <alignment vertical="center"/>
    </xf>
    <xf numFmtId="179" fontId="25" fillId="0" borderId="12" xfId="0" applyNumberFormat="1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horizontal="center" vertical="center"/>
    </xf>
    <xf numFmtId="179" fontId="25" fillId="0" borderId="19" xfId="0" applyNumberFormat="1" applyFont="1" applyFill="1" applyBorder="1" applyAlignment="1">
      <alignment vertical="center"/>
    </xf>
    <xf numFmtId="0" fontId="25" fillId="0" borderId="4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0" xfId="43" applyFont="1" applyFill="1" applyAlignment="1">
      <alignment vertical="center"/>
    </xf>
    <xf numFmtId="0" fontId="25" fillId="0" borderId="0" xfId="43" applyFont="1" applyFill="1" applyAlignment="1">
      <alignment horizontal="right" vertical="center"/>
    </xf>
    <xf numFmtId="182" fontId="25" fillId="0" borderId="21" xfId="43" applyNumberFormat="1" applyFont="1" applyFill="1" applyBorder="1" applyAlignment="1">
      <alignment horizontal="center" vertical="center" shrinkToFit="1"/>
    </xf>
    <xf numFmtId="183" fontId="25" fillId="0" borderId="0" xfId="43" applyNumberFormat="1" applyFont="1" applyFill="1" applyBorder="1" applyAlignment="1" applyProtection="1">
      <alignment horizontal="right" vertical="center"/>
      <protection locked="0"/>
    </xf>
    <xf numFmtId="183" fontId="25" fillId="0" borderId="11" xfId="43" applyNumberFormat="1" applyFont="1" applyFill="1" applyBorder="1" applyAlignment="1" applyProtection="1">
      <alignment horizontal="right" vertical="center"/>
      <protection locked="0"/>
    </xf>
    <xf numFmtId="182" fontId="25" fillId="0" borderId="35" xfId="43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>
      <alignment vertical="center"/>
    </xf>
    <xf numFmtId="182" fontId="25" fillId="0" borderId="85" xfId="43" applyNumberFormat="1" applyFont="1" applyFill="1" applyBorder="1" applyAlignment="1">
      <alignment horizontal="center" vertical="center"/>
    </xf>
    <xf numFmtId="179" fontId="25" fillId="0" borderId="86" xfId="43" applyNumberFormat="1" applyFont="1" applyFill="1" applyBorder="1" applyAlignment="1">
      <alignment horizontal="right" vertical="center"/>
    </xf>
    <xf numFmtId="183" fontId="25" fillId="0" borderId="80" xfId="43" applyNumberFormat="1" applyFont="1" applyFill="1" applyBorder="1" applyAlignment="1" applyProtection="1">
      <alignment horizontal="right" vertical="center"/>
      <protection locked="0"/>
    </xf>
    <xf numFmtId="183" fontId="25" fillId="0" borderId="81" xfId="43" applyNumberFormat="1" applyFont="1" applyFill="1" applyBorder="1" applyAlignment="1" applyProtection="1">
      <alignment horizontal="right" vertical="center"/>
      <protection locked="0"/>
    </xf>
    <xf numFmtId="49" fontId="25" fillId="0" borderId="0" xfId="0" applyNumberFormat="1" applyFont="1" applyFill="1" applyAlignment="1">
      <alignment vertical="center"/>
    </xf>
    <xf numFmtId="49" fontId="25" fillId="0" borderId="0" xfId="43" applyNumberFormat="1" applyFont="1" applyFill="1" applyAlignment="1">
      <alignment vertical="center"/>
    </xf>
    <xf numFmtId="179" fontId="25" fillId="0" borderId="0" xfId="43" applyNumberFormat="1" applyFont="1" applyFill="1" applyBorder="1" applyAlignment="1" applyProtection="1">
      <alignment vertical="center"/>
      <protection locked="0"/>
    </xf>
    <xf numFmtId="41" fontId="25" fillId="0" borderId="0" xfId="43" applyNumberFormat="1" applyFont="1" applyFill="1" applyBorder="1" applyAlignment="1" applyProtection="1">
      <alignment vertical="center"/>
      <protection locked="0"/>
    </xf>
    <xf numFmtId="183" fontId="25" fillId="0" borderId="82" xfId="43" applyNumberFormat="1" applyFont="1" applyFill="1" applyBorder="1" applyProtection="1">
      <alignment vertical="center"/>
      <protection locked="0"/>
    </xf>
    <xf numFmtId="179" fontId="25" fillId="0" borderId="82" xfId="43" applyNumberFormat="1" applyFont="1" applyFill="1" applyBorder="1" applyProtection="1">
      <alignment vertical="center"/>
      <protection locked="0"/>
    </xf>
    <xf numFmtId="41" fontId="25" fillId="0" borderId="82" xfId="43" applyNumberFormat="1" applyFont="1" applyFill="1" applyBorder="1" applyProtection="1">
      <alignment vertical="center"/>
      <protection locked="0"/>
    </xf>
    <xf numFmtId="0" fontId="25" fillId="0" borderId="0" xfId="44" applyFont="1" applyFill="1" applyAlignment="1">
      <alignment vertical="center"/>
    </xf>
    <xf numFmtId="183" fontId="25" fillId="0" borderId="0" xfId="44" applyNumberFormat="1" applyFont="1" applyFill="1" applyAlignment="1">
      <alignment vertical="center"/>
    </xf>
    <xf numFmtId="0" fontId="25" fillId="0" borderId="0" xfId="44" applyFont="1" applyFill="1">
      <alignment vertical="center"/>
    </xf>
    <xf numFmtId="0" fontId="25" fillId="0" borderId="0" xfId="44" applyFont="1" applyFill="1" applyAlignment="1">
      <alignment horizontal="right" vertical="center"/>
    </xf>
    <xf numFmtId="0" fontId="25" fillId="0" borderId="21" xfId="44" applyFont="1" applyFill="1" applyBorder="1">
      <alignment vertical="center"/>
    </xf>
    <xf numFmtId="0" fontId="25" fillId="0" borderId="85" xfId="44" applyFont="1" applyFill="1" applyBorder="1">
      <alignment vertical="center"/>
    </xf>
    <xf numFmtId="0" fontId="25" fillId="0" borderId="36" xfId="44" applyFont="1" applyFill="1" applyBorder="1">
      <alignment vertical="center"/>
    </xf>
    <xf numFmtId="179" fontId="25" fillId="0" borderId="13" xfId="44" applyNumberFormat="1" applyFont="1" applyFill="1" applyBorder="1" applyAlignment="1">
      <alignment horizontal="right" vertical="center"/>
    </xf>
    <xf numFmtId="41" fontId="25" fillId="0" borderId="12" xfId="44" applyNumberFormat="1" applyFont="1" applyFill="1" applyBorder="1" applyAlignment="1">
      <alignment horizontal="right" vertical="center"/>
    </xf>
    <xf numFmtId="183" fontId="25" fillId="0" borderId="80" xfId="44" applyNumberFormat="1" applyFont="1" applyFill="1" applyBorder="1" applyAlignment="1" applyProtection="1">
      <alignment horizontal="right" vertical="center"/>
      <protection locked="0"/>
    </xf>
    <xf numFmtId="183" fontId="25" fillId="0" borderId="81" xfId="44" applyNumberFormat="1" applyFont="1" applyFill="1" applyBorder="1" applyAlignment="1" applyProtection="1">
      <alignment horizontal="right" vertical="center"/>
      <protection locked="0"/>
    </xf>
    <xf numFmtId="49" fontId="25" fillId="0" borderId="4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83" fontId="25" fillId="0" borderId="13" xfId="43" applyNumberFormat="1" applyFont="1" applyFill="1" applyBorder="1" applyAlignment="1">
      <alignment horizontal="right" vertical="center" shrinkToFit="1"/>
    </xf>
    <xf numFmtId="183" fontId="25" fillId="0" borderId="0" xfId="43" applyNumberFormat="1" applyFont="1" applyFill="1" applyBorder="1" applyAlignment="1" applyProtection="1">
      <alignment horizontal="right" vertical="center" shrinkToFit="1"/>
      <protection locked="0"/>
    </xf>
    <xf numFmtId="183" fontId="25" fillId="0" borderId="12" xfId="43" applyNumberFormat="1" applyFont="1" applyFill="1" applyBorder="1" applyAlignment="1">
      <alignment horizontal="right" vertical="center" shrinkToFit="1"/>
    </xf>
    <xf numFmtId="183" fontId="25" fillId="0" borderId="82" xfId="43" applyNumberFormat="1" applyFont="1" applyFill="1" applyBorder="1" applyAlignment="1" applyProtection="1">
      <alignment horizontal="right" vertical="center" shrinkToFit="1"/>
      <protection locked="0"/>
    </xf>
    <xf numFmtId="183" fontId="25" fillId="0" borderId="14" xfId="43" applyNumberFormat="1" applyFont="1" applyFill="1" applyBorder="1" applyAlignment="1">
      <alignment horizontal="right" vertical="center" shrinkToFit="1"/>
    </xf>
    <xf numFmtId="0" fontId="25" fillId="0" borderId="41" xfId="43" applyFont="1" applyFill="1" applyBorder="1" applyAlignment="1">
      <alignment horizontal="center" vertical="center"/>
    </xf>
    <xf numFmtId="0" fontId="25" fillId="0" borderId="39" xfId="44" applyFont="1" applyFill="1" applyBorder="1" applyAlignment="1">
      <alignment vertical="center"/>
    </xf>
    <xf numFmtId="0" fontId="25" fillId="0" borderId="40" xfId="44" applyFont="1" applyFill="1" applyBorder="1">
      <alignment vertical="center"/>
    </xf>
    <xf numFmtId="0" fontId="25" fillId="0" borderId="41" xfId="44" applyFont="1" applyFill="1" applyBorder="1" applyAlignment="1">
      <alignment vertical="center"/>
    </xf>
    <xf numFmtId="0" fontId="25" fillId="0" borderId="0" xfId="44" applyFont="1" applyFill="1" applyBorder="1">
      <alignment vertical="center"/>
    </xf>
    <xf numFmtId="0" fontId="25" fillId="0" borderId="42" xfId="44" applyFont="1" applyFill="1" applyBorder="1" applyAlignment="1">
      <alignment vertical="center"/>
    </xf>
    <xf numFmtId="0" fontId="25" fillId="0" borderId="40" xfId="0" applyFont="1" applyFill="1" applyBorder="1" applyAlignment="1">
      <alignment horizontal="right" vertical="center"/>
    </xf>
    <xf numFmtId="0" fontId="25" fillId="0" borderId="43" xfId="44" applyFont="1" applyFill="1" applyBorder="1" applyAlignment="1">
      <alignment vertical="center"/>
    </xf>
    <xf numFmtId="0" fontId="25" fillId="0" borderId="40" xfId="44" applyFont="1" applyFill="1" applyBorder="1" applyAlignment="1">
      <alignment vertical="center"/>
    </xf>
    <xf numFmtId="0" fontId="25" fillId="0" borderId="44" xfId="44" applyFont="1" applyFill="1" applyBorder="1">
      <alignment vertical="center"/>
    </xf>
    <xf numFmtId="0" fontId="25" fillId="0" borderId="41" xfId="44" applyFont="1" applyFill="1" applyBorder="1" applyAlignment="1">
      <alignment horizontal="center" vertical="center"/>
    </xf>
    <xf numFmtId="0" fontId="25" fillId="0" borderId="45" xfId="44" applyNumberFormat="1" applyFont="1" applyFill="1" applyBorder="1" applyAlignment="1">
      <alignment vertical="center"/>
    </xf>
    <xf numFmtId="0" fontId="25" fillId="0" borderId="45" xfId="44" applyNumberFormat="1" applyFont="1" applyFill="1" applyBorder="1" applyAlignment="1">
      <alignment horizontal="center" vertical="center"/>
    </xf>
    <xf numFmtId="0" fontId="25" fillId="0" borderId="0" xfId="44" applyFont="1" applyFill="1" applyAlignment="1" applyProtection="1">
      <alignment vertical="center"/>
      <protection locked="0"/>
    </xf>
    <xf numFmtId="0" fontId="25" fillId="0" borderId="0" xfId="44" applyFont="1" applyFill="1" applyProtection="1">
      <alignment vertical="center"/>
      <protection locked="0"/>
    </xf>
    <xf numFmtId="0" fontId="25" fillId="0" borderId="12" xfId="44" applyFont="1" applyFill="1" applyBorder="1" applyAlignment="1">
      <alignment vertical="center"/>
    </xf>
    <xf numFmtId="0" fontId="25" fillId="0" borderId="33" xfId="44" applyFont="1" applyFill="1" applyBorder="1" applyAlignment="1">
      <alignment vertical="center"/>
    </xf>
    <xf numFmtId="0" fontId="25" fillId="0" borderId="21" xfId="0" applyFont="1" applyFill="1" applyBorder="1" applyAlignment="1">
      <alignment horizontal="center" vertical="center"/>
    </xf>
    <xf numFmtId="198" fontId="25" fillId="0" borderId="12" xfId="44" applyNumberFormat="1" applyFont="1" applyFill="1" applyBorder="1" applyAlignment="1" applyProtection="1">
      <alignment horizontal="right" vertical="center"/>
      <protection locked="0"/>
    </xf>
    <xf numFmtId="198" fontId="25" fillId="0" borderId="18" xfId="44" applyNumberFormat="1" applyFont="1" applyFill="1" applyBorder="1" applyAlignment="1" applyProtection="1">
      <alignment horizontal="right" vertical="center" shrinkToFit="1"/>
      <protection locked="0"/>
    </xf>
    <xf numFmtId="198" fontId="25" fillId="0" borderId="12" xfId="44" applyNumberFormat="1" applyFont="1" applyFill="1" applyBorder="1" applyAlignment="1">
      <alignment horizontal="right" vertical="center"/>
    </xf>
    <xf numFmtId="198" fontId="25" fillId="0" borderId="84" xfId="44" applyNumberFormat="1" applyFont="1" applyFill="1" applyBorder="1" applyAlignment="1" applyProtection="1">
      <alignment horizontal="right" vertical="center" shrinkToFit="1"/>
      <protection locked="0"/>
    </xf>
    <xf numFmtId="198" fontId="25" fillId="0" borderId="47" xfId="44" applyNumberFormat="1" applyFont="1" applyFill="1" applyBorder="1" applyAlignment="1" applyProtection="1">
      <alignment horizontal="right" vertical="center" shrinkToFit="1"/>
      <protection locked="0"/>
    </xf>
    <xf numFmtId="195" fontId="25" fillId="0" borderId="0" xfId="0" quotePrefix="1" applyNumberFormat="1" applyFont="1" applyFill="1" applyBorder="1" applyAlignment="1">
      <alignment horizontal="right" vertical="center"/>
    </xf>
    <xf numFmtId="196" fontId="25" fillId="0" borderId="11" xfId="0" applyNumberFormat="1" applyFont="1" applyFill="1" applyBorder="1" applyAlignment="1">
      <alignment horizontal="right" vertical="center"/>
    </xf>
    <xf numFmtId="0" fontId="25" fillId="0" borderId="86" xfId="0" applyFont="1" applyFill="1" applyBorder="1" applyAlignment="1">
      <alignment horizontal="right" vertical="center"/>
    </xf>
    <xf numFmtId="176" fontId="25" fillId="0" borderId="80" xfId="0" applyNumberFormat="1" applyFont="1" applyFill="1" applyBorder="1" applyAlignment="1">
      <alignment horizontal="right" vertical="center"/>
    </xf>
    <xf numFmtId="0" fontId="25" fillId="0" borderId="80" xfId="0" applyFont="1" applyFill="1" applyBorder="1" applyAlignment="1">
      <alignment horizontal="right" vertical="center"/>
    </xf>
    <xf numFmtId="195" fontId="25" fillId="0" borderId="80" xfId="0" quotePrefix="1" applyNumberFormat="1" applyFont="1" applyFill="1" applyBorder="1" applyAlignment="1">
      <alignment horizontal="right" vertical="center"/>
    </xf>
    <xf numFmtId="177" fontId="25" fillId="0" borderId="80" xfId="0" applyNumberFormat="1" applyFont="1" applyFill="1" applyBorder="1" applyAlignment="1">
      <alignment horizontal="right" vertical="center"/>
    </xf>
    <xf numFmtId="186" fontId="25" fillId="0" borderId="80" xfId="0" applyNumberFormat="1" applyFont="1" applyFill="1" applyBorder="1" applyAlignment="1">
      <alignment horizontal="right" vertical="center"/>
    </xf>
    <xf numFmtId="196" fontId="25" fillId="0" borderId="81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vertical="center"/>
    </xf>
    <xf numFmtId="183" fontId="25" fillId="0" borderId="0" xfId="43" applyNumberFormat="1" applyFont="1" applyFill="1" applyBorder="1" applyProtection="1">
      <alignment vertical="center"/>
      <protection locked="0"/>
    </xf>
    <xf numFmtId="179" fontId="25" fillId="0" borderId="0" xfId="43" applyNumberFormat="1" applyFont="1" applyFill="1" applyBorder="1" applyProtection="1">
      <alignment vertical="center"/>
      <protection locked="0"/>
    </xf>
    <xf numFmtId="41" fontId="25" fillId="0" borderId="0" xfId="43" applyNumberFormat="1" applyFont="1" applyFill="1" applyBorder="1" applyProtection="1">
      <alignment vertical="center"/>
      <protection locked="0"/>
    </xf>
    <xf numFmtId="0" fontId="25" fillId="0" borderId="85" xfId="0" applyFont="1" applyFill="1" applyBorder="1" applyAlignment="1">
      <alignment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93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180" fontId="25" fillId="0" borderId="95" xfId="0" applyNumberFormat="1" applyFont="1" applyFill="1" applyBorder="1" applyAlignment="1">
      <alignment vertical="center"/>
    </xf>
    <xf numFmtId="180" fontId="25" fillId="0" borderId="63" xfId="0" applyNumberFormat="1" applyFont="1" applyFill="1" applyBorder="1" applyAlignment="1">
      <alignment vertical="center"/>
    </xf>
    <xf numFmtId="180" fontId="25" fillId="0" borderId="96" xfId="0" applyNumberFormat="1" applyFont="1" applyFill="1" applyBorder="1" applyAlignment="1">
      <alignment vertical="center"/>
    </xf>
    <xf numFmtId="0" fontId="25" fillId="0" borderId="0" xfId="43" applyFont="1" applyFill="1" applyBorder="1" applyAlignment="1">
      <alignment horizontal="center" vertical="center"/>
    </xf>
    <xf numFmtId="0" fontId="25" fillId="0" borderId="77" xfId="43" applyFont="1" applyFill="1" applyBorder="1" applyAlignment="1">
      <alignment horizontal="center" vertical="center"/>
    </xf>
    <xf numFmtId="0" fontId="25" fillId="0" borderId="49" xfId="43" applyFont="1" applyFill="1" applyBorder="1" applyAlignment="1">
      <alignment horizontal="center" vertical="center"/>
    </xf>
    <xf numFmtId="0" fontId="25" fillId="24" borderId="33" xfId="43" applyFont="1" applyFill="1" applyBorder="1" applyAlignment="1">
      <alignment horizontal="center" vertical="center"/>
    </xf>
    <xf numFmtId="0" fontId="25" fillId="0" borderId="77" xfId="43" applyFont="1" applyFill="1" applyBorder="1" applyAlignment="1">
      <alignment vertical="center"/>
    </xf>
    <xf numFmtId="0" fontId="25" fillId="0" borderId="49" xfId="43" applyFont="1" applyFill="1" applyBorder="1" applyAlignment="1">
      <alignment vertical="center"/>
    </xf>
    <xf numFmtId="0" fontId="25" fillId="0" borderId="88" xfId="43" applyFont="1" applyFill="1" applyBorder="1" applyAlignment="1">
      <alignment vertical="center"/>
    </xf>
    <xf numFmtId="0" fontId="25" fillId="0" borderId="88" xfId="43" applyFont="1" applyFill="1" applyBorder="1" applyAlignment="1">
      <alignment vertical="center" wrapText="1"/>
    </xf>
    <xf numFmtId="0" fontId="25" fillId="24" borderId="25" xfId="43" applyFont="1" applyFill="1" applyBorder="1" applyAlignment="1">
      <alignment horizontal="center" vertical="center"/>
    </xf>
    <xf numFmtId="0" fontId="25" fillId="0" borderId="49" xfId="44" applyFont="1" applyFill="1" applyBorder="1" applyAlignment="1">
      <alignment horizontal="center" vertical="center"/>
    </xf>
    <xf numFmtId="0" fontId="25" fillId="24" borderId="33" xfId="44" applyFont="1" applyFill="1" applyBorder="1" applyAlignment="1">
      <alignment horizontal="center" vertical="center"/>
    </xf>
    <xf numFmtId="0" fontId="25" fillId="24" borderId="34" xfId="44" applyFont="1" applyFill="1" applyBorder="1" applyAlignment="1">
      <alignment horizontal="center" vertical="center"/>
    </xf>
    <xf numFmtId="0" fontId="25" fillId="24" borderId="38" xfId="43" applyFont="1" applyFill="1" applyBorder="1" applyAlignment="1">
      <alignment horizontal="center" vertical="center" wrapText="1"/>
    </xf>
    <xf numFmtId="0" fontId="25" fillId="0" borderId="0" xfId="43" applyFont="1" applyFill="1" applyBorder="1" applyAlignment="1">
      <alignment horizontal="center" vertical="center" shrinkToFit="1"/>
    </xf>
    <xf numFmtId="0" fontId="25" fillId="0" borderId="82" xfId="43" applyFont="1" applyFill="1" applyBorder="1" applyAlignment="1">
      <alignment horizontal="center" vertical="center"/>
    </xf>
    <xf numFmtId="0" fontId="25" fillId="0" borderId="101" xfId="43" applyFont="1" applyFill="1" applyBorder="1" applyAlignment="1">
      <alignment vertical="center"/>
    </xf>
    <xf numFmtId="0" fontId="25" fillId="0" borderId="101" xfId="43" applyFont="1" applyFill="1" applyBorder="1" applyAlignment="1">
      <alignment horizontal="center" vertical="center"/>
    </xf>
    <xf numFmtId="0" fontId="25" fillId="0" borderId="102" xfId="43" applyFont="1" applyFill="1" applyBorder="1" applyAlignment="1">
      <alignment vertical="center"/>
    </xf>
    <xf numFmtId="0" fontId="25" fillId="24" borderId="103" xfId="43" applyFont="1" applyFill="1" applyBorder="1" applyAlignment="1">
      <alignment horizontal="center" vertical="center"/>
    </xf>
    <xf numFmtId="0" fontId="25" fillId="0" borderId="105" xfId="43" applyFont="1" applyFill="1" applyBorder="1" applyAlignment="1">
      <alignment horizontal="center" vertical="center"/>
    </xf>
    <xf numFmtId="0" fontId="25" fillId="0" borderId="106" xfId="43" applyFont="1" applyFill="1" applyBorder="1" applyAlignment="1">
      <alignment horizontal="center" vertical="center"/>
    </xf>
    <xf numFmtId="183" fontId="25" fillId="0" borderId="17" xfId="43" applyNumberFormat="1" applyFont="1" applyFill="1" applyBorder="1" applyAlignment="1">
      <alignment horizontal="right" vertical="center" shrinkToFit="1"/>
    </xf>
    <xf numFmtId="0" fontId="25" fillId="0" borderId="105" xfId="43" applyFont="1" applyFill="1" applyBorder="1" applyAlignment="1">
      <alignment horizontal="center" vertical="center" shrinkToFit="1"/>
    </xf>
    <xf numFmtId="41" fontId="25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25" fillId="0" borderId="84" xfId="43" applyNumberFormat="1" applyFont="1" applyFill="1" applyBorder="1" applyAlignment="1" applyProtection="1">
      <alignment horizontal="right" vertical="center" shrinkToFit="1"/>
      <protection locked="0"/>
    </xf>
    <xf numFmtId="41" fontId="25" fillId="0" borderId="82" xfId="43" applyNumberFormat="1" applyFont="1" applyFill="1" applyBorder="1" applyAlignment="1" applyProtection="1">
      <alignment horizontal="right" vertical="center" shrinkToFit="1"/>
      <protection locked="0"/>
    </xf>
    <xf numFmtId="41" fontId="25" fillId="0" borderId="107" xfId="43" applyNumberFormat="1" applyFont="1" applyFill="1" applyBorder="1" applyAlignment="1" applyProtection="1">
      <alignment horizontal="right" vertical="center" shrinkToFit="1"/>
      <protection locked="0"/>
    </xf>
    <xf numFmtId="183" fontId="25" fillId="0" borderId="84" xfId="43" applyNumberFormat="1" applyFont="1" applyFill="1" applyBorder="1" applyAlignment="1" applyProtection="1">
      <alignment horizontal="right" vertical="center" shrinkToFit="1"/>
      <protection locked="0"/>
    </xf>
    <xf numFmtId="183" fontId="25" fillId="0" borderId="19" xfId="43" applyNumberFormat="1" applyFont="1" applyFill="1" applyBorder="1" applyAlignment="1">
      <alignment horizontal="right" vertical="center" shrinkToFit="1"/>
    </xf>
    <xf numFmtId="183" fontId="25" fillId="0" borderId="107" xfId="43" applyNumberFormat="1" applyFont="1" applyFill="1" applyBorder="1" applyAlignment="1" applyProtection="1">
      <alignment horizontal="right" vertical="center" shrinkToFit="1"/>
      <protection locked="0"/>
    </xf>
    <xf numFmtId="196" fontId="25" fillId="0" borderId="108" xfId="0" applyNumberFormat="1" applyFont="1" applyFill="1" applyBorder="1" applyAlignment="1">
      <alignment horizontal="right" vertical="center"/>
    </xf>
    <xf numFmtId="183" fontId="25" fillId="0" borderId="12" xfId="43" applyNumberFormat="1" applyFont="1" applyFill="1" applyBorder="1" applyAlignment="1">
      <alignment horizontal="right" vertical="center"/>
    </xf>
    <xf numFmtId="41" fontId="27" fillId="0" borderId="0" xfId="46" applyNumberFormat="1" applyFont="1" applyFill="1" applyBorder="1" applyAlignment="1" applyProtection="1">
      <alignment vertical="center"/>
      <protection locked="0"/>
    </xf>
    <xf numFmtId="41" fontId="27" fillId="0" borderId="84" xfId="46" applyNumberFormat="1" applyFont="1" applyFill="1" applyBorder="1" applyAlignment="1" applyProtection="1">
      <alignment vertical="center"/>
      <protection locked="0"/>
    </xf>
    <xf numFmtId="183" fontId="25" fillId="0" borderId="19" xfId="43" applyNumberFormat="1" applyFont="1" applyFill="1" applyBorder="1" applyAlignment="1">
      <alignment horizontal="right" vertical="center"/>
    </xf>
    <xf numFmtId="41" fontId="27" fillId="0" borderId="82" xfId="46" applyNumberFormat="1" applyFont="1" applyFill="1" applyBorder="1" applyAlignment="1" applyProtection="1">
      <alignment vertical="center"/>
      <protection locked="0"/>
    </xf>
    <xf numFmtId="41" fontId="27" fillId="0" borderId="107" xfId="46" applyNumberFormat="1" applyFont="1" applyFill="1" applyBorder="1" applyAlignment="1" applyProtection="1">
      <alignment vertical="center"/>
      <protection locked="0"/>
    </xf>
    <xf numFmtId="41" fontId="28" fillId="24" borderId="17" xfId="44" applyNumberFormat="1" applyFont="1" applyFill="1" applyBorder="1" applyAlignment="1" applyProtection="1">
      <alignment horizontal="center" vertical="center" shrinkToFit="1"/>
    </xf>
    <xf numFmtId="198" fontId="25" fillId="0" borderId="19" xfId="44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vertical="center"/>
    </xf>
    <xf numFmtId="179" fontId="25" fillId="0" borderId="82" xfId="0" applyNumberFormat="1" applyFont="1" applyFill="1" applyBorder="1" applyAlignment="1">
      <alignment vertical="center"/>
    </xf>
    <xf numFmtId="179" fontId="25" fillId="0" borderId="84" xfId="0" applyNumberFormat="1" applyFont="1" applyFill="1" applyBorder="1" applyAlignment="1">
      <alignment vertical="center"/>
    </xf>
    <xf numFmtId="179" fontId="25" fillId="0" borderId="18" xfId="0" applyNumberFormat="1" applyFont="1" applyFill="1" applyBorder="1" applyAlignment="1">
      <alignment vertical="center"/>
    </xf>
    <xf numFmtId="179" fontId="25" fillId="0" borderId="47" xfId="0" applyNumberFormat="1" applyFont="1" applyFill="1" applyBorder="1" applyAlignment="1">
      <alignment vertical="center"/>
    </xf>
    <xf numFmtId="182" fontId="25" fillId="0" borderId="36" xfId="0" applyNumberFormat="1" applyFont="1" applyFill="1" applyBorder="1" applyAlignment="1">
      <alignment horizontal="center" vertical="center"/>
    </xf>
    <xf numFmtId="179" fontId="21" fillId="0" borderId="80" xfId="44" applyNumberFormat="1" applyFont="1" applyFill="1" applyBorder="1" applyAlignment="1">
      <alignment horizontal="right" vertical="center"/>
    </xf>
    <xf numFmtId="0" fontId="25" fillId="0" borderId="0" xfId="43" quotePrefix="1" applyNumberFormat="1" applyFont="1" applyFill="1" applyBorder="1" applyAlignment="1">
      <alignment horizontal="center" vertical="center"/>
    </xf>
    <xf numFmtId="182" fontId="25" fillId="0" borderId="45" xfId="44" applyNumberFormat="1" applyFont="1" applyFill="1" applyBorder="1" applyAlignment="1">
      <alignment horizontal="center" vertical="center"/>
    </xf>
    <xf numFmtId="182" fontId="25" fillId="0" borderId="46" xfId="44" applyNumberFormat="1" applyFont="1" applyFill="1" applyBorder="1" applyAlignment="1">
      <alignment horizontal="center" vertical="center"/>
    </xf>
    <xf numFmtId="182" fontId="25" fillId="0" borderId="21" xfId="0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right" vertical="center"/>
    </xf>
    <xf numFmtId="179" fontId="25" fillId="0" borderId="11" xfId="0" applyNumberFormat="1" applyFont="1" applyFill="1" applyBorder="1" applyAlignment="1">
      <alignment horizontal="right" vertical="center"/>
    </xf>
    <xf numFmtId="41" fontId="25" fillId="0" borderId="0" xfId="0" applyNumberFormat="1" applyFont="1" applyFill="1" applyBorder="1" applyAlignment="1">
      <alignment horizontal="right" vertical="center"/>
    </xf>
    <xf numFmtId="179" fontId="25" fillId="0" borderId="82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/>
    </xf>
    <xf numFmtId="179" fontId="25" fillId="0" borderId="12" xfId="0" applyNumberFormat="1" applyFont="1" applyFill="1" applyBorder="1" applyAlignment="1">
      <alignment horizontal="right" vertical="center"/>
    </xf>
    <xf numFmtId="41" fontId="25" fillId="0" borderId="0" xfId="43" applyNumberFormat="1" applyFont="1" applyFill="1" applyBorder="1" applyAlignment="1" applyProtection="1">
      <alignment horizontal="right" vertical="center"/>
      <protection locked="0"/>
    </xf>
    <xf numFmtId="182" fontId="25" fillId="0" borderId="35" xfId="43" applyNumberFormat="1" applyFont="1" applyFill="1" applyBorder="1" applyAlignment="1">
      <alignment horizontal="center" vertical="center"/>
    </xf>
    <xf numFmtId="180" fontId="25" fillId="0" borderId="0" xfId="43" applyNumberFormat="1" applyFont="1" applyFill="1" applyBorder="1" applyAlignment="1" applyProtection="1">
      <alignment horizontal="right" vertical="center"/>
      <protection locked="0"/>
    </xf>
    <xf numFmtId="180" fontId="25" fillId="0" borderId="11" xfId="43" applyNumberFormat="1" applyFont="1" applyFill="1" applyBorder="1" applyAlignment="1" applyProtection="1">
      <alignment horizontal="right" vertical="center"/>
      <protection locked="0"/>
    </xf>
    <xf numFmtId="179" fontId="25" fillId="0" borderId="12" xfId="43" applyNumberFormat="1" applyFont="1" applyFill="1" applyBorder="1" applyAlignment="1">
      <alignment horizontal="right" vertical="center"/>
    </xf>
    <xf numFmtId="0" fontId="25" fillId="24" borderId="10" xfId="43" applyFont="1" applyFill="1" applyBorder="1" applyAlignment="1">
      <alignment horizontal="center" vertical="center"/>
    </xf>
    <xf numFmtId="0" fontId="25" fillId="24" borderId="10" xfId="43" applyFont="1" applyFill="1" applyBorder="1" applyAlignment="1">
      <alignment horizontal="center" vertical="center" wrapText="1"/>
    </xf>
    <xf numFmtId="0" fontId="25" fillId="24" borderId="38" xfId="43" applyFont="1" applyFill="1" applyBorder="1" applyAlignment="1">
      <alignment horizontal="center" vertical="center"/>
    </xf>
    <xf numFmtId="0" fontId="25" fillId="24" borderId="34" xfId="43" applyFont="1" applyFill="1" applyBorder="1" applyAlignment="1">
      <alignment horizontal="center" vertical="center"/>
    </xf>
    <xf numFmtId="41" fontId="25" fillId="0" borderId="0" xfId="44" applyNumberFormat="1" applyFont="1" applyFill="1" applyBorder="1" applyAlignment="1" applyProtection="1">
      <alignment horizontal="right" vertical="center"/>
      <protection locked="0"/>
    </xf>
    <xf numFmtId="0" fontId="25" fillId="0" borderId="77" xfId="44" applyFont="1" applyFill="1" applyBorder="1" applyAlignment="1">
      <alignment horizontal="center" vertical="center"/>
    </xf>
    <xf numFmtId="41" fontId="25" fillId="0" borderId="11" xfId="44" applyNumberFormat="1" applyFont="1" applyFill="1" applyBorder="1" applyAlignment="1" applyProtection="1">
      <alignment horizontal="right" vertical="center"/>
      <protection locked="0"/>
    </xf>
    <xf numFmtId="183" fontId="25" fillId="0" borderId="0" xfId="44" applyNumberFormat="1" applyFont="1" applyFill="1" applyBorder="1" applyAlignment="1" applyProtection="1">
      <alignment horizontal="right" vertical="center"/>
      <protection locked="0"/>
    </xf>
    <xf numFmtId="183" fontId="25" fillId="0" borderId="11" xfId="44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>
      <alignment horizontal="right" vertical="center"/>
    </xf>
    <xf numFmtId="179" fontId="25" fillId="0" borderId="12" xfId="44" applyNumberFormat="1" applyFont="1" applyFill="1" applyBorder="1" applyAlignment="1">
      <alignment horizontal="right" vertical="center"/>
    </xf>
    <xf numFmtId="198" fontId="25" fillId="0" borderId="82" xfId="44" applyNumberFormat="1" applyFont="1" applyFill="1" applyBorder="1" applyAlignment="1" applyProtection="1">
      <alignment horizontal="right" vertical="center"/>
      <protection locked="0"/>
    </xf>
    <xf numFmtId="198" fontId="25" fillId="0" borderId="0" xfId="44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49" fontId="30" fillId="0" borderId="0" xfId="0" applyNumberFormat="1" applyFont="1">
      <alignment vertical="center"/>
    </xf>
    <xf numFmtId="0" fontId="30" fillId="0" borderId="92" xfId="0" applyFont="1" applyBorder="1">
      <alignment vertical="center"/>
    </xf>
    <xf numFmtId="49" fontId="30" fillId="0" borderId="92" xfId="0" applyNumberFormat="1" applyFont="1" applyFill="1" applyBorder="1" applyAlignment="1">
      <alignment vertical="center" shrinkToFit="1"/>
    </xf>
    <xf numFmtId="0" fontId="30" fillId="0" borderId="92" xfId="0" applyNumberFormat="1" applyFont="1" applyFill="1" applyBorder="1" applyAlignment="1">
      <alignment vertical="center"/>
    </xf>
    <xf numFmtId="0" fontId="30" fillId="0" borderId="92" xfId="0" applyNumberFormat="1" applyFont="1" applyFill="1" applyBorder="1">
      <alignment vertical="center"/>
    </xf>
    <xf numFmtId="0" fontId="30" fillId="0" borderId="92" xfId="0" applyNumberFormat="1" applyFont="1" applyFill="1" applyBorder="1" applyAlignment="1">
      <alignment horizontal="right" vertical="center"/>
    </xf>
    <xf numFmtId="194" fontId="31" fillId="0" borderId="92" xfId="0" applyNumberFormat="1" applyFont="1" applyFill="1" applyBorder="1">
      <alignment vertical="center"/>
    </xf>
    <xf numFmtId="0" fontId="30" fillId="0" borderId="92" xfId="0" applyFont="1" applyFill="1" applyBorder="1">
      <alignment vertical="center"/>
    </xf>
    <xf numFmtId="0" fontId="30" fillId="0" borderId="92" xfId="0" applyFont="1" applyFill="1" applyBorder="1" applyAlignment="1">
      <alignment horizontal="center" vertical="center"/>
    </xf>
    <xf numFmtId="1" fontId="31" fillId="0" borderId="92" xfId="0" applyNumberFormat="1" applyFont="1" applyFill="1" applyBorder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top"/>
    </xf>
    <xf numFmtId="180" fontId="30" fillId="0" borderId="0" xfId="0" applyNumberFormat="1" applyFont="1" applyBorder="1" applyAlignme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180" fontId="30" fillId="0" borderId="0" xfId="0" applyNumberFormat="1" applyFont="1" applyFill="1" applyBorder="1" applyAlignment="1">
      <alignment vertical="top"/>
    </xf>
    <xf numFmtId="180" fontId="30" fillId="0" borderId="0" xfId="0" applyNumberFormat="1" applyFont="1" applyBorder="1" applyAlignment="1">
      <alignment vertical="top"/>
    </xf>
    <xf numFmtId="194" fontId="30" fillId="0" borderId="92" xfId="0" applyNumberFormat="1" applyFont="1" applyFill="1" applyBorder="1">
      <alignment vertical="center"/>
    </xf>
    <xf numFmtId="181" fontId="30" fillId="0" borderId="92" xfId="0" applyNumberFormat="1" applyFont="1" applyFill="1" applyBorder="1" applyAlignment="1">
      <alignment vertical="center"/>
    </xf>
    <xf numFmtId="0" fontId="30" fillId="0" borderId="92" xfId="0" applyFont="1" applyFill="1" applyBorder="1" applyAlignment="1">
      <alignment vertical="center"/>
    </xf>
    <xf numFmtId="1" fontId="30" fillId="0" borderId="92" xfId="0" applyNumberFormat="1" applyFont="1" applyFill="1" applyBorder="1">
      <alignment vertical="center"/>
    </xf>
    <xf numFmtId="0" fontId="30" fillId="0" borderId="0" xfId="0" applyFont="1" applyFill="1">
      <alignment vertical="center"/>
    </xf>
    <xf numFmtId="181" fontId="30" fillId="0" borderId="0" xfId="0" applyNumberFormat="1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180" fontId="32" fillId="0" borderId="0" xfId="0" applyNumberFormat="1" applyFont="1" applyFill="1" applyBorder="1" applyAlignment="1">
      <alignment vertical="top"/>
    </xf>
    <xf numFmtId="180" fontId="32" fillId="0" borderId="0" xfId="0" applyNumberFormat="1" applyFont="1" applyBorder="1" applyAlignment="1">
      <alignment vertical="top"/>
    </xf>
    <xf numFmtId="181" fontId="32" fillId="0" borderId="0" xfId="0" applyNumberFormat="1" applyFont="1" applyBorder="1" applyAlignment="1">
      <alignment vertical="top"/>
    </xf>
    <xf numFmtId="190" fontId="30" fillId="0" borderId="0" xfId="0" applyNumberFormat="1" applyFont="1" applyAlignment="1">
      <alignment horizontal="center" vertical="center"/>
    </xf>
    <xf numFmtId="183" fontId="30" fillId="0" borderId="92" xfId="0" applyNumberFormat="1" applyFont="1" applyBorder="1" applyAlignment="1">
      <alignment vertical="center"/>
    </xf>
    <xf numFmtId="183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92" xfId="0" applyFont="1" applyBorder="1" applyAlignment="1">
      <alignment vertical="center" shrinkToFit="1"/>
    </xf>
    <xf numFmtId="0" fontId="30" fillId="0" borderId="92" xfId="0" applyFont="1" applyBorder="1" applyAlignment="1">
      <alignment horizontal="center" vertical="center" wrapText="1" shrinkToFit="1"/>
    </xf>
    <xf numFmtId="0" fontId="30" fillId="0" borderId="92" xfId="0" applyFont="1" applyBorder="1" applyAlignment="1">
      <alignment horizontal="center" vertical="center" shrinkToFit="1"/>
    </xf>
    <xf numFmtId="184" fontId="30" fillId="0" borderId="0" xfId="0" applyNumberFormat="1" applyFont="1" applyAlignment="1">
      <alignment horizontal="center" vertical="center"/>
    </xf>
    <xf numFmtId="184" fontId="30" fillId="0" borderId="92" xfId="0" applyNumberFormat="1" applyFont="1" applyBorder="1" applyAlignment="1">
      <alignment horizontal="center" vertical="center" shrinkToFit="1"/>
    </xf>
    <xf numFmtId="184" fontId="30" fillId="0" borderId="92" xfId="0" applyNumberFormat="1" applyFont="1" applyBorder="1" applyAlignment="1">
      <alignment horizontal="right" vertical="center" indent="1" shrinkToFit="1"/>
    </xf>
    <xf numFmtId="178" fontId="32" fillId="0" borderId="0" xfId="0" applyNumberFormat="1" applyFont="1" applyBorder="1" applyAlignment="1">
      <alignment horizontal="right" vertical="center" indent="1"/>
    </xf>
    <xf numFmtId="9" fontId="30" fillId="0" borderId="0" xfId="45" applyFont="1">
      <alignment vertical="center"/>
    </xf>
    <xf numFmtId="192" fontId="30" fillId="0" borderId="0" xfId="45" applyNumberFormat="1" applyFont="1">
      <alignment vertical="center"/>
    </xf>
    <xf numFmtId="190" fontId="30" fillId="0" borderId="92" xfId="0" applyNumberFormat="1" applyFont="1" applyFill="1" applyBorder="1" applyAlignment="1">
      <alignment vertical="center" shrinkToFit="1"/>
    </xf>
    <xf numFmtId="180" fontId="30" fillId="0" borderId="92" xfId="0" applyNumberFormat="1" applyFont="1" applyBorder="1" applyAlignment="1">
      <alignment horizontal="center" vertical="center" shrinkToFit="1"/>
    </xf>
    <xf numFmtId="191" fontId="30" fillId="0" borderId="92" xfId="0" applyNumberFormat="1" applyFont="1" applyFill="1" applyBorder="1" applyAlignment="1">
      <alignment vertical="center" shrinkToFit="1"/>
    </xf>
    <xf numFmtId="0" fontId="32" fillId="0" borderId="92" xfId="0" applyFont="1" applyBorder="1">
      <alignment vertical="center"/>
    </xf>
    <xf numFmtId="38" fontId="32" fillId="0" borderId="92" xfId="42" applyFont="1" applyBorder="1">
      <alignment vertical="center"/>
    </xf>
    <xf numFmtId="0" fontId="30" fillId="0" borderId="92" xfId="0" applyNumberFormat="1" applyFont="1" applyBorder="1" applyAlignment="1">
      <alignment vertical="center"/>
    </xf>
    <xf numFmtId="178" fontId="30" fillId="0" borderId="0" xfId="0" applyNumberFormat="1" applyFont="1">
      <alignment vertical="center"/>
    </xf>
    <xf numFmtId="178" fontId="32" fillId="0" borderId="0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77" xfId="0" applyFont="1" applyFill="1" applyBorder="1" applyAlignment="1">
      <alignment horizontal="center" vertical="center"/>
    </xf>
    <xf numFmtId="182" fontId="25" fillId="0" borderId="21" xfId="0" applyNumberFormat="1" applyFont="1" applyFill="1" applyBorder="1" applyAlignment="1">
      <alignment horizontal="center" vertical="center"/>
    </xf>
    <xf numFmtId="182" fontId="25" fillId="0" borderId="48" xfId="0" applyNumberFormat="1" applyFont="1" applyFill="1" applyBorder="1" applyAlignment="1">
      <alignment horizontal="center" vertical="center"/>
    </xf>
    <xf numFmtId="179" fontId="25" fillId="0" borderId="12" xfId="0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right" vertical="center"/>
    </xf>
    <xf numFmtId="0" fontId="25" fillId="0" borderId="113" xfId="0" applyFont="1" applyFill="1" applyBorder="1" applyAlignment="1">
      <alignment horizontal="distributed" vertical="center" indent="1"/>
    </xf>
    <xf numFmtId="0" fontId="25" fillId="0" borderId="14" xfId="0" applyFont="1" applyFill="1" applyBorder="1" applyAlignment="1">
      <alignment horizontal="distributed" vertical="center" indent="1"/>
    </xf>
    <xf numFmtId="0" fontId="25" fillId="0" borderId="51" xfId="0" applyFont="1" applyFill="1" applyBorder="1" applyAlignment="1">
      <alignment horizontal="distributed" vertical="center" indent="1"/>
    </xf>
    <xf numFmtId="179" fontId="25" fillId="0" borderId="13" xfId="0" applyNumberFormat="1" applyFont="1" applyFill="1" applyBorder="1" applyAlignment="1">
      <alignment horizontal="right" vertical="center"/>
    </xf>
    <xf numFmtId="179" fontId="25" fillId="0" borderId="14" xfId="0" applyNumberFormat="1" applyFont="1" applyFill="1" applyBorder="1" applyAlignment="1">
      <alignment horizontal="right" vertical="center"/>
    </xf>
    <xf numFmtId="179" fontId="25" fillId="0" borderId="14" xfId="0" applyNumberFormat="1" applyFont="1" applyFill="1" applyBorder="1" applyAlignment="1">
      <alignment vertical="center"/>
    </xf>
    <xf numFmtId="179" fontId="25" fillId="0" borderId="15" xfId="0" applyNumberFormat="1" applyFont="1" applyFill="1" applyBorder="1" applyAlignment="1">
      <alignment vertical="center"/>
    </xf>
    <xf numFmtId="179" fontId="25" fillId="0" borderId="11" xfId="0" applyNumberFormat="1" applyFont="1" applyFill="1" applyBorder="1" applyAlignment="1">
      <alignment horizontal="right" vertical="center"/>
    </xf>
    <xf numFmtId="41" fontId="25" fillId="0" borderId="0" xfId="0" applyNumberFormat="1" applyFont="1" applyFill="1" applyBorder="1" applyAlignment="1">
      <alignment horizontal="right" vertical="center"/>
    </xf>
    <xf numFmtId="179" fontId="25" fillId="0" borderId="108" xfId="0" applyNumberFormat="1" applyFont="1" applyFill="1" applyBorder="1" applyAlignment="1">
      <alignment horizontal="right" vertical="center"/>
    </xf>
    <xf numFmtId="179" fontId="25" fillId="0" borderId="78" xfId="0" applyNumberFormat="1" applyFont="1" applyFill="1" applyBorder="1" applyAlignment="1">
      <alignment horizontal="right" vertical="center"/>
    </xf>
    <xf numFmtId="41" fontId="25" fillId="0" borderId="11" xfId="0" applyNumberFormat="1" applyFont="1" applyFill="1" applyBorder="1" applyAlignment="1">
      <alignment horizontal="right" vertical="center"/>
    </xf>
    <xf numFmtId="179" fontId="25" fillId="0" borderId="19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/>
    </xf>
    <xf numFmtId="185" fontId="25" fillId="0" borderId="113" xfId="0" applyNumberFormat="1" applyFont="1" applyFill="1" applyBorder="1" applyAlignment="1">
      <alignment horizontal="center" vertical="center"/>
    </xf>
    <xf numFmtId="185" fontId="25" fillId="0" borderId="51" xfId="0" applyNumberFormat="1" applyFont="1" applyFill="1" applyBorder="1" applyAlignment="1">
      <alignment horizontal="center" vertical="center"/>
    </xf>
    <xf numFmtId="0" fontId="25" fillId="0" borderId="111" xfId="0" applyFont="1" applyFill="1" applyBorder="1" applyAlignment="1">
      <alignment horizontal="distributed" vertical="center" indent="1"/>
    </xf>
    <xf numFmtId="0" fontId="25" fillId="0" borderId="112" xfId="0" applyFont="1" applyFill="1" applyBorder="1" applyAlignment="1">
      <alignment horizontal="distributed" vertical="center" indent="1"/>
    </xf>
    <xf numFmtId="0" fontId="25" fillId="0" borderId="0" xfId="0" applyFont="1" applyFill="1" applyBorder="1" applyAlignment="1">
      <alignment horizontal="distributed" vertical="center" indent="1"/>
    </xf>
    <xf numFmtId="0" fontId="25" fillId="0" borderId="48" xfId="0" applyFont="1" applyFill="1" applyBorder="1" applyAlignment="1">
      <alignment horizontal="distributed" vertical="center" indent="1"/>
    </xf>
    <xf numFmtId="182" fontId="25" fillId="0" borderId="109" xfId="0" applyNumberFormat="1" applyFont="1" applyFill="1" applyBorder="1" applyAlignment="1">
      <alignment horizontal="center" vertical="center"/>
    </xf>
    <xf numFmtId="182" fontId="25" fillId="0" borderId="112" xfId="0" applyNumberFormat="1" applyFont="1" applyFill="1" applyBorder="1" applyAlignment="1">
      <alignment horizontal="center" vertical="center"/>
    </xf>
    <xf numFmtId="185" fontId="25" fillId="0" borderId="21" xfId="0" applyNumberFormat="1" applyFont="1" applyFill="1" applyBorder="1" applyAlignment="1">
      <alignment horizontal="center" vertical="center"/>
    </xf>
    <xf numFmtId="185" fontId="25" fillId="0" borderId="48" xfId="0" applyNumberFormat="1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9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24" borderId="95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0" borderId="89" xfId="0" applyFont="1" applyFill="1" applyBorder="1" applyAlignment="1">
      <alignment horizontal="center" vertical="center"/>
    </xf>
    <xf numFmtId="0" fontId="25" fillId="0" borderId="94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82" fontId="25" fillId="0" borderId="106" xfId="0" applyNumberFormat="1" applyFont="1" applyFill="1" applyBorder="1" applyAlignment="1">
      <alignment horizontal="center" vertical="center"/>
    </xf>
    <xf numFmtId="182" fontId="25" fillId="0" borderId="116" xfId="0" applyNumberFormat="1" applyFont="1" applyFill="1" applyBorder="1" applyAlignment="1">
      <alignment horizontal="center" vertical="center"/>
    </xf>
    <xf numFmtId="0" fontId="25" fillId="0" borderId="115" xfId="0" applyFont="1" applyFill="1" applyBorder="1" applyAlignment="1">
      <alignment horizontal="center" vertical="center"/>
    </xf>
    <xf numFmtId="0" fontId="25" fillId="0" borderId="114" xfId="0" applyNumberFormat="1" applyFont="1" applyFill="1" applyBorder="1" applyAlignment="1">
      <alignment horizontal="center" vertical="center"/>
    </xf>
    <xf numFmtId="0" fontId="25" fillId="0" borderId="51" xfId="0" applyNumberFormat="1" applyFont="1" applyFill="1" applyBorder="1" applyAlignment="1">
      <alignment horizontal="center" vertical="center"/>
    </xf>
    <xf numFmtId="182" fontId="25" fillId="0" borderId="105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9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179" fontId="25" fillId="0" borderId="110" xfId="0" applyNumberFormat="1" applyFont="1" applyFill="1" applyBorder="1" applyAlignment="1">
      <alignment horizontal="right" vertical="center"/>
    </xf>
    <xf numFmtId="179" fontId="25" fillId="0" borderId="111" xfId="0" applyNumberFormat="1" applyFont="1" applyFill="1" applyBorder="1" applyAlignment="1">
      <alignment horizontal="right" vertical="center"/>
    </xf>
    <xf numFmtId="0" fontId="25" fillId="0" borderId="113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41" fontId="25" fillId="0" borderId="14" xfId="43" applyNumberFormat="1" applyFont="1" applyFill="1" applyBorder="1" applyAlignment="1" applyProtection="1">
      <alignment horizontal="center" vertical="center"/>
      <protection locked="0"/>
    </xf>
    <xf numFmtId="187" fontId="25" fillId="0" borderId="14" xfId="43" applyNumberFormat="1" applyFont="1" applyFill="1" applyBorder="1" applyAlignment="1" applyProtection="1">
      <alignment horizontal="right" vertical="center"/>
      <protection locked="0"/>
    </xf>
    <xf numFmtId="187" fontId="25" fillId="0" borderId="15" xfId="43" applyNumberFormat="1" applyFont="1" applyFill="1" applyBorder="1" applyAlignment="1" applyProtection="1">
      <alignment horizontal="right" vertical="center"/>
      <protection locked="0"/>
    </xf>
    <xf numFmtId="180" fontId="25" fillId="0" borderId="12" xfId="43" applyNumberFormat="1" applyFont="1" applyFill="1" applyBorder="1" applyAlignment="1">
      <alignment horizontal="right" vertical="center"/>
    </xf>
    <xf numFmtId="180" fontId="25" fillId="0" borderId="0" xfId="43" applyNumberFormat="1" applyFont="1" applyFill="1" applyBorder="1" applyAlignment="1">
      <alignment horizontal="right" vertical="center"/>
    </xf>
    <xf numFmtId="187" fontId="25" fillId="0" borderId="0" xfId="43" applyNumberFormat="1" applyFont="1" applyFill="1" applyBorder="1" applyAlignment="1" applyProtection="1">
      <alignment horizontal="right" vertical="center"/>
      <protection locked="0"/>
    </xf>
    <xf numFmtId="41" fontId="25" fillId="0" borderId="0" xfId="43" applyNumberFormat="1" applyFont="1" applyFill="1" applyBorder="1" applyAlignment="1" applyProtection="1">
      <alignment horizontal="right" vertical="center"/>
      <protection locked="0"/>
    </xf>
    <xf numFmtId="0" fontId="25" fillId="0" borderId="113" xfId="43" applyNumberFormat="1" applyFont="1" applyFill="1" applyBorder="1" applyAlignment="1">
      <alignment horizontal="center" vertical="center"/>
    </xf>
    <xf numFmtId="0" fontId="25" fillId="0" borderId="51" xfId="43" applyNumberFormat="1" applyFont="1" applyFill="1" applyBorder="1" applyAlignment="1">
      <alignment horizontal="center" vertical="center"/>
    </xf>
    <xf numFmtId="0" fontId="25" fillId="0" borderId="21" xfId="43" applyNumberFormat="1" applyFont="1" applyFill="1" applyBorder="1" applyAlignment="1">
      <alignment horizontal="center" vertical="center"/>
    </xf>
    <xf numFmtId="0" fontId="25" fillId="0" borderId="48" xfId="43" applyNumberFormat="1" applyFont="1" applyFill="1" applyBorder="1" applyAlignment="1">
      <alignment horizontal="center" vertical="center"/>
    </xf>
    <xf numFmtId="187" fontId="25" fillId="0" borderId="12" xfId="43" applyNumberFormat="1" applyFont="1" applyFill="1" applyBorder="1" applyAlignment="1">
      <alignment horizontal="right" vertical="center"/>
    </xf>
    <xf numFmtId="187" fontId="25" fillId="0" borderId="0" xfId="43" applyNumberFormat="1" applyFont="1" applyFill="1" applyBorder="1" applyAlignment="1">
      <alignment horizontal="right" vertical="center"/>
    </xf>
    <xf numFmtId="187" fontId="25" fillId="0" borderId="13" xfId="43" applyNumberFormat="1" applyFont="1" applyFill="1" applyBorder="1" applyAlignment="1" applyProtection="1">
      <alignment horizontal="right" vertical="center"/>
      <protection locked="0"/>
    </xf>
    <xf numFmtId="182" fontId="25" fillId="0" borderId="21" xfId="43" applyNumberFormat="1" applyFont="1" applyFill="1" applyBorder="1" applyAlignment="1">
      <alignment horizontal="center" vertical="center"/>
    </xf>
    <xf numFmtId="182" fontId="25" fillId="0" borderId="48" xfId="43" applyNumberFormat="1" applyFont="1" applyFill="1" applyBorder="1" applyAlignment="1">
      <alignment horizontal="center" vertical="center"/>
    </xf>
    <xf numFmtId="180" fontId="25" fillId="0" borderId="0" xfId="43" applyNumberFormat="1" applyFont="1" applyFill="1" applyBorder="1" applyAlignment="1" applyProtection="1">
      <alignment horizontal="right" vertical="center"/>
      <protection locked="0"/>
    </xf>
    <xf numFmtId="180" fontId="25" fillId="0" borderId="11" xfId="43" applyNumberFormat="1" applyFont="1" applyFill="1" applyBorder="1" applyAlignment="1" applyProtection="1">
      <alignment horizontal="right" vertical="center"/>
      <protection locked="0"/>
    </xf>
    <xf numFmtId="187" fontId="25" fillId="0" borderId="0" xfId="43" applyNumberFormat="1" applyFont="1" applyFill="1" applyBorder="1" applyAlignment="1" applyProtection="1">
      <alignment vertical="center"/>
      <protection locked="0"/>
    </xf>
    <xf numFmtId="187" fontId="25" fillId="0" borderId="11" xfId="43" applyNumberFormat="1" applyFont="1" applyFill="1" applyBorder="1" applyAlignment="1" applyProtection="1">
      <alignment vertical="center"/>
      <protection locked="0"/>
    </xf>
    <xf numFmtId="41" fontId="25" fillId="0" borderId="0" xfId="43" applyNumberFormat="1" applyFont="1" applyFill="1" applyBorder="1" applyAlignment="1" applyProtection="1">
      <alignment horizontal="center" vertical="center"/>
      <protection locked="0"/>
    </xf>
    <xf numFmtId="179" fontId="25" fillId="0" borderId="13" xfId="43" applyNumberFormat="1" applyFont="1" applyFill="1" applyBorder="1" applyAlignment="1" applyProtection="1">
      <alignment horizontal="right" vertical="center"/>
      <protection locked="0"/>
    </xf>
    <xf numFmtId="179" fontId="25" fillId="0" borderId="17" xfId="43" applyNumberFormat="1" applyFont="1" applyFill="1" applyBorder="1" applyAlignment="1" applyProtection="1">
      <alignment horizontal="right" vertical="center"/>
      <protection locked="0"/>
    </xf>
    <xf numFmtId="0" fontId="25" fillId="0" borderId="39" xfId="43" applyFont="1" applyFill="1" applyBorder="1" applyAlignment="1">
      <alignment horizontal="center" vertical="center"/>
    </xf>
    <xf numFmtId="0" fontId="25" fillId="0" borderId="62" xfId="43" applyFont="1" applyFill="1" applyBorder="1" applyAlignment="1">
      <alignment horizontal="center" vertical="center"/>
    </xf>
    <xf numFmtId="0" fontId="25" fillId="0" borderId="42" xfId="43" applyFont="1" applyFill="1" applyBorder="1" applyAlignment="1">
      <alignment horizontal="center" vertical="center"/>
    </xf>
    <xf numFmtId="0" fontId="25" fillId="0" borderId="56" xfId="43" applyFont="1" applyFill="1" applyBorder="1" applyAlignment="1">
      <alignment horizontal="center" vertical="center"/>
    </xf>
    <xf numFmtId="0" fontId="25" fillId="0" borderId="43" xfId="43" applyFont="1" applyFill="1" applyBorder="1" applyAlignment="1">
      <alignment horizontal="center" vertical="center"/>
    </xf>
    <xf numFmtId="0" fontId="25" fillId="0" borderId="40" xfId="43" applyFont="1" applyFill="1" applyBorder="1" applyAlignment="1">
      <alignment horizontal="center" vertical="center"/>
    </xf>
    <xf numFmtId="0" fontId="25" fillId="0" borderId="33" xfId="43" applyFont="1" applyFill="1" applyBorder="1" applyAlignment="1">
      <alignment horizontal="center" vertical="center"/>
    </xf>
    <xf numFmtId="0" fontId="25" fillId="0" borderId="55" xfId="43" applyFont="1" applyFill="1" applyBorder="1" applyAlignment="1">
      <alignment horizontal="center" vertical="center"/>
    </xf>
    <xf numFmtId="179" fontId="25" fillId="0" borderId="13" xfId="43" applyNumberFormat="1" applyFont="1" applyFill="1" applyBorder="1" applyAlignment="1">
      <alignment horizontal="right" vertical="center"/>
    </xf>
    <xf numFmtId="179" fontId="25" fillId="0" borderId="14" xfId="43" applyNumberFormat="1" applyFont="1" applyFill="1" applyBorder="1" applyAlignment="1">
      <alignment horizontal="right" vertical="center"/>
    </xf>
    <xf numFmtId="0" fontId="25" fillId="24" borderId="25" xfId="43" applyFont="1" applyFill="1" applyBorder="1" applyAlignment="1">
      <alignment horizontal="center" vertical="center"/>
    </xf>
    <xf numFmtId="0" fontId="25" fillId="24" borderId="75" xfId="43" applyFont="1" applyFill="1" applyBorder="1" applyAlignment="1">
      <alignment horizontal="center" vertical="center"/>
    </xf>
    <xf numFmtId="0" fontId="25" fillId="0" borderId="59" xfId="43" applyFont="1" applyFill="1" applyBorder="1" applyAlignment="1">
      <alignment horizontal="center" vertical="center" wrapText="1"/>
    </xf>
    <xf numFmtId="0" fontId="25" fillId="0" borderId="64" xfId="43" applyFont="1" applyFill="1" applyBorder="1" applyAlignment="1">
      <alignment horizontal="center" vertical="center" wrapText="1"/>
    </xf>
    <xf numFmtId="0" fontId="25" fillId="0" borderId="54" xfId="43" applyFont="1" applyFill="1" applyBorder="1" applyAlignment="1">
      <alignment horizontal="center" vertical="center" wrapText="1"/>
    </xf>
    <xf numFmtId="0" fontId="25" fillId="0" borderId="65" xfId="43" applyFont="1" applyFill="1" applyBorder="1" applyAlignment="1">
      <alignment horizontal="center" vertical="center" wrapText="1"/>
    </xf>
    <xf numFmtId="187" fontId="25" fillId="0" borderId="120" xfId="43" applyNumberFormat="1" applyFont="1" applyFill="1" applyBorder="1" applyProtection="1">
      <alignment vertical="center"/>
      <protection locked="0"/>
    </xf>
    <xf numFmtId="187" fontId="25" fillId="0" borderId="121" xfId="43" applyNumberFormat="1" applyFont="1" applyFill="1" applyBorder="1" applyProtection="1">
      <alignment vertical="center"/>
      <protection locked="0"/>
    </xf>
    <xf numFmtId="41" fontId="25" fillId="0" borderId="120" xfId="43" applyNumberFormat="1" applyFont="1" applyFill="1" applyBorder="1" applyAlignment="1" applyProtection="1">
      <alignment horizontal="right" vertical="center"/>
      <protection locked="0"/>
    </xf>
    <xf numFmtId="0" fontId="25" fillId="24" borderId="25" xfId="43" applyFont="1" applyFill="1" applyBorder="1" applyAlignment="1">
      <alignment horizontal="center" vertical="center" wrapText="1"/>
    </xf>
    <xf numFmtId="0" fontId="25" fillId="24" borderId="75" xfId="43" applyFont="1" applyFill="1" applyBorder="1" applyAlignment="1">
      <alignment horizontal="center" vertical="center" wrapText="1"/>
    </xf>
    <xf numFmtId="182" fontId="25" fillId="0" borderId="117" xfId="43" applyNumberFormat="1" applyFont="1" applyFill="1" applyBorder="1" applyAlignment="1">
      <alignment horizontal="center" vertical="center"/>
    </xf>
    <xf numFmtId="182" fontId="25" fillId="0" borderId="118" xfId="43" applyNumberFormat="1" applyFont="1" applyFill="1" applyBorder="1" applyAlignment="1">
      <alignment horizontal="center" vertical="center"/>
    </xf>
    <xf numFmtId="187" fontId="25" fillId="0" borderId="119" xfId="43" applyNumberFormat="1" applyFont="1" applyFill="1" applyBorder="1" applyAlignment="1">
      <alignment horizontal="right" vertical="center"/>
    </xf>
    <xf numFmtId="187" fontId="25" fillId="0" borderId="120" xfId="43" applyNumberFormat="1" applyFont="1" applyFill="1" applyBorder="1" applyAlignment="1">
      <alignment horizontal="right" vertical="center"/>
    </xf>
    <xf numFmtId="187" fontId="25" fillId="0" borderId="120" xfId="43" applyNumberFormat="1" applyFont="1" applyFill="1" applyBorder="1" applyAlignment="1" applyProtection="1">
      <alignment horizontal="right" vertical="center"/>
      <protection locked="0"/>
    </xf>
    <xf numFmtId="187" fontId="25" fillId="0" borderId="0" xfId="43" applyNumberFormat="1" applyFont="1" applyFill="1" applyBorder="1" applyProtection="1">
      <alignment vertical="center"/>
      <protection locked="0"/>
    </xf>
    <xf numFmtId="187" fontId="25" fillId="0" borderId="11" xfId="43" applyNumberFormat="1" applyFont="1" applyFill="1" applyBorder="1" applyProtection="1">
      <alignment vertical="center"/>
      <protection locked="0"/>
    </xf>
    <xf numFmtId="180" fontId="25" fillId="0" borderId="12" xfId="43" applyNumberFormat="1" applyFont="1" applyFill="1" applyBorder="1" applyAlignment="1" applyProtection="1">
      <alignment horizontal="right" vertical="center"/>
      <protection locked="0"/>
    </xf>
    <xf numFmtId="180" fontId="25" fillId="0" borderId="18" xfId="43" applyNumberFormat="1" applyFont="1" applyFill="1" applyBorder="1" applyAlignment="1" applyProtection="1">
      <alignment horizontal="right" vertical="center"/>
      <protection locked="0"/>
    </xf>
    <xf numFmtId="179" fontId="25" fillId="0" borderId="12" xfId="43" applyNumberFormat="1" applyFont="1" applyFill="1" applyBorder="1" applyAlignment="1">
      <alignment horizontal="right" vertical="center"/>
    </xf>
    <xf numFmtId="179" fontId="25" fillId="0" borderId="0" xfId="43" applyNumberFormat="1" applyFont="1" applyFill="1" applyBorder="1" applyAlignment="1">
      <alignment horizontal="right" vertical="center"/>
    </xf>
    <xf numFmtId="179" fontId="25" fillId="0" borderId="12" xfId="43" applyNumberFormat="1" applyFont="1" applyFill="1" applyBorder="1" applyAlignment="1" applyProtection="1">
      <alignment vertical="center"/>
      <protection locked="0"/>
    </xf>
    <xf numFmtId="179" fontId="25" fillId="0" borderId="18" xfId="43" applyNumberFormat="1" applyFont="1" applyFill="1" applyBorder="1" applyAlignment="1" applyProtection="1">
      <alignment vertical="center"/>
      <protection locked="0"/>
    </xf>
    <xf numFmtId="179" fontId="25" fillId="0" borderId="12" xfId="43" applyNumberFormat="1" applyFont="1" applyFill="1" applyBorder="1" applyProtection="1">
      <alignment vertical="center"/>
      <protection locked="0"/>
    </xf>
    <xf numFmtId="179" fontId="25" fillId="0" borderId="18" xfId="43" applyNumberFormat="1" applyFont="1" applyFill="1" applyBorder="1" applyProtection="1">
      <alignment vertical="center"/>
      <protection locked="0"/>
    </xf>
    <xf numFmtId="179" fontId="25" fillId="0" borderId="122" xfId="43" applyNumberFormat="1" applyFont="1" applyFill="1" applyBorder="1" applyProtection="1">
      <alignment vertical="center"/>
      <protection locked="0"/>
    </xf>
    <xf numFmtId="179" fontId="25" fillId="0" borderId="124" xfId="43" applyNumberFormat="1" applyFont="1" applyFill="1" applyBorder="1" applyProtection="1">
      <alignment vertical="center"/>
      <protection locked="0"/>
    </xf>
    <xf numFmtId="0" fontId="25" fillId="0" borderId="28" xfId="43" applyFont="1" applyFill="1" applyBorder="1" applyAlignment="1">
      <alignment horizontal="center" vertical="center"/>
    </xf>
    <xf numFmtId="0" fontId="25" fillId="0" borderId="29" xfId="43" applyFont="1" applyFill="1" applyBorder="1" applyAlignment="1">
      <alignment horizontal="center" vertical="center"/>
    </xf>
    <xf numFmtId="0" fontId="25" fillId="0" borderId="97" xfId="43" applyFont="1" applyFill="1" applyBorder="1" applyAlignment="1">
      <alignment horizontal="center" vertical="center"/>
    </xf>
    <xf numFmtId="0" fontId="25" fillId="0" borderId="28" xfId="43" applyFont="1" applyFill="1" applyBorder="1" applyAlignment="1">
      <alignment horizontal="center" vertical="center" wrapText="1"/>
    </xf>
    <xf numFmtId="0" fontId="25" fillId="0" borderId="29" xfId="43" applyFont="1" applyFill="1" applyBorder="1" applyAlignment="1">
      <alignment horizontal="center" vertical="center" wrapText="1"/>
    </xf>
    <xf numFmtId="0" fontId="25" fillId="0" borderId="126" xfId="43" applyFont="1" applyFill="1" applyBorder="1" applyAlignment="1">
      <alignment horizontal="center" vertical="center" wrapText="1"/>
    </xf>
    <xf numFmtId="0" fontId="25" fillId="0" borderId="125" xfId="43" applyFont="1" applyFill="1" applyBorder="1" applyAlignment="1">
      <alignment horizontal="center" vertical="center"/>
    </xf>
    <xf numFmtId="179" fontId="25" fillId="0" borderId="122" xfId="43" applyNumberFormat="1" applyFont="1" applyFill="1" applyBorder="1" applyAlignment="1">
      <alignment vertical="center"/>
    </xf>
    <xf numFmtId="179" fontId="25" fillId="0" borderId="123" xfId="43" applyNumberFormat="1" applyFont="1" applyFill="1" applyBorder="1" applyAlignment="1">
      <alignment vertical="center"/>
    </xf>
    <xf numFmtId="41" fontId="25" fillId="0" borderId="123" xfId="43" applyNumberFormat="1" applyFont="1" applyFill="1" applyBorder="1" applyAlignment="1" applyProtection="1">
      <alignment horizontal="right" vertical="center"/>
      <protection locked="0"/>
    </xf>
    <xf numFmtId="180" fontId="25" fillId="0" borderId="13" xfId="43" applyNumberFormat="1" applyFont="1" applyFill="1" applyBorder="1" applyAlignment="1">
      <alignment horizontal="right" vertical="center"/>
    </xf>
    <xf numFmtId="180" fontId="25" fillId="0" borderId="14" xfId="43" applyNumberFormat="1" applyFont="1" applyFill="1" applyBorder="1" applyAlignment="1">
      <alignment horizontal="right" vertical="center"/>
    </xf>
    <xf numFmtId="0" fontId="25" fillId="0" borderId="27" xfId="43" applyFont="1" applyFill="1" applyBorder="1" applyAlignment="1">
      <alignment horizontal="center" vertical="center"/>
    </xf>
    <xf numFmtId="0" fontId="25" fillId="0" borderId="32" xfId="43" applyFont="1" applyFill="1" applyBorder="1" applyAlignment="1">
      <alignment horizontal="center" vertical="center"/>
    </xf>
    <xf numFmtId="183" fontId="25" fillId="0" borderId="12" xfId="43" applyNumberFormat="1" applyFont="1" applyFill="1" applyBorder="1" applyAlignment="1">
      <alignment horizontal="center" vertical="center"/>
    </xf>
    <xf numFmtId="183" fontId="25" fillId="0" borderId="0" xfId="43" applyNumberFormat="1" applyFont="1" applyFill="1" applyBorder="1" applyAlignment="1">
      <alignment horizontal="center" vertical="center"/>
    </xf>
    <xf numFmtId="183" fontId="25" fillId="0" borderId="0" xfId="43" applyNumberFormat="1" applyFont="1" applyFill="1" applyBorder="1" applyAlignment="1" applyProtection="1">
      <alignment horizontal="center" vertical="center"/>
      <protection locked="0"/>
    </xf>
    <xf numFmtId="188" fontId="25" fillId="0" borderId="14" xfId="43" applyNumberFormat="1" applyFont="1" applyFill="1" applyBorder="1" applyAlignment="1">
      <alignment horizontal="right" vertical="center"/>
    </xf>
    <xf numFmtId="188" fontId="25" fillId="0" borderId="15" xfId="43" applyNumberFormat="1" applyFont="1" applyFill="1" applyBorder="1" applyAlignment="1">
      <alignment horizontal="right" vertical="center"/>
    </xf>
    <xf numFmtId="193" fontId="25" fillId="0" borderId="0" xfId="43" applyNumberFormat="1" applyFont="1" applyFill="1" applyBorder="1" applyAlignment="1">
      <alignment horizontal="right" vertical="center"/>
    </xf>
    <xf numFmtId="193" fontId="25" fillId="0" borderId="11" xfId="43" applyNumberFormat="1" applyFont="1" applyFill="1" applyBorder="1" applyAlignment="1">
      <alignment horizontal="right" vertical="center"/>
    </xf>
    <xf numFmtId="188" fontId="25" fillId="0" borderId="0" xfId="43" applyNumberFormat="1" applyFont="1" applyFill="1" applyBorder="1" applyAlignment="1">
      <alignment horizontal="right" vertical="center"/>
    </xf>
    <xf numFmtId="188" fontId="25" fillId="0" borderId="11" xfId="43" applyNumberFormat="1" applyFont="1" applyFill="1" applyBorder="1" applyAlignment="1">
      <alignment horizontal="right" vertical="center"/>
    </xf>
    <xf numFmtId="180" fontId="25" fillId="0" borderId="120" xfId="43" applyNumberFormat="1" applyFont="1" applyFill="1" applyBorder="1" applyAlignment="1">
      <alignment horizontal="right" vertical="center"/>
    </xf>
    <xf numFmtId="188" fontId="25" fillId="0" borderId="120" xfId="43" applyNumberFormat="1" applyFont="1" applyFill="1" applyBorder="1" applyAlignment="1">
      <alignment horizontal="right" vertical="center"/>
    </xf>
    <xf numFmtId="188" fontId="25" fillId="0" borderId="121" xfId="43" applyNumberFormat="1" applyFont="1" applyFill="1" applyBorder="1" applyAlignment="1">
      <alignment horizontal="right" vertical="center"/>
    </xf>
    <xf numFmtId="180" fontId="25" fillId="0" borderId="119" xfId="43" applyNumberFormat="1" applyFont="1" applyFill="1" applyBorder="1" applyAlignment="1">
      <alignment horizontal="right" vertical="center"/>
    </xf>
    <xf numFmtId="0" fontId="25" fillId="0" borderId="94" xfId="43" applyFont="1" applyFill="1" applyBorder="1" applyAlignment="1">
      <alignment horizontal="center" vertical="center"/>
    </xf>
    <xf numFmtId="0" fontId="25" fillId="0" borderId="72" xfId="43" applyFont="1" applyFill="1" applyBorder="1" applyAlignment="1">
      <alignment horizontal="center" vertical="center"/>
    </xf>
    <xf numFmtId="49" fontId="25" fillId="0" borderId="27" xfId="43" applyNumberFormat="1" applyFont="1" applyFill="1" applyBorder="1" applyAlignment="1">
      <alignment horizontal="center" vertical="center"/>
    </xf>
    <xf numFmtId="49" fontId="25" fillId="0" borderId="97" xfId="43" applyNumberFormat="1" applyFont="1" applyFill="1" applyBorder="1" applyAlignment="1">
      <alignment horizontal="center" vertical="center"/>
    </xf>
    <xf numFmtId="49" fontId="25" fillId="0" borderId="32" xfId="43" applyNumberFormat="1" applyFont="1" applyFill="1" applyBorder="1" applyAlignment="1">
      <alignment horizontal="center" vertical="center"/>
    </xf>
    <xf numFmtId="49" fontId="25" fillId="0" borderId="56" xfId="43" applyNumberFormat="1" applyFont="1" applyFill="1" applyBorder="1" applyAlignment="1">
      <alignment horizontal="center" vertical="center"/>
    </xf>
    <xf numFmtId="0" fontId="25" fillId="24" borderId="93" xfId="43" applyFont="1" applyFill="1" applyBorder="1" applyAlignment="1">
      <alignment horizontal="center" vertical="center"/>
    </xf>
    <xf numFmtId="0" fontId="25" fillId="0" borderId="24" xfId="44" applyFont="1" applyFill="1" applyBorder="1" applyAlignment="1">
      <alignment horizontal="center" vertical="center"/>
    </xf>
    <xf numFmtId="0" fontId="25" fillId="0" borderId="49" xfId="44" applyFont="1" applyFill="1" applyBorder="1" applyAlignment="1">
      <alignment horizontal="center" vertical="center"/>
    </xf>
    <xf numFmtId="187" fontId="25" fillId="0" borderId="13" xfId="44" applyNumberFormat="1" applyFont="1" applyFill="1" applyBorder="1" applyAlignment="1" applyProtection="1">
      <alignment horizontal="right" vertical="center"/>
      <protection locked="0"/>
    </xf>
    <xf numFmtId="187" fontId="25" fillId="0" borderId="14" xfId="44" applyNumberFormat="1" applyFont="1" applyFill="1" applyBorder="1" applyAlignment="1" applyProtection="1">
      <alignment horizontal="right" vertical="center"/>
      <protection locked="0"/>
    </xf>
    <xf numFmtId="179" fontId="25" fillId="0" borderId="14" xfId="44" applyNumberFormat="1" applyFont="1" applyFill="1" applyBorder="1" applyAlignment="1">
      <alignment horizontal="right" vertical="center"/>
    </xf>
    <xf numFmtId="183" fontId="25" fillId="0" borderId="14" xfId="44" applyNumberFormat="1" applyFont="1" applyFill="1" applyBorder="1" applyAlignment="1">
      <alignment horizontal="right" vertical="center"/>
    </xf>
    <xf numFmtId="183" fontId="25" fillId="0" borderId="15" xfId="44" applyNumberFormat="1" applyFont="1" applyFill="1" applyBorder="1" applyAlignment="1">
      <alignment horizontal="right" vertical="center"/>
    </xf>
    <xf numFmtId="41" fontId="25" fillId="0" borderId="0" xfId="44" applyNumberFormat="1" applyFont="1" applyFill="1" applyBorder="1" applyAlignment="1" applyProtection="1">
      <alignment horizontal="right" vertical="center"/>
      <protection locked="0"/>
    </xf>
    <xf numFmtId="0" fontId="25" fillId="0" borderId="50" xfId="44" applyFont="1" applyFill="1" applyBorder="1" applyAlignment="1">
      <alignment horizontal="center" vertical="center"/>
    </xf>
    <xf numFmtId="0" fontId="25" fillId="0" borderId="20" xfId="44" applyFont="1" applyFill="1" applyBorder="1" applyAlignment="1">
      <alignment horizontal="center" vertical="center"/>
    </xf>
    <xf numFmtId="0" fontId="25" fillId="0" borderId="77" xfId="44" applyFont="1" applyFill="1" applyBorder="1" applyAlignment="1">
      <alignment horizontal="center" vertical="center"/>
    </xf>
    <xf numFmtId="0" fontId="25" fillId="0" borderId="113" xfId="44" applyFont="1" applyFill="1" applyBorder="1" applyAlignment="1">
      <alignment horizontal="distributed" vertical="center"/>
    </xf>
    <xf numFmtId="0" fontId="25" fillId="0" borderId="14" xfId="44" applyFont="1" applyFill="1" applyBorder="1" applyAlignment="1">
      <alignment horizontal="distributed" vertical="center"/>
    </xf>
    <xf numFmtId="0" fontId="25" fillId="0" borderId="51" xfId="44" applyFont="1" applyFill="1" applyBorder="1" applyAlignment="1">
      <alignment horizontal="distributed" vertical="center"/>
    </xf>
    <xf numFmtId="0" fontId="25" fillId="0" borderId="0" xfId="44" applyFont="1" applyFill="1" applyBorder="1" applyAlignment="1">
      <alignment horizontal="distributed" vertical="center"/>
    </xf>
    <xf numFmtId="0" fontId="25" fillId="0" borderId="48" xfId="44" applyFont="1" applyFill="1" applyBorder="1" applyAlignment="1">
      <alignment horizontal="distributed" vertical="center"/>
    </xf>
    <xf numFmtId="41" fontId="25" fillId="0" borderId="0" xfId="44" applyNumberFormat="1" applyFont="1" applyFill="1" applyAlignment="1" applyProtection="1">
      <alignment horizontal="right" vertical="center"/>
      <protection locked="0"/>
    </xf>
    <xf numFmtId="41" fontId="25" fillId="0" borderId="11" xfId="44" applyNumberFormat="1" applyFont="1" applyFill="1" applyBorder="1" applyAlignment="1" applyProtection="1">
      <alignment horizontal="right" vertical="center"/>
      <protection locked="0"/>
    </xf>
    <xf numFmtId="41" fontId="25" fillId="0" borderId="12" xfId="44" applyNumberFormat="1" applyFont="1" applyFill="1" applyBorder="1" applyAlignment="1" applyProtection="1">
      <alignment horizontal="center" vertical="center"/>
      <protection locked="0"/>
    </xf>
    <xf numFmtId="41" fontId="25" fillId="0" borderId="0" xfId="44" applyNumberFormat="1" applyFont="1" applyFill="1" applyBorder="1" applyAlignment="1" applyProtection="1">
      <alignment horizontal="center" vertical="center"/>
      <protection locked="0"/>
    </xf>
    <xf numFmtId="41" fontId="25" fillId="0" borderId="12" xfId="44" applyNumberFormat="1" applyFont="1" applyFill="1" applyBorder="1" applyAlignment="1" applyProtection="1">
      <alignment horizontal="right" vertical="center"/>
      <protection locked="0"/>
    </xf>
    <xf numFmtId="0" fontId="25" fillId="0" borderId="87" xfId="44" applyFont="1" applyFill="1" applyBorder="1" applyAlignment="1">
      <alignment horizontal="center" vertical="center"/>
    </xf>
    <xf numFmtId="0" fontId="25" fillId="0" borderId="83" xfId="44" applyFont="1" applyFill="1" applyBorder="1" applyAlignment="1">
      <alignment horizontal="center" vertical="center"/>
    </xf>
    <xf numFmtId="41" fontId="25" fillId="0" borderId="119" xfId="44" applyNumberFormat="1" applyFont="1" applyFill="1" applyBorder="1" applyAlignment="1" applyProtection="1">
      <alignment horizontal="center" vertical="center"/>
      <protection locked="0"/>
    </xf>
    <xf numFmtId="41" fontId="25" fillId="0" borderId="120" xfId="44" applyNumberFormat="1" applyFont="1" applyFill="1" applyBorder="1" applyAlignment="1" applyProtection="1">
      <alignment horizontal="center" vertical="center"/>
      <protection locked="0"/>
    </xf>
    <xf numFmtId="41" fontId="25" fillId="0" borderId="120" xfId="44" applyNumberFormat="1" applyFont="1" applyFill="1" applyBorder="1" applyAlignment="1" applyProtection="1">
      <alignment horizontal="right" vertical="center"/>
      <protection locked="0"/>
    </xf>
    <xf numFmtId="41" fontId="25" fillId="0" borderId="121" xfId="44" applyNumberFormat="1" applyFont="1" applyFill="1" applyBorder="1" applyAlignment="1" applyProtection="1">
      <alignment horizontal="right" vertical="center"/>
      <protection locked="0"/>
    </xf>
    <xf numFmtId="183" fontId="25" fillId="0" borderId="0" xfId="44" applyNumberFormat="1" applyFont="1" applyFill="1" applyAlignment="1" applyProtection="1">
      <alignment horizontal="right" vertical="center"/>
      <protection locked="0"/>
    </xf>
    <xf numFmtId="183" fontId="25" fillId="0" borderId="0" xfId="44" applyNumberFormat="1" applyFont="1" applyFill="1" applyBorder="1" applyAlignment="1" applyProtection="1">
      <alignment horizontal="right" vertical="center"/>
      <protection locked="0"/>
    </xf>
    <xf numFmtId="183" fontId="25" fillId="0" borderId="11" xfId="44" applyNumberFormat="1" applyFont="1" applyFill="1" applyBorder="1" applyAlignment="1" applyProtection="1">
      <alignment horizontal="right" vertical="center"/>
      <protection locked="0"/>
    </xf>
    <xf numFmtId="41" fontId="25" fillId="0" borderId="13" xfId="44" applyNumberFormat="1" applyFont="1" applyFill="1" applyBorder="1" applyAlignment="1">
      <alignment horizontal="right" vertical="center"/>
    </xf>
    <xf numFmtId="41" fontId="25" fillId="0" borderId="14" xfId="44" applyNumberFormat="1" applyFont="1" applyFill="1" applyBorder="1" applyAlignment="1">
      <alignment horizontal="right" vertical="center"/>
    </xf>
    <xf numFmtId="41" fontId="25" fillId="0" borderId="14" xfId="44" applyNumberFormat="1" applyFont="1" applyFill="1" applyBorder="1" applyAlignment="1" applyProtection="1">
      <alignment horizontal="right" vertical="center"/>
      <protection locked="0"/>
    </xf>
    <xf numFmtId="41" fontId="25" fillId="0" borderId="15" xfId="44" applyNumberFormat="1" applyFont="1" applyFill="1" applyBorder="1" applyAlignment="1">
      <alignment horizontal="right" vertical="center"/>
    </xf>
    <xf numFmtId="187" fontId="25" fillId="0" borderId="0" xfId="44" applyNumberFormat="1" applyFont="1" applyFill="1" applyBorder="1" applyAlignment="1" applyProtection="1">
      <alignment horizontal="right" vertical="center"/>
      <protection locked="0"/>
    </xf>
    <xf numFmtId="187" fontId="25" fillId="0" borderId="0" xfId="44" applyNumberFormat="1" applyFont="1" applyFill="1" applyAlignment="1" applyProtection="1">
      <alignment horizontal="right" vertical="center"/>
      <protection locked="0"/>
    </xf>
    <xf numFmtId="187" fontId="25" fillId="0" borderId="11" xfId="44" applyNumberFormat="1" applyFont="1" applyFill="1" applyBorder="1" applyAlignment="1" applyProtection="1">
      <alignment horizontal="right" vertical="center"/>
      <protection locked="0"/>
    </xf>
    <xf numFmtId="182" fontId="25" fillId="0" borderId="128" xfId="44" applyNumberFormat="1" applyFont="1" applyFill="1" applyBorder="1" applyAlignment="1">
      <alignment horizontal="center" vertical="center"/>
    </xf>
    <xf numFmtId="182" fontId="25" fillId="0" borderId="129" xfId="44" applyNumberFormat="1" applyFont="1" applyFill="1" applyBorder="1" applyAlignment="1">
      <alignment horizontal="center" vertical="center"/>
    </xf>
    <xf numFmtId="182" fontId="25" fillId="0" borderId="41" xfId="44" applyNumberFormat="1" applyFont="1" applyFill="1" applyBorder="1" applyAlignment="1">
      <alignment horizontal="center" vertical="center"/>
    </xf>
    <xf numFmtId="182" fontId="25" fillId="0" borderId="48" xfId="44" applyNumberFormat="1" applyFont="1" applyFill="1" applyBorder="1" applyAlignment="1">
      <alignment horizontal="center" vertical="center"/>
    </xf>
    <xf numFmtId="0" fontId="25" fillId="0" borderId="41" xfId="44" applyNumberFormat="1" applyFont="1" applyFill="1" applyBorder="1" applyAlignment="1">
      <alignment horizontal="center" vertical="center"/>
    </xf>
    <xf numFmtId="0" fontId="25" fillId="0" borderId="48" xfId="44" applyNumberFormat="1" applyFont="1" applyFill="1" applyBorder="1" applyAlignment="1">
      <alignment horizontal="center" vertical="center"/>
    </xf>
    <xf numFmtId="0" fontId="25" fillId="0" borderId="114" xfId="44" applyNumberFormat="1" applyFont="1" applyFill="1" applyBorder="1" applyAlignment="1">
      <alignment horizontal="center" vertical="center"/>
    </xf>
    <xf numFmtId="0" fontId="25" fillId="0" borderId="51" xfId="44" applyNumberFormat="1" applyFont="1" applyFill="1" applyBorder="1" applyAlignment="1">
      <alignment horizontal="center" vertical="center"/>
    </xf>
    <xf numFmtId="183" fontId="25" fillId="0" borderId="123" xfId="44" applyNumberFormat="1" applyFont="1" applyFill="1" applyBorder="1" applyAlignment="1" applyProtection="1">
      <alignment horizontal="right" vertical="center"/>
      <protection locked="0"/>
    </xf>
    <xf numFmtId="183" fontId="25" fillId="0" borderId="127" xfId="44" applyNumberFormat="1" applyFont="1" applyFill="1" applyBorder="1" applyAlignment="1" applyProtection="1">
      <alignment horizontal="right" vertical="center"/>
      <protection locked="0"/>
    </xf>
    <xf numFmtId="41" fontId="25" fillId="0" borderId="119" xfId="44" applyNumberFormat="1" applyFont="1" applyFill="1" applyBorder="1" applyAlignment="1" applyProtection="1">
      <alignment horizontal="right" vertical="center"/>
      <protection locked="0"/>
    </xf>
    <xf numFmtId="49" fontId="25" fillId="0" borderId="0" xfId="44" applyNumberFormat="1" applyFont="1" applyFill="1" applyBorder="1" applyAlignment="1">
      <alignment horizontal="distributed" vertical="center"/>
    </xf>
    <xf numFmtId="49" fontId="25" fillId="0" borderId="48" xfId="44" applyNumberFormat="1" applyFont="1" applyFill="1" applyBorder="1" applyAlignment="1">
      <alignment horizontal="distributed" vertical="center"/>
    </xf>
    <xf numFmtId="0" fontId="25" fillId="0" borderId="120" xfId="44" applyFont="1" applyFill="1" applyBorder="1" applyAlignment="1">
      <alignment horizontal="distributed" vertical="center"/>
    </xf>
    <xf numFmtId="0" fontId="25" fillId="0" borderId="118" xfId="44" applyFont="1" applyFill="1" applyBorder="1" applyAlignment="1">
      <alignment horizontal="distributed" vertical="center"/>
    </xf>
    <xf numFmtId="0" fontId="25" fillId="0" borderId="28" xfId="44" applyFont="1" applyFill="1" applyBorder="1" applyAlignment="1">
      <alignment horizontal="center" vertical="center"/>
    </xf>
    <xf numFmtId="0" fontId="25" fillId="0" borderId="33" xfId="44" applyFont="1" applyFill="1" applyBorder="1" applyAlignment="1">
      <alignment horizontal="center" vertical="center"/>
    </xf>
    <xf numFmtId="0" fontId="25" fillId="0" borderId="98" xfId="44" applyFont="1" applyFill="1" applyBorder="1" applyAlignment="1">
      <alignment horizontal="center" vertical="center"/>
    </xf>
    <xf numFmtId="0" fontId="25" fillId="0" borderId="97" xfId="44" applyFont="1" applyFill="1" applyBorder="1" applyAlignment="1">
      <alignment horizontal="center" vertical="center"/>
    </xf>
    <xf numFmtId="0" fontId="25" fillId="0" borderId="42" xfId="44" applyFont="1" applyFill="1" applyBorder="1" applyAlignment="1">
      <alignment horizontal="center" vertical="center"/>
    </xf>
    <xf numFmtId="0" fontId="25" fillId="0" borderId="56" xfId="44" applyFont="1" applyFill="1" applyBorder="1" applyAlignment="1">
      <alignment horizontal="center" vertical="center"/>
    </xf>
    <xf numFmtId="0" fontId="25" fillId="0" borderId="120" xfId="44" applyFont="1" applyFill="1" applyBorder="1" applyAlignment="1">
      <alignment horizontal="left" vertical="center"/>
    </xf>
    <xf numFmtId="0" fontId="25" fillId="0" borderId="118" xfId="44" applyFont="1" applyFill="1" applyBorder="1" applyAlignment="1">
      <alignment horizontal="left" vertical="center"/>
    </xf>
    <xf numFmtId="0" fontId="25" fillId="0" borderId="0" xfId="44" applyFont="1" applyFill="1" applyBorder="1" applyAlignment="1">
      <alignment horizontal="left" vertical="center"/>
    </xf>
    <xf numFmtId="0" fontId="25" fillId="0" borderId="48" xfId="44" applyFont="1" applyFill="1" applyBorder="1" applyAlignment="1">
      <alignment horizontal="left" vertical="center"/>
    </xf>
    <xf numFmtId="0" fontId="25" fillId="0" borderId="132" xfId="0" applyFont="1" applyFill="1" applyBorder="1" applyAlignment="1">
      <alignment horizontal="right" vertical="center"/>
    </xf>
    <xf numFmtId="0" fontId="25" fillId="0" borderId="131" xfId="43" applyFont="1" applyFill="1" applyBorder="1" applyAlignment="1">
      <alignment horizontal="center" vertical="center"/>
    </xf>
    <xf numFmtId="0" fontId="25" fillId="0" borderId="104" xfId="43" applyFont="1" applyFill="1" applyBorder="1" applyAlignment="1">
      <alignment horizontal="distributed" vertical="center"/>
    </xf>
    <xf numFmtId="0" fontId="25" fillId="0" borderId="51" xfId="43" applyFont="1" applyFill="1" applyBorder="1" applyAlignment="1">
      <alignment horizontal="distributed" vertical="center"/>
    </xf>
    <xf numFmtId="49" fontId="25" fillId="0" borderId="99" xfId="43" applyNumberFormat="1" applyFont="1" applyFill="1" applyBorder="1" applyAlignment="1">
      <alignment horizontal="center" vertical="center"/>
    </xf>
    <xf numFmtId="49" fontId="25" fillId="0" borderId="100" xfId="43" applyNumberFormat="1" applyFont="1" applyFill="1" applyBorder="1" applyAlignment="1">
      <alignment horizontal="center" vertical="center"/>
    </xf>
    <xf numFmtId="49" fontId="25" fillId="0" borderId="42" xfId="43" applyNumberFormat="1" applyFont="1" applyFill="1" applyBorder="1" applyAlignment="1">
      <alignment horizontal="center" vertical="center"/>
    </xf>
    <xf numFmtId="0" fontId="25" fillId="0" borderId="99" xfId="43" applyFont="1" applyFill="1" applyBorder="1" applyAlignment="1">
      <alignment horizontal="center" vertical="center"/>
    </xf>
    <xf numFmtId="0" fontId="25" fillId="0" borderId="100" xfId="43" applyFont="1" applyFill="1" applyBorder="1" applyAlignment="1">
      <alignment horizontal="center" vertical="center"/>
    </xf>
    <xf numFmtId="182" fontId="25" fillId="0" borderId="128" xfId="43" applyNumberFormat="1" applyFont="1" applyFill="1" applyBorder="1" applyAlignment="1">
      <alignment horizontal="center" vertical="center"/>
    </xf>
    <xf numFmtId="182" fontId="25" fillId="0" borderId="129" xfId="43" applyNumberFormat="1" applyFont="1" applyFill="1" applyBorder="1" applyAlignment="1">
      <alignment horizontal="center" vertical="center"/>
    </xf>
    <xf numFmtId="182" fontId="25" fillId="0" borderId="41" xfId="43" applyNumberFormat="1" applyFont="1" applyFill="1" applyBorder="1" applyAlignment="1">
      <alignment horizontal="center" vertical="center"/>
    </xf>
    <xf numFmtId="0" fontId="25" fillId="0" borderId="41" xfId="43" applyNumberFormat="1" applyFont="1" applyFill="1" applyBorder="1" applyAlignment="1">
      <alignment horizontal="center" vertical="center"/>
    </xf>
    <xf numFmtId="0" fontId="25" fillId="0" borderId="104" xfId="43" applyNumberFormat="1" applyFont="1" applyFill="1" applyBorder="1" applyAlignment="1">
      <alignment horizontal="center" vertical="center"/>
    </xf>
    <xf numFmtId="0" fontId="25" fillId="0" borderId="139" xfId="44" applyFont="1" applyFill="1" applyBorder="1" applyAlignment="1">
      <alignment horizontal="center" vertical="center" wrapText="1"/>
    </xf>
    <xf numFmtId="0" fontId="25" fillId="0" borderId="60" xfId="44" applyFont="1" applyFill="1" applyBorder="1" applyAlignment="1">
      <alignment horizontal="center" vertical="center" wrapText="1"/>
    </xf>
    <xf numFmtId="0" fontId="25" fillId="0" borderId="61" xfId="44" applyFont="1" applyFill="1" applyBorder="1" applyAlignment="1">
      <alignment horizontal="center" vertical="center" wrapText="1"/>
    </xf>
    <xf numFmtId="178" fontId="25" fillId="0" borderId="84" xfId="44" applyNumberFormat="1" applyFont="1" applyFill="1" applyBorder="1" applyAlignment="1" applyProtection="1">
      <alignment horizontal="center" vertical="center"/>
      <protection locked="0"/>
    </xf>
    <xf numFmtId="178" fontId="25" fillId="0" borderId="130" xfId="44" applyNumberFormat="1" applyFont="1" applyFill="1" applyBorder="1" applyAlignment="1" applyProtection="1">
      <alignment horizontal="center" vertical="center"/>
      <protection locked="0"/>
    </xf>
    <xf numFmtId="0" fontId="25" fillId="0" borderId="52" xfId="44" applyFont="1" applyFill="1" applyBorder="1" applyAlignment="1">
      <alignment horizontal="center" vertical="center"/>
    </xf>
    <xf numFmtId="0" fontId="25" fillId="0" borderId="0" xfId="44" applyFont="1" applyFill="1" applyBorder="1" applyAlignment="1">
      <alignment horizontal="center" vertical="center"/>
    </xf>
    <xf numFmtId="0" fontId="25" fillId="0" borderId="53" xfId="44" applyFont="1" applyFill="1" applyBorder="1" applyAlignment="1">
      <alignment horizontal="center" vertical="center"/>
    </xf>
    <xf numFmtId="0" fontId="25" fillId="0" borderId="33" xfId="44" applyFont="1" applyFill="1" applyBorder="1" applyAlignment="1">
      <alignment horizontal="center" vertical="top" wrapText="1"/>
    </xf>
    <xf numFmtId="0" fontId="25" fillId="0" borderId="57" xfId="44" applyFont="1" applyFill="1" applyBorder="1" applyAlignment="1">
      <alignment horizontal="center" vertical="top" wrapText="1"/>
    </xf>
    <xf numFmtId="0" fontId="25" fillId="0" borderId="54" xfId="44" applyFont="1" applyFill="1" applyBorder="1" applyAlignment="1">
      <alignment horizontal="center" vertical="center"/>
    </xf>
    <xf numFmtId="0" fontId="25" fillId="0" borderId="55" xfId="44" applyFont="1" applyFill="1" applyBorder="1" applyAlignment="1">
      <alignment horizontal="center" vertical="center"/>
    </xf>
    <xf numFmtId="0" fontId="25" fillId="0" borderId="57" xfId="44" applyFont="1" applyFill="1" applyBorder="1" applyAlignment="1">
      <alignment horizontal="center" vertical="center"/>
    </xf>
    <xf numFmtId="0" fontId="25" fillId="0" borderId="76" xfId="44" applyFont="1" applyFill="1" applyBorder="1" applyAlignment="1">
      <alignment horizontal="center" vertical="center"/>
    </xf>
    <xf numFmtId="0" fontId="25" fillId="0" borderId="71" xfId="44" applyFont="1" applyFill="1" applyBorder="1" applyAlignment="1">
      <alignment horizontal="center" vertical="center"/>
    </xf>
    <xf numFmtId="0" fontId="25" fillId="0" borderId="79" xfId="44" applyFont="1" applyFill="1" applyBorder="1" applyAlignment="1">
      <alignment horizontal="center" vertical="center"/>
    </xf>
    <xf numFmtId="0" fontId="25" fillId="0" borderId="12" xfId="44" applyFont="1" applyFill="1" applyBorder="1" applyAlignment="1">
      <alignment horizontal="center" vertical="top" wrapText="1"/>
    </xf>
    <xf numFmtId="0" fontId="25" fillId="0" borderId="53" xfId="44" applyFont="1" applyFill="1" applyBorder="1" applyAlignment="1">
      <alignment horizontal="center" vertical="top" wrapText="1"/>
    </xf>
    <xf numFmtId="0" fontId="25" fillId="0" borderId="52" xfId="44" applyFont="1" applyFill="1" applyBorder="1" applyAlignment="1">
      <alignment horizontal="center" vertical="top" wrapText="1"/>
    </xf>
    <xf numFmtId="0" fontId="25" fillId="0" borderId="0" xfId="44" applyFont="1" applyFill="1" applyBorder="1" applyAlignment="1">
      <alignment horizontal="center" vertical="top" wrapText="1"/>
    </xf>
    <xf numFmtId="0" fontId="25" fillId="0" borderId="48" xfId="44" applyFont="1" applyFill="1" applyBorder="1" applyAlignment="1">
      <alignment horizontal="center" vertical="center"/>
    </xf>
    <xf numFmtId="0" fontId="25" fillId="0" borderId="12" xfId="44" applyFont="1" applyFill="1" applyBorder="1" applyAlignment="1">
      <alignment horizontal="center" vertical="center"/>
    </xf>
    <xf numFmtId="0" fontId="25" fillId="0" borderId="131" xfId="44" applyFont="1" applyFill="1" applyBorder="1" applyAlignment="1">
      <alignment horizontal="center" vertical="center"/>
    </xf>
    <xf numFmtId="0" fontId="25" fillId="0" borderId="132" xfId="44" applyFont="1" applyFill="1" applyBorder="1" applyAlignment="1">
      <alignment horizontal="center" vertical="center"/>
    </xf>
    <xf numFmtId="0" fontId="25" fillId="0" borderId="100" xfId="44" applyFont="1" applyFill="1" applyBorder="1" applyAlignment="1">
      <alignment horizontal="center" vertical="center"/>
    </xf>
    <xf numFmtId="0" fontId="25" fillId="0" borderId="133" xfId="44" applyFont="1" applyFill="1" applyBorder="1" applyAlignment="1">
      <alignment horizontal="center" vertical="center"/>
    </xf>
    <xf numFmtId="0" fontId="25" fillId="0" borderId="134" xfId="44" applyFont="1" applyFill="1" applyBorder="1" applyAlignment="1">
      <alignment horizontal="center" vertical="center"/>
    </xf>
    <xf numFmtId="0" fontId="25" fillId="0" borderId="41" xfId="44" applyFont="1" applyFill="1" applyBorder="1" applyAlignment="1">
      <alignment horizontal="center" vertical="center"/>
    </xf>
    <xf numFmtId="178" fontId="25" fillId="24" borderId="0" xfId="44" applyNumberFormat="1" applyFont="1" applyFill="1" applyAlignment="1" applyProtection="1">
      <alignment horizontal="center" vertical="center"/>
      <protection locked="0"/>
    </xf>
    <xf numFmtId="49" fontId="25" fillId="24" borderId="42" xfId="44" applyNumberFormat="1" applyFont="1" applyFill="1" applyBorder="1" applyAlignment="1">
      <alignment horizontal="center" vertical="center"/>
    </xf>
    <xf numFmtId="49" fontId="25" fillId="24" borderId="55" xfId="44" applyNumberFormat="1" applyFont="1" applyFill="1" applyBorder="1" applyAlignment="1">
      <alignment horizontal="center" vertical="center"/>
    </xf>
    <xf numFmtId="49" fontId="25" fillId="24" borderId="56" xfId="44" applyNumberFormat="1" applyFont="1" applyFill="1" applyBorder="1" applyAlignment="1">
      <alignment horizontal="center" vertical="center"/>
    </xf>
    <xf numFmtId="183" fontId="25" fillId="0" borderId="0" xfId="44" applyNumberFormat="1" applyFont="1" applyFill="1" applyAlignment="1" applyProtection="1">
      <alignment horizontal="center" vertical="center"/>
      <protection locked="0"/>
    </xf>
    <xf numFmtId="0" fontId="25" fillId="24" borderId="73" xfId="44" applyFont="1" applyFill="1" applyBorder="1" applyAlignment="1">
      <alignment horizontal="center" vertical="center"/>
    </xf>
    <xf numFmtId="0" fontId="25" fillId="24" borderId="74" xfId="44" applyFont="1" applyFill="1" applyBorder="1" applyAlignment="1">
      <alignment horizontal="center" vertical="center"/>
    </xf>
    <xf numFmtId="0" fontId="25" fillId="24" borderId="75" xfId="44" applyFont="1" applyFill="1" applyBorder="1" applyAlignment="1">
      <alignment horizontal="center" vertical="center"/>
    </xf>
    <xf numFmtId="41" fontId="25" fillId="24" borderId="14" xfId="44" applyNumberFormat="1" applyFont="1" applyFill="1" applyBorder="1" applyAlignment="1" applyProtection="1">
      <alignment horizontal="center" vertical="center" shrinkToFit="1"/>
    </xf>
    <xf numFmtId="41" fontId="25" fillId="24" borderId="14" xfId="44" applyNumberFormat="1" applyFont="1" applyFill="1" applyBorder="1" applyAlignment="1" applyProtection="1">
      <alignment horizontal="center" vertical="center"/>
    </xf>
    <xf numFmtId="0" fontId="25" fillId="0" borderId="131" xfId="44" applyFont="1" applyFill="1" applyBorder="1" applyAlignment="1">
      <alignment horizontal="center" vertical="top" wrapText="1"/>
    </xf>
    <xf numFmtId="0" fontId="25" fillId="0" borderId="133" xfId="44" applyFont="1" applyFill="1" applyBorder="1" applyAlignment="1">
      <alignment horizontal="center" vertical="top" wrapText="1"/>
    </xf>
    <xf numFmtId="49" fontId="25" fillId="0" borderId="104" xfId="44" applyNumberFormat="1" applyFont="1" applyFill="1" applyBorder="1" applyAlignment="1">
      <alignment horizontal="center" vertical="center"/>
    </xf>
    <xf numFmtId="49" fontId="25" fillId="0" borderId="14" xfId="44" applyNumberFormat="1" applyFont="1" applyFill="1" applyBorder="1" applyAlignment="1">
      <alignment horizontal="center" vertical="center"/>
    </xf>
    <xf numFmtId="49" fontId="25" fillId="0" borderId="51" xfId="44" applyNumberFormat="1" applyFont="1" applyFill="1" applyBorder="1" applyAlignment="1">
      <alignment horizontal="center" vertical="center"/>
    </xf>
    <xf numFmtId="49" fontId="25" fillId="0" borderId="42" xfId="44" applyNumberFormat="1" applyFont="1" applyFill="1" applyBorder="1" applyAlignment="1">
      <alignment horizontal="center" vertical="center"/>
    </xf>
    <xf numFmtId="49" fontId="25" fillId="0" borderId="55" xfId="44" applyNumberFormat="1" applyFont="1" applyFill="1" applyBorder="1" applyAlignment="1">
      <alignment horizontal="center" vertical="center"/>
    </xf>
    <xf numFmtId="49" fontId="25" fillId="0" borderId="56" xfId="44" applyNumberFormat="1" applyFont="1" applyFill="1" applyBorder="1" applyAlignment="1">
      <alignment horizontal="center" vertical="center"/>
    </xf>
    <xf numFmtId="183" fontId="25" fillId="24" borderId="12" xfId="44" applyNumberFormat="1" applyFont="1" applyFill="1" applyBorder="1" applyAlignment="1" applyProtection="1">
      <alignment horizontal="center" vertical="center"/>
    </xf>
    <xf numFmtId="183" fontId="25" fillId="24" borderId="0" xfId="44" applyNumberFormat="1" applyFont="1" applyFill="1" applyBorder="1" applyAlignment="1" applyProtection="1">
      <alignment horizontal="center" vertical="center"/>
    </xf>
    <xf numFmtId="183" fontId="25" fillId="24" borderId="0" xfId="44" applyNumberFormat="1" applyFont="1" applyFill="1" applyAlignment="1" applyProtection="1">
      <alignment horizontal="center" vertical="center"/>
      <protection locked="0"/>
    </xf>
    <xf numFmtId="178" fontId="25" fillId="0" borderId="0" xfId="44" applyNumberFormat="1" applyFont="1" applyFill="1" applyAlignment="1" applyProtection="1">
      <alignment horizontal="center" vertical="center"/>
      <protection locked="0"/>
    </xf>
    <xf numFmtId="49" fontId="26" fillId="0" borderId="42" xfId="44" applyNumberFormat="1" applyFont="1" applyFill="1" applyBorder="1" applyAlignment="1">
      <alignment horizontal="center" vertical="center"/>
    </xf>
    <xf numFmtId="49" fontId="26" fillId="0" borderId="55" xfId="44" applyNumberFormat="1" applyFont="1" applyFill="1" applyBorder="1" applyAlignment="1">
      <alignment horizontal="center" vertical="center"/>
    </xf>
    <xf numFmtId="49" fontId="26" fillId="0" borderId="56" xfId="44" applyNumberFormat="1" applyFont="1" applyFill="1" applyBorder="1" applyAlignment="1">
      <alignment horizontal="center" vertical="center"/>
    </xf>
    <xf numFmtId="49" fontId="25" fillId="24" borderId="104" xfId="44" applyNumberFormat="1" applyFont="1" applyFill="1" applyBorder="1" applyAlignment="1">
      <alignment horizontal="center" vertical="center"/>
    </xf>
    <xf numFmtId="49" fontId="25" fillId="24" borderId="14" xfId="44" applyNumberFormat="1" applyFont="1" applyFill="1" applyBorder="1" applyAlignment="1">
      <alignment horizontal="center" vertical="center"/>
    </xf>
    <xf numFmtId="49" fontId="25" fillId="24" borderId="51" xfId="44" applyNumberFormat="1" applyFont="1" applyFill="1" applyBorder="1" applyAlignment="1">
      <alignment horizontal="center" vertical="center"/>
    </xf>
    <xf numFmtId="183" fontId="25" fillId="0" borderId="12" xfId="44" applyNumberFormat="1" applyFont="1" applyFill="1" applyBorder="1" applyAlignment="1" applyProtection="1">
      <alignment horizontal="center" vertical="center"/>
    </xf>
    <xf numFmtId="183" fontId="25" fillId="0" borderId="0" xfId="44" applyNumberFormat="1" applyFont="1" applyFill="1" applyBorder="1" applyAlignment="1" applyProtection="1">
      <alignment horizontal="center" vertical="center"/>
    </xf>
    <xf numFmtId="178" fontId="25" fillId="0" borderId="123" xfId="44" applyNumberFormat="1" applyFont="1" applyFill="1" applyBorder="1" applyAlignment="1" applyProtection="1">
      <alignment horizontal="center" vertical="center"/>
      <protection locked="0"/>
    </xf>
    <xf numFmtId="183" fontId="25" fillId="0" borderId="123" xfId="44" applyNumberFormat="1" applyFont="1" applyFill="1" applyBorder="1" applyAlignment="1" applyProtection="1">
      <alignment horizontal="center" vertical="center"/>
      <protection locked="0"/>
    </xf>
    <xf numFmtId="178" fontId="25" fillId="24" borderId="0" xfId="44" applyNumberFormat="1" applyFont="1" applyFill="1" applyAlignment="1" applyProtection="1">
      <alignment horizontal="center" vertical="center" shrinkToFit="1"/>
      <protection locked="0"/>
    </xf>
    <xf numFmtId="0" fontId="25" fillId="0" borderId="128" xfId="44" applyFont="1" applyFill="1" applyBorder="1" applyAlignment="1">
      <alignment horizontal="center" vertical="center"/>
    </xf>
    <xf numFmtId="0" fontId="25" fillId="0" borderId="123" xfId="44" applyFont="1" applyFill="1" applyBorder="1" applyAlignment="1">
      <alignment horizontal="center" vertical="center"/>
    </xf>
    <xf numFmtId="0" fontId="25" fillId="0" borderId="129" xfId="44" applyFont="1" applyFill="1" applyBorder="1" applyAlignment="1">
      <alignment horizontal="center" vertical="center"/>
    </xf>
    <xf numFmtId="179" fontId="25" fillId="0" borderId="13" xfId="44" applyNumberFormat="1" applyFont="1" applyFill="1" applyBorder="1" applyAlignment="1">
      <alignment horizontal="right" vertical="center"/>
    </xf>
    <xf numFmtId="179" fontId="25" fillId="0" borderId="14" xfId="44" applyNumberFormat="1" applyFont="1" applyFill="1" applyBorder="1" applyAlignment="1" applyProtection="1">
      <alignment horizontal="right" vertical="center"/>
      <protection locked="0"/>
    </xf>
    <xf numFmtId="179" fontId="25" fillId="0" borderId="12" xfId="44" applyNumberFormat="1" applyFont="1" applyFill="1" applyBorder="1" applyAlignment="1">
      <alignment horizontal="right" vertical="center"/>
    </xf>
    <xf numFmtId="179" fontId="25" fillId="0" borderId="0" xfId="44" applyNumberFormat="1" applyFont="1" applyFill="1" applyBorder="1" applyAlignment="1">
      <alignment horizontal="right" vertical="center"/>
    </xf>
    <xf numFmtId="179" fontId="25" fillId="0" borderId="0" xfId="44" applyNumberFormat="1" applyFont="1" applyFill="1" applyBorder="1" applyAlignment="1" applyProtection="1">
      <alignment horizontal="right" vertical="center"/>
      <protection locked="0"/>
    </xf>
    <xf numFmtId="183" fontId="25" fillId="0" borderId="122" xfId="44" applyNumberFormat="1" applyFont="1" applyFill="1" applyBorder="1" applyAlignment="1" applyProtection="1">
      <alignment horizontal="center" vertical="center"/>
    </xf>
    <xf numFmtId="183" fontId="25" fillId="0" borderId="123" xfId="44" applyNumberFormat="1" applyFont="1" applyFill="1" applyBorder="1" applyAlignment="1" applyProtection="1">
      <alignment horizontal="center" vertical="center"/>
    </xf>
    <xf numFmtId="179" fontId="25" fillId="0" borderId="122" xfId="44" applyNumberFormat="1" applyFont="1" applyFill="1" applyBorder="1" applyAlignment="1">
      <alignment horizontal="right" vertical="center"/>
    </xf>
    <xf numFmtId="179" fontId="25" fillId="0" borderId="123" xfId="44" applyNumberFormat="1" applyFont="1" applyFill="1" applyBorder="1" applyAlignment="1">
      <alignment horizontal="right" vertical="center"/>
    </xf>
    <xf numFmtId="179" fontId="25" fillId="0" borderId="123" xfId="44" applyNumberFormat="1" applyFont="1" applyFill="1" applyBorder="1" applyAlignment="1" applyProtection="1">
      <alignment horizontal="right" vertical="center"/>
      <protection locked="0"/>
    </xf>
    <xf numFmtId="0" fontId="25" fillId="0" borderId="136" xfId="44" applyFont="1" applyFill="1" applyBorder="1" applyAlignment="1">
      <alignment horizontal="center" vertical="distributed" textRotation="255"/>
    </xf>
    <xf numFmtId="0" fontId="25" fillId="0" borderId="63" xfId="44" applyFont="1" applyFill="1" applyBorder="1" applyAlignment="1">
      <alignment horizontal="center" vertical="distributed" textRotation="255"/>
    </xf>
    <xf numFmtId="0" fontId="25" fillId="0" borderId="38" xfId="44" applyFont="1" applyFill="1" applyBorder="1" applyAlignment="1">
      <alignment horizontal="center" vertical="distributed" textRotation="255"/>
    </xf>
    <xf numFmtId="198" fontId="25" fillId="0" borderId="123" xfId="44" applyNumberFormat="1" applyFont="1" applyFill="1" applyBorder="1" applyAlignment="1" applyProtection="1">
      <alignment horizontal="right" vertical="center"/>
      <protection locked="0"/>
    </xf>
    <xf numFmtId="198" fontId="25" fillId="0" borderId="0" xfId="44" applyNumberFormat="1" applyFont="1" applyFill="1" applyBorder="1" applyAlignment="1" applyProtection="1">
      <alignment horizontal="right" vertical="center"/>
      <protection locked="0"/>
    </xf>
    <xf numFmtId="198" fontId="25" fillId="0" borderId="14" xfId="44" applyNumberFormat="1" applyFont="1" applyFill="1" applyBorder="1" applyAlignment="1" applyProtection="1">
      <alignment horizontal="right" vertical="center"/>
      <protection locked="0"/>
    </xf>
    <xf numFmtId="0" fontId="25" fillId="0" borderId="131" xfId="44" applyFont="1" applyFill="1" applyBorder="1" applyAlignment="1">
      <alignment horizontal="center" vertical="distributed" textRotation="255"/>
    </xf>
    <xf numFmtId="0" fontId="25" fillId="0" borderId="100" xfId="44" applyFont="1" applyFill="1" applyBorder="1" applyAlignment="1">
      <alignment horizontal="center" vertical="distributed" textRotation="255"/>
    </xf>
    <xf numFmtId="0" fontId="25" fillId="0" borderId="12" xfId="44" applyFont="1" applyFill="1" applyBorder="1" applyAlignment="1">
      <alignment horizontal="center" vertical="distributed" textRotation="255"/>
    </xf>
    <xf numFmtId="0" fontId="25" fillId="0" borderId="48" xfId="44" applyFont="1" applyFill="1" applyBorder="1" applyAlignment="1">
      <alignment horizontal="center" vertical="distributed" textRotation="255"/>
    </xf>
    <xf numFmtId="0" fontId="25" fillId="0" borderId="33" xfId="44" applyFont="1" applyFill="1" applyBorder="1" applyAlignment="1">
      <alignment horizontal="center" vertical="distributed" textRotation="255"/>
    </xf>
    <xf numFmtId="0" fontId="25" fillId="0" borderId="56" xfId="44" applyFont="1" applyFill="1" applyBorder="1" applyAlignment="1">
      <alignment horizontal="center" vertical="distributed" textRotation="255"/>
    </xf>
    <xf numFmtId="0" fontId="25" fillId="0" borderId="137" xfId="44" applyFont="1" applyFill="1" applyBorder="1" applyAlignment="1">
      <alignment horizontal="center" vertical="distributed" textRotation="255"/>
    </xf>
    <xf numFmtId="0" fontId="25" fillId="0" borderId="60" xfId="44" applyFont="1" applyFill="1" applyBorder="1" applyAlignment="1">
      <alignment horizontal="center" vertical="distributed" textRotation="255"/>
    </xf>
    <xf numFmtId="0" fontId="25" fillId="0" borderId="138" xfId="44" applyFont="1" applyFill="1" applyBorder="1" applyAlignment="1">
      <alignment horizontal="center" vertical="distributed" textRotation="255"/>
    </xf>
    <xf numFmtId="198" fontId="25" fillId="0" borderId="58" xfId="44" applyNumberFormat="1" applyFont="1" applyFill="1" applyBorder="1" applyAlignment="1" applyProtection="1">
      <alignment horizontal="right" vertical="center" shrinkToFit="1"/>
      <protection locked="0"/>
    </xf>
    <xf numFmtId="183" fontId="25" fillId="24" borderId="13" xfId="44" applyNumberFormat="1" applyFont="1" applyFill="1" applyBorder="1" applyAlignment="1" applyProtection="1">
      <alignment horizontal="center" vertical="center"/>
    </xf>
    <xf numFmtId="183" fontId="25" fillId="24" borderId="14" xfId="44" applyNumberFormat="1" applyFont="1" applyFill="1" applyBorder="1" applyAlignment="1" applyProtection="1">
      <alignment horizontal="center" vertical="center"/>
    </xf>
    <xf numFmtId="41" fontId="25" fillId="24" borderId="58" xfId="44" applyNumberFormat="1" applyFont="1" applyFill="1" applyBorder="1" applyAlignment="1" applyProtection="1">
      <alignment horizontal="center" vertical="center" shrinkToFit="1"/>
    </xf>
    <xf numFmtId="0" fontId="25" fillId="0" borderId="131" xfId="44" applyFont="1" applyFill="1" applyBorder="1" applyAlignment="1">
      <alignment horizontal="center" vertical="center" wrapText="1"/>
    </xf>
    <xf numFmtId="0" fontId="25" fillId="0" borderId="135" xfId="44" applyFont="1" applyFill="1" applyBorder="1" applyAlignment="1">
      <alignment horizontal="center" vertical="center" wrapText="1"/>
    </xf>
    <xf numFmtId="0" fontId="25" fillId="0" borderId="12" xfId="44" applyFont="1" applyFill="1" applyBorder="1" applyAlignment="1">
      <alignment horizontal="center" vertical="center" wrapText="1"/>
    </xf>
    <xf numFmtId="0" fontId="25" fillId="0" borderId="84" xfId="44" applyFont="1" applyFill="1" applyBorder="1" applyAlignment="1">
      <alignment horizontal="center" vertical="center" wrapText="1"/>
    </xf>
    <xf numFmtId="0" fontId="25" fillId="0" borderId="33" xfId="44" applyFont="1" applyFill="1" applyBorder="1" applyAlignment="1">
      <alignment horizontal="center" vertical="center" wrapText="1"/>
    </xf>
    <xf numFmtId="0" fontId="25" fillId="0" borderId="65" xfId="44" applyFont="1" applyFill="1" applyBorder="1" applyAlignment="1">
      <alignment horizontal="center" vertical="center" wrapText="1"/>
    </xf>
    <xf numFmtId="38" fontId="25" fillId="0" borderId="123" xfId="42" applyFont="1" applyFill="1" applyBorder="1" applyAlignment="1" applyProtection="1">
      <alignment horizontal="right" vertical="center"/>
      <protection locked="0"/>
    </xf>
    <xf numFmtId="38" fontId="25" fillId="0" borderId="0" xfId="42" applyFont="1" applyFill="1" applyBorder="1" applyAlignment="1" applyProtection="1">
      <alignment horizontal="right" vertical="center"/>
      <protection locked="0"/>
    </xf>
    <xf numFmtId="179" fontId="25" fillId="0" borderId="130" xfId="44" applyNumberFormat="1" applyFont="1" applyFill="1" applyBorder="1" applyAlignment="1" applyProtection="1">
      <alignment horizontal="right" vertical="center"/>
      <protection locked="0"/>
    </xf>
    <xf numFmtId="179" fontId="25" fillId="0" borderId="84" xfId="44" applyNumberFormat="1" applyFont="1" applyFill="1" applyBorder="1" applyAlignment="1" applyProtection="1">
      <alignment horizontal="right" vertical="center"/>
      <protection locked="0"/>
    </xf>
    <xf numFmtId="179" fontId="25" fillId="0" borderId="0" xfId="42" applyNumberFormat="1" applyFont="1" applyFill="1" applyBorder="1" applyAlignment="1" applyProtection="1">
      <alignment horizontal="right" vertical="center"/>
      <protection locked="0"/>
    </xf>
    <xf numFmtId="179" fontId="25" fillId="0" borderId="84" xfId="42" applyNumberFormat="1" applyFont="1" applyFill="1" applyBorder="1" applyAlignment="1" applyProtection="1">
      <alignment horizontal="right" vertical="center"/>
      <protection locked="0"/>
    </xf>
    <xf numFmtId="178" fontId="25" fillId="24" borderId="84" xfId="44" applyNumberFormat="1" applyFont="1" applyFill="1" applyBorder="1" applyAlignment="1" applyProtection="1">
      <alignment horizontal="center" vertical="center"/>
      <protection locked="0"/>
    </xf>
    <xf numFmtId="38" fontId="25" fillId="0" borderId="14" xfId="42" applyFont="1" applyFill="1" applyBorder="1" applyAlignment="1" applyProtection="1">
      <alignment horizontal="right" vertical="center"/>
      <protection locked="0"/>
    </xf>
    <xf numFmtId="179" fontId="25" fillId="0" borderId="14" xfId="42" applyNumberFormat="1" applyFont="1" applyFill="1" applyBorder="1" applyAlignment="1" applyProtection="1">
      <alignment horizontal="right" vertical="center"/>
      <protection locked="0"/>
    </xf>
    <xf numFmtId="179" fontId="25" fillId="0" borderId="17" xfId="42" applyNumberFormat="1" applyFont="1" applyFill="1" applyBorder="1" applyAlignment="1" applyProtection="1">
      <alignment horizontal="right" vertical="center"/>
      <protection locked="0"/>
    </xf>
    <xf numFmtId="198" fontId="25" fillId="0" borderId="58" xfId="44" applyNumberFormat="1" applyFont="1" applyFill="1" applyBorder="1" applyAlignment="1" applyProtection="1">
      <alignment horizontal="right" vertical="center"/>
      <protection locked="0"/>
    </xf>
    <xf numFmtId="0" fontId="25" fillId="0" borderId="132" xfId="44" applyFont="1" applyFill="1" applyBorder="1" applyAlignment="1">
      <alignment horizontal="center" vertical="distributed" textRotation="255"/>
    </xf>
    <xf numFmtId="0" fontId="25" fillId="0" borderId="0" xfId="44" applyFont="1" applyFill="1" applyBorder="1" applyAlignment="1">
      <alignment horizontal="center" vertical="distributed" textRotation="255"/>
    </xf>
    <xf numFmtId="0" fontId="25" fillId="0" borderId="76" xfId="44" applyFont="1" applyFill="1" applyBorder="1" applyAlignment="1">
      <alignment horizontal="center" vertical="distributed" textRotation="255"/>
    </xf>
    <xf numFmtId="0" fontId="25" fillId="0" borderId="70" xfId="44" applyFont="1" applyFill="1" applyBorder="1" applyAlignment="1">
      <alignment horizontal="center" vertical="distributed" textRotation="255"/>
    </xf>
    <xf numFmtId="0" fontId="25" fillId="0" borderId="79" xfId="44" applyFont="1" applyFill="1" applyBorder="1" applyAlignment="1">
      <alignment horizontal="center" vertical="distributed" textRotation="255"/>
    </xf>
    <xf numFmtId="0" fontId="25" fillId="0" borderId="84" xfId="44" applyFont="1" applyFill="1" applyBorder="1" applyAlignment="1">
      <alignment horizontal="center" vertical="center"/>
    </xf>
    <xf numFmtId="0" fontId="25" fillId="0" borderId="67" xfId="44" applyFont="1" applyFill="1" applyBorder="1" applyAlignment="1">
      <alignment horizontal="center" vertical="distributed" textRotation="255"/>
    </xf>
    <xf numFmtId="0" fontId="25" fillId="0" borderId="58" xfId="44" applyFont="1" applyFill="1" applyBorder="1" applyAlignment="1">
      <alignment horizontal="center" vertical="distributed" textRotation="255"/>
    </xf>
    <xf numFmtId="0" fontId="25" fillId="0" borderId="68" xfId="44" applyFont="1" applyFill="1" applyBorder="1" applyAlignment="1">
      <alignment horizontal="center" vertical="distributed" textRotation="255"/>
    </xf>
    <xf numFmtId="0" fontId="25" fillId="0" borderId="52" xfId="44" applyFont="1" applyFill="1" applyBorder="1" applyAlignment="1">
      <alignment horizontal="center" vertical="distributed" textRotation="255"/>
    </xf>
    <xf numFmtId="0" fontId="25" fillId="0" borderId="53" xfId="44" applyFont="1" applyFill="1" applyBorder="1" applyAlignment="1">
      <alignment horizontal="center" vertical="distributed" textRotation="255"/>
    </xf>
    <xf numFmtId="0" fontId="25" fillId="0" borderId="69" xfId="44" applyFont="1" applyFill="1" applyBorder="1" applyAlignment="1">
      <alignment horizontal="center" vertical="distributed" textRotation="255"/>
    </xf>
    <xf numFmtId="0" fontId="25" fillId="0" borderId="71" xfId="44" applyFont="1" applyFill="1" applyBorder="1" applyAlignment="1">
      <alignment horizontal="center" vertical="distributed" textRotation="255"/>
    </xf>
    <xf numFmtId="0" fontId="25" fillId="0" borderId="135" xfId="44" applyFont="1" applyFill="1" applyBorder="1" applyAlignment="1">
      <alignment horizontal="center" vertical="center"/>
    </xf>
    <xf numFmtId="198" fontId="25" fillId="0" borderId="123" xfId="44" applyNumberFormat="1" applyFont="1" applyFill="1" applyBorder="1" applyAlignment="1" applyProtection="1">
      <alignment horizontal="right" vertical="center" shrinkToFit="1"/>
      <protection locked="0"/>
    </xf>
    <xf numFmtId="198" fontId="25" fillId="0" borderId="0" xfId="44" applyNumberFormat="1" applyFont="1" applyFill="1" applyBorder="1" applyAlignment="1" applyProtection="1">
      <alignment horizontal="right" vertical="center" shrinkToFit="1"/>
      <protection locked="0"/>
    </xf>
    <xf numFmtId="0" fontId="25" fillId="0" borderId="69" xfId="44" applyFont="1" applyFill="1" applyBorder="1" applyAlignment="1">
      <alignment horizontal="center" vertical="center"/>
    </xf>
    <xf numFmtId="0" fontId="25" fillId="0" borderId="70" xfId="44" applyFont="1" applyFill="1" applyBorder="1" applyAlignment="1">
      <alignment horizontal="center" vertical="center"/>
    </xf>
    <xf numFmtId="0" fontId="25" fillId="0" borderId="66" xfId="44" applyFont="1" applyFill="1" applyBorder="1" applyAlignment="1">
      <alignment horizontal="center" vertical="center"/>
    </xf>
    <xf numFmtId="0" fontId="25" fillId="0" borderId="133" xfId="44" applyFont="1" applyFill="1" applyBorder="1" applyAlignment="1">
      <alignment horizontal="center" vertical="distributed" textRotation="255"/>
    </xf>
    <xf numFmtId="0" fontId="25" fillId="0" borderId="57" xfId="44" applyFont="1" applyFill="1" applyBorder="1" applyAlignment="1">
      <alignment horizontal="center" vertical="distributed" textRotation="255"/>
    </xf>
    <xf numFmtId="0" fontId="20" fillId="0" borderId="0" xfId="0" applyFont="1" applyBorder="1" applyAlignment="1">
      <alignment horizontal="center" vertical="center"/>
    </xf>
    <xf numFmtId="180" fontId="32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49" fontId="30" fillId="0" borderId="0" xfId="0" applyNumberFormat="1" applyFont="1" applyFill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62786931853299E-2"/>
          <c:y val="7.236842105263333E-2"/>
          <c:w val="0.8801674515960230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F-48D4-BE53-4231973A5B31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F-48D4-BE53-4231973A5B31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F-48D4-BE53-4231973A5B31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F-48D4-BE53-4231973A5B31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F-48D4-BE53-4231973A5B31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71</c:v>
                </c:pt>
                <c:pt idx="1">
                  <c:v>52</c:v>
                </c:pt>
                <c:pt idx="2">
                  <c:v>51</c:v>
                </c:pt>
                <c:pt idx="3">
                  <c:v>58</c:v>
                </c:pt>
                <c:pt idx="4">
                  <c:v>66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7F-48D4-BE53-4231973A5B31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321E-3"/>
                  <c:y val="5.1704655339135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F-48D4-BE53-4231973A5B31}"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F-48D4-BE53-4231973A5B31}"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F-48D4-BE53-4231973A5B31}"/>
                </c:ext>
              </c:extLst>
            </c:dLbl>
            <c:dLbl>
              <c:idx val="3"/>
              <c:layout>
                <c:manualLayout>
                  <c:x val="1.7007214757495971E-3"/>
                  <c:y val="-1.3226044112906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F-48D4-BE53-4231973A5B31}"/>
                </c:ext>
              </c:extLst>
            </c:dLbl>
            <c:dLbl>
              <c:idx val="4"/>
              <c:layout>
                <c:manualLayout>
                  <c:x val="3.5135168543492501E-3"/>
                  <c:y val="-1.21731822995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F-48D4-BE53-4231973A5B31}"/>
                </c:ext>
              </c:extLst>
            </c:dLbl>
            <c:dLbl>
              <c:idx val="5"/>
              <c:layout>
                <c:manualLayout>
                  <c:x val="1.2708850954068767E-3"/>
                  <c:y val="-1.190541971727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7F-48D4-BE53-4231973A5B31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F-48D4-BE53-4231973A5B31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459</c:v>
                </c:pt>
                <c:pt idx="1">
                  <c:v>346</c:v>
                </c:pt>
                <c:pt idx="2">
                  <c:v>306</c:v>
                </c:pt>
                <c:pt idx="3">
                  <c:v>296</c:v>
                </c:pt>
                <c:pt idx="4">
                  <c:v>344</c:v>
                </c:pt>
                <c:pt idx="5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7F-48D4-BE53-4231973A5B31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A-4B53-8597-B8B6D623D2DB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A-4B53-8597-B8B6D623D2DB}"/>
                </c:ext>
              </c:extLst>
            </c:dLbl>
            <c:dLbl>
              <c:idx val="2"/>
              <c:layout>
                <c:manualLayout>
                  <c:x val="1.8953674746700618E-6"/>
                  <c:y val="1.4641294838145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A-4B53-8597-B8B6D623D2DB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67F-48D4-BE53-4231973A5B31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67F-48D4-BE53-4231973A5B31}"/>
                </c:ext>
              </c:extLst>
            </c:dLbl>
            <c:dLbl>
              <c:idx val="5"/>
              <c:layout>
                <c:manualLayout>
                  <c:x val="-1.0436292187106701E-3"/>
                  <c:y val="1.3390864745227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67F-48D4-BE53-4231973A5B31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31</c:v>
                </c:pt>
                <c:pt idx="1">
                  <c:v>52</c:v>
                </c:pt>
                <c:pt idx="2">
                  <c:v>61</c:v>
                </c:pt>
                <c:pt idx="3">
                  <c:v>28</c:v>
                </c:pt>
                <c:pt idx="4">
                  <c:v>15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7F-48D4-BE53-4231973A5B31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A-4B53-8597-B8B6D623D2DB}"/>
                </c:ext>
              </c:extLst>
            </c:dLbl>
            <c:dLbl>
              <c:idx val="1"/>
              <c:layout>
                <c:manualLayout>
                  <c:x val="2.0931449502878457E-3"/>
                  <c:y val="-1.169590643274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A-4B53-8597-B8B6D623D2DB}"/>
                </c:ext>
              </c:extLst>
            </c:dLbl>
            <c:dLbl>
              <c:idx val="2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A-4B53-8597-B8B6D623D2DB}"/>
                </c:ext>
              </c:extLst>
            </c:dLbl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F-48D4-BE53-4231973A5B31}"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F-48D4-BE53-4231973A5B31}"/>
                </c:ext>
              </c:extLst>
            </c:dLbl>
            <c:dLbl>
              <c:idx val="5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F-48D4-BE53-4231973A5B31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F-48D4-BE53-4231973A5B31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70</c:v>
                </c:pt>
                <c:pt idx="1">
                  <c:v>76</c:v>
                </c:pt>
                <c:pt idx="2">
                  <c:v>61</c:v>
                </c:pt>
                <c:pt idx="3">
                  <c:v>59</c:v>
                </c:pt>
                <c:pt idx="4">
                  <c:v>95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76029369955138E-2"/>
                  <c:y val="-1.780701754385965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7F-48D4-BE53-4231973A5B31}"/>
                </c:ext>
              </c:extLst>
            </c:dLbl>
            <c:dLbl>
              <c:idx val="1"/>
              <c:layout>
                <c:manualLayout>
                  <c:x val="-2.7958483211576575E-2"/>
                  <c:y val="-3.347584841368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7F-48D4-BE53-4231973A5B31}"/>
                </c:ext>
              </c:extLst>
            </c:dLbl>
            <c:dLbl>
              <c:idx val="2"/>
              <c:layout>
                <c:manualLayout>
                  <c:x val="-3.2817546158378556E-2"/>
                  <c:y val="-3.066883086982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7F-48D4-BE53-4231973A5B31}"/>
                </c:ext>
              </c:extLst>
            </c:dLbl>
            <c:dLbl>
              <c:idx val="3"/>
              <c:layout>
                <c:manualLayout>
                  <c:x val="-3.1920460491888986E-2"/>
                  <c:y val="4.221117097204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7F-48D4-BE53-4231973A5B31}"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7F-48D4-BE53-4231973A5B31}"/>
                </c:ext>
              </c:extLst>
            </c:dLbl>
            <c:dLbl>
              <c:idx val="5"/>
              <c:layout>
                <c:manualLayout>
                  <c:x val="-1.9137278169899092E-2"/>
                  <c:y val="3.7821522309711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7F-48D4-BE53-4231973A5B31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7F-48D4-BE53-4231973A5B31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67.5</c:v>
                </c:pt>
                <c:pt idx="1">
                  <c:v>56.999999999999993</c:v>
                </c:pt>
                <c:pt idx="2">
                  <c:v>62.6</c:v>
                </c:pt>
                <c:pt idx="3">
                  <c:v>63.9</c:v>
                </c:pt>
                <c:pt idx="4">
                  <c:v>64</c:v>
                </c:pt>
                <c:pt idx="5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ax val="800"/>
          <c:min val="0"/>
        </c:scaling>
        <c:delete val="0"/>
        <c:axPos val="l"/>
        <c:numFmt formatCode="#,##0;[Red]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1679748822605966"/>
              <c:y val="2.26608187134502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97648012976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C-45EB-B381-5CAD6592C644}"/>
                </c:ext>
              </c:extLst>
            </c:dLbl>
            <c:dLbl>
              <c:idx val="1"/>
              <c:layout>
                <c:manualLayout>
                  <c:x val="0"/>
                  <c:y val="5.1905920519059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2-4872-B6B8-F5B0D71612B3}"/>
                </c:ext>
              </c:extLst>
            </c:dLbl>
            <c:dLbl>
              <c:idx val="2"/>
              <c:layout>
                <c:manualLayout>
                  <c:x val="-7.326007326007326E-3"/>
                  <c:y val="6.4882400648824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A8-492D-A864-4CFF065A9E20}"/>
                </c:ext>
              </c:extLst>
            </c:dLbl>
            <c:dLbl>
              <c:idx val="3"/>
              <c:layout>
                <c:manualLayout>
                  <c:x val="-7.3260073260073928E-3"/>
                  <c:y val="6.163828061638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A-4E5B-8F68-C1BAD769A3F6}"/>
                </c:ext>
              </c:extLst>
            </c:dLbl>
            <c:dLbl>
              <c:idx val="4"/>
              <c:layout>
                <c:manualLayout>
                  <c:x val="-7.3260073260074604E-3"/>
                  <c:y val="5.83941605839416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2-4872-B6B8-F5B0D71612B3}"/>
                </c:ext>
              </c:extLst>
            </c:dLbl>
            <c:dLbl>
              <c:idx val="5"/>
              <c:layout>
                <c:manualLayout>
                  <c:x val="-8.652764558276369E-6"/>
                  <c:y val="6.5121239407117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490</c:v>
                </c:pt>
                <c:pt idx="1">
                  <c:v>476</c:v>
                </c:pt>
                <c:pt idx="2">
                  <c:v>422</c:v>
                </c:pt>
                <c:pt idx="3">
                  <c:v>370</c:v>
                </c:pt>
                <c:pt idx="4">
                  <c:v>313</c:v>
                </c:pt>
                <c:pt idx="5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2-4872-B6B8-F5B0D71612B3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2-4872-B6B8-F5B0D71612B3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2-4872-B6B8-F5B0D71612B3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2-4872-B6B8-F5B0D71612B3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2-4872-B6B8-F5B0D71612B3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62</c:v>
                </c:pt>
                <c:pt idx="1">
                  <c:v>43</c:v>
                </c:pt>
                <c:pt idx="2">
                  <c:v>46</c:v>
                </c:pt>
                <c:pt idx="3">
                  <c:v>35</c:v>
                </c:pt>
                <c:pt idx="4">
                  <c:v>41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62-4872-B6B8-F5B0D71612B3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2197802197802234E-2"/>
                  <c:y val="-3.6171938361719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A8-492D-A864-4CFF065A9E20}"/>
                </c:ext>
              </c:extLst>
            </c:dLbl>
            <c:dLbl>
              <c:idx val="2"/>
              <c:layout>
                <c:manualLayout>
                  <c:x val="-5.21978021978022E-2"/>
                  <c:y val="-3.941605839416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8-492D-A864-4CFF065A9E20}"/>
                </c:ext>
              </c:extLst>
            </c:dLbl>
            <c:dLbl>
              <c:idx val="3"/>
              <c:layout>
                <c:manualLayout>
                  <c:x val="-5.5860805860805926E-2"/>
                  <c:y val="-3.941605839416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8-492D-A864-4CFF065A9E20}"/>
                </c:ext>
              </c:extLst>
            </c:dLbl>
            <c:dLbl>
              <c:idx val="4"/>
              <c:layout>
                <c:manualLayout>
                  <c:x val="-4.8534798534798536E-2"/>
                  <c:y val="-3.2927818329278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2-4872-B6B8-F5B0D71612B3}"/>
                </c:ext>
              </c:extLst>
            </c:dLbl>
            <c:dLbl>
              <c:idx val="5"/>
              <c:layout>
                <c:manualLayout>
                  <c:x val="-6.3186813186813184E-2"/>
                  <c:y val="-3.6171938361719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A-4E5B-8F68-C1BAD769A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  <c:pt idx="5">
                  <c:v>3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431</c:v>
                </c:pt>
                <c:pt idx="1">
                  <c:v>503</c:v>
                </c:pt>
                <c:pt idx="2">
                  <c:v>429</c:v>
                </c:pt>
                <c:pt idx="3">
                  <c:v>398</c:v>
                </c:pt>
                <c:pt idx="4">
                  <c:v>321</c:v>
                </c:pt>
                <c:pt idx="5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476</c:v>
                </c:pt>
                <c:pt idx="1">
                  <c:v>422</c:v>
                </c:pt>
                <c:pt idx="2">
                  <c:v>370</c:v>
                </c:pt>
                <c:pt idx="3">
                  <c:v>313</c:v>
                </c:pt>
                <c:pt idx="4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1A9-9EA3-6E03316EF41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135</c:v>
                </c:pt>
                <c:pt idx="1">
                  <c:v>123</c:v>
                </c:pt>
                <c:pt idx="2">
                  <c:v>105</c:v>
                </c:pt>
                <c:pt idx="3">
                  <c:v>72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1A9-9EA3-6E03316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グラフ!$K$13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9800995024875619E-3"/>
                  <c:y val="-0.293904004573685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43-46C6-BC21-16B84C5FBAE4}"/>
                </c:ext>
              </c:extLst>
            </c:dLbl>
            <c:dLbl>
              <c:idx val="1"/>
              <c:layout>
                <c:manualLayout>
                  <c:x val="0"/>
                  <c:y val="-0.268309035627972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43-46C6-BC21-16B84C5FBAE4}"/>
                </c:ext>
              </c:extLst>
            </c:dLbl>
            <c:dLbl>
              <c:idx val="2"/>
              <c:layout>
                <c:manualLayout>
                  <c:x val="0"/>
                  <c:y val="-0.237662482783711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3-46C6-BC21-16B84C5FBAE4}"/>
                </c:ext>
              </c:extLst>
            </c:dLbl>
            <c:dLbl>
              <c:idx val="3"/>
              <c:layout>
                <c:manualLayout>
                  <c:x val="0"/>
                  <c:y val="-0.198259400743223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3-46C6-BC21-16B84C5FBAE4}"/>
                </c:ext>
              </c:extLst>
            </c:dLbl>
            <c:dLbl>
              <c:idx val="4"/>
              <c:layout>
                <c:manualLayout>
                  <c:x val="-7.9601990049752696E-3"/>
                  <c:y val="-0.184451807385463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3-46C6-BC21-16B84C5FB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平成29年</c:v>
                </c:pt>
                <c:pt idx="1">
                  <c:v>30</c:v>
                </c:pt>
                <c:pt idx="2">
                  <c:v>令和元年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グラフ!$K$14:$K$18</c:f>
              <c:numCache>
                <c:formatCode>General</c:formatCode>
                <c:ptCount val="5"/>
                <c:pt idx="0">
                  <c:v>611</c:v>
                </c:pt>
                <c:pt idx="1">
                  <c:v>545</c:v>
                </c:pt>
                <c:pt idx="2">
                  <c:v>475</c:v>
                </c:pt>
                <c:pt idx="3">
                  <c:v>385</c:v>
                </c:pt>
                <c:pt idx="4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3-46C6-BC21-16B84C5FB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59493064"/>
        <c:axId val="559487488"/>
      </c:barChart>
      <c:catAx>
        <c:axId val="34337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valAx>
        <c:axId val="5594874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59493064"/>
        <c:crosses val="max"/>
        <c:crossBetween val="between"/>
      </c:valAx>
      <c:catAx>
        <c:axId val="55949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4874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5707462686567163"/>
          <c:h val="5.57425742574257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EBD-A5CA-DCF1F9B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434782608695652"/>
              <c:y val="8.5574572127139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359545365199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5-479E-AF80-336476947F3D}"/>
                </c:ext>
              </c:extLst>
            </c:dLbl>
            <c:dLbl>
              <c:idx val="1"/>
              <c:layout>
                <c:manualLayout>
                  <c:x val="3.7558685446009389E-3"/>
                  <c:y val="7.0484581497796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5-479E-AF80-336476947F3D}"/>
                </c:ext>
              </c:extLst>
            </c:dLbl>
            <c:dLbl>
              <c:idx val="2"/>
              <c:layout>
                <c:manualLayout>
                  <c:x val="3.7558685446009389E-3"/>
                  <c:y val="4.44783609097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5-479E-AF80-336476947F3D}"/>
                </c:ext>
              </c:extLst>
            </c:dLbl>
            <c:dLbl>
              <c:idx val="3"/>
              <c:layout>
                <c:manualLayout>
                  <c:x val="-6.8856794544784187E-17"/>
                  <c:y val="1.08455606044828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5-479E-AF80-336476947F3D}"/>
                </c:ext>
              </c:extLst>
            </c:dLbl>
            <c:dLbl>
              <c:idx val="4"/>
              <c:layout>
                <c:manualLayout>
                  <c:x val="0"/>
                  <c:y val="2.7155526264062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5-479E-AF80-336476947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6497</c:v>
                </c:pt>
                <c:pt idx="1">
                  <c:v>115497</c:v>
                </c:pt>
                <c:pt idx="2">
                  <c:v>7708</c:v>
                </c:pt>
                <c:pt idx="3">
                  <c:v>15263</c:v>
                </c:pt>
                <c:pt idx="4">
                  <c:v>43994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件数</c:v>
                </c:pt>
              </c:strCache>
            </c:strRef>
          </c:tx>
          <c:spPr>
            <a:ln w="3175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12040220324569E-2"/>
                  <c:y val="-2.345346699503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9-4B8C-B189-A37C893423EE}"/>
                </c:ext>
              </c:extLst>
            </c:dLbl>
            <c:dLbl>
              <c:idx val="1"/>
              <c:layout>
                <c:manualLayout>
                  <c:x val="-5.3559572659051494E-2"/>
                  <c:y val="3.822771052296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8C-B189-A37C893423EE}"/>
                </c:ext>
              </c:extLst>
            </c:dLbl>
            <c:dLbl>
              <c:idx val="2"/>
              <c:layout>
                <c:manualLayout>
                  <c:x val="-4.2307936860005176E-2"/>
                  <c:y val="3.23539953981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8C-B189-A37C893423EE}"/>
                </c:ext>
              </c:extLst>
            </c:dLbl>
            <c:dLbl>
              <c:idx val="3"/>
              <c:layout>
                <c:manualLayout>
                  <c:x val="-4.9819673949207055E-2"/>
                  <c:y val="-3.2256870974828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9-4B8C-B189-A37C893423EE}"/>
                </c:ext>
              </c:extLst>
            </c:dLbl>
            <c:dLbl>
              <c:idx val="4"/>
              <c:layout>
                <c:manualLayout>
                  <c:x val="-5.9209936786070894E-2"/>
                  <c:y val="-4.058205279406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9-4B8C-B189-A37C893423EE}"/>
                </c:ext>
              </c:extLst>
            </c:dLbl>
            <c:spPr>
              <a:solidFill>
                <a:srgbClr val="FFFFFF"/>
              </a:solidFill>
              <a:ln w="3175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28</c:v>
                </c:pt>
                <c:pt idx="1">
                  <c:v>20</c:v>
                </c:pt>
                <c:pt idx="2">
                  <c:v>20</c:v>
                </c:pt>
                <c:pt idx="3">
                  <c:v>26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</a:t>
            </a:r>
          </a:p>
        </c:rich>
      </c:tx>
      <c:layout>
        <c:manualLayout>
          <c:xMode val="edge"/>
          <c:yMode val="edge"/>
          <c:x val="0.38202053050683188"/>
          <c:y val="1.1747123627284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77114698272946E-2"/>
          <c:y val="0.17446095291303665"/>
          <c:w val="0.74617069418048043"/>
          <c:h val="0.69042316258352165"/>
        </c:manualLayout>
      </c:layout>
      <c:doughnutChart>
        <c:varyColors val="1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CF-44C4-82FC-1DF5B76D65BF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CF-44C4-82FC-1DF5B76D65BF}"/>
              </c:ext>
            </c:extLst>
          </c:dPt>
          <c:dPt>
            <c:idx val="2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DA-4149-8A05-B2653118342E}"/>
              </c:ext>
            </c:extLst>
          </c:dPt>
          <c:dPt>
            <c:idx val="3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6DA-4149-8A05-B2653118342E}"/>
              </c:ext>
            </c:extLst>
          </c:dPt>
          <c:dPt>
            <c:idx val="4"/>
            <c:bubble3D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DA-4149-8A05-B2653118342E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DA-4149-8A05-B2653118342E}"/>
              </c:ext>
            </c:extLst>
          </c:dPt>
          <c:dPt>
            <c:idx val="6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DA-4149-8A05-B2653118342E}"/>
              </c:ext>
            </c:extLst>
          </c:dPt>
          <c:dPt>
            <c:idx val="7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DA-4149-8A05-B2653118342E}"/>
              </c:ext>
            </c:extLst>
          </c:dPt>
          <c:dPt>
            <c:idx val="8"/>
            <c:bubble3D val="0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DA-4149-8A05-B2653118342E}"/>
              </c:ext>
            </c:extLst>
          </c:dPt>
          <c:dPt>
            <c:idx val="9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CF-44C4-82FC-1DF5B76D65BF}"/>
              </c:ext>
            </c:extLst>
          </c:dPt>
          <c:dPt>
            <c:idx val="1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DA-4149-8A05-B2653118342E}"/>
              </c:ext>
            </c:extLst>
          </c:dPt>
          <c:dLbls>
            <c:dLbl>
              <c:idx val="0"/>
              <c:layout>
                <c:manualLayout>
                  <c:x val="3.2697538330211384E-2"/>
                  <c:y val="-8.5735402808573544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3CF-44C4-82FC-1DF5B76D65BF}"/>
                </c:ext>
              </c:extLst>
            </c:dLbl>
            <c:dLbl>
              <c:idx val="1"/>
              <c:layout>
                <c:manualLayout>
                  <c:x val="-1.0899179443403793E-2"/>
                  <c:y val="5.9127864005911702E-3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3CF-44C4-82FC-1DF5B76D65BF}"/>
                </c:ext>
              </c:extLst>
            </c:dLbl>
            <c:dLbl>
              <c:idx val="2"/>
              <c:layout>
                <c:manualLayout>
                  <c:x val="-0.12079437568012596"/>
                  <c:y val="2.3651145602365115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6DA-4149-8A05-B2653118342E}"/>
                </c:ext>
              </c:extLst>
            </c:dLbl>
            <c:dLbl>
              <c:idx val="3"/>
              <c:layout>
                <c:manualLayout>
                  <c:x val="-0.18891911035233241"/>
                  <c:y val="-3.2520325203252036E-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56DA-4149-8A05-B2653118342E}"/>
                </c:ext>
              </c:extLst>
            </c:dLbl>
            <c:dLbl>
              <c:idx val="4"/>
              <c:layout>
                <c:manualLayout>
                  <c:x val="-0.21435052905360794"/>
                  <c:y val="-0.11529933481152996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6DA-4149-8A05-B2653118342E}"/>
                </c:ext>
              </c:extLst>
            </c:dLbl>
            <c:dLbl>
              <c:idx val="5"/>
              <c:layout>
                <c:manualLayout>
                  <c:x val="-0.17438687109446069"/>
                  <c:y val="-0.195121951219512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56DA-4149-8A05-B2653118342E}"/>
                </c:ext>
              </c:extLst>
            </c:dLbl>
            <c:dLbl>
              <c:idx val="6"/>
              <c:layout>
                <c:manualLayout>
                  <c:x val="-7.2661196289358961E-3"/>
                  <c:y val="-0.201034737620103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A-4149-8A05-B2653118342E}"/>
                </c:ext>
              </c:extLst>
            </c:dLbl>
            <c:dLbl>
              <c:idx val="7"/>
              <c:layout>
                <c:manualLayout>
                  <c:x val="0.47229777588083094"/>
                  <c:y val="-0.12712490761271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A-4149-8A05-B2653118342E}"/>
                </c:ext>
              </c:extLst>
            </c:dLbl>
            <c:dLbl>
              <c:idx val="8"/>
              <c:layout>
                <c:manualLayout>
                  <c:x val="0.34514068237445344"/>
                  <c:y val="-0.171470805617147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A-4149-8A05-B2653118342E}"/>
                </c:ext>
              </c:extLst>
            </c:dLbl>
            <c:dLbl>
              <c:idx val="9"/>
              <c:layout>
                <c:manualLayout>
                  <c:x val="0.16893728137275879"/>
                  <c:y val="-0.17590527902415745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257555906210987"/>
                      <c:h val="8.065995076557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3CF-44C4-82FC-1DF5B76D65BF}"/>
                </c:ext>
              </c:extLst>
            </c:dLbl>
            <c:dLbl>
              <c:idx val="10"/>
              <c:layout>
                <c:manualLayout>
                  <c:x val="2.7385150934037927E-2"/>
                  <c:y val="1.3401570972178827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74039391189667"/>
                      <c:h val="9.19524857585249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6DA-4149-8A05-B2653118342E}"/>
                </c:ext>
              </c:extLst>
            </c:dLbl>
            <c:numFmt formatCode="#,##0&quot;人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グラフ!$I$110:$S$110</c:f>
              <c:strCache>
                <c:ptCount val="11"/>
                <c:pt idx="0">
                  <c:v>急病</c:v>
                </c:pt>
                <c:pt idx="1">
                  <c:v>一般負傷</c:v>
                </c:pt>
                <c:pt idx="2">
                  <c:v>交通事故</c:v>
                </c:pt>
                <c:pt idx="3">
                  <c:v>自損行為</c:v>
                </c:pt>
                <c:pt idx="4">
                  <c:v>加害</c:v>
                </c:pt>
                <c:pt idx="5">
                  <c:v>労働災害</c:v>
                </c:pt>
                <c:pt idx="6">
                  <c:v>運動競技</c:v>
                </c:pt>
                <c:pt idx="7">
                  <c:v>火災</c:v>
                </c:pt>
                <c:pt idx="8">
                  <c:v>自然災害</c:v>
                </c:pt>
                <c:pt idx="9">
                  <c:v>水難事故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2976</c:v>
                </c:pt>
                <c:pt idx="1">
                  <c:v>657</c:v>
                </c:pt>
                <c:pt idx="2">
                  <c:v>284</c:v>
                </c:pt>
                <c:pt idx="3">
                  <c:v>23</c:v>
                </c:pt>
                <c:pt idx="4">
                  <c:v>12</c:v>
                </c:pt>
                <c:pt idx="5">
                  <c:v>28</c:v>
                </c:pt>
                <c:pt idx="6">
                  <c:v>18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F-44C4-82FC-1DF5B76D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F-4B0C-AA36-747EFBBF5E22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F-4B0C-AA36-747EFBBF5E22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F-4B0C-AA36-747EFBBF5E22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F-4B0C-AA36-747EFBBF5E22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F-4B0C-AA36-747EFBBF5E22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F-4B0C-AA36-747EFBBF5E22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EF-4B0C-AA36-747EFBBF5E2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EF-4B0C-AA36-747EFBBF5E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F-4B0C-AA36-747EFBBF5E22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F-4B0C-AA36-747EFBBF5E22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F-4B0C-AA36-747EFBBF5E22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F-4B0C-AA36-747EFBBF5E2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8.3%</c:v>
                </c:pt>
                <c:pt idx="1">
                  <c:v>16.7%</c:v>
                </c:pt>
                <c:pt idx="2">
                  <c:v>0.0%</c:v>
                </c:pt>
                <c:pt idx="3">
                  <c:v>4.2%</c:v>
                </c:pt>
                <c:pt idx="4">
                  <c:v>0.0%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0EEF-4B0C-AA36-747EFBBF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1D-428B-BD42-89F49A25B1F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D-428B-BD42-89F49A25B1F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1D-428B-BD42-89F49A25B1F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D-428B-BD42-89F49A25B1F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D-428B-BD42-89F49A25B1F8}"/>
              </c:ext>
            </c:extLst>
          </c:dPt>
          <c:dPt>
            <c:idx val="5"/>
            <c:bubble3D val="0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1D-428B-BD42-89F49A25B1F8}"/>
              </c:ext>
            </c:extLst>
          </c:dPt>
          <c:dLbls>
            <c:dLbl>
              <c:idx val="0"/>
              <c:layout>
                <c:manualLayout>
                  <c:x val="-1.7010887993069255E-3"/>
                  <c:y val="-2.7396855002427004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1D-428B-BD42-89F49A25B1F8}"/>
                </c:ext>
              </c:extLst>
            </c:dLbl>
            <c:dLbl>
              <c:idx val="1"/>
              <c:layout>
                <c:manualLayout>
                  <c:x val="4.4683720755001176E-2"/>
                  <c:y val="-5.427375019832913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D-428B-BD42-89F49A25B1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14354066985645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21D-428B-BD42-89F49A25B1F8}"/>
                </c:ext>
              </c:extLst>
            </c:dLbl>
            <c:dLbl>
              <c:idx val="3"/>
              <c:layout>
                <c:manualLayout>
                  <c:x val="-4.571902196436042E-3"/>
                  <c:y val="5.96309594436585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28B-BD42-89F49A25B1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5645933014354066"/>
                      <c:h val="0.13328355403262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1D-428B-BD42-89F49A25B1F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残火の
不始末</c:v>
                </c:pt>
                <c:pt idx="1">
                  <c:v>漏電</c:v>
                </c:pt>
                <c:pt idx="2">
                  <c:v>タバコ吸殻不始末</c:v>
                </c:pt>
                <c:pt idx="3">
                  <c:v>放火</c:v>
                </c:pt>
                <c:pt idx="4">
                  <c:v>子供の火遊び</c:v>
                </c:pt>
                <c:pt idx="5">
                  <c:v>その他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28B-BD42-89F49A25B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令和３年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令和３年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74FB9C-4AB8-4998-824B-8061EB52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152401</xdr:colOff>
      <xdr:row>82</xdr:row>
      <xdr:rowOff>28575</xdr:rowOff>
    </xdr:from>
    <xdr:to>
      <xdr:col>4</xdr:col>
      <xdr:colOff>904875</xdr:colOff>
      <xdr:row>86</xdr:row>
      <xdr:rowOff>133350</xdr:rowOff>
    </xdr:to>
    <xdr:sp macro="" textlink="">
      <xdr:nvSpPr>
        <xdr:cNvPr id="7695" name="Rectangle 379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rrowheads="1"/>
        </xdr:cNvSpPr>
      </xdr:nvSpPr>
      <xdr:spPr bwMode="auto">
        <a:xfrm>
          <a:off x="4572001" y="12620625"/>
          <a:ext cx="75247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oneCellAnchor>
    <xdr:from>
      <xdr:col>2</xdr:col>
      <xdr:colOff>336550</xdr:colOff>
      <xdr:row>103</xdr:row>
      <xdr:rowOff>57150</xdr:rowOff>
    </xdr:from>
    <xdr:ext cx="60642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4780F0-2B17-4A52-A7B7-0028B9F1031D}"/>
            </a:ext>
          </a:extLst>
        </xdr:cNvPr>
        <xdr:cNvSpPr txBox="1"/>
      </xdr:nvSpPr>
      <xdr:spPr>
        <a:xfrm>
          <a:off x="2546350" y="15849600"/>
          <a:ext cx="6064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/>
            <a:t>（件数）</a:t>
          </a:r>
        </a:p>
      </xdr:txBody>
    </xdr:sp>
    <xdr:clientData/>
  </xdr:oneCellAnchor>
  <xdr:twoCellAnchor>
    <xdr:from>
      <xdr:col>0</xdr:col>
      <xdr:colOff>514351</xdr:colOff>
      <xdr:row>36</xdr:row>
      <xdr:rowOff>133349</xdr:rowOff>
    </xdr:from>
    <xdr:to>
      <xdr:col>0</xdr:col>
      <xdr:colOff>952501</xdr:colOff>
      <xdr:row>38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9C6238-5972-44BF-8B7F-84AC63587F5F}"/>
            </a:ext>
          </a:extLst>
        </xdr:cNvPr>
        <xdr:cNvSpPr txBox="1"/>
      </xdr:nvSpPr>
      <xdr:spPr>
        <a:xfrm>
          <a:off x="514351" y="5714999"/>
          <a:ext cx="43815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件</a:t>
          </a:r>
        </a:p>
      </xdr:txBody>
    </xdr:sp>
    <xdr:clientData/>
  </xdr:twoCellAnchor>
  <xdr:twoCellAnchor>
    <xdr:from>
      <xdr:col>4</xdr:col>
      <xdr:colOff>57150</xdr:colOff>
      <xdr:row>114</xdr:row>
      <xdr:rowOff>123825</xdr:rowOff>
    </xdr:from>
    <xdr:to>
      <xdr:col>4</xdr:col>
      <xdr:colOff>990600</xdr:colOff>
      <xdr:row>120</xdr:row>
      <xdr:rowOff>142875</xdr:rowOff>
    </xdr:to>
    <xdr:sp macro="" textlink="">
      <xdr:nvSpPr>
        <xdr:cNvPr id="23" name="Rectangle 379">
          <a:extLst>
            <a:ext uri="{FF2B5EF4-FFF2-40B4-BE49-F238E27FC236}">
              <a16:creationId xmlns:a16="http://schemas.microsoft.com/office/drawing/2014/main" id="{1C50079F-8A40-4012-B270-E83DF3A2CD95}"/>
            </a:ext>
          </a:extLst>
        </xdr:cNvPr>
        <xdr:cNvSpPr>
          <a:spLocks noChangeArrowheads="1"/>
        </xdr:cNvSpPr>
      </xdr:nvSpPr>
      <xdr:spPr bwMode="auto">
        <a:xfrm>
          <a:off x="4476750" y="175926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4,393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0.79437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686050" y="184131"/>
          <a:ext cx="327026" cy="254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8"/>
  <sheetViews>
    <sheetView view="pageBreakPreview" zoomScaleNormal="100" zoomScaleSheetLayoutView="100" workbookViewId="0">
      <selection activeCell="F9" sqref="F9"/>
    </sheetView>
    <sheetView tabSelected="1" workbookViewId="1">
      <selection activeCell="AD28" sqref="AD28"/>
    </sheetView>
  </sheetViews>
  <sheetFormatPr defaultRowHeight="17.45" customHeight="1" x14ac:dyDescent="0.15"/>
  <cols>
    <col min="1" max="1" width="4.42578125" style="12" customWidth="1"/>
    <col min="2" max="2" width="15.140625" style="12" customWidth="1"/>
    <col min="3" max="4" width="7.42578125" style="12" customWidth="1"/>
    <col min="5" max="5" width="9.85546875" style="12" customWidth="1"/>
    <col min="6" max="6" width="5.140625" style="12" customWidth="1"/>
    <col min="7" max="7" width="8.85546875" style="12" customWidth="1"/>
    <col min="8" max="8" width="5.85546875" style="12" customWidth="1"/>
    <col min="9" max="14" width="7.42578125" style="12" customWidth="1"/>
    <col min="15" max="16384" width="9.140625" style="12"/>
  </cols>
  <sheetData>
    <row r="1" spans="1:14" ht="17.45" customHeight="1" x14ac:dyDescent="0.1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5" customHeight="1" x14ac:dyDescent="0.15"/>
    <row r="3" spans="1:14" ht="15" customHeight="1" thickBot="1" x14ac:dyDescent="0.2">
      <c r="A3" s="12" t="s">
        <v>268</v>
      </c>
      <c r="N3" s="13" t="s">
        <v>1</v>
      </c>
    </row>
    <row r="4" spans="1:14" ht="30" customHeight="1" x14ac:dyDescent="0.15">
      <c r="A4" s="262" t="s">
        <v>2</v>
      </c>
      <c r="B4" s="256"/>
      <c r="C4" s="255" t="s">
        <v>179</v>
      </c>
      <c r="D4" s="256"/>
      <c r="E4" s="255" t="s">
        <v>4</v>
      </c>
      <c r="F4" s="256"/>
      <c r="G4" s="255" t="s">
        <v>180</v>
      </c>
      <c r="H4" s="256"/>
      <c r="I4" s="255" t="s">
        <v>187</v>
      </c>
      <c r="J4" s="256"/>
      <c r="K4" s="259" t="s">
        <v>269</v>
      </c>
      <c r="L4" s="260"/>
      <c r="M4" s="259" t="s">
        <v>270</v>
      </c>
      <c r="N4" s="261"/>
    </row>
    <row r="5" spans="1:14" ht="35.25" customHeight="1" x14ac:dyDescent="0.15">
      <c r="A5" s="282" t="s">
        <v>253</v>
      </c>
      <c r="B5" s="283"/>
      <c r="C5" s="14">
        <v>626</v>
      </c>
      <c r="D5" s="15">
        <v>490</v>
      </c>
      <c r="E5" s="198">
        <v>2</v>
      </c>
      <c r="F5" s="15">
        <v>1</v>
      </c>
      <c r="G5" s="198">
        <v>79</v>
      </c>
      <c r="H5" s="15">
        <v>62</v>
      </c>
      <c r="I5" s="198">
        <v>545</v>
      </c>
      <c r="J5" s="15">
        <v>431</v>
      </c>
      <c r="K5" s="16">
        <v>1.7</v>
      </c>
      <c r="L5" s="17">
        <v>1.3</v>
      </c>
      <c r="M5" s="18">
        <v>1.7</v>
      </c>
      <c r="N5" s="19">
        <v>1.3</v>
      </c>
    </row>
    <row r="6" spans="1:14" ht="35.25" customHeight="1" x14ac:dyDescent="0.15">
      <c r="A6" s="264">
        <v>29</v>
      </c>
      <c r="B6" s="265"/>
      <c r="C6" s="14">
        <v>611</v>
      </c>
      <c r="D6" s="15">
        <v>476</v>
      </c>
      <c r="E6" s="198">
        <v>3</v>
      </c>
      <c r="F6" s="15">
        <v>2</v>
      </c>
      <c r="G6" s="198">
        <v>69</v>
      </c>
      <c r="H6" s="15">
        <v>43</v>
      </c>
      <c r="I6" s="198">
        <v>643</v>
      </c>
      <c r="J6" s="15">
        <v>503</v>
      </c>
      <c r="K6" s="16">
        <v>1.6</v>
      </c>
      <c r="L6" s="17">
        <v>1.3</v>
      </c>
      <c r="M6" s="18">
        <v>1.9</v>
      </c>
      <c r="N6" s="19">
        <v>1.5</v>
      </c>
    </row>
    <row r="7" spans="1:14" ht="35.25" customHeight="1" x14ac:dyDescent="0.15">
      <c r="A7" s="264">
        <v>30</v>
      </c>
      <c r="B7" s="265"/>
      <c r="C7" s="14">
        <v>545</v>
      </c>
      <c r="D7" s="15">
        <v>422</v>
      </c>
      <c r="E7" s="198">
        <v>3</v>
      </c>
      <c r="F7" s="15">
        <v>2</v>
      </c>
      <c r="G7" s="198">
        <v>58</v>
      </c>
      <c r="H7" s="15">
        <v>46</v>
      </c>
      <c r="I7" s="198">
        <v>562</v>
      </c>
      <c r="J7" s="15">
        <v>429</v>
      </c>
      <c r="K7" s="16">
        <v>1.49</v>
      </c>
      <c r="L7" s="17">
        <v>1.1499999999999999</v>
      </c>
      <c r="M7" s="18">
        <v>1.7</v>
      </c>
      <c r="N7" s="19">
        <v>1.3</v>
      </c>
    </row>
    <row r="8" spans="1:14" s="20" customFormat="1" ht="35.25" customHeight="1" x14ac:dyDescent="0.15">
      <c r="A8" s="290" t="s">
        <v>249</v>
      </c>
      <c r="B8" s="291"/>
      <c r="C8" s="14">
        <v>475</v>
      </c>
      <c r="D8" s="15">
        <v>370</v>
      </c>
      <c r="E8" s="198">
        <v>0</v>
      </c>
      <c r="F8" s="24">
        <v>0</v>
      </c>
      <c r="G8" s="198">
        <v>50</v>
      </c>
      <c r="H8" s="15">
        <v>35</v>
      </c>
      <c r="I8" s="198">
        <v>510</v>
      </c>
      <c r="J8" s="15">
        <v>398</v>
      </c>
      <c r="K8" s="16">
        <v>1.3</v>
      </c>
      <c r="L8" s="17">
        <v>1</v>
      </c>
      <c r="M8" s="18">
        <v>1.5</v>
      </c>
      <c r="N8" s="19">
        <v>1.2</v>
      </c>
    </row>
    <row r="9" spans="1:14" ht="35.25" customHeight="1" x14ac:dyDescent="0.15">
      <c r="A9" s="264">
        <v>2</v>
      </c>
      <c r="B9" s="265"/>
      <c r="C9" s="14">
        <v>385</v>
      </c>
      <c r="D9" s="15">
        <v>313</v>
      </c>
      <c r="E9" s="198">
        <v>1</v>
      </c>
      <c r="F9" s="105">
        <v>0</v>
      </c>
      <c r="G9" s="198">
        <v>47</v>
      </c>
      <c r="H9" s="15">
        <v>41</v>
      </c>
      <c r="I9" s="198">
        <v>395</v>
      </c>
      <c r="J9" s="15">
        <v>321</v>
      </c>
      <c r="K9" s="16">
        <v>1</v>
      </c>
      <c r="L9" s="17">
        <v>1</v>
      </c>
      <c r="M9" s="18">
        <v>1.1000000000000001</v>
      </c>
      <c r="N9" s="106">
        <v>0.9</v>
      </c>
    </row>
    <row r="10" spans="1:14" ht="35.25" customHeight="1" thickBot="1" x14ac:dyDescent="0.2">
      <c r="A10" s="288">
        <v>3</v>
      </c>
      <c r="B10" s="289"/>
      <c r="C10" s="107">
        <v>361</v>
      </c>
      <c r="D10" s="108">
        <v>289</v>
      </c>
      <c r="E10" s="109">
        <v>4</v>
      </c>
      <c r="F10" s="110">
        <v>3</v>
      </c>
      <c r="G10" s="109">
        <v>51</v>
      </c>
      <c r="H10" s="108">
        <v>42</v>
      </c>
      <c r="I10" s="109">
        <v>369</v>
      </c>
      <c r="J10" s="108">
        <v>299</v>
      </c>
      <c r="K10" s="111">
        <v>1</v>
      </c>
      <c r="L10" s="158">
        <v>0.8</v>
      </c>
      <c r="M10" s="112">
        <v>1.2</v>
      </c>
      <c r="N10" s="113">
        <v>0.9</v>
      </c>
    </row>
    <row r="11" spans="1:14" ht="15" customHeight="1" x14ac:dyDescent="0.15">
      <c r="A11" s="12" t="s">
        <v>238</v>
      </c>
      <c r="N11" s="13" t="s">
        <v>5</v>
      </c>
    </row>
    <row r="12" spans="1:14" ht="15" customHeight="1" x14ac:dyDescent="0.15">
      <c r="A12" s="12" t="s">
        <v>6</v>
      </c>
    </row>
    <row r="13" spans="1:14" ht="15" customHeight="1" x14ac:dyDescent="0.15">
      <c r="A13" s="12" t="s">
        <v>271</v>
      </c>
    </row>
    <row r="14" spans="1:14" ht="15" customHeight="1" x14ac:dyDescent="0.15"/>
    <row r="15" spans="1:14" ht="15" customHeight="1" thickBot="1" x14ac:dyDescent="0.2">
      <c r="A15" s="12" t="s">
        <v>272</v>
      </c>
      <c r="N15" s="13" t="s">
        <v>7</v>
      </c>
    </row>
    <row r="16" spans="1:14" ht="30" customHeight="1" x14ac:dyDescent="0.15">
      <c r="A16" s="262" t="s">
        <v>8</v>
      </c>
      <c r="B16" s="263"/>
      <c r="C16" s="263"/>
      <c r="D16" s="256"/>
      <c r="E16" s="255" t="s">
        <v>251</v>
      </c>
      <c r="F16" s="256"/>
      <c r="G16" s="255">
        <v>30</v>
      </c>
      <c r="H16" s="256"/>
      <c r="I16" s="255" t="s">
        <v>247</v>
      </c>
      <c r="J16" s="256"/>
      <c r="K16" s="255">
        <v>2</v>
      </c>
      <c r="L16" s="256"/>
      <c r="M16" s="255">
        <v>3</v>
      </c>
      <c r="N16" s="257"/>
    </row>
    <row r="17" spans="1:14" s="21" customFormat="1" ht="32.25" customHeight="1" x14ac:dyDescent="0.15">
      <c r="A17" s="268" t="s">
        <v>59</v>
      </c>
      <c r="B17" s="269"/>
      <c r="C17" s="269"/>
      <c r="D17" s="270"/>
      <c r="E17" s="271">
        <v>5444</v>
      </c>
      <c r="F17" s="272"/>
      <c r="G17" s="273">
        <v>5918</v>
      </c>
      <c r="H17" s="273"/>
      <c r="I17" s="273">
        <v>7239</v>
      </c>
      <c r="J17" s="273"/>
      <c r="K17" s="273">
        <v>4271</v>
      </c>
      <c r="L17" s="273"/>
      <c r="M17" s="273">
        <v>3087</v>
      </c>
      <c r="N17" s="274"/>
    </row>
    <row r="18" spans="1:14" ht="32.25" customHeight="1" x14ac:dyDescent="0.15">
      <c r="A18" s="26"/>
      <c r="B18" s="286" t="s">
        <v>273</v>
      </c>
      <c r="C18" s="286"/>
      <c r="D18" s="287"/>
      <c r="E18" s="266">
        <v>57</v>
      </c>
      <c r="F18" s="267"/>
      <c r="G18" s="267">
        <v>39</v>
      </c>
      <c r="H18" s="267"/>
      <c r="I18" s="267">
        <v>49</v>
      </c>
      <c r="J18" s="267"/>
      <c r="K18" s="267">
        <v>29</v>
      </c>
      <c r="L18" s="267"/>
      <c r="M18" s="267">
        <v>33</v>
      </c>
      <c r="N18" s="275"/>
    </row>
    <row r="19" spans="1:14" ht="32.25" customHeight="1" x14ac:dyDescent="0.15">
      <c r="A19" s="26"/>
      <c r="B19" s="286" t="s">
        <v>274</v>
      </c>
      <c r="C19" s="286"/>
      <c r="D19" s="287"/>
      <c r="E19" s="266">
        <v>125</v>
      </c>
      <c r="F19" s="267"/>
      <c r="G19" s="267">
        <v>165</v>
      </c>
      <c r="H19" s="267"/>
      <c r="I19" s="267">
        <v>258</v>
      </c>
      <c r="J19" s="267"/>
      <c r="K19" s="267">
        <v>65</v>
      </c>
      <c r="L19" s="267"/>
      <c r="M19" s="267">
        <v>85</v>
      </c>
      <c r="N19" s="275"/>
    </row>
    <row r="20" spans="1:14" ht="32.25" customHeight="1" x14ac:dyDescent="0.15">
      <c r="A20" s="26"/>
      <c r="B20" s="286" t="s">
        <v>275</v>
      </c>
      <c r="C20" s="286"/>
      <c r="D20" s="287"/>
      <c r="E20" s="266">
        <v>181</v>
      </c>
      <c r="F20" s="267"/>
      <c r="G20" s="267">
        <v>75</v>
      </c>
      <c r="H20" s="267"/>
      <c r="I20" s="267">
        <v>94</v>
      </c>
      <c r="J20" s="267"/>
      <c r="K20" s="267">
        <v>0</v>
      </c>
      <c r="L20" s="267"/>
      <c r="M20" s="267">
        <v>61</v>
      </c>
      <c r="N20" s="275"/>
    </row>
    <row r="21" spans="1:14" ht="32.25" customHeight="1" x14ac:dyDescent="0.15">
      <c r="A21" s="26"/>
      <c r="B21" s="286" t="s">
        <v>276</v>
      </c>
      <c r="C21" s="286"/>
      <c r="D21" s="287"/>
      <c r="E21" s="266">
        <v>194</v>
      </c>
      <c r="F21" s="267"/>
      <c r="G21" s="267">
        <v>215</v>
      </c>
      <c r="H21" s="267"/>
      <c r="I21" s="267">
        <v>247</v>
      </c>
      <c r="J21" s="267"/>
      <c r="K21" s="267">
        <v>266</v>
      </c>
      <c r="L21" s="267"/>
      <c r="M21" s="267">
        <v>196</v>
      </c>
      <c r="N21" s="275"/>
    </row>
    <row r="22" spans="1:14" ht="32.25" customHeight="1" x14ac:dyDescent="0.15">
      <c r="A22" s="26"/>
      <c r="B22" s="286" t="s">
        <v>277</v>
      </c>
      <c r="C22" s="286"/>
      <c r="D22" s="287"/>
      <c r="E22" s="266">
        <v>1626</v>
      </c>
      <c r="F22" s="267"/>
      <c r="G22" s="267">
        <v>892</v>
      </c>
      <c r="H22" s="267"/>
      <c r="I22" s="267">
        <v>417</v>
      </c>
      <c r="J22" s="267"/>
      <c r="K22" s="267">
        <v>352</v>
      </c>
      <c r="L22" s="267"/>
      <c r="M22" s="267">
        <v>45</v>
      </c>
      <c r="N22" s="275"/>
    </row>
    <row r="23" spans="1:14" ht="32.25" customHeight="1" x14ac:dyDescent="0.15">
      <c r="A23" s="26"/>
      <c r="B23" s="286" t="s">
        <v>278</v>
      </c>
      <c r="C23" s="286"/>
      <c r="D23" s="287"/>
      <c r="E23" s="266">
        <v>60</v>
      </c>
      <c r="F23" s="267"/>
      <c r="G23" s="267">
        <v>30</v>
      </c>
      <c r="H23" s="267"/>
      <c r="I23" s="267">
        <v>49</v>
      </c>
      <c r="J23" s="267"/>
      <c r="K23" s="267">
        <v>63</v>
      </c>
      <c r="L23" s="267"/>
      <c r="M23" s="267">
        <v>51</v>
      </c>
      <c r="N23" s="275"/>
    </row>
    <row r="24" spans="1:14" ht="32.25" customHeight="1" x14ac:dyDescent="0.15">
      <c r="A24" s="26"/>
      <c r="B24" s="286" t="s">
        <v>279</v>
      </c>
      <c r="C24" s="286"/>
      <c r="D24" s="287"/>
      <c r="E24" s="266">
        <v>43</v>
      </c>
      <c r="F24" s="267"/>
      <c r="G24" s="267">
        <v>24</v>
      </c>
      <c r="H24" s="267"/>
      <c r="I24" s="267">
        <v>34</v>
      </c>
      <c r="J24" s="267"/>
      <c r="K24" s="267">
        <v>20</v>
      </c>
      <c r="L24" s="267"/>
      <c r="M24" s="267">
        <v>46</v>
      </c>
      <c r="N24" s="275"/>
    </row>
    <row r="25" spans="1:14" ht="32.25" customHeight="1" x14ac:dyDescent="0.15">
      <c r="A25" s="26"/>
      <c r="B25" s="286" t="s">
        <v>280</v>
      </c>
      <c r="C25" s="286"/>
      <c r="D25" s="287"/>
      <c r="E25" s="266">
        <v>60</v>
      </c>
      <c r="F25" s="267"/>
      <c r="G25" s="281">
        <v>64</v>
      </c>
      <c r="H25" s="281"/>
      <c r="I25" s="276">
        <v>51</v>
      </c>
      <c r="J25" s="276"/>
      <c r="K25" s="276">
        <v>16</v>
      </c>
      <c r="L25" s="276"/>
      <c r="M25" s="276">
        <v>30</v>
      </c>
      <c r="N25" s="279"/>
    </row>
    <row r="26" spans="1:14" ht="32.25" customHeight="1" x14ac:dyDescent="0.15">
      <c r="A26" s="26"/>
      <c r="B26" s="286" t="s">
        <v>281</v>
      </c>
      <c r="C26" s="286"/>
      <c r="D26" s="287"/>
      <c r="E26" s="266">
        <v>29</v>
      </c>
      <c r="F26" s="267"/>
      <c r="G26" s="267">
        <v>29</v>
      </c>
      <c r="H26" s="267"/>
      <c r="I26" s="267">
        <v>39</v>
      </c>
      <c r="J26" s="267"/>
      <c r="K26" s="267">
        <v>14</v>
      </c>
      <c r="L26" s="267"/>
      <c r="M26" s="267">
        <v>12</v>
      </c>
      <c r="N26" s="275"/>
    </row>
    <row r="27" spans="1:14" s="23" customFormat="1" ht="32.25" customHeight="1" thickBot="1" x14ac:dyDescent="0.2">
      <c r="A27" s="118"/>
      <c r="B27" s="284" t="s">
        <v>18</v>
      </c>
      <c r="C27" s="284"/>
      <c r="D27" s="285"/>
      <c r="E27" s="280">
        <v>3069</v>
      </c>
      <c r="F27" s="277"/>
      <c r="G27" s="277">
        <v>4385</v>
      </c>
      <c r="H27" s="277"/>
      <c r="I27" s="277">
        <v>6001</v>
      </c>
      <c r="J27" s="277"/>
      <c r="K27" s="277">
        <v>3446</v>
      </c>
      <c r="L27" s="277"/>
      <c r="M27" s="277">
        <v>2528</v>
      </c>
      <c r="N27" s="278"/>
    </row>
    <row r="28" spans="1:14" ht="15" customHeight="1" x14ac:dyDescent="0.15">
      <c r="N28" s="13" t="s">
        <v>5</v>
      </c>
    </row>
  </sheetData>
  <sheetProtection sheet="1"/>
  <mergeCells count="86">
    <mergeCell ref="I23:J23"/>
    <mergeCell ref="A5:B5"/>
    <mergeCell ref="A4:B4"/>
    <mergeCell ref="B27:D27"/>
    <mergeCell ref="B26:D26"/>
    <mergeCell ref="B25:D25"/>
    <mergeCell ref="B24:D24"/>
    <mergeCell ref="B23:D23"/>
    <mergeCell ref="B22:D22"/>
    <mergeCell ref="B21:D21"/>
    <mergeCell ref="B20:D20"/>
    <mergeCell ref="B19:D19"/>
    <mergeCell ref="B18:D18"/>
    <mergeCell ref="A10:B10"/>
    <mergeCell ref="A9:B9"/>
    <mergeCell ref="A8:B8"/>
    <mergeCell ref="E27:F27"/>
    <mergeCell ref="G27:H27"/>
    <mergeCell ref="I26:J26"/>
    <mergeCell ref="I27:J27"/>
    <mergeCell ref="E25:F25"/>
    <mergeCell ref="E26:F26"/>
    <mergeCell ref="G26:H26"/>
    <mergeCell ref="G25:H25"/>
    <mergeCell ref="M26:N26"/>
    <mergeCell ref="M27:N27"/>
    <mergeCell ref="I24:J24"/>
    <mergeCell ref="M25:N25"/>
    <mergeCell ref="K27:L27"/>
    <mergeCell ref="K24:L24"/>
    <mergeCell ref="K26:L26"/>
    <mergeCell ref="I25:J25"/>
    <mergeCell ref="K23:L23"/>
    <mergeCell ref="M23:N23"/>
    <mergeCell ref="E21:F21"/>
    <mergeCell ref="G21:H21"/>
    <mergeCell ref="K25:L25"/>
    <mergeCell ref="M21:N21"/>
    <mergeCell ref="K22:L22"/>
    <mergeCell ref="M22:N22"/>
    <mergeCell ref="E22:F22"/>
    <mergeCell ref="G22:H22"/>
    <mergeCell ref="M24:N24"/>
    <mergeCell ref="E24:F24"/>
    <mergeCell ref="G24:H24"/>
    <mergeCell ref="E23:F23"/>
    <mergeCell ref="G23:H23"/>
    <mergeCell ref="I22:J22"/>
    <mergeCell ref="M17:N17"/>
    <mergeCell ref="I17:J17"/>
    <mergeCell ref="K20:L20"/>
    <mergeCell ref="I21:J21"/>
    <mergeCell ref="K21:L21"/>
    <mergeCell ref="M20:N20"/>
    <mergeCell ref="I20:J20"/>
    <mergeCell ref="M18:N18"/>
    <mergeCell ref="K17:L17"/>
    <mergeCell ref="K19:L19"/>
    <mergeCell ref="M19:N19"/>
    <mergeCell ref="I18:J18"/>
    <mergeCell ref="I19:J19"/>
    <mergeCell ref="K18:L18"/>
    <mergeCell ref="E20:F20"/>
    <mergeCell ref="G20:H20"/>
    <mergeCell ref="A17:D17"/>
    <mergeCell ref="E17:F17"/>
    <mergeCell ref="G17:H17"/>
    <mergeCell ref="E19:F19"/>
    <mergeCell ref="G19:H19"/>
    <mergeCell ref="E18:F18"/>
    <mergeCell ref="G18:H18"/>
    <mergeCell ref="I16:J16"/>
    <mergeCell ref="K16:L16"/>
    <mergeCell ref="M16:N16"/>
    <mergeCell ref="A1:N1"/>
    <mergeCell ref="C4:D4"/>
    <mergeCell ref="E4:F4"/>
    <mergeCell ref="G4:H4"/>
    <mergeCell ref="I4:J4"/>
    <mergeCell ref="K4:L4"/>
    <mergeCell ref="M4:N4"/>
    <mergeCell ref="A16:D16"/>
    <mergeCell ref="E16:F16"/>
    <mergeCell ref="G16:H16"/>
    <mergeCell ref="A6:B6"/>
    <mergeCell ref="A7:B7"/>
  </mergeCells>
  <phoneticPr fontId="19"/>
  <conditionalFormatting sqref="A17:N17 A5:A10 A18:B27 E18:N27 C5:N10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6"/>
  <sheetViews>
    <sheetView view="pageBreakPreview" topLeftCell="A13" zoomScaleNormal="100" workbookViewId="0">
      <selection activeCell="J23" sqref="J23"/>
    </sheetView>
    <sheetView view="pageBreakPreview" zoomScale="98" zoomScaleNormal="100" zoomScaleSheetLayoutView="98" workbookViewId="1">
      <selection sqref="A1:J36"/>
    </sheetView>
  </sheetViews>
  <sheetFormatPr defaultRowHeight="18" customHeight="1" x14ac:dyDescent="0.15"/>
  <cols>
    <col min="1" max="1" width="12.140625" style="12" customWidth="1"/>
    <col min="2" max="2" width="11.42578125" style="12" customWidth="1"/>
    <col min="3" max="10" width="9.5703125" style="12" customWidth="1"/>
    <col min="11" max="16384" width="9.140625" style="12"/>
  </cols>
  <sheetData>
    <row r="1" spans="1:12" ht="15" customHeight="1" thickBot="1" x14ac:dyDescent="0.2">
      <c r="A1" s="12" t="s">
        <v>256</v>
      </c>
      <c r="J1" s="13" t="s">
        <v>9</v>
      </c>
    </row>
    <row r="2" spans="1:12" ht="16.5" customHeight="1" x14ac:dyDescent="0.15">
      <c r="A2" s="316" t="s">
        <v>10</v>
      </c>
      <c r="B2" s="317"/>
      <c r="C2" s="255" t="s">
        <v>11</v>
      </c>
      <c r="D2" s="263"/>
      <c r="E2" s="263"/>
      <c r="F2" s="263"/>
      <c r="G2" s="263"/>
      <c r="H2" s="263"/>
      <c r="I2" s="263"/>
      <c r="J2" s="257"/>
    </row>
    <row r="3" spans="1:12" ht="8.25" customHeight="1" x14ac:dyDescent="0.15">
      <c r="A3" s="318"/>
      <c r="B3" s="319"/>
      <c r="C3" s="325" t="s">
        <v>12</v>
      </c>
      <c r="D3" s="326"/>
      <c r="E3" s="119"/>
      <c r="F3" s="119"/>
      <c r="G3" s="119"/>
      <c r="H3" s="119"/>
      <c r="I3" s="119"/>
      <c r="J3" s="120"/>
    </row>
    <row r="4" spans="1:12" ht="24.95" customHeight="1" x14ac:dyDescent="0.15">
      <c r="A4" s="320"/>
      <c r="B4" s="321"/>
      <c r="C4" s="303"/>
      <c r="D4" s="327"/>
      <c r="E4" s="121" t="s">
        <v>13</v>
      </c>
      <c r="F4" s="121" t="s">
        <v>14</v>
      </c>
      <c r="G4" s="121" t="s">
        <v>15</v>
      </c>
      <c r="H4" s="121" t="s">
        <v>16</v>
      </c>
      <c r="I4" s="121" t="s">
        <v>17</v>
      </c>
      <c r="J4" s="122" t="s">
        <v>18</v>
      </c>
      <c r="L4" s="13"/>
    </row>
    <row r="5" spans="1:12" ht="26.25" customHeight="1" x14ac:dyDescent="0.15">
      <c r="A5" s="324" t="s">
        <v>253</v>
      </c>
      <c r="B5" s="308"/>
      <c r="C5" s="271">
        <v>138</v>
      </c>
      <c r="D5" s="272"/>
      <c r="E5" s="180">
        <v>0</v>
      </c>
      <c r="F5" s="178">
        <v>19</v>
      </c>
      <c r="G5" s="178">
        <v>114</v>
      </c>
      <c r="H5" s="182">
        <v>0</v>
      </c>
      <c r="I5" s="182">
        <v>1</v>
      </c>
      <c r="J5" s="179">
        <v>4</v>
      </c>
    </row>
    <row r="6" spans="1:12" ht="26.25" customHeight="1" x14ac:dyDescent="0.15">
      <c r="A6" s="264">
        <v>29</v>
      </c>
      <c r="B6" s="265"/>
      <c r="C6" s="266">
        <v>67</v>
      </c>
      <c r="D6" s="267"/>
      <c r="E6" s="180">
        <v>0</v>
      </c>
      <c r="F6" s="178">
        <v>15</v>
      </c>
      <c r="G6" s="178">
        <v>45</v>
      </c>
      <c r="H6" s="180">
        <v>0</v>
      </c>
      <c r="I6" s="182">
        <v>2</v>
      </c>
      <c r="J6" s="179">
        <v>5</v>
      </c>
    </row>
    <row r="7" spans="1:12" s="23" customFormat="1" ht="26.25" customHeight="1" x14ac:dyDescent="0.15">
      <c r="A7" s="264">
        <v>30</v>
      </c>
      <c r="B7" s="265"/>
      <c r="C7" s="266">
        <v>94</v>
      </c>
      <c r="D7" s="267"/>
      <c r="E7" s="180">
        <v>1</v>
      </c>
      <c r="F7" s="178">
        <v>10</v>
      </c>
      <c r="G7" s="178">
        <v>77</v>
      </c>
      <c r="H7" s="180">
        <v>1</v>
      </c>
      <c r="I7" s="182">
        <v>1</v>
      </c>
      <c r="J7" s="179">
        <v>4</v>
      </c>
    </row>
    <row r="8" spans="1:12" s="23" customFormat="1" ht="26.25" customHeight="1" x14ac:dyDescent="0.15">
      <c r="A8" s="318" t="s">
        <v>249</v>
      </c>
      <c r="B8" s="319"/>
      <c r="C8" s="266">
        <v>76</v>
      </c>
      <c r="D8" s="267"/>
      <c r="E8" s="180">
        <v>0</v>
      </c>
      <c r="F8" s="178">
        <v>8</v>
      </c>
      <c r="G8" s="178">
        <v>53</v>
      </c>
      <c r="H8" s="180">
        <v>1</v>
      </c>
      <c r="I8" s="182">
        <v>2</v>
      </c>
      <c r="J8" s="179">
        <v>12</v>
      </c>
    </row>
    <row r="9" spans="1:12" s="23" customFormat="1" ht="26.25" customHeight="1" x14ac:dyDescent="0.15">
      <c r="A9" s="264">
        <v>2</v>
      </c>
      <c r="B9" s="265"/>
      <c r="C9" s="266">
        <v>51</v>
      </c>
      <c r="D9" s="267"/>
      <c r="E9" s="180">
        <v>0</v>
      </c>
      <c r="F9" s="178">
        <v>6</v>
      </c>
      <c r="G9" s="178">
        <v>33</v>
      </c>
      <c r="H9" s="180">
        <v>3</v>
      </c>
      <c r="I9" s="182">
        <v>2</v>
      </c>
      <c r="J9" s="179">
        <v>7</v>
      </c>
    </row>
    <row r="10" spans="1:12" s="23" customFormat="1" ht="26.25" customHeight="1" thickBot="1" x14ac:dyDescent="0.2">
      <c r="A10" s="288">
        <v>3</v>
      </c>
      <c r="B10" s="289"/>
      <c r="C10" s="322">
        <v>36</v>
      </c>
      <c r="D10" s="323"/>
      <c r="E10" s="27">
        <v>0</v>
      </c>
      <c r="F10" s="28">
        <v>11</v>
      </c>
      <c r="G10" s="28">
        <v>23</v>
      </c>
      <c r="H10" s="27">
        <v>0</v>
      </c>
      <c r="I10" s="29">
        <v>1</v>
      </c>
      <c r="J10" s="30">
        <v>1</v>
      </c>
    </row>
    <row r="11" spans="1:12" ht="15" customHeight="1" x14ac:dyDescent="0.15">
      <c r="A11" s="12" t="s">
        <v>19</v>
      </c>
      <c r="B11" s="20"/>
      <c r="J11" s="13" t="s">
        <v>20</v>
      </c>
    </row>
    <row r="12" spans="1:12" ht="15" customHeight="1" x14ac:dyDescent="0.15">
      <c r="B12" s="20"/>
      <c r="J12" s="13"/>
    </row>
    <row r="13" spans="1:12" ht="15" customHeight="1" x14ac:dyDescent="0.15">
      <c r="L13" s="13"/>
    </row>
    <row r="14" spans="1:12" ht="15" customHeight="1" thickBot="1" x14ac:dyDescent="0.2">
      <c r="A14" s="12" t="s">
        <v>257</v>
      </c>
      <c r="J14" s="13" t="s">
        <v>21</v>
      </c>
    </row>
    <row r="15" spans="1:12" ht="8.25" customHeight="1" x14ac:dyDescent="0.15">
      <c r="A15" s="298" t="s">
        <v>22</v>
      </c>
      <c r="B15" s="301" t="s">
        <v>23</v>
      </c>
      <c r="C15" s="31"/>
      <c r="D15" s="31"/>
      <c r="E15" s="31"/>
      <c r="F15" s="31"/>
      <c r="G15" s="31"/>
      <c r="H15" s="31"/>
      <c r="I15" s="313" t="s">
        <v>25</v>
      </c>
      <c r="J15" s="310" t="s">
        <v>26</v>
      </c>
    </row>
    <row r="16" spans="1:12" ht="20.100000000000001" customHeight="1" x14ac:dyDescent="0.15">
      <c r="A16" s="299"/>
      <c r="B16" s="302"/>
      <c r="C16" s="295" t="s">
        <v>13</v>
      </c>
      <c r="D16" s="295" t="s">
        <v>14</v>
      </c>
      <c r="E16" s="295" t="s">
        <v>15</v>
      </c>
      <c r="F16" s="295" t="s">
        <v>16</v>
      </c>
      <c r="G16" s="295" t="s">
        <v>17</v>
      </c>
      <c r="H16" s="123" t="s">
        <v>24</v>
      </c>
      <c r="I16" s="314"/>
      <c r="J16" s="311"/>
    </row>
    <row r="17" spans="1:10" ht="20.100000000000001" customHeight="1" x14ac:dyDescent="0.15">
      <c r="A17" s="300"/>
      <c r="B17" s="303"/>
      <c r="C17" s="296"/>
      <c r="D17" s="296"/>
      <c r="E17" s="296"/>
      <c r="F17" s="296"/>
      <c r="G17" s="296"/>
      <c r="H17" s="124" t="s">
        <v>27</v>
      </c>
      <c r="I17" s="315"/>
      <c r="J17" s="312"/>
    </row>
    <row r="18" spans="1:10" ht="30" customHeight="1" x14ac:dyDescent="0.15">
      <c r="A18" s="99" t="s">
        <v>253</v>
      </c>
      <c r="B18" s="32">
        <v>631</v>
      </c>
      <c r="C18" s="33">
        <v>3</v>
      </c>
      <c r="D18" s="33">
        <v>71</v>
      </c>
      <c r="E18" s="33">
        <v>459</v>
      </c>
      <c r="F18" s="33">
        <v>31</v>
      </c>
      <c r="G18" s="33">
        <v>5</v>
      </c>
      <c r="H18" s="33">
        <v>62</v>
      </c>
      <c r="I18" s="125">
        <v>426</v>
      </c>
      <c r="J18" s="34">
        <v>67.5</v>
      </c>
    </row>
    <row r="19" spans="1:10" ht="30" customHeight="1" x14ac:dyDescent="0.15">
      <c r="A19" s="177">
        <v>29</v>
      </c>
      <c r="B19" s="32">
        <v>526</v>
      </c>
      <c r="C19" s="33">
        <v>3</v>
      </c>
      <c r="D19" s="33">
        <v>52</v>
      </c>
      <c r="E19" s="33">
        <v>346</v>
      </c>
      <c r="F19" s="33">
        <v>52</v>
      </c>
      <c r="G19" s="33">
        <v>9</v>
      </c>
      <c r="H19" s="33">
        <v>64</v>
      </c>
      <c r="I19" s="126">
        <v>300</v>
      </c>
      <c r="J19" s="34">
        <v>56.999999999999993</v>
      </c>
    </row>
    <row r="20" spans="1:10" s="23" customFormat="1" ht="30" customHeight="1" x14ac:dyDescent="0.15">
      <c r="A20" s="177">
        <v>30</v>
      </c>
      <c r="B20" s="32">
        <v>479</v>
      </c>
      <c r="C20" s="33">
        <v>1</v>
      </c>
      <c r="D20" s="33">
        <v>51</v>
      </c>
      <c r="E20" s="33">
        <v>306</v>
      </c>
      <c r="F20" s="33">
        <v>61</v>
      </c>
      <c r="G20" s="33">
        <v>5</v>
      </c>
      <c r="H20" s="33">
        <v>55</v>
      </c>
      <c r="I20" s="126">
        <v>300</v>
      </c>
      <c r="J20" s="34">
        <v>62.6</v>
      </c>
    </row>
    <row r="21" spans="1:10" s="23" customFormat="1" ht="30" customHeight="1" x14ac:dyDescent="0.15">
      <c r="A21" s="99" t="s">
        <v>249</v>
      </c>
      <c r="B21" s="32">
        <v>441</v>
      </c>
      <c r="C21" s="33">
        <v>3</v>
      </c>
      <c r="D21" s="33">
        <v>58</v>
      </c>
      <c r="E21" s="33">
        <v>296</v>
      </c>
      <c r="F21" s="33">
        <v>28</v>
      </c>
      <c r="G21" s="33">
        <v>8</v>
      </c>
      <c r="H21" s="33">
        <v>48</v>
      </c>
      <c r="I21" s="126">
        <v>282</v>
      </c>
      <c r="J21" s="34">
        <v>63.9</v>
      </c>
    </row>
    <row r="22" spans="1:10" s="23" customFormat="1" ht="30" customHeight="1" x14ac:dyDescent="0.15">
      <c r="A22" s="177">
        <v>2</v>
      </c>
      <c r="B22" s="32">
        <v>520</v>
      </c>
      <c r="C22" s="114">
        <v>4</v>
      </c>
      <c r="D22" s="33">
        <v>66</v>
      </c>
      <c r="E22" s="33">
        <v>344</v>
      </c>
      <c r="F22" s="114">
        <v>15</v>
      </c>
      <c r="G22" s="33">
        <v>5</v>
      </c>
      <c r="H22" s="33">
        <v>86</v>
      </c>
      <c r="I22" s="126">
        <v>333</v>
      </c>
      <c r="J22" s="34">
        <v>64</v>
      </c>
    </row>
    <row r="23" spans="1:10" s="23" customFormat="1" ht="30" customHeight="1" thickBot="1" x14ac:dyDescent="0.2">
      <c r="A23" s="172">
        <v>3</v>
      </c>
      <c r="B23" s="35">
        <v>454</v>
      </c>
      <c r="C23" s="36">
        <v>4</v>
      </c>
      <c r="D23" s="37">
        <v>60</v>
      </c>
      <c r="E23" s="37">
        <v>311</v>
      </c>
      <c r="F23" s="36">
        <v>10</v>
      </c>
      <c r="G23" s="37">
        <v>8</v>
      </c>
      <c r="H23" s="37">
        <v>61</v>
      </c>
      <c r="I23" s="127">
        <v>294</v>
      </c>
      <c r="J23" s="38">
        <v>64.8</v>
      </c>
    </row>
    <row r="24" spans="1:10" ht="15" customHeight="1" x14ac:dyDescent="0.15">
      <c r="A24" s="12" t="s">
        <v>28</v>
      </c>
      <c r="J24" s="39" t="s">
        <v>20</v>
      </c>
    </row>
    <row r="25" spans="1:10" s="23" customFormat="1" ht="15" customHeight="1" x14ac:dyDescent="0.15">
      <c r="A25" s="294" t="s">
        <v>188</v>
      </c>
      <c r="B25" s="294"/>
      <c r="C25" s="294"/>
      <c r="D25" s="294"/>
      <c r="E25" s="294"/>
      <c r="F25" s="294"/>
      <c r="G25" s="12"/>
      <c r="H25" s="12"/>
      <c r="I25" s="12"/>
      <c r="J25" s="13"/>
    </row>
    <row r="26" spans="1:10" ht="15" customHeight="1" x14ac:dyDescent="0.15">
      <c r="A26" s="294" t="s">
        <v>189</v>
      </c>
      <c r="B26" s="294"/>
      <c r="C26" s="294"/>
      <c r="D26" s="294"/>
      <c r="E26" s="294"/>
      <c r="F26" s="294"/>
      <c r="G26" s="294"/>
      <c r="I26" s="40"/>
      <c r="J26" s="13"/>
    </row>
    <row r="27" spans="1:10" ht="15" customHeight="1" x14ac:dyDescent="0.15">
      <c r="A27" s="294" t="s">
        <v>190</v>
      </c>
      <c r="B27" s="294"/>
      <c r="C27" s="294"/>
      <c r="D27" s="294"/>
      <c r="E27" s="294"/>
      <c r="F27" s="294"/>
      <c r="G27" s="294"/>
      <c r="I27" s="40"/>
    </row>
    <row r="28" spans="1:10" ht="15" customHeight="1" x14ac:dyDescent="0.15">
      <c r="A28" s="294" t="s">
        <v>191</v>
      </c>
      <c r="B28" s="294"/>
      <c r="C28" s="294"/>
      <c r="D28" s="294"/>
      <c r="E28" s="294"/>
    </row>
    <row r="29" spans="1:10" ht="15" customHeight="1" x14ac:dyDescent="0.15">
      <c r="A29" s="294" t="s">
        <v>192</v>
      </c>
      <c r="B29" s="294"/>
      <c r="C29" s="294"/>
      <c r="D29" s="294"/>
      <c r="E29" s="294"/>
      <c r="F29" s="294"/>
      <c r="G29" s="294"/>
      <c r="H29" s="294"/>
    </row>
    <row r="30" spans="1:10" ht="15.75" customHeight="1" x14ac:dyDescent="0.15"/>
    <row r="31" spans="1:10" ht="15.75" customHeight="1" thickBot="1" x14ac:dyDescent="0.2">
      <c r="A31" s="12" t="s">
        <v>258</v>
      </c>
      <c r="F31" s="13" t="s">
        <v>240</v>
      </c>
    </row>
    <row r="32" spans="1:10" ht="18" customHeight="1" x14ac:dyDescent="0.15">
      <c r="A32" s="306" t="s">
        <v>10</v>
      </c>
      <c r="B32" s="293"/>
      <c r="C32" s="292" t="s">
        <v>241</v>
      </c>
      <c r="D32" s="293"/>
      <c r="E32" s="292" t="s">
        <v>242</v>
      </c>
      <c r="F32" s="297"/>
    </row>
    <row r="33" spans="1:9" ht="18" customHeight="1" x14ac:dyDescent="0.15">
      <c r="A33" s="307" t="s">
        <v>247</v>
      </c>
      <c r="B33" s="308"/>
      <c r="C33" s="183"/>
      <c r="D33" s="167">
        <v>1532</v>
      </c>
      <c r="E33" s="42"/>
      <c r="F33" s="169">
        <v>660</v>
      </c>
    </row>
    <row r="34" spans="1:9" ht="18" customHeight="1" x14ac:dyDescent="0.15">
      <c r="A34" s="309">
        <v>2</v>
      </c>
      <c r="B34" s="265"/>
      <c r="C34" s="41"/>
      <c r="D34" s="167">
        <v>1332</v>
      </c>
      <c r="E34" s="178"/>
      <c r="F34" s="170">
        <v>621</v>
      </c>
    </row>
    <row r="35" spans="1:9" ht="18" customHeight="1" thickBot="1" x14ac:dyDescent="0.2">
      <c r="A35" s="304">
        <v>3</v>
      </c>
      <c r="B35" s="305"/>
      <c r="C35" s="43"/>
      <c r="D35" s="168">
        <v>1253</v>
      </c>
      <c r="E35" s="181"/>
      <c r="F35" s="171">
        <v>474</v>
      </c>
    </row>
    <row r="36" spans="1:9" ht="18" customHeight="1" x14ac:dyDescent="0.15">
      <c r="A36" s="44"/>
      <c r="B36" s="44"/>
      <c r="C36" s="178"/>
      <c r="D36" s="178"/>
      <c r="E36" s="178"/>
      <c r="F36" s="39" t="s">
        <v>20</v>
      </c>
      <c r="H36" s="178"/>
      <c r="I36" s="178"/>
    </row>
  </sheetData>
  <sheetProtection sheet="1"/>
  <mergeCells count="35">
    <mergeCell ref="A2:B4"/>
    <mergeCell ref="C2:J2"/>
    <mergeCell ref="A10:B10"/>
    <mergeCell ref="C16:C17"/>
    <mergeCell ref="D16:D17"/>
    <mergeCell ref="C10:D10"/>
    <mergeCell ref="A8:B8"/>
    <mergeCell ref="C8:D8"/>
    <mergeCell ref="A9:B9"/>
    <mergeCell ref="G16:G17"/>
    <mergeCell ref="E16:E17"/>
    <mergeCell ref="A5:B5"/>
    <mergeCell ref="C5:D5"/>
    <mergeCell ref="C3:D4"/>
    <mergeCell ref="A6:B6"/>
    <mergeCell ref="C6:D6"/>
    <mergeCell ref="A35:B35"/>
    <mergeCell ref="A32:B32"/>
    <mergeCell ref="A33:B33"/>
    <mergeCell ref="A34:B34"/>
    <mergeCell ref="J15:J17"/>
    <mergeCell ref="I15:I17"/>
    <mergeCell ref="A7:B7"/>
    <mergeCell ref="C7:D7"/>
    <mergeCell ref="C32:D32"/>
    <mergeCell ref="A29:H29"/>
    <mergeCell ref="A25:F25"/>
    <mergeCell ref="A26:G26"/>
    <mergeCell ref="A27:G27"/>
    <mergeCell ref="A28:E28"/>
    <mergeCell ref="F16:F17"/>
    <mergeCell ref="C9:D9"/>
    <mergeCell ref="E32:F32"/>
    <mergeCell ref="A15:A17"/>
    <mergeCell ref="B15:B17"/>
  </mergeCells>
  <phoneticPr fontId="19"/>
  <conditionalFormatting sqref="A33:F35 A5:J5 A18:J23 A7:J10 A6 C6:J6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44"/>
  <sheetViews>
    <sheetView view="pageBreakPreview" topLeftCell="A19" zoomScaleNormal="100" workbookViewId="0">
      <selection activeCell="I30" sqref="I30:L30"/>
    </sheetView>
    <sheetView view="pageBreakPreview" zoomScale="98" zoomScaleNormal="100" zoomScaleSheetLayoutView="98" workbookViewId="1">
      <selection sqref="A1:N42"/>
    </sheetView>
  </sheetViews>
  <sheetFormatPr defaultRowHeight="20.100000000000001" customHeight="1" x14ac:dyDescent="0.15"/>
  <cols>
    <col min="1" max="2" width="9.140625" style="45"/>
    <col min="3" max="14" width="6.85546875" style="45" customWidth="1"/>
    <col min="15" max="16384" width="9.140625" style="45"/>
  </cols>
  <sheetData>
    <row r="1" spans="1:14" ht="15" customHeight="1" thickBot="1" x14ac:dyDescent="0.2">
      <c r="A1" s="46" t="s">
        <v>282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 t="s">
        <v>7</v>
      </c>
    </row>
    <row r="2" spans="1:14" ht="7.5" customHeight="1" x14ac:dyDescent="0.15">
      <c r="A2" s="416" t="s">
        <v>2</v>
      </c>
      <c r="B2" s="389" t="s">
        <v>167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ht="30" customHeight="1" x14ac:dyDescent="0.15">
      <c r="A3" s="417"/>
      <c r="B3" s="357"/>
      <c r="C3" s="131" t="s">
        <v>286</v>
      </c>
      <c r="D3" s="131" t="s">
        <v>287</v>
      </c>
      <c r="E3" s="131" t="s">
        <v>288</v>
      </c>
      <c r="F3" s="131" t="s">
        <v>289</v>
      </c>
      <c r="G3" s="131" t="s">
        <v>290</v>
      </c>
      <c r="H3" s="131" t="s">
        <v>291</v>
      </c>
      <c r="I3" s="131" t="s">
        <v>292</v>
      </c>
      <c r="J3" s="131" t="s">
        <v>293</v>
      </c>
      <c r="K3" s="131" t="s">
        <v>294</v>
      </c>
      <c r="L3" s="131" t="s">
        <v>38</v>
      </c>
      <c r="M3" s="131" t="s">
        <v>39</v>
      </c>
      <c r="N3" s="192" t="s">
        <v>40</v>
      </c>
    </row>
    <row r="4" spans="1:14" ht="21.95" customHeight="1" x14ac:dyDescent="0.15">
      <c r="A4" s="48" t="s">
        <v>264</v>
      </c>
      <c r="B4" s="188">
        <v>28</v>
      </c>
      <c r="C4" s="49">
        <v>2</v>
      </c>
      <c r="D4" s="49">
        <v>1</v>
      </c>
      <c r="E4" s="49">
        <v>3</v>
      </c>
      <c r="F4" s="49">
        <v>4</v>
      </c>
      <c r="G4" s="49">
        <v>2</v>
      </c>
      <c r="H4" s="49">
        <v>2</v>
      </c>
      <c r="I4" s="49">
        <v>3</v>
      </c>
      <c r="J4" s="49">
        <v>1</v>
      </c>
      <c r="K4" s="49">
        <v>3</v>
      </c>
      <c r="L4" s="49">
        <v>2</v>
      </c>
      <c r="M4" s="49">
        <v>3</v>
      </c>
      <c r="N4" s="50">
        <v>2</v>
      </c>
    </row>
    <row r="5" spans="1:14" ht="21.95" customHeight="1" x14ac:dyDescent="0.15">
      <c r="A5" s="51">
        <v>30</v>
      </c>
      <c r="B5" s="188">
        <v>20</v>
      </c>
      <c r="C5" s="49">
        <v>2</v>
      </c>
      <c r="D5" s="186">
        <v>1</v>
      </c>
      <c r="E5" s="186">
        <v>3</v>
      </c>
      <c r="F5" s="186">
        <v>5</v>
      </c>
      <c r="G5" s="49">
        <v>0</v>
      </c>
      <c r="H5" s="49">
        <v>0</v>
      </c>
      <c r="I5" s="49">
        <v>0</v>
      </c>
      <c r="J5" s="49">
        <v>1</v>
      </c>
      <c r="K5" s="186">
        <v>4</v>
      </c>
      <c r="L5" s="186">
        <v>1</v>
      </c>
      <c r="M5" s="186">
        <v>1</v>
      </c>
      <c r="N5" s="187">
        <v>2</v>
      </c>
    </row>
    <row r="6" spans="1:14" ht="21.95" customHeight="1" x14ac:dyDescent="0.15">
      <c r="A6" s="185" t="s">
        <v>254</v>
      </c>
      <c r="B6" s="188">
        <v>20</v>
      </c>
      <c r="C6" s="49">
        <v>0</v>
      </c>
      <c r="D6" s="49">
        <v>2</v>
      </c>
      <c r="E6" s="49">
        <v>3</v>
      </c>
      <c r="F6" s="49">
        <v>0</v>
      </c>
      <c r="G6" s="49">
        <v>2</v>
      </c>
      <c r="H6" s="49">
        <v>1</v>
      </c>
      <c r="I6" s="49">
        <v>0</v>
      </c>
      <c r="J6" s="49">
        <v>2</v>
      </c>
      <c r="K6" s="49">
        <v>6</v>
      </c>
      <c r="L6" s="49">
        <v>2</v>
      </c>
      <c r="M6" s="49">
        <v>2</v>
      </c>
      <c r="N6" s="50">
        <v>0</v>
      </c>
    </row>
    <row r="7" spans="1:14" s="52" customFormat="1" ht="21.95" customHeight="1" x14ac:dyDescent="0.15">
      <c r="A7" s="185">
        <v>2</v>
      </c>
      <c r="B7" s="188">
        <v>26</v>
      </c>
      <c r="C7" s="49">
        <v>5</v>
      </c>
      <c r="D7" s="49">
        <v>3</v>
      </c>
      <c r="E7" s="49">
        <v>1</v>
      </c>
      <c r="F7" s="49">
        <v>3</v>
      </c>
      <c r="G7" s="49">
        <v>0</v>
      </c>
      <c r="H7" s="49">
        <v>0</v>
      </c>
      <c r="I7" s="49">
        <v>5</v>
      </c>
      <c r="J7" s="49">
        <v>0</v>
      </c>
      <c r="K7" s="49">
        <v>2</v>
      </c>
      <c r="L7" s="49">
        <v>3</v>
      </c>
      <c r="M7" s="49">
        <v>3</v>
      </c>
      <c r="N7" s="50">
        <v>1</v>
      </c>
    </row>
    <row r="8" spans="1:14" s="52" customFormat="1" ht="21.95" customHeight="1" thickBot="1" x14ac:dyDescent="0.2">
      <c r="A8" s="53">
        <v>3</v>
      </c>
      <c r="B8" s="54">
        <v>24</v>
      </c>
      <c r="C8" s="55">
        <v>5</v>
      </c>
      <c r="D8" s="55">
        <v>0</v>
      </c>
      <c r="E8" s="55">
        <v>1</v>
      </c>
      <c r="F8" s="55">
        <v>3</v>
      </c>
      <c r="G8" s="55">
        <v>4</v>
      </c>
      <c r="H8" s="55">
        <v>0</v>
      </c>
      <c r="I8" s="55">
        <v>1</v>
      </c>
      <c r="J8" s="55">
        <v>0</v>
      </c>
      <c r="K8" s="55">
        <v>1</v>
      </c>
      <c r="L8" s="55">
        <v>3</v>
      </c>
      <c r="M8" s="55">
        <v>3</v>
      </c>
      <c r="N8" s="56">
        <v>3</v>
      </c>
    </row>
    <row r="9" spans="1:14" ht="15" customHeight="1" x14ac:dyDescent="0.15">
      <c r="A9" s="57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 t="s">
        <v>41</v>
      </c>
    </row>
    <row r="10" spans="1:14" ht="15" customHeight="1" x14ac:dyDescent="0.15">
      <c r="A10" s="5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14" ht="15" customHeight="1" x14ac:dyDescent="0.15">
      <c r="A11" s="5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customHeight="1" thickBot="1" x14ac:dyDescent="0.2">
      <c r="A12" s="58" t="s">
        <v>283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 t="s">
        <v>7</v>
      </c>
    </row>
    <row r="13" spans="1:14" ht="7.5" customHeight="1" x14ac:dyDescent="0.15">
      <c r="A13" s="418" t="s">
        <v>2</v>
      </c>
      <c r="B13" s="419"/>
      <c r="C13" s="389" t="s">
        <v>12</v>
      </c>
      <c r="D13" s="390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ht="30" customHeight="1" x14ac:dyDescent="0.15">
      <c r="A14" s="420"/>
      <c r="B14" s="421"/>
      <c r="C14" s="357"/>
      <c r="D14" s="358"/>
      <c r="E14" s="361" t="s">
        <v>42</v>
      </c>
      <c r="F14" s="362" t="s">
        <v>43</v>
      </c>
      <c r="G14" s="361" t="s">
        <v>44</v>
      </c>
      <c r="H14" s="362" t="s">
        <v>43</v>
      </c>
      <c r="I14" s="361" t="s">
        <v>45</v>
      </c>
      <c r="J14" s="362" t="s">
        <v>43</v>
      </c>
      <c r="K14" s="361" t="s">
        <v>46</v>
      </c>
      <c r="L14" s="362"/>
      <c r="M14" s="361" t="s">
        <v>47</v>
      </c>
      <c r="N14" s="422"/>
    </row>
    <row r="15" spans="1:14" ht="21.95" customHeight="1" x14ac:dyDescent="0.15">
      <c r="A15" s="335" t="s">
        <v>264</v>
      </c>
      <c r="B15" s="336"/>
      <c r="C15" s="341">
        <v>28</v>
      </c>
      <c r="D15" s="329"/>
      <c r="E15" s="329">
        <v>18</v>
      </c>
      <c r="F15" s="329"/>
      <c r="G15" s="328">
        <v>0</v>
      </c>
      <c r="H15" s="328"/>
      <c r="I15" s="329">
        <v>2</v>
      </c>
      <c r="J15" s="329"/>
      <c r="K15" s="328">
        <v>0</v>
      </c>
      <c r="L15" s="328"/>
      <c r="M15" s="329">
        <v>8</v>
      </c>
      <c r="N15" s="330"/>
    </row>
    <row r="16" spans="1:14" ht="21.95" customHeight="1" x14ac:dyDescent="0.15">
      <c r="A16" s="342">
        <v>30</v>
      </c>
      <c r="B16" s="343"/>
      <c r="C16" s="339">
        <v>20</v>
      </c>
      <c r="D16" s="340"/>
      <c r="E16" s="344">
        <v>14</v>
      </c>
      <c r="F16" s="344"/>
      <c r="G16" s="334">
        <v>0</v>
      </c>
      <c r="H16" s="334"/>
      <c r="I16" s="344">
        <v>2</v>
      </c>
      <c r="J16" s="344"/>
      <c r="K16" s="348">
        <v>0</v>
      </c>
      <c r="L16" s="348"/>
      <c r="M16" s="344">
        <v>4</v>
      </c>
      <c r="N16" s="345"/>
    </row>
    <row r="17" spans="1:16" ht="21.95" customHeight="1" x14ac:dyDescent="0.15">
      <c r="A17" s="337" t="s">
        <v>254</v>
      </c>
      <c r="B17" s="338"/>
      <c r="C17" s="339">
        <v>20</v>
      </c>
      <c r="D17" s="340"/>
      <c r="E17" s="333">
        <v>14</v>
      </c>
      <c r="F17" s="333"/>
      <c r="G17" s="334">
        <v>0</v>
      </c>
      <c r="H17" s="334"/>
      <c r="I17" s="333">
        <v>2</v>
      </c>
      <c r="J17" s="333"/>
      <c r="K17" s="334">
        <v>0</v>
      </c>
      <c r="L17" s="334"/>
      <c r="M17" s="346">
        <v>4</v>
      </c>
      <c r="N17" s="347"/>
    </row>
    <row r="18" spans="1:16" ht="21.95" customHeight="1" x14ac:dyDescent="0.15">
      <c r="A18" s="342">
        <v>2</v>
      </c>
      <c r="B18" s="343"/>
      <c r="C18" s="331">
        <v>26</v>
      </c>
      <c r="D18" s="332"/>
      <c r="E18" s="333">
        <v>12</v>
      </c>
      <c r="F18" s="333"/>
      <c r="G18" s="334">
        <v>3</v>
      </c>
      <c r="H18" s="334"/>
      <c r="I18" s="333">
        <v>5</v>
      </c>
      <c r="J18" s="333"/>
      <c r="K18" s="348">
        <v>0</v>
      </c>
      <c r="L18" s="348"/>
      <c r="M18" s="377">
        <v>6</v>
      </c>
      <c r="N18" s="378"/>
    </row>
    <row r="19" spans="1:16" ht="21.95" customHeight="1" thickBot="1" x14ac:dyDescent="0.2">
      <c r="A19" s="372">
        <v>3</v>
      </c>
      <c r="B19" s="373"/>
      <c r="C19" s="374">
        <v>24</v>
      </c>
      <c r="D19" s="375"/>
      <c r="E19" s="376">
        <v>12</v>
      </c>
      <c r="F19" s="376"/>
      <c r="G19" s="369">
        <v>4</v>
      </c>
      <c r="H19" s="369"/>
      <c r="I19" s="376">
        <v>4</v>
      </c>
      <c r="J19" s="376"/>
      <c r="K19" s="369">
        <v>0</v>
      </c>
      <c r="L19" s="369"/>
      <c r="M19" s="367">
        <v>4</v>
      </c>
      <c r="N19" s="368"/>
    </row>
    <row r="20" spans="1:16" ht="1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 t="s">
        <v>41</v>
      </c>
    </row>
    <row r="21" spans="1:16" ht="1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6" ht="1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6" ht="15" customHeight="1" thickBot="1" x14ac:dyDescent="0.2">
      <c r="A23" s="46" t="s">
        <v>284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 t="s">
        <v>7</v>
      </c>
    </row>
    <row r="24" spans="1:16" ht="7.5" customHeight="1" x14ac:dyDescent="0.15">
      <c r="A24" s="351" t="s">
        <v>2</v>
      </c>
      <c r="B24" s="352"/>
      <c r="C24" s="355" t="s">
        <v>48</v>
      </c>
      <c r="D24" s="356"/>
      <c r="E24" s="134"/>
      <c r="F24" s="134"/>
      <c r="G24" s="135"/>
      <c r="H24" s="134"/>
      <c r="I24" s="135"/>
      <c r="J24" s="134"/>
      <c r="K24" s="134"/>
      <c r="L24" s="134"/>
      <c r="M24" s="363" t="s">
        <v>297</v>
      </c>
      <c r="N24" s="364"/>
      <c r="O24" s="12"/>
      <c r="P24" s="12"/>
    </row>
    <row r="25" spans="1:16" ht="35.25" customHeight="1" x14ac:dyDescent="0.15">
      <c r="A25" s="353"/>
      <c r="B25" s="354"/>
      <c r="C25" s="357"/>
      <c r="D25" s="358"/>
      <c r="E25" s="361" t="s">
        <v>49</v>
      </c>
      <c r="F25" s="362"/>
      <c r="G25" s="370" t="s">
        <v>295</v>
      </c>
      <c r="H25" s="371"/>
      <c r="I25" s="190" t="s">
        <v>296</v>
      </c>
      <c r="J25" s="189" t="s">
        <v>50</v>
      </c>
      <c r="K25" s="189" t="s">
        <v>51</v>
      </c>
      <c r="L25" s="136" t="s">
        <v>18</v>
      </c>
      <c r="M25" s="365"/>
      <c r="N25" s="366"/>
      <c r="O25" s="12"/>
      <c r="P25" s="12"/>
    </row>
    <row r="26" spans="1:16" ht="21.95" customHeight="1" x14ac:dyDescent="0.15">
      <c r="A26" s="335" t="s">
        <v>264</v>
      </c>
      <c r="B26" s="336"/>
      <c r="C26" s="359">
        <v>28</v>
      </c>
      <c r="D26" s="360"/>
      <c r="E26" s="328">
        <v>1</v>
      </c>
      <c r="F26" s="328"/>
      <c r="G26" s="328">
        <v>2</v>
      </c>
      <c r="H26" s="328"/>
      <c r="I26" s="184">
        <v>0</v>
      </c>
      <c r="J26" s="59">
        <v>5</v>
      </c>
      <c r="K26" s="184">
        <v>0</v>
      </c>
      <c r="L26" s="59">
        <v>20</v>
      </c>
      <c r="M26" s="349">
        <v>6497</v>
      </c>
      <c r="N26" s="350"/>
      <c r="O26" s="12"/>
      <c r="P26" s="12"/>
    </row>
    <row r="27" spans="1:16" ht="21.95" customHeight="1" x14ac:dyDescent="0.15">
      <c r="A27" s="342">
        <v>30</v>
      </c>
      <c r="B27" s="343"/>
      <c r="C27" s="381">
        <v>20</v>
      </c>
      <c r="D27" s="382"/>
      <c r="E27" s="334">
        <v>0</v>
      </c>
      <c r="F27" s="334"/>
      <c r="G27" s="344">
        <v>2</v>
      </c>
      <c r="H27" s="344"/>
      <c r="I27" s="184">
        <v>1</v>
      </c>
      <c r="J27" s="186">
        <v>1</v>
      </c>
      <c r="K27" s="184">
        <v>3</v>
      </c>
      <c r="L27" s="186">
        <v>13</v>
      </c>
      <c r="M27" s="379">
        <v>115497</v>
      </c>
      <c r="N27" s="380"/>
      <c r="O27" s="12"/>
      <c r="P27" s="12"/>
    </row>
    <row r="28" spans="1:16" ht="21.95" customHeight="1" x14ac:dyDescent="0.15">
      <c r="A28" s="337" t="s">
        <v>254</v>
      </c>
      <c r="B28" s="338"/>
      <c r="C28" s="381">
        <v>20</v>
      </c>
      <c r="D28" s="382"/>
      <c r="E28" s="334">
        <v>0</v>
      </c>
      <c r="F28" s="334"/>
      <c r="G28" s="334">
        <v>5</v>
      </c>
      <c r="H28" s="334"/>
      <c r="I28" s="184">
        <v>5</v>
      </c>
      <c r="J28" s="59">
        <v>2</v>
      </c>
      <c r="K28" s="60">
        <v>6</v>
      </c>
      <c r="L28" s="59">
        <v>2</v>
      </c>
      <c r="M28" s="383">
        <v>7708</v>
      </c>
      <c r="N28" s="384"/>
      <c r="O28" s="12"/>
      <c r="P28" s="12"/>
    </row>
    <row r="29" spans="1:16" s="52" customFormat="1" ht="21.95" customHeight="1" x14ac:dyDescent="0.15">
      <c r="A29" s="342">
        <v>2</v>
      </c>
      <c r="B29" s="343"/>
      <c r="C29" s="331">
        <v>26</v>
      </c>
      <c r="D29" s="332"/>
      <c r="E29" s="334">
        <v>0</v>
      </c>
      <c r="F29" s="334"/>
      <c r="G29" s="334">
        <v>3</v>
      </c>
      <c r="H29" s="334"/>
      <c r="I29" s="115">
        <v>5</v>
      </c>
      <c r="J29" s="116">
        <v>2</v>
      </c>
      <c r="K29" s="117">
        <v>4</v>
      </c>
      <c r="L29" s="116">
        <v>12</v>
      </c>
      <c r="M29" s="385">
        <v>15263</v>
      </c>
      <c r="N29" s="386"/>
      <c r="O29" s="20"/>
      <c r="P29" s="20"/>
    </row>
    <row r="30" spans="1:16" s="52" customFormat="1" ht="21.95" customHeight="1" thickBot="1" x14ac:dyDescent="0.2">
      <c r="A30" s="372">
        <v>3</v>
      </c>
      <c r="B30" s="373"/>
      <c r="C30" s="396">
        <v>24</v>
      </c>
      <c r="D30" s="397"/>
      <c r="E30" s="398">
        <v>0</v>
      </c>
      <c r="F30" s="398"/>
      <c r="G30" s="398">
        <v>0</v>
      </c>
      <c r="H30" s="398"/>
      <c r="I30" s="61">
        <v>2</v>
      </c>
      <c r="J30" s="62">
        <v>1</v>
      </c>
      <c r="K30" s="63">
        <v>4</v>
      </c>
      <c r="L30" s="62">
        <v>17</v>
      </c>
      <c r="M30" s="387">
        <v>43994</v>
      </c>
      <c r="N30" s="388"/>
      <c r="O30" s="20"/>
      <c r="P30" s="20"/>
    </row>
    <row r="31" spans="1:16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 t="s">
        <v>41</v>
      </c>
    </row>
    <row r="32" spans="1:16" ht="1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 spans="1:14" ht="1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5" customHeight="1" thickBot="1" x14ac:dyDescent="0.2">
      <c r="A34" s="46" t="s">
        <v>285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 t="s">
        <v>52</v>
      </c>
    </row>
    <row r="35" spans="1:14" ht="20.100000000000001" customHeight="1" x14ac:dyDescent="0.15">
      <c r="A35" s="401" t="s">
        <v>2</v>
      </c>
      <c r="B35" s="391"/>
      <c r="C35" s="389" t="s">
        <v>53</v>
      </c>
      <c r="D35" s="391"/>
      <c r="E35" s="389" t="s">
        <v>54</v>
      </c>
      <c r="F35" s="391"/>
      <c r="G35" s="389" t="s">
        <v>55</v>
      </c>
      <c r="H35" s="391"/>
      <c r="I35" s="389" t="s">
        <v>56</v>
      </c>
      <c r="J35" s="390"/>
      <c r="K35" s="391"/>
      <c r="L35" s="392" t="s">
        <v>57</v>
      </c>
      <c r="M35" s="393"/>
      <c r="N35" s="394"/>
    </row>
    <row r="36" spans="1:14" ht="20.100000000000001" customHeight="1" x14ac:dyDescent="0.15">
      <c r="A36" s="402"/>
      <c r="B36" s="354"/>
      <c r="C36" s="357"/>
      <c r="D36" s="354"/>
      <c r="E36" s="357"/>
      <c r="F36" s="354"/>
      <c r="G36" s="357"/>
      <c r="H36" s="354"/>
      <c r="I36" s="357"/>
      <c r="J36" s="358"/>
      <c r="K36" s="354"/>
      <c r="L36" s="357" t="s">
        <v>58</v>
      </c>
      <c r="M36" s="358"/>
      <c r="N36" s="395"/>
    </row>
    <row r="37" spans="1:14" ht="21.95" customHeight="1" x14ac:dyDescent="0.15">
      <c r="A37" s="335" t="s">
        <v>264</v>
      </c>
      <c r="B37" s="336"/>
      <c r="C37" s="399">
        <v>28</v>
      </c>
      <c r="D37" s="400"/>
      <c r="E37" s="400">
        <v>122</v>
      </c>
      <c r="F37" s="400"/>
      <c r="G37" s="400">
        <v>342</v>
      </c>
      <c r="H37" s="400"/>
      <c r="I37" s="400">
        <v>17354</v>
      </c>
      <c r="J37" s="400"/>
      <c r="K37" s="400"/>
      <c r="L37" s="406">
        <v>13</v>
      </c>
      <c r="M37" s="406"/>
      <c r="N37" s="407"/>
    </row>
    <row r="38" spans="1:14" ht="21.95" customHeight="1" x14ac:dyDescent="0.15">
      <c r="A38" s="342">
        <v>30</v>
      </c>
      <c r="B38" s="343"/>
      <c r="C38" s="403">
        <v>20</v>
      </c>
      <c r="D38" s="404"/>
      <c r="E38" s="405">
        <v>80</v>
      </c>
      <c r="F38" s="405"/>
      <c r="G38" s="405">
        <v>225</v>
      </c>
      <c r="H38" s="405"/>
      <c r="I38" s="405">
        <v>29200</v>
      </c>
      <c r="J38" s="405"/>
      <c r="K38" s="405"/>
      <c r="L38" s="408">
        <v>18.3</v>
      </c>
      <c r="M38" s="408"/>
      <c r="N38" s="409"/>
    </row>
    <row r="39" spans="1:14" ht="21.95" customHeight="1" x14ac:dyDescent="0.15">
      <c r="A39" s="337" t="s">
        <v>254</v>
      </c>
      <c r="B39" s="338"/>
      <c r="C39" s="331">
        <v>20</v>
      </c>
      <c r="D39" s="332"/>
      <c r="E39" s="332">
        <v>80</v>
      </c>
      <c r="F39" s="332"/>
      <c r="G39" s="332">
        <v>231</v>
      </c>
      <c r="H39" s="332"/>
      <c r="I39" s="332">
        <v>8880.6</v>
      </c>
      <c r="J39" s="332"/>
      <c r="K39" s="332"/>
      <c r="L39" s="410">
        <v>18.3</v>
      </c>
      <c r="M39" s="410"/>
      <c r="N39" s="411"/>
    </row>
    <row r="40" spans="1:14" s="52" customFormat="1" ht="21.95" customHeight="1" x14ac:dyDescent="0.15">
      <c r="A40" s="342">
        <v>2</v>
      </c>
      <c r="B40" s="343"/>
      <c r="C40" s="331">
        <v>26</v>
      </c>
      <c r="D40" s="332"/>
      <c r="E40" s="332">
        <v>105</v>
      </c>
      <c r="F40" s="332"/>
      <c r="G40" s="332">
        <v>307</v>
      </c>
      <c r="H40" s="332"/>
      <c r="I40" s="332">
        <v>42550</v>
      </c>
      <c r="J40" s="332"/>
      <c r="K40" s="332"/>
      <c r="L40" s="410">
        <v>14</v>
      </c>
      <c r="M40" s="410"/>
      <c r="N40" s="411"/>
    </row>
    <row r="41" spans="1:14" s="52" customFormat="1" ht="21.95" customHeight="1" thickBot="1" x14ac:dyDescent="0.2">
      <c r="A41" s="372">
        <v>3</v>
      </c>
      <c r="B41" s="373"/>
      <c r="C41" s="415">
        <v>24</v>
      </c>
      <c r="D41" s="412"/>
      <c r="E41" s="412">
        <v>93</v>
      </c>
      <c r="F41" s="412"/>
      <c r="G41" s="412">
        <v>260</v>
      </c>
      <c r="H41" s="412"/>
      <c r="I41" s="412">
        <v>54200</v>
      </c>
      <c r="J41" s="412"/>
      <c r="K41" s="412"/>
      <c r="L41" s="413">
        <v>15.2</v>
      </c>
      <c r="M41" s="413"/>
      <c r="N41" s="414"/>
    </row>
    <row r="42" spans="1:14" ht="18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 t="s">
        <v>41</v>
      </c>
    </row>
    <row r="43" spans="1:14" ht="20.100000000000001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20.100000000000001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</sheetData>
  <sheetProtection sheet="1"/>
  <mergeCells count="111">
    <mergeCell ref="B2:B3"/>
    <mergeCell ref="A2:A3"/>
    <mergeCell ref="A13:B14"/>
    <mergeCell ref="C13:D14"/>
    <mergeCell ref="E14:F14"/>
    <mergeCell ref="G14:H14"/>
    <mergeCell ref="I14:J14"/>
    <mergeCell ref="K14:L14"/>
    <mergeCell ref="M14:N14"/>
    <mergeCell ref="A40:B40"/>
    <mergeCell ref="C40:D40"/>
    <mergeCell ref="E40:F40"/>
    <mergeCell ref="G40:H40"/>
    <mergeCell ref="I41:K41"/>
    <mergeCell ref="L41:N41"/>
    <mergeCell ref="A41:B41"/>
    <mergeCell ref="C41:D41"/>
    <mergeCell ref="E41:F41"/>
    <mergeCell ref="G41:H41"/>
    <mergeCell ref="I40:K40"/>
    <mergeCell ref="L40:N40"/>
    <mergeCell ref="I37:K37"/>
    <mergeCell ref="L37:N37"/>
    <mergeCell ref="I38:K38"/>
    <mergeCell ref="L38:N38"/>
    <mergeCell ref="I39:K39"/>
    <mergeCell ref="L39:N39"/>
    <mergeCell ref="E39:F39"/>
    <mergeCell ref="G39:H39"/>
    <mergeCell ref="G38:H38"/>
    <mergeCell ref="A37:B37"/>
    <mergeCell ref="C37:D37"/>
    <mergeCell ref="E37:F37"/>
    <mergeCell ref="G37:H37"/>
    <mergeCell ref="A39:B39"/>
    <mergeCell ref="C39:D39"/>
    <mergeCell ref="A35:B36"/>
    <mergeCell ref="A38:B38"/>
    <mergeCell ref="C38:D38"/>
    <mergeCell ref="E38:F38"/>
    <mergeCell ref="C35:D36"/>
    <mergeCell ref="E35:F36"/>
    <mergeCell ref="G35:H36"/>
    <mergeCell ref="M29:N29"/>
    <mergeCell ref="M30:N30"/>
    <mergeCell ref="I35:K36"/>
    <mergeCell ref="L35:N35"/>
    <mergeCell ref="L36:N36"/>
    <mergeCell ref="A29:B29"/>
    <mergeCell ref="C29:D29"/>
    <mergeCell ref="E29:F29"/>
    <mergeCell ref="G29:H29"/>
    <mergeCell ref="A30:B30"/>
    <mergeCell ref="C30:D30"/>
    <mergeCell ref="E30:F30"/>
    <mergeCell ref="G30:H30"/>
    <mergeCell ref="M27:N27"/>
    <mergeCell ref="A28:B28"/>
    <mergeCell ref="C28:D28"/>
    <mergeCell ref="E28:F28"/>
    <mergeCell ref="G28:H28"/>
    <mergeCell ref="M28:N28"/>
    <mergeCell ref="A27:B27"/>
    <mergeCell ref="C27:D27"/>
    <mergeCell ref="E27:F27"/>
    <mergeCell ref="G27:H27"/>
    <mergeCell ref="K16:L16"/>
    <mergeCell ref="M26:N26"/>
    <mergeCell ref="A24:B25"/>
    <mergeCell ref="C24:D25"/>
    <mergeCell ref="A26:B26"/>
    <mergeCell ref="C26:D26"/>
    <mergeCell ref="E26:F26"/>
    <mergeCell ref="G26:H26"/>
    <mergeCell ref="E25:F25"/>
    <mergeCell ref="M24:N25"/>
    <mergeCell ref="M19:N19"/>
    <mergeCell ref="K19:L19"/>
    <mergeCell ref="G25:H25"/>
    <mergeCell ref="A19:B19"/>
    <mergeCell ref="C19:D19"/>
    <mergeCell ref="E19:F19"/>
    <mergeCell ref="G19:H19"/>
    <mergeCell ref="I19:J19"/>
    <mergeCell ref="K18:L18"/>
    <mergeCell ref="I18:J18"/>
    <mergeCell ref="M18:N18"/>
    <mergeCell ref="K15:L15"/>
    <mergeCell ref="M15:N15"/>
    <mergeCell ref="C18:D18"/>
    <mergeCell ref="E18:F18"/>
    <mergeCell ref="G18:H18"/>
    <mergeCell ref="A15:B15"/>
    <mergeCell ref="G15:H15"/>
    <mergeCell ref="I15:J15"/>
    <mergeCell ref="A17:B17"/>
    <mergeCell ref="C17:D17"/>
    <mergeCell ref="E17:F17"/>
    <mergeCell ref="G17:H17"/>
    <mergeCell ref="C15:D15"/>
    <mergeCell ref="E15:F15"/>
    <mergeCell ref="A18:B18"/>
    <mergeCell ref="E16:F16"/>
    <mergeCell ref="G16:H16"/>
    <mergeCell ref="I16:J16"/>
    <mergeCell ref="A16:B16"/>
    <mergeCell ref="C16:D16"/>
    <mergeCell ref="M16:N16"/>
    <mergeCell ref="I17:J17"/>
    <mergeCell ref="K17:L17"/>
    <mergeCell ref="M17:N17"/>
  </mergeCells>
  <phoneticPr fontId="19"/>
  <conditionalFormatting sqref="A4:N8 A26:N30 A37:N41 A15:N19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53"/>
  <sheetViews>
    <sheetView view="pageBreakPreview" topLeftCell="A31" zoomScaleNormal="100" zoomScaleSheetLayoutView="100" workbookViewId="0"/>
    <sheetView view="pageBreakPreview" zoomScale="98" zoomScaleNormal="100" zoomScaleSheetLayoutView="98" workbookViewId="1">
      <selection sqref="A1:O52"/>
    </sheetView>
  </sheetViews>
  <sheetFormatPr defaultRowHeight="15.95" customHeight="1" x14ac:dyDescent="0.15"/>
  <cols>
    <col min="1" max="1" width="4.140625" style="45" customWidth="1"/>
    <col min="2" max="2" width="5.85546875" style="45" customWidth="1"/>
    <col min="3" max="3" width="8.7109375" style="45" customWidth="1"/>
    <col min="4" max="17" width="6.85546875" style="45" customWidth="1"/>
    <col min="18" max="16384" width="9.140625" style="45"/>
  </cols>
  <sheetData>
    <row r="1" spans="1:17" ht="15" customHeight="1" thickBot="1" x14ac:dyDescent="0.2">
      <c r="A1" s="64" t="s">
        <v>298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4"/>
      <c r="O1" s="67" t="s">
        <v>7</v>
      </c>
      <c r="P1" s="13"/>
      <c r="Q1" s="13"/>
    </row>
    <row r="2" spans="1:17" ht="30" customHeight="1" x14ac:dyDescent="0.15">
      <c r="A2" s="432" t="s">
        <v>168</v>
      </c>
      <c r="B2" s="433"/>
      <c r="C2" s="433"/>
      <c r="D2" s="433"/>
      <c r="E2" s="431"/>
      <c r="F2" s="423" t="s">
        <v>251</v>
      </c>
      <c r="G2" s="431"/>
      <c r="H2" s="423" t="s">
        <v>252</v>
      </c>
      <c r="I2" s="431"/>
      <c r="J2" s="423" t="s">
        <v>247</v>
      </c>
      <c r="K2" s="431"/>
      <c r="L2" s="423" t="s">
        <v>250</v>
      </c>
      <c r="M2" s="431"/>
      <c r="N2" s="423" t="s">
        <v>265</v>
      </c>
      <c r="O2" s="424"/>
    </row>
    <row r="3" spans="1:17" ht="20.100000000000001" customHeight="1" x14ac:dyDescent="0.15">
      <c r="A3" s="434" t="s">
        <v>59</v>
      </c>
      <c r="B3" s="435"/>
      <c r="C3" s="435"/>
      <c r="D3" s="435"/>
      <c r="E3" s="436"/>
      <c r="F3" s="425">
        <v>28</v>
      </c>
      <c r="G3" s="426"/>
      <c r="H3" s="427">
        <v>20</v>
      </c>
      <c r="I3" s="427"/>
      <c r="J3" s="427">
        <v>20</v>
      </c>
      <c r="K3" s="427"/>
      <c r="L3" s="428">
        <v>26</v>
      </c>
      <c r="M3" s="428"/>
      <c r="N3" s="428">
        <v>24</v>
      </c>
      <c r="O3" s="429"/>
    </row>
    <row r="4" spans="1:17" ht="15" customHeight="1" x14ac:dyDescent="0.15">
      <c r="A4" s="68"/>
      <c r="B4" s="437" t="s">
        <v>60</v>
      </c>
      <c r="C4" s="437"/>
      <c r="D4" s="437"/>
      <c r="E4" s="438"/>
      <c r="F4" s="441">
        <v>4</v>
      </c>
      <c r="G4" s="442"/>
      <c r="H4" s="430">
        <v>3</v>
      </c>
      <c r="I4" s="430"/>
      <c r="J4" s="430">
        <v>2</v>
      </c>
      <c r="K4" s="430"/>
      <c r="L4" s="439">
        <v>0</v>
      </c>
      <c r="M4" s="439"/>
      <c r="N4" s="430">
        <v>5</v>
      </c>
      <c r="O4" s="440"/>
    </row>
    <row r="5" spans="1:17" ht="15" customHeight="1" x14ac:dyDescent="0.15">
      <c r="A5" s="68"/>
      <c r="B5" s="437" t="s">
        <v>61</v>
      </c>
      <c r="C5" s="437"/>
      <c r="D5" s="437"/>
      <c r="E5" s="438"/>
      <c r="F5" s="441">
        <v>1</v>
      </c>
      <c r="G5" s="442"/>
      <c r="H5" s="430">
        <v>0</v>
      </c>
      <c r="I5" s="430"/>
      <c r="J5" s="430">
        <v>1</v>
      </c>
      <c r="K5" s="430"/>
      <c r="L5" s="439">
        <v>0</v>
      </c>
      <c r="M5" s="439"/>
      <c r="N5" s="430">
        <v>2</v>
      </c>
      <c r="O5" s="440"/>
    </row>
    <row r="6" spans="1:17" ht="15" customHeight="1" x14ac:dyDescent="0.15">
      <c r="A6" s="68"/>
      <c r="B6" s="437" t="s">
        <v>62</v>
      </c>
      <c r="C6" s="437"/>
      <c r="D6" s="437"/>
      <c r="E6" s="438"/>
      <c r="F6" s="443">
        <v>3</v>
      </c>
      <c r="G6" s="430"/>
      <c r="H6" s="430">
        <v>1</v>
      </c>
      <c r="I6" s="430"/>
      <c r="J6" s="430">
        <v>1</v>
      </c>
      <c r="K6" s="430"/>
      <c r="L6" s="439">
        <v>4</v>
      </c>
      <c r="M6" s="439"/>
      <c r="N6" s="430">
        <v>0</v>
      </c>
      <c r="O6" s="440"/>
    </row>
    <row r="7" spans="1:17" ht="15" customHeight="1" x14ac:dyDescent="0.15">
      <c r="A7" s="68"/>
      <c r="B7" s="471" t="s">
        <v>63</v>
      </c>
      <c r="C7" s="471"/>
      <c r="D7" s="471"/>
      <c r="E7" s="472"/>
      <c r="F7" s="443">
        <v>1</v>
      </c>
      <c r="G7" s="430"/>
      <c r="H7" s="430">
        <v>2</v>
      </c>
      <c r="I7" s="430"/>
      <c r="J7" s="430">
        <v>2</v>
      </c>
      <c r="K7" s="430"/>
      <c r="L7" s="439">
        <v>3</v>
      </c>
      <c r="M7" s="439"/>
      <c r="N7" s="430">
        <v>5</v>
      </c>
      <c r="O7" s="440"/>
    </row>
    <row r="8" spans="1:17" ht="15" customHeight="1" x14ac:dyDescent="0.15">
      <c r="A8" s="68"/>
      <c r="B8" s="471" t="s">
        <v>64</v>
      </c>
      <c r="C8" s="471"/>
      <c r="D8" s="471"/>
      <c r="E8" s="472"/>
      <c r="F8" s="441">
        <v>1</v>
      </c>
      <c r="G8" s="442"/>
      <c r="H8" s="430">
        <v>0</v>
      </c>
      <c r="I8" s="430"/>
      <c r="J8" s="430">
        <v>0</v>
      </c>
      <c r="K8" s="430"/>
      <c r="L8" s="439">
        <v>1</v>
      </c>
      <c r="M8" s="439"/>
      <c r="N8" s="430">
        <v>2</v>
      </c>
      <c r="O8" s="440"/>
    </row>
    <row r="9" spans="1:17" ht="15" customHeight="1" x14ac:dyDescent="0.15">
      <c r="A9" s="68"/>
      <c r="B9" s="471" t="s">
        <v>65</v>
      </c>
      <c r="C9" s="471"/>
      <c r="D9" s="471"/>
      <c r="E9" s="472"/>
      <c r="F9" s="443">
        <v>1</v>
      </c>
      <c r="G9" s="430"/>
      <c r="H9" s="430">
        <v>1</v>
      </c>
      <c r="I9" s="430"/>
      <c r="J9" s="430">
        <v>3</v>
      </c>
      <c r="K9" s="430"/>
      <c r="L9" s="439">
        <v>4</v>
      </c>
      <c r="M9" s="439"/>
      <c r="N9" s="430">
        <v>2</v>
      </c>
      <c r="O9" s="440"/>
    </row>
    <row r="10" spans="1:17" ht="15" customHeight="1" x14ac:dyDescent="0.15">
      <c r="A10" s="68"/>
      <c r="B10" s="471" t="s">
        <v>66</v>
      </c>
      <c r="C10" s="471"/>
      <c r="D10" s="471"/>
      <c r="E10" s="472"/>
      <c r="F10" s="443">
        <v>0</v>
      </c>
      <c r="G10" s="430"/>
      <c r="H10" s="430">
        <v>1</v>
      </c>
      <c r="I10" s="430"/>
      <c r="J10" s="430">
        <v>2</v>
      </c>
      <c r="K10" s="430"/>
      <c r="L10" s="439">
        <v>3</v>
      </c>
      <c r="M10" s="439"/>
      <c r="N10" s="430">
        <v>0</v>
      </c>
      <c r="O10" s="440"/>
    </row>
    <row r="11" spans="1:17" ht="15" customHeight="1" x14ac:dyDescent="0.15">
      <c r="A11" s="68"/>
      <c r="B11" s="471" t="s">
        <v>67</v>
      </c>
      <c r="C11" s="471"/>
      <c r="D11" s="471"/>
      <c r="E11" s="472"/>
      <c r="F11" s="443">
        <v>1</v>
      </c>
      <c r="G11" s="430"/>
      <c r="H11" s="430">
        <v>1</v>
      </c>
      <c r="I11" s="430"/>
      <c r="J11" s="430">
        <v>2</v>
      </c>
      <c r="K11" s="430"/>
      <c r="L11" s="439">
        <v>2</v>
      </c>
      <c r="M11" s="439"/>
      <c r="N11" s="430">
        <v>0</v>
      </c>
      <c r="O11" s="440"/>
    </row>
    <row r="12" spans="1:17" ht="15" customHeight="1" x14ac:dyDescent="0.15">
      <c r="A12" s="68"/>
      <c r="B12" s="471" t="s">
        <v>68</v>
      </c>
      <c r="C12" s="471"/>
      <c r="D12" s="471"/>
      <c r="E12" s="472"/>
      <c r="F12" s="441">
        <v>0</v>
      </c>
      <c r="G12" s="442"/>
      <c r="H12" s="430">
        <v>1</v>
      </c>
      <c r="I12" s="430"/>
      <c r="J12" s="430">
        <v>0</v>
      </c>
      <c r="K12" s="430"/>
      <c r="L12" s="439">
        <v>0</v>
      </c>
      <c r="M12" s="439"/>
      <c r="N12" s="430">
        <v>0</v>
      </c>
      <c r="O12" s="440"/>
    </row>
    <row r="13" spans="1:17" ht="15" customHeight="1" x14ac:dyDescent="0.15">
      <c r="A13" s="68"/>
      <c r="B13" s="471" t="s">
        <v>69</v>
      </c>
      <c r="C13" s="471"/>
      <c r="D13" s="471"/>
      <c r="E13" s="472"/>
      <c r="F13" s="441">
        <v>0</v>
      </c>
      <c r="G13" s="442"/>
      <c r="H13" s="430">
        <v>0</v>
      </c>
      <c r="I13" s="430"/>
      <c r="J13" s="430">
        <v>0</v>
      </c>
      <c r="K13" s="430"/>
      <c r="L13" s="439">
        <v>0</v>
      </c>
      <c r="M13" s="439"/>
      <c r="N13" s="430">
        <v>0</v>
      </c>
      <c r="O13" s="440"/>
    </row>
    <row r="14" spans="1:17" ht="15" customHeight="1" x14ac:dyDescent="0.15">
      <c r="A14" s="68"/>
      <c r="B14" s="471" t="s">
        <v>70</v>
      </c>
      <c r="C14" s="471"/>
      <c r="D14" s="471"/>
      <c r="E14" s="472"/>
      <c r="F14" s="441">
        <v>3</v>
      </c>
      <c r="G14" s="442"/>
      <c r="H14" s="430">
        <v>2</v>
      </c>
      <c r="I14" s="430"/>
      <c r="J14" s="430">
        <v>0</v>
      </c>
      <c r="K14" s="430"/>
      <c r="L14" s="439">
        <v>2</v>
      </c>
      <c r="M14" s="439"/>
      <c r="N14" s="430">
        <v>0</v>
      </c>
      <c r="O14" s="440"/>
    </row>
    <row r="15" spans="1:17" ht="15" customHeight="1" x14ac:dyDescent="0.15">
      <c r="A15" s="68"/>
      <c r="B15" s="471" t="s">
        <v>71</v>
      </c>
      <c r="C15" s="471"/>
      <c r="D15" s="471"/>
      <c r="E15" s="472"/>
      <c r="F15" s="441">
        <v>2</v>
      </c>
      <c r="G15" s="442"/>
      <c r="H15" s="430">
        <v>2</v>
      </c>
      <c r="I15" s="430"/>
      <c r="J15" s="430">
        <v>2</v>
      </c>
      <c r="K15" s="430"/>
      <c r="L15" s="439">
        <v>0</v>
      </c>
      <c r="M15" s="439"/>
      <c r="N15" s="430">
        <v>1</v>
      </c>
      <c r="O15" s="440"/>
    </row>
    <row r="16" spans="1:17" ht="15" customHeight="1" x14ac:dyDescent="0.15">
      <c r="A16" s="68"/>
      <c r="B16" s="437" t="s">
        <v>72</v>
      </c>
      <c r="C16" s="437"/>
      <c r="D16" s="437"/>
      <c r="E16" s="438"/>
      <c r="F16" s="441">
        <v>0</v>
      </c>
      <c r="G16" s="442"/>
      <c r="H16" s="430">
        <v>0</v>
      </c>
      <c r="I16" s="430"/>
      <c r="J16" s="430">
        <v>1</v>
      </c>
      <c r="K16" s="430"/>
      <c r="L16" s="439">
        <v>2</v>
      </c>
      <c r="M16" s="439"/>
      <c r="N16" s="430">
        <v>1</v>
      </c>
      <c r="O16" s="440"/>
    </row>
    <row r="17" spans="1:17" ht="15" customHeight="1" x14ac:dyDescent="0.15">
      <c r="A17" s="68"/>
      <c r="B17" s="437" t="s">
        <v>73</v>
      </c>
      <c r="C17" s="437"/>
      <c r="D17" s="437"/>
      <c r="E17" s="438"/>
      <c r="F17" s="441">
        <v>3</v>
      </c>
      <c r="G17" s="442"/>
      <c r="H17" s="430">
        <v>2</v>
      </c>
      <c r="I17" s="430"/>
      <c r="J17" s="430">
        <v>0</v>
      </c>
      <c r="K17" s="430"/>
      <c r="L17" s="439">
        <v>1</v>
      </c>
      <c r="M17" s="439"/>
      <c r="N17" s="430">
        <v>0</v>
      </c>
      <c r="O17" s="440"/>
    </row>
    <row r="18" spans="1:17" ht="15" customHeight="1" x14ac:dyDescent="0.15">
      <c r="A18" s="68"/>
      <c r="B18" s="437" t="s">
        <v>74</v>
      </c>
      <c r="C18" s="437"/>
      <c r="D18" s="437"/>
      <c r="E18" s="438"/>
      <c r="F18" s="441">
        <v>1</v>
      </c>
      <c r="G18" s="442"/>
      <c r="H18" s="430">
        <v>0</v>
      </c>
      <c r="I18" s="430"/>
      <c r="J18" s="430">
        <v>1</v>
      </c>
      <c r="K18" s="430"/>
      <c r="L18" s="439">
        <v>1</v>
      </c>
      <c r="M18" s="439"/>
      <c r="N18" s="430">
        <v>0</v>
      </c>
      <c r="O18" s="440"/>
    </row>
    <row r="19" spans="1:17" ht="15" customHeight="1" x14ac:dyDescent="0.15">
      <c r="A19" s="68"/>
      <c r="B19" s="437" t="s">
        <v>75</v>
      </c>
      <c r="C19" s="437"/>
      <c r="D19" s="437"/>
      <c r="E19" s="438"/>
      <c r="F19" s="441">
        <v>6</v>
      </c>
      <c r="G19" s="442"/>
      <c r="H19" s="430">
        <v>0</v>
      </c>
      <c r="I19" s="430"/>
      <c r="J19" s="430">
        <v>0</v>
      </c>
      <c r="K19" s="430"/>
      <c r="L19" s="439">
        <v>1</v>
      </c>
      <c r="M19" s="439"/>
      <c r="N19" s="430">
        <v>1</v>
      </c>
      <c r="O19" s="440"/>
    </row>
    <row r="20" spans="1:17" ht="15" customHeight="1" x14ac:dyDescent="0.15">
      <c r="A20" s="68"/>
      <c r="B20" s="437" t="s">
        <v>76</v>
      </c>
      <c r="C20" s="437"/>
      <c r="D20" s="437"/>
      <c r="E20" s="438"/>
      <c r="F20" s="441">
        <v>1</v>
      </c>
      <c r="G20" s="442"/>
      <c r="H20" s="430">
        <v>2</v>
      </c>
      <c r="I20" s="430"/>
      <c r="J20" s="430">
        <v>1</v>
      </c>
      <c r="K20" s="430"/>
      <c r="L20" s="439">
        <v>0</v>
      </c>
      <c r="M20" s="439"/>
      <c r="N20" s="430">
        <v>1</v>
      </c>
      <c r="O20" s="440"/>
    </row>
    <row r="21" spans="1:17" ht="15" customHeight="1" x14ac:dyDescent="0.15">
      <c r="A21" s="68"/>
      <c r="B21" s="437" t="s">
        <v>77</v>
      </c>
      <c r="C21" s="437"/>
      <c r="D21" s="437"/>
      <c r="E21" s="438"/>
      <c r="F21" s="441">
        <v>0</v>
      </c>
      <c r="G21" s="442"/>
      <c r="H21" s="430">
        <v>2</v>
      </c>
      <c r="I21" s="430"/>
      <c r="J21" s="430">
        <v>2</v>
      </c>
      <c r="K21" s="430"/>
      <c r="L21" s="439">
        <v>1</v>
      </c>
      <c r="M21" s="439"/>
      <c r="N21" s="430">
        <v>0</v>
      </c>
      <c r="O21" s="440"/>
    </row>
    <row r="22" spans="1:17" ht="15" customHeight="1" x14ac:dyDescent="0.15">
      <c r="A22" s="68"/>
      <c r="B22" s="437" t="s">
        <v>78</v>
      </c>
      <c r="C22" s="437"/>
      <c r="D22" s="437"/>
      <c r="E22" s="438"/>
      <c r="F22" s="441">
        <v>0</v>
      </c>
      <c r="G22" s="442"/>
      <c r="H22" s="430">
        <v>0</v>
      </c>
      <c r="I22" s="430"/>
      <c r="J22" s="430">
        <v>0</v>
      </c>
      <c r="K22" s="430"/>
      <c r="L22" s="439">
        <v>0</v>
      </c>
      <c r="M22" s="439"/>
      <c r="N22" s="430">
        <v>2</v>
      </c>
      <c r="O22" s="440"/>
    </row>
    <row r="23" spans="1:17" ht="15" customHeight="1" x14ac:dyDescent="0.15">
      <c r="A23" s="68"/>
      <c r="B23" s="437" t="s">
        <v>79</v>
      </c>
      <c r="C23" s="437"/>
      <c r="D23" s="437"/>
      <c r="E23" s="438"/>
      <c r="F23" s="441">
        <v>0</v>
      </c>
      <c r="G23" s="442"/>
      <c r="H23" s="430">
        <v>0</v>
      </c>
      <c r="I23" s="430"/>
      <c r="J23" s="430">
        <v>0</v>
      </c>
      <c r="K23" s="430"/>
      <c r="L23" s="439">
        <v>0</v>
      </c>
      <c r="M23" s="439"/>
      <c r="N23" s="430">
        <v>1</v>
      </c>
      <c r="O23" s="440"/>
    </row>
    <row r="24" spans="1:17" ht="15" customHeight="1" thickBot="1" x14ac:dyDescent="0.2">
      <c r="A24" s="69"/>
      <c r="B24" s="473" t="s">
        <v>255</v>
      </c>
      <c r="C24" s="473"/>
      <c r="D24" s="473"/>
      <c r="E24" s="474"/>
      <c r="F24" s="446">
        <v>0</v>
      </c>
      <c r="G24" s="447"/>
      <c r="H24" s="448">
        <v>0</v>
      </c>
      <c r="I24" s="448"/>
      <c r="J24" s="448">
        <v>0</v>
      </c>
      <c r="K24" s="448"/>
      <c r="L24" s="448">
        <v>1</v>
      </c>
      <c r="M24" s="448"/>
      <c r="N24" s="448">
        <v>1</v>
      </c>
      <c r="O24" s="449"/>
    </row>
    <row r="25" spans="1:17" ht="15" customHeight="1" x14ac:dyDescent="0.15">
      <c r="A25" s="12"/>
      <c r="B25" s="12"/>
      <c r="C25" s="12"/>
      <c r="F25" s="12"/>
      <c r="G25" s="12"/>
      <c r="H25" s="12"/>
      <c r="J25" s="12"/>
      <c r="K25" s="12"/>
      <c r="L25" s="12"/>
      <c r="M25" s="12"/>
      <c r="N25" s="12"/>
      <c r="O25" s="13" t="s">
        <v>41</v>
      </c>
      <c r="P25" s="13"/>
      <c r="Q25" s="13"/>
    </row>
    <row r="26" spans="1:17" ht="1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" customHeight="1" thickBot="1" x14ac:dyDescent="0.2">
      <c r="A27" s="64" t="s">
        <v>299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/>
      <c r="N27" s="67"/>
      <c r="O27" s="67" t="s">
        <v>7</v>
      </c>
      <c r="P27" s="13"/>
      <c r="Q27" s="13"/>
    </row>
    <row r="28" spans="1:17" ht="30" customHeight="1" x14ac:dyDescent="0.15">
      <c r="A28" s="432" t="s">
        <v>169</v>
      </c>
      <c r="B28" s="433"/>
      <c r="C28" s="433"/>
      <c r="D28" s="433"/>
      <c r="E28" s="431"/>
      <c r="F28" s="423" t="s">
        <v>251</v>
      </c>
      <c r="G28" s="431"/>
      <c r="H28" s="423" t="s">
        <v>252</v>
      </c>
      <c r="I28" s="445"/>
      <c r="J28" s="444" t="s">
        <v>247</v>
      </c>
      <c r="K28" s="445"/>
      <c r="L28" s="444" t="s">
        <v>250</v>
      </c>
      <c r="M28" s="431"/>
      <c r="N28" s="423" t="s">
        <v>265</v>
      </c>
      <c r="O28" s="424"/>
    </row>
    <row r="29" spans="1:17" ht="20.100000000000001" customHeight="1" x14ac:dyDescent="0.15">
      <c r="A29" s="434" t="s">
        <v>193</v>
      </c>
      <c r="B29" s="435"/>
      <c r="C29" s="435"/>
      <c r="D29" s="435"/>
      <c r="E29" s="436"/>
      <c r="F29" s="453">
        <v>28</v>
      </c>
      <c r="G29" s="454"/>
      <c r="H29" s="455">
        <v>20</v>
      </c>
      <c r="I29" s="455"/>
      <c r="J29" s="454">
        <v>20</v>
      </c>
      <c r="K29" s="454"/>
      <c r="L29" s="454">
        <v>26</v>
      </c>
      <c r="M29" s="454"/>
      <c r="N29" s="454">
        <v>24</v>
      </c>
      <c r="O29" s="456"/>
    </row>
    <row r="30" spans="1:17" ht="15" customHeight="1" x14ac:dyDescent="0.15">
      <c r="A30" s="68"/>
      <c r="B30" s="483" t="s">
        <v>194</v>
      </c>
      <c r="C30" s="483"/>
      <c r="D30" s="483"/>
      <c r="E30" s="484"/>
      <c r="F30" s="443">
        <v>4</v>
      </c>
      <c r="G30" s="430"/>
      <c r="H30" s="430">
        <v>3</v>
      </c>
      <c r="I30" s="430"/>
      <c r="J30" s="451">
        <v>0</v>
      </c>
      <c r="K30" s="451"/>
      <c r="L30" s="450">
        <v>1</v>
      </c>
      <c r="M30" s="450"/>
      <c r="N30" s="451">
        <v>2</v>
      </c>
      <c r="O30" s="452"/>
    </row>
    <row r="31" spans="1:17" ht="15" customHeight="1" x14ac:dyDescent="0.15">
      <c r="A31" s="68"/>
      <c r="B31" s="483" t="s">
        <v>195</v>
      </c>
      <c r="C31" s="483"/>
      <c r="D31" s="483"/>
      <c r="E31" s="484"/>
      <c r="F31" s="441">
        <v>1</v>
      </c>
      <c r="G31" s="442"/>
      <c r="H31" s="430">
        <v>1</v>
      </c>
      <c r="I31" s="430"/>
      <c r="J31" s="451">
        <v>0</v>
      </c>
      <c r="K31" s="451"/>
      <c r="L31" s="450">
        <v>1</v>
      </c>
      <c r="M31" s="450"/>
      <c r="N31" s="451">
        <v>1</v>
      </c>
      <c r="O31" s="452"/>
    </row>
    <row r="32" spans="1:17" ht="15" customHeight="1" x14ac:dyDescent="0.15">
      <c r="A32" s="68"/>
      <c r="B32" s="483" t="s">
        <v>196</v>
      </c>
      <c r="C32" s="483"/>
      <c r="D32" s="483"/>
      <c r="E32" s="484"/>
      <c r="F32" s="443">
        <v>1</v>
      </c>
      <c r="G32" s="430"/>
      <c r="H32" s="430">
        <v>0</v>
      </c>
      <c r="I32" s="430"/>
      <c r="J32" s="451">
        <v>2</v>
      </c>
      <c r="K32" s="451"/>
      <c r="L32" s="450">
        <v>0</v>
      </c>
      <c r="M32" s="450"/>
      <c r="N32" s="451">
        <v>1</v>
      </c>
      <c r="O32" s="452"/>
    </row>
    <row r="33" spans="1:17" ht="15" customHeight="1" x14ac:dyDescent="0.15">
      <c r="A33" s="68"/>
      <c r="B33" s="483" t="s">
        <v>197</v>
      </c>
      <c r="C33" s="483"/>
      <c r="D33" s="483"/>
      <c r="E33" s="484"/>
      <c r="F33" s="441">
        <v>1</v>
      </c>
      <c r="G33" s="442"/>
      <c r="H33" s="430">
        <v>0</v>
      </c>
      <c r="I33" s="430"/>
      <c r="J33" s="451">
        <v>1</v>
      </c>
      <c r="K33" s="451"/>
      <c r="L33" s="450">
        <v>1</v>
      </c>
      <c r="M33" s="450"/>
      <c r="N33" s="451">
        <v>3</v>
      </c>
      <c r="O33" s="452"/>
    </row>
    <row r="34" spans="1:17" ht="15" customHeight="1" x14ac:dyDescent="0.15">
      <c r="A34" s="68"/>
      <c r="B34" s="483" t="s">
        <v>198</v>
      </c>
      <c r="C34" s="483"/>
      <c r="D34" s="483"/>
      <c r="E34" s="484"/>
      <c r="F34" s="441">
        <v>1</v>
      </c>
      <c r="G34" s="442"/>
      <c r="H34" s="430">
        <v>1</v>
      </c>
      <c r="I34" s="430"/>
      <c r="J34" s="451">
        <v>1</v>
      </c>
      <c r="K34" s="451"/>
      <c r="L34" s="450">
        <v>1</v>
      </c>
      <c r="M34" s="450"/>
      <c r="N34" s="451">
        <v>2</v>
      </c>
      <c r="O34" s="452"/>
    </row>
    <row r="35" spans="1:17" ht="15" customHeight="1" x14ac:dyDescent="0.15">
      <c r="A35" s="68"/>
      <c r="B35" s="483" t="s">
        <v>199</v>
      </c>
      <c r="C35" s="483"/>
      <c r="D35" s="483"/>
      <c r="E35" s="484"/>
      <c r="F35" s="443">
        <v>5</v>
      </c>
      <c r="G35" s="430"/>
      <c r="H35" s="430">
        <v>1</v>
      </c>
      <c r="I35" s="430"/>
      <c r="J35" s="457">
        <v>2</v>
      </c>
      <c r="K35" s="457"/>
      <c r="L35" s="458">
        <v>7</v>
      </c>
      <c r="M35" s="458"/>
      <c r="N35" s="457">
        <v>3</v>
      </c>
      <c r="O35" s="459"/>
    </row>
    <row r="36" spans="1:17" ht="15" customHeight="1" x14ac:dyDescent="0.15">
      <c r="A36" s="68"/>
      <c r="B36" s="483" t="s">
        <v>200</v>
      </c>
      <c r="C36" s="483"/>
      <c r="D36" s="483"/>
      <c r="E36" s="484"/>
      <c r="F36" s="443">
        <v>2</v>
      </c>
      <c r="G36" s="430"/>
      <c r="H36" s="430">
        <v>2</v>
      </c>
      <c r="I36" s="430"/>
      <c r="J36" s="457">
        <v>2</v>
      </c>
      <c r="K36" s="457"/>
      <c r="L36" s="458">
        <v>4</v>
      </c>
      <c r="M36" s="458"/>
      <c r="N36" s="457">
        <v>2</v>
      </c>
      <c r="O36" s="459"/>
    </row>
    <row r="37" spans="1:17" ht="15" customHeight="1" x14ac:dyDescent="0.15">
      <c r="A37" s="68"/>
      <c r="B37" s="483" t="s">
        <v>201</v>
      </c>
      <c r="C37" s="483"/>
      <c r="D37" s="483"/>
      <c r="E37" s="484"/>
      <c r="F37" s="443">
        <v>2</v>
      </c>
      <c r="G37" s="430"/>
      <c r="H37" s="430">
        <v>3</v>
      </c>
      <c r="I37" s="430"/>
      <c r="J37" s="457">
        <v>5</v>
      </c>
      <c r="K37" s="457"/>
      <c r="L37" s="458">
        <v>1</v>
      </c>
      <c r="M37" s="458"/>
      <c r="N37" s="457">
        <v>2</v>
      </c>
      <c r="O37" s="459"/>
    </row>
    <row r="38" spans="1:17" ht="15" customHeight="1" x14ac:dyDescent="0.15">
      <c r="A38" s="68"/>
      <c r="B38" s="483" t="s">
        <v>202</v>
      </c>
      <c r="C38" s="483"/>
      <c r="D38" s="483"/>
      <c r="E38" s="484"/>
      <c r="F38" s="443">
        <v>5</v>
      </c>
      <c r="G38" s="430"/>
      <c r="H38" s="430">
        <v>4</v>
      </c>
      <c r="I38" s="430"/>
      <c r="J38" s="457">
        <v>2</v>
      </c>
      <c r="K38" s="457"/>
      <c r="L38" s="458">
        <v>2</v>
      </c>
      <c r="M38" s="458"/>
      <c r="N38" s="457">
        <v>3</v>
      </c>
      <c r="O38" s="459"/>
    </row>
    <row r="39" spans="1:17" ht="15" customHeight="1" x14ac:dyDescent="0.15">
      <c r="A39" s="68"/>
      <c r="B39" s="483" t="s">
        <v>203</v>
      </c>
      <c r="C39" s="483"/>
      <c r="D39" s="483"/>
      <c r="E39" s="484"/>
      <c r="F39" s="443">
        <v>3</v>
      </c>
      <c r="G39" s="430"/>
      <c r="H39" s="430">
        <v>2</v>
      </c>
      <c r="I39" s="430"/>
      <c r="J39" s="457">
        <v>4</v>
      </c>
      <c r="K39" s="457"/>
      <c r="L39" s="458">
        <v>4</v>
      </c>
      <c r="M39" s="458"/>
      <c r="N39" s="457">
        <v>1</v>
      </c>
      <c r="O39" s="459"/>
    </row>
    <row r="40" spans="1:17" ht="15" customHeight="1" x14ac:dyDescent="0.15">
      <c r="A40" s="68"/>
      <c r="B40" s="483" t="s">
        <v>204</v>
      </c>
      <c r="C40" s="483"/>
      <c r="D40" s="483"/>
      <c r="E40" s="484"/>
      <c r="F40" s="443">
        <v>1</v>
      </c>
      <c r="G40" s="430"/>
      <c r="H40" s="430">
        <v>2</v>
      </c>
      <c r="I40" s="430"/>
      <c r="J40" s="457">
        <v>1</v>
      </c>
      <c r="K40" s="457"/>
      <c r="L40" s="458">
        <v>3</v>
      </c>
      <c r="M40" s="458"/>
      <c r="N40" s="457">
        <v>1</v>
      </c>
      <c r="O40" s="459"/>
    </row>
    <row r="41" spans="1:17" ht="15" customHeight="1" thickBot="1" x14ac:dyDescent="0.2">
      <c r="A41" s="70"/>
      <c r="B41" s="481" t="s">
        <v>205</v>
      </c>
      <c r="C41" s="481"/>
      <c r="D41" s="481"/>
      <c r="E41" s="482"/>
      <c r="F41" s="470">
        <v>2</v>
      </c>
      <c r="G41" s="448"/>
      <c r="H41" s="448">
        <v>1</v>
      </c>
      <c r="I41" s="448"/>
      <c r="J41" s="468">
        <v>0</v>
      </c>
      <c r="K41" s="468"/>
      <c r="L41" s="468">
        <v>1</v>
      </c>
      <c r="M41" s="468"/>
      <c r="N41" s="468">
        <v>3</v>
      </c>
      <c r="O41" s="469"/>
    </row>
    <row r="42" spans="1:17" ht="15" customHeight="1" x14ac:dyDescent="0.15">
      <c r="A42" s="12"/>
      <c r="B42" s="12"/>
      <c r="C42" s="12"/>
      <c r="F42" s="12"/>
      <c r="G42" s="12"/>
      <c r="H42" s="12"/>
      <c r="I42" s="12"/>
      <c r="J42" s="12"/>
      <c r="K42" s="12"/>
      <c r="L42" s="12"/>
      <c r="M42" s="12"/>
      <c r="N42" s="12"/>
      <c r="O42" s="13" t="s">
        <v>41</v>
      </c>
      <c r="P42" s="13"/>
      <c r="Q42" s="13"/>
    </row>
    <row r="43" spans="1:17" ht="1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15" customHeight="1" thickBot="1" x14ac:dyDescent="0.2">
      <c r="A44" s="64" t="s">
        <v>300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7" t="s">
        <v>9</v>
      </c>
      <c r="P44" s="13"/>
      <c r="Q44" s="13"/>
    </row>
    <row r="45" spans="1:17" ht="6" customHeight="1" x14ac:dyDescent="0.15">
      <c r="A45" s="477" t="s">
        <v>80</v>
      </c>
      <c r="B45" s="478"/>
      <c r="C45" s="475" t="s">
        <v>81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37"/>
      <c r="P45" s="22"/>
      <c r="Q45" s="22"/>
    </row>
    <row r="46" spans="1:17" ht="30" customHeight="1" x14ac:dyDescent="0.15">
      <c r="A46" s="479"/>
      <c r="B46" s="480"/>
      <c r="C46" s="476"/>
      <c r="D46" s="138" t="s">
        <v>286</v>
      </c>
      <c r="E46" s="138" t="s">
        <v>287</v>
      </c>
      <c r="F46" s="138" t="s">
        <v>288</v>
      </c>
      <c r="G46" s="138" t="s">
        <v>289</v>
      </c>
      <c r="H46" s="138" t="s">
        <v>290</v>
      </c>
      <c r="I46" s="138" t="s">
        <v>291</v>
      </c>
      <c r="J46" s="138" t="s">
        <v>292</v>
      </c>
      <c r="K46" s="138" t="s">
        <v>293</v>
      </c>
      <c r="L46" s="138" t="s">
        <v>294</v>
      </c>
      <c r="M46" s="138" t="s">
        <v>38</v>
      </c>
      <c r="N46" s="138" t="s">
        <v>39</v>
      </c>
      <c r="O46" s="139" t="s">
        <v>40</v>
      </c>
      <c r="P46" s="22"/>
      <c r="Q46" s="22"/>
    </row>
    <row r="47" spans="1:17" ht="15" customHeight="1" x14ac:dyDescent="0.15">
      <c r="A47" s="466" t="s">
        <v>264</v>
      </c>
      <c r="B47" s="467"/>
      <c r="C47" s="71">
        <v>342</v>
      </c>
      <c r="D47" s="196">
        <v>52</v>
      </c>
      <c r="E47" s="196">
        <v>25</v>
      </c>
      <c r="F47" s="196">
        <v>31</v>
      </c>
      <c r="G47" s="196">
        <v>50</v>
      </c>
      <c r="H47" s="196">
        <v>11</v>
      </c>
      <c r="I47" s="196">
        <v>42</v>
      </c>
      <c r="J47" s="196">
        <v>60</v>
      </c>
      <c r="K47" s="196">
        <v>17</v>
      </c>
      <c r="L47" s="196">
        <v>11</v>
      </c>
      <c r="M47" s="196">
        <v>6</v>
      </c>
      <c r="N47" s="196">
        <v>27</v>
      </c>
      <c r="O47" s="197">
        <v>10</v>
      </c>
      <c r="P47" s="25"/>
      <c r="Q47" s="25"/>
    </row>
    <row r="48" spans="1:17" ht="15" customHeight="1" x14ac:dyDescent="0.15">
      <c r="A48" s="462">
        <v>30</v>
      </c>
      <c r="B48" s="463"/>
      <c r="C48" s="199">
        <v>225</v>
      </c>
      <c r="D48" s="193">
        <v>23</v>
      </c>
      <c r="E48" s="193">
        <v>3</v>
      </c>
      <c r="F48" s="193">
        <v>41</v>
      </c>
      <c r="G48" s="193">
        <v>65</v>
      </c>
      <c r="H48" s="193">
        <v>0</v>
      </c>
      <c r="I48" s="193">
        <v>0</v>
      </c>
      <c r="J48" s="193">
        <v>0</v>
      </c>
      <c r="K48" s="193">
        <v>5</v>
      </c>
      <c r="L48" s="193">
        <v>40</v>
      </c>
      <c r="M48" s="193">
        <v>3</v>
      </c>
      <c r="N48" s="193">
        <v>21</v>
      </c>
      <c r="O48" s="195">
        <v>24</v>
      </c>
      <c r="P48" s="25"/>
      <c r="Q48" s="25"/>
    </row>
    <row r="49" spans="1:17" ht="15" customHeight="1" x14ac:dyDescent="0.15">
      <c r="A49" s="464" t="s">
        <v>247</v>
      </c>
      <c r="B49" s="465"/>
      <c r="C49" s="199">
        <v>231</v>
      </c>
      <c r="D49" s="196">
        <v>0</v>
      </c>
      <c r="E49" s="196">
        <v>32</v>
      </c>
      <c r="F49" s="196">
        <v>43</v>
      </c>
      <c r="G49" s="196">
        <v>0</v>
      </c>
      <c r="H49" s="196">
        <v>6</v>
      </c>
      <c r="I49" s="196">
        <v>18</v>
      </c>
      <c r="J49" s="196">
        <v>0</v>
      </c>
      <c r="K49" s="196">
        <v>8</v>
      </c>
      <c r="L49" s="196">
        <v>87</v>
      </c>
      <c r="M49" s="196">
        <v>6</v>
      </c>
      <c r="N49" s="196">
        <v>31</v>
      </c>
      <c r="O49" s="197">
        <v>0</v>
      </c>
      <c r="P49" s="25"/>
      <c r="Q49" s="25"/>
    </row>
    <row r="50" spans="1:17" ht="15" customHeight="1" x14ac:dyDescent="0.15">
      <c r="A50" s="462">
        <v>2</v>
      </c>
      <c r="B50" s="463"/>
      <c r="C50" s="72">
        <v>307</v>
      </c>
      <c r="D50" s="196">
        <v>78</v>
      </c>
      <c r="E50" s="196">
        <v>20</v>
      </c>
      <c r="F50" s="196">
        <v>6</v>
      </c>
      <c r="G50" s="196">
        <v>28</v>
      </c>
      <c r="H50" s="196">
        <v>0</v>
      </c>
      <c r="I50" s="196">
        <v>0</v>
      </c>
      <c r="J50" s="196">
        <v>66</v>
      </c>
      <c r="K50" s="196">
        <v>0</v>
      </c>
      <c r="L50" s="196">
        <v>11</v>
      </c>
      <c r="M50" s="196">
        <v>32</v>
      </c>
      <c r="N50" s="196">
        <v>44</v>
      </c>
      <c r="O50" s="197">
        <v>22</v>
      </c>
      <c r="P50" s="25"/>
      <c r="Q50" s="25"/>
    </row>
    <row r="51" spans="1:17" ht="15" customHeight="1" thickBot="1" x14ac:dyDescent="0.2">
      <c r="A51" s="460">
        <v>3</v>
      </c>
      <c r="B51" s="461"/>
      <c r="C51" s="173">
        <v>260</v>
      </c>
      <c r="D51" s="73">
        <v>36</v>
      </c>
      <c r="E51" s="73">
        <v>0</v>
      </c>
      <c r="F51" s="73">
        <v>8</v>
      </c>
      <c r="G51" s="73">
        <v>49</v>
      </c>
      <c r="H51" s="73">
        <v>38</v>
      </c>
      <c r="I51" s="73">
        <v>0</v>
      </c>
      <c r="J51" s="73">
        <v>17</v>
      </c>
      <c r="K51" s="73">
        <v>0</v>
      </c>
      <c r="L51" s="73">
        <v>6</v>
      </c>
      <c r="M51" s="73">
        <v>17</v>
      </c>
      <c r="N51" s="73">
        <v>22</v>
      </c>
      <c r="O51" s="74">
        <v>67</v>
      </c>
      <c r="P51" s="25"/>
      <c r="Q51" s="25"/>
    </row>
    <row r="52" spans="1:17" ht="15" customHeight="1" x14ac:dyDescent="0.15">
      <c r="A52" s="75"/>
      <c r="B52" s="7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 t="s">
        <v>41</v>
      </c>
      <c r="O52" s="12"/>
      <c r="P52" s="12"/>
      <c r="Q52" s="12"/>
    </row>
    <row r="53" spans="1:17" ht="15.95" customHeight="1" x14ac:dyDescent="0.15">
      <c r="A53" s="52"/>
      <c r="B53" s="52"/>
    </row>
  </sheetData>
  <sheetProtection sheet="1"/>
  <mergeCells count="229">
    <mergeCell ref="C45:C46"/>
    <mergeCell ref="A45:B46"/>
    <mergeCell ref="B6:E6"/>
    <mergeCell ref="B41:E41"/>
    <mergeCell ref="B40:E40"/>
    <mergeCell ref="B39:E39"/>
    <mergeCell ref="B38:E38"/>
    <mergeCell ref="B5:E5"/>
    <mergeCell ref="B10:E10"/>
    <mergeCell ref="B13:E13"/>
    <mergeCell ref="B12:E12"/>
    <mergeCell ref="B11:E11"/>
    <mergeCell ref="B7:E7"/>
    <mergeCell ref="B37:E37"/>
    <mergeCell ref="B36:E36"/>
    <mergeCell ref="B17:E17"/>
    <mergeCell ref="B32:E32"/>
    <mergeCell ref="B34:E34"/>
    <mergeCell ref="B33:E33"/>
    <mergeCell ref="B30:E30"/>
    <mergeCell ref="B35:E35"/>
    <mergeCell ref="B31:E31"/>
    <mergeCell ref="B21:E21"/>
    <mergeCell ref="B9:E9"/>
    <mergeCell ref="B8:E8"/>
    <mergeCell ref="B20:E20"/>
    <mergeCell ref="B19:E19"/>
    <mergeCell ref="B18:E18"/>
    <mergeCell ref="B16:E16"/>
    <mergeCell ref="A29:E29"/>
    <mergeCell ref="B23:E23"/>
    <mergeCell ref="B22:E22"/>
    <mergeCell ref="A28:E28"/>
    <mergeCell ref="B15:E15"/>
    <mergeCell ref="B14:E14"/>
    <mergeCell ref="B24:E24"/>
    <mergeCell ref="F40:G40"/>
    <mergeCell ref="H40:I40"/>
    <mergeCell ref="J40:K40"/>
    <mergeCell ref="L40:M40"/>
    <mergeCell ref="N38:O38"/>
    <mergeCell ref="A51:B51"/>
    <mergeCell ref="A50:B50"/>
    <mergeCell ref="A49:B49"/>
    <mergeCell ref="A48:B48"/>
    <mergeCell ref="A47:B47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3:G23"/>
    <mergeCell ref="H23:I23"/>
    <mergeCell ref="J23:K23"/>
    <mergeCell ref="L23:M23"/>
    <mergeCell ref="N23:O23"/>
    <mergeCell ref="F22:G22"/>
    <mergeCell ref="H22:I22"/>
    <mergeCell ref="J22:K22"/>
    <mergeCell ref="N28:O28"/>
    <mergeCell ref="L28:M28"/>
    <mergeCell ref="F28:G28"/>
    <mergeCell ref="H28:I28"/>
    <mergeCell ref="J28:K28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0:G20"/>
    <mergeCell ref="H20:I20"/>
    <mergeCell ref="J20:K20"/>
    <mergeCell ref="L22:M22"/>
    <mergeCell ref="N22:O22"/>
    <mergeCell ref="F19:G19"/>
    <mergeCell ref="H19:I19"/>
    <mergeCell ref="J19:K19"/>
    <mergeCell ref="L19:M19"/>
    <mergeCell ref="N19:O19"/>
    <mergeCell ref="F18:G18"/>
    <mergeCell ref="H18:I18"/>
    <mergeCell ref="J18:K18"/>
    <mergeCell ref="L20:M20"/>
    <mergeCell ref="N20:O20"/>
    <mergeCell ref="F17:G17"/>
    <mergeCell ref="H17:I17"/>
    <mergeCell ref="J17:K17"/>
    <mergeCell ref="L17:M17"/>
    <mergeCell ref="N17:O17"/>
    <mergeCell ref="F16:G16"/>
    <mergeCell ref="H16:I16"/>
    <mergeCell ref="J16:K16"/>
    <mergeCell ref="L18:M18"/>
    <mergeCell ref="N18:O18"/>
    <mergeCell ref="F15:G15"/>
    <mergeCell ref="H15:I15"/>
    <mergeCell ref="J15:K15"/>
    <mergeCell ref="L15:M15"/>
    <mergeCell ref="N15:O15"/>
    <mergeCell ref="F14:G14"/>
    <mergeCell ref="H14:I14"/>
    <mergeCell ref="J14:K14"/>
    <mergeCell ref="L16:M16"/>
    <mergeCell ref="N16:O16"/>
    <mergeCell ref="F13:G13"/>
    <mergeCell ref="H13:I13"/>
    <mergeCell ref="J13:K13"/>
    <mergeCell ref="L13:M13"/>
    <mergeCell ref="N13:O13"/>
    <mergeCell ref="F12:G12"/>
    <mergeCell ref="H12:I12"/>
    <mergeCell ref="J12:K12"/>
    <mergeCell ref="L14:M14"/>
    <mergeCell ref="N14:O14"/>
    <mergeCell ref="F11:G11"/>
    <mergeCell ref="H11:I11"/>
    <mergeCell ref="J11:K11"/>
    <mergeCell ref="L11:M11"/>
    <mergeCell ref="N11:O11"/>
    <mergeCell ref="F10:G10"/>
    <mergeCell ref="H10:I10"/>
    <mergeCell ref="J10:K10"/>
    <mergeCell ref="L12:M12"/>
    <mergeCell ref="N12:O12"/>
    <mergeCell ref="F9:G9"/>
    <mergeCell ref="H9:I9"/>
    <mergeCell ref="J9:K9"/>
    <mergeCell ref="L9:M9"/>
    <mergeCell ref="N9:O9"/>
    <mergeCell ref="F8:G8"/>
    <mergeCell ref="H8:I8"/>
    <mergeCell ref="J8:K8"/>
    <mergeCell ref="L10:M10"/>
    <mergeCell ref="N10:O10"/>
    <mergeCell ref="F7:G7"/>
    <mergeCell ref="H7:I7"/>
    <mergeCell ref="J7:K7"/>
    <mergeCell ref="L7:M7"/>
    <mergeCell ref="N7:O7"/>
    <mergeCell ref="F6:G6"/>
    <mergeCell ref="H6:I6"/>
    <mergeCell ref="J6:K6"/>
    <mergeCell ref="L8:M8"/>
    <mergeCell ref="N8:O8"/>
    <mergeCell ref="F5:G5"/>
    <mergeCell ref="H5:I5"/>
    <mergeCell ref="J5:K5"/>
    <mergeCell ref="L5:M5"/>
    <mergeCell ref="N5:O5"/>
    <mergeCell ref="F4:G4"/>
    <mergeCell ref="H4:I4"/>
    <mergeCell ref="L6:M6"/>
    <mergeCell ref="N6:O6"/>
    <mergeCell ref="N2:O2"/>
    <mergeCell ref="F3:G3"/>
    <mergeCell ref="H3:I3"/>
    <mergeCell ref="J3:K3"/>
    <mergeCell ref="L3:M3"/>
    <mergeCell ref="N3:O3"/>
    <mergeCell ref="J4:K4"/>
    <mergeCell ref="L2:M2"/>
    <mergeCell ref="A2:E2"/>
    <mergeCell ref="F2:G2"/>
    <mergeCell ref="H2:I2"/>
    <mergeCell ref="J2:K2"/>
    <mergeCell ref="A3:E3"/>
    <mergeCell ref="B4:E4"/>
    <mergeCell ref="L4:M4"/>
    <mergeCell ref="N4:O4"/>
  </mergeCells>
  <phoneticPr fontId="19"/>
  <conditionalFormatting sqref="A47:O51 B29:O41 B3:O24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40"/>
  <sheetViews>
    <sheetView view="pageBreakPreview" zoomScaleNormal="100" zoomScaleSheetLayoutView="100" workbookViewId="0">
      <selection activeCell="C8" sqref="C8"/>
    </sheetView>
    <sheetView view="pageBreakPreview" zoomScale="98" zoomScaleNormal="100" zoomScaleSheetLayoutView="98" workbookViewId="1">
      <selection sqref="A1:N40"/>
    </sheetView>
  </sheetViews>
  <sheetFormatPr defaultRowHeight="18.95" customHeight="1" x14ac:dyDescent="0.15"/>
  <cols>
    <col min="1" max="1" width="3" style="12" customWidth="1"/>
    <col min="2" max="2" width="13.7109375" style="12" customWidth="1"/>
    <col min="3" max="3" width="9.28515625" style="12" customWidth="1"/>
    <col min="4" max="6" width="6.7109375" style="12" customWidth="1"/>
    <col min="7" max="7" width="7" style="12" customWidth="1"/>
    <col min="8" max="9" width="6.7109375" style="12" customWidth="1"/>
    <col min="10" max="10" width="7" style="12" customWidth="1"/>
    <col min="11" max="12" width="6.7109375" style="12" customWidth="1"/>
    <col min="13" max="13" width="9.7109375" style="12" bestFit="1" customWidth="1"/>
    <col min="14" max="14" width="7" style="12" customWidth="1"/>
    <col min="15" max="16384" width="9.140625" style="12"/>
  </cols>
  <sheetData>
    <row r="1" spans="1:14" ht="15" customHeight="1" thickBot="1" x14ac:dyDescent="0.2">
      <c r="A1" s="12" t="s">
        <v>301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3" t="s">
        <v>9</v>
      </c>
    </row>
    <row r="2" spans="1:14" ht="6.75" customHeight="1" x14ac:dyDescent="0.15">
      <c r="A2" s="492" t="s">
        <v>82</v>
      </c>
      <c r="B2" s="493"/>
      <c r="C2" s="486" t="s">
        <v>83</v>
      </c>
      <c r="D2" s="143"/>
      <c r="E2" s="144"/>
      <c r="F2" s="144"/>
      <c r="G2" s="144"/>
      <c r="H2" s="144"/>
      <c r="I2" s="144"/>
      <c r="J2" s="144"/>
      <c r="K2" s="143"/>
      <c r="L2" s="144"/>
      <c r="M2" s="143"/>
      <c r="N2" s="145"/>
    </row>
    <row r="3" spans="1:14" ht="37.5" customHeight="1" x14ac:dyDescent="0.15">
      <c r="A3" s="353"/>
      <c r="B3" s="354"/>
      <c r="C3" s="357"/>
      <c r="D3" s="191" t="s">
        <v>84</v>
      </c>
      <c r="E3" s="140" t="s">
        <v>304</v>
      </c>
      <c r="F3" s="140" t="s">
        <v>305</v>
      </c>
      <c r="G3" s="140" t="s">
        <v>306</v>
      </c>
      <c r="H3" s="140" t="s">
        <v>307</v>
      </c>
      <c r="I3" s="140" t="s">
        <v>308</v>
      </c>
      <c r="J3" s="140" t="s">
        <v>309</v>
      </c>
      <c r="K3" s="191" t="s">
        <v>85</v>
      </c>
      <c r="L3" s="140" t="s">
        <v>310</v>
      </c>
      <c r="M3" s="191" t="s">
        <v>86</v>
      </c>
      <c r="N3" s="146" t="s">
        <v>18</v>
      </c>
    </row>
    <row r="4" spans="1:14" ht="20.100000000000001" customHeight="1" x14ac:dyDescent="0.15">
      <c r="A4" s="498" t="s">
        <v>317</v>
      </c>
      <c r="B4" s="336"/>
      <c r="C4" s="77">
        <v>4452</v>
      </c>
      <c r="D4" s="78">
        <v>6</v>
      </c>
      <c r="E4" s="78">
        <v>1</v>
      </c>
      <c r="F4" s="78">
        <v>4</v>
      </c>
      <c r="G4" s="78">
        <v>347</v>
      </c>
      <c r="H4" s="78">
        <v>31</v>
      </c>
      <c r="I4" s="78">
        <v>31</v>
      </c>
      <c r="J4" s="78">
        <v>595</v>
      </c>
      <c r="K4" s="78">
        <v>20</v>
      </c>
      <c r="L4" s="78">
        <v>27</v>
      </c>
      <c r="M4" s="78">
        <v>2857</v>
      </c>
      <c r="N4" s="155">
        <v>533</v>
      </c>
    </row>
    <row r="5" spans="1:14" ht="20.100000000000001" customHeight="1" x14ac:dyDescent="0.15">
      <c r="A5" s="496">
        <v>30</v>
      </c>
      <c r="B5" s="343"/>
      <c r="C5" s="79">
        <v>4588</v>
      </c>
      <c r="D5" s="78">
        <v>1</v>
      </c>
      <c r="E5" s="78">
        <v>7</v>
      </c>
      <c r="F5" s="78">
        <v>1</v>
      </c>
      <c r="G5" s="78">
        <v>336</v>
      </c>
      <c r="H5" s="78">
        <v>27</v>
      </c>
      <c r="I5" s="78">
        <v>38</v>
      </c>
      <c r="J5" s="78">
        <v>616</v>
      </c>
      <c r="K5" s="78">
        <v>28</v>
      </c>
      <c r="L5" s="78">
        <v>25</v>
      </c>
      <c r="M5" s="78">
        <v>3007</v>
      </c>
      <c r="N5" s="155">
        <v>502</v>
      </c>
    </row>
    <row r="6" spans="1:14" ht="20.100000000000001" customHeight="1" x14ac:dyDescent="0.15">
      <c r="A6" s="497" t="s">
        <v>248</v>
      </c>
      <c r="B6" s="338"/>
      <c r="C6" s="79">
        <v>4781</v>
      </c>
      <c r="D6" s="78">
        <v>4</v>
      </c>
      <c r="E6" s="78">
        <v>1</v>
      </c>
      <c r="F6" s="78">
        <v>0</v>
      </c>
      <c r="G6" s="78">
        <v>304</v>
      </c>
      <c r="H6" s="78">
        <v>35</v>
      </c>
      <c r="I6" s="78">
        <v>42</v>
      </c>
      <c r="J6" s="78">
        <v>693</v>
      </c>
      <c r="K6" s="78">
        <v>27</v>
      </c>
      <c r="L6" s="78">
        <v>30</v>
      </c>
      <c r="M6" s="78">
        <v>3124</v>
      </c>
      <c r="N6" s="155">
        <v>521</v>
      </c>
    </row>
    <row r="7" spans="1:14" ht="20.100000000000001" customHeight="1" x14ac:dyDescent="0.15">
      <c r="A7" s="496">
        <v>2</v>
      </c>
      <c r="B7" s="343"/>
      <c r="C7" s="79">
        <v>4330</v>
      </c>
      <c r="D7" s="78">
        <v>1</v>
      </c>
      <c r="E7" s="78">
        <v>1</v>
      </c>
      <c r="F7" s="78">
        <v>1</v>
      </c>
      <c r="G7" s="78">
        <v>303</v>
      </c>
      <c r="H7" s="78">
        <v>22</v>
      </c>
      <c r="I7" s="78">
        <v>13</v>
      </c>
      <c r="J7" s="78">
        <v>652</v>
      </c>
      <c r="K7" s="78">
        <v>27</v>
      </c>
      <c r="L7" s="78">
        <v>36</v>
      </c>
      <c r="M7" s="78">
        <v>2850</v>
      </c>
      <c r="N7" s="155">
        <v>424</v>
      </c>
    </row>
    <row r="8" spans="1:14" ht="18.75" customHeight="1" thickBot="1" x14ac:dyDescent="0.2">
      <c r="A8" s="494">
        <v>3</v>
      </c>
      <c r="B8" s="495"/>
      <c r="C8" s="156">
        <v>4393</v>
      </c>
      <c r="D8" s="80">
        <v>1</v>
      </c>
      <c r="E8" s="80">
        <v>2</v>
      </c>
      <c r="F8" s="80">
        <v>3</v>
      </c>
      <c r="G8" s="80">
        <v>284</v>
      </c>
      <c r="H8" s="80">
        <v>28</v>
      </c>
      <c r="I8" s="80">
        <v>18</v>
      </c>
      <c r="J8" s="80">
        <v>657</v>
      </c>
      <c r="K8" s="80">
        <v>12</v>
      </c>
      <c r="L8" s="80">
        <v>23</v>
      </c>
      <c r="M8" s="80">
        <v>2976</v>
      </c>
      <c r="N8" s="157">
        <v>389</v>
      </c>
    </row>
    <row r="9" spans="1:14" ht="15" customHeight="1" x14ac:dyDescent="0.15">
      <c r="A9" s="57"/>
      <c r="B9" s="57"/>
      <c r="K9" s="485" t="s">
        <v>87</v>
      </c>
      <c r="L9" s="485"/>
      <c r="M9" s="485"/>
      <c r="N9" s="485"/>
    </row>
    <row r="10" spans="1:14" ht="15" customHeight="1" x14ac:dyDescent="0.15">
      <c r="A10" s="57"/>
      <c r="B10" s="57"/>
    </row>
    <row r="11" spans="1:14" ht="15" customHeight="1" thickBot="1" x14ac:dyDescent="0.2">
      <c r="A11" s="57" t="s">
        <v>302</v>
      </c>
      <c r="B11" s="57"/>
      <c r="N11" s="13" t="s">
        <v>9</v>
      </c>
    </row>
    <row r="12" spans="1:14" ht="6.75" customHeight="1" x14ac:dyDescent="0.15">
      <c r="A12" s="489" t="s">
        <v>88</v>
      </c>
      <c r="B12" s="490"/>
      <c r="C12" s="486" t="s">
        <v>83</v>
      </c>
      <c r="D12" s="143"/>
      <c r="E12" s="144"/>
      <c r="F12" s="144"/>
      <c r="G12" s="144"/>
      <c r="H12" s="144"/>
      <c r="I12" s="144"/>
      <c r="J12" s="144"/>
      <c r="K12" s="143"/>
      <c r="L12" s="144"/>
      <c r="M12" s="143"/>
      <c r="N12" s="145"/>
    </row>
    <row r="13" spans="1:14" ht="37.5" customHeight="1" x14ac:dyDescent="0.15">
      <c r="A13" s="491"/>
      <c r="B13" s="421"/>
      <c r="C13" s="357"/>
      <c r="D13" s="191" t="s">
        <v>84</v>
      </c>
      <c r="E13" s="140" t="s">
        <v>304</v>
      </c>
      <c r="F13" s="140" t="s">
        <v>305</v>
      </c>
      <c r="G13" s="140" t="s">
        <v>306</v>
      </c>
      <c r="H13" s="140" t="s">
        <v>307</v>
      </c>
      <c r="I13" s="140" t="s">
        <v>308</v>
      </c>
      <c r="J13" s="140" t="s">
        <v>309</v>
      </c>
      <c r="K13" s="191" t="s">
        <v>85</v>
      </c>
      <c r="L13" s="140" t="s">
        <v>310</v>
      </c>
      <c r="M13" s="191" t="s">
        <v>86</v>
      </c>
      <c r="N13" s="146" t="s">
        <v>18</v>
      </c>
    </row>
    <row r="14" spans="1:14" ht="20.100000000000001" customHeight="1" x14ac:dyDescent="0.15">
      <c r="A14" s="487" t="s">
        <v>311</v>
      </c>
      <c r="B14" s="488"/>
      <c r="C14" s="77">
        <v>4393</v>
      </c>
      <c r="D14" s="81">
        <v>1</v>
      </c>
      <c r="E14" s="81">
        <v>2</v>
      </c>
      <c r="F14" s="81">
        <v>3</v>
      </c>
      <c r="G14" s="81">
        <v>284</v>
      </c>
      <c r="H14" s="81">
        <v>28</v>
      </c>
      <c r="I14" s="81">
        <v>18</v>
      </c>
      <c r="J14" s="81">
        <v>657</v>
      </c>
      <c r="K14" s="81">
        <v>12</v>
      </c>
      <c r="L14" s="81">
        <v>23</v>
      </c>
      <c r="M14" s="81">
        <v>2976</v>
      </c>
      <c r="N14" s="149">
        <v>389</v>
      </c>
    </row>
    <row r="15" spans="1:14" ht="20.100000000000001" customHeight="1" x14ac:dyDescent="0.15">
      <c r="A15" s="150"/>
      <c r="B15" s="141" t="s">
        <v>315</v>
      </c>
      <c r="C15" s="79">
        <v>229</v>
      </c>
      <c r="D15" s="151">
        <v>0</v>
      </c>
      <c r="E15" s="151">
        <v>0</v>
      </c>
      <c r="F15" s="151">
        <v>0</v>
      </c>
      <c r="G15" s="151">
        <v>3</v>
      </c>
      <c r="H15" s="151">
        <v>2</v>
      </c>
      <c r="I15" s="151">
        <v>0</v>
      </c>
      <c r="J15" s="151">
        <v>35</v>
      </c>
      <c r="K15" s="151">
        <v>3</v>
      </c>
      <c r="L15" s="151">
        <v>4</v>
      </c>
      <c r="M15" s="151">
        <v>175</v>
      </c>
      <c r="N15" s="152">
        <v>7</v>
      </c>
    </row>
    <row r="16" spans="1:14" ht="20.100000000000001" customHeight="1" x14ac:dyDescent="0.15">
      <c r="A16" s="147"/>
      <c r="B16" s="128" t="s">
        <v>312</v>
      </c>
      <c r="C16" s="79">
        <v>162</v>
      </c>
      <c r="D16" s="151">
        <v>0</v>
      </c>
      <c r="E16" s="151">
        <v>0</v>
      </c>
      <c r="F16" s="151">
        <v>0</v>
      </c>
      <c r="G16" s="151">
        <v>5</v>
      </c>
      <c r="H16" s="151">
        <v>0</v>
      </c>
      <c r="I16" s="151">
        <v>0</v>
      </c>
      <c r="J16" s="151">
        <v>13</v>
      </c>
      <c r="K16" s="151">
        <v>0</v>
      </c>
      <c r="L16" s="151">
        <v>0</v>
      </c>
      <c r="M16" s="151">
        <v>137</v>
      </c>
      <c r="N16" s="152">
        <v>7</v>
      </c>
    </row>
    <row r="17" spans="1:14" ht="20.100000000000001" customHeight="1" x14ac:dyDescent="0.15">
      <c r="A17" s="147"/>
      <c r="B17" s="128" t="s">
        <v>313</v>
      </c>
      <c r="C17" s="79">
        <v>172</v>
      </c>
      <c r="D17" s="151">
        <v>0</v>
      </c>
      <c r="E17" s="151">
        <v>0</v>
      </c>
      <c r="F17" s="151">
        <v>0</v>
      </c>
      <c r="G17" s="151">
        <v>10</v>
      </c>
      <c r="H17" s="151">
        <v>0</v>
      </c>
      <c r="I17" s="151">
        <v>0</v>
      </c>
      <c r="J17" s="151">
        <v>20</v>
      </c>
      <c r="K17" s="151">
        <v>0</v>
      </c>
      <c r="L17" s="151">
        <v>2</v>
      </c>
      <c r="M17" s="151">
        <v>137</v>
      </c>
      <c r="N17" s="152">
        <v>3</v>
      </c>
    </row>
    <row r="18" spans="1:14" ht="20.100000000000001" customHeight="1" x14ac:dyDescent="0.15">
      <c r="A18" s="147"/>
      <c r="B18" s="128" t="s">
        <v>314</v>
      </c>
      <c r="C18" s="79">
        <v>249</v>
      </c>
      <c r="D18" s="151">
        <v>1</v>
      </c>
      <c r="E18" s="151">
        <v>0</v>
      </c>
      <c r="F18" s="151">
        <v>0</v>
      </c>
      <c r="G18" s="151">
        <v>21</v>
      </c>
      <c r="H18" s="151">
        <v>1</v>
      </c>
      <c r="I18" s="151">
        <v>0</v>
      </c>
      <c r="J18" s="151">
        <v>37</v>
      </c>
      <c r="K18" s="151">
        <v>1</v>
      </c>
      <c r="L18" s="151">
        <v>3</v>
      </c>
      <c r="M18" s="151">
        <v>180</v>
      </c>
      <c r="N18" s="152">
        <v>5</v>
      </c>
    </row>
    <row r="19" spans="1:14" ht="20.100000000000001" customHeight="1" x14ac:dyDescent="0.15">
      <c r="A19" s="147"/>
      <c r="B19" s="174" t="s">
        <v>318</v>
      </c>
      <c r="C19" s="79">
        <v>507</v>
      </c>
      <c r="D19" s="151">
        <v>0</v>
      </c>
      <c r="E19" s="151">
        <v>0</v>
      </c>
      <c r="F19" s="151">
        <v>0</v>
      </c>
      <c r="G19" s="151">
        <v>30</v>
      </c>
      <c r="H19" s="151">
        <v>8</v>
      </c>
      <c r="I19" s="151">
        <v>1</v>
      </c>
      <c r="J19" s="151">
        <v>92</v>
      </c>
      <c r="K19" s="151">
        <v>0</v>
      </c>
      <c r="L19" s="151">
        <v>2</v>
      </c>
      <c r="M19" s="151">
        <v>338</v>
      </c>
      <c r="N19" s="152">
        <v>36</v>
      </c>
    </row>
    <row r="20" spans="1:14" ht="20.100000000000001" customHeight="1" x14ac:dyDescent="0.15">
      <c r="A20" s="147"/>
      <c r="B20" s="128" t="s">
        <v>89</v>
      </c>
      <c r="C20" s="79">
        <v>508</v>
      </c>
      <c r="D20" s="151">
        <v>0</v>
      </c>
      <c r="E20" s="151">
        <v>1</v>
      </c>
      <c r="F20" s="151">
        <v>0</v>
      </c>
      <c r="G20" s="151">
        <v>34</v>
      </c>
      <c r="H20" s="151">
        <v>4</v>
      </c>
      <c r="I20" s="151">
        <v>2</v>
      </c>
      <c r="J20" s="151">
        <v>68</v>
      </c>
      <c r="K20" s="151">
        <v>0</v>
      </c>
      <c r="L20" s="151">
        <v>3</v>
      </c>
      <c r="M20" s="151">
        <v>311</v>
      </c>
      <c r="N20" s="152">
        <v>85</v>
      </c>
    </row>
    <row r="21" spans="1:14" ht="20.100000000000001" customHeight="1" x14ac:dyDescent="0.15">
      <c r="A21" s="147"/>
      <c r="B21" s="128" t="s">
        <v>90</v>
      </c>
      <c r="C21" s="79">
        <v>477</v>
      </c>
      <c r="D21" s="151">
        <v>0</v>
      </c>
      <c r="E21" s="151">
        <v>1</v>
      </c>
      <c r="F21" s="151">
        <v>2</v>
      </c>
      <c r="G21" s="151">
        <v>36</v>
      </c>
      <c r="H21" s="151">
        <v>5</v>
      </c>
      <c r="I21" s="151">
        <v>5</v>
      </c>
      <c r="J21" s="151">
        <v>60</v>
      </c>
      <c r="K21" s="151">
        <v>1</v>
      </c>
      <c r="L21" s="151">
        <v>0</v>
      </c>
      <c r="M21" s="151">
        <v>292</v>
      </c>
      <c r="N21" s="152">
        <v>75</v>
      </c>
    </row>
    <row r="22" spans="1:14" ht="20.100000000000001" customHeight="1" x14ac:dyDescent="0.15">
      <c r="A22" s="147"/>
      <c r="B22" s="128" t="s">
        <v>91</v>
      </c>
      <c r="C22" s="79">
        <v>462</v>
      </c>
      <c r="D22" s="151">
        <v>0</v>
      </c>
      <c r="E22" s="151">
        <v>0</v>
      </c>
      <c r="F22" s="151">
        <v>0</v>
      </c>
      <c r="G22" s="151">
        <v>25</v>
      </c>
      <c r="H22" s="151">
        <v>1</v>
      </c>
      <c r="I22" s="151">
        <v>3</v>
      </c>
      <c r="J22" s="151">
        <v>60</v>
      </c>
      <c r="K22" s="151">
        <v>0</v>
      </c>
      <c r="L22" s="151">
        <v>0</v>
      </c>
      <c r="M22" s="151">
        <v>306</v>
      </c>
      <c r="N22" s="152">
        <v>67</v>
      </c>
    </row>
    <row r="23" spans="1:14" ht="20.100000000000001" customHeight="1" x14ac:dyDescent="0.15">
      <c r="A23" s="147"/>
      <c r="B23" s="128" t="s">
        <v>92</v>
      </c>
      <c r="C23" s="79">
        <v>500</v>
      </c>
      <c r="D23" s="151">
        <v>0</v>
      </c>
      <c r="E23" s="151">
        <v>0</v>
      </c>
      <c r="F23" s="151">
        <v>0</v>
      </c>
      <c r="G23" s="151">
        <v>39</v>
      </c>
      <c r="H23" s="151">
        <v>3</v>
      </c>
      <c r="I23" s="151">
        <v>3</v>
      </c>
      <c r="J23" s="151">
        <v>89</v>
      </c>
      <c r="K23" s="151">
        <v>1</v>
      </c>
      <c r="L23" s="151">
        <v>4</v>
      </c>
      <c r="M23" s="151">
        <v>297</v>
      </c>
      <c r="N23" s="152">
        <v>64</v>
      </c>
    </row>
    <row r="24" spans="1:14" ht="20.100000000000001" customHeight="1" x14ac:dyDescent="0.15">
      <c r="A24" s="147"/>
      <c r="B24" s="128" t="s">
        <v>93</v>
      </c>
      <c r="C24" s="79">
        <v>477</v>
      </c>
      <c r="D24" s="151">
        <v>0</v>
      </c>
      <c r="E24" s="151">
        <v>0</v>
      </c>
      <c r="F24" s="151">
        <v>0</v>
      </c>
      <c r="G24" s="151">
        <v>49</v>
      </c>
      <c r="H24" s="151">
        <v>3</v>
      </c>
      <c r="I24" s="151">
        <v>3</v>
      </c>
      <c r="J24" s="151">
        <v>80</v>
      </c>
      <c r="K24" s="151">
        <v>0</v>
      </c>
      <c r="L24" s="151">
        <v>1</v>
      </c>
      <c r="M24" s="151">
        <v>321</v>
      </c>
      <c r="N24" s="152">
        <v>20</v>
      </c>
    </row>
    <row r="25" spans="1:14" ht="20.100000000000001" customHeight="1" x14ac:dyDescent="0.15">
      <c r="A25" s="147"/>
      <c r="B25" s="128" t="s">
        <v>94</v>
      </c>
      <c r="C25" s="79">
        <v>359</v>
      </c>
      <c r="D25" s="151">
        <v>0</v>
      </c>
      <c r="E25" s="151">
        <v>0</v>
      </c>
      <c r="F25" s="151">
        <v>1</v>
      </c>
      <c r="G25" s="151">
        <v>19</v>
      </c>
      <c r="H25" s="151">
        <v>0</v>
      </c>
      <c r="I25" s="151">
        <v>0</v>
      </c>
      <c r="J25" s="151">
        <v>52</v>
      </c>
      <c r="K25" s="151">
        <v>3</v>
      </c>
      <c r="L25" s="151">
        <v>3</v>
      </c>
      <c r="M25" s="151">
        <v>274</v>
      </c>
      <c r="N25" s="152">
        <v>7</v>
      </c>
    </row>
    <row r="26" spans="1:14" ht="20.100000000000001" customHeight="1" thickBot="1" x14ac:dyDescent="0.2">
      <c r="A26" s="148"/>
      <c r="B26" s="142" t="s">
        <v>95</v>
      </c>
      <c r="C26" s="156">
        <v>291</v>
      </c>
      <c r="D26" s="153">
        <v>0</v>
      </c>
      <c r="E26" s="153">
        <v>0</v>
      </c>
      <c r="F26" s="153">
        <v>0</v>
      </c>
      <c r="G26" s="153">
        <v>13</v>
      </c>
      <c r="H26" s="153">
        <v>1</v>
      </c>
      <c r="I26" s="153">
        <v>1</v>
      </c>
      <c r="J26" s="153">
        <v>51</v>
      </c>
      <c r="K26" s="153">
        <v>3</v>
      </c>
      <c r="L26" s="153">
        <v>1</v>
      </c>
      <c r="M26" s="153">
        <v>208</v>
      </c>
      <c r="N26" s="154">
        <v>13</v>
      </c>
    </row>
    <row r="27" spans="1:14" ht="15" customHeight="1" x14ac:dyDescent="0.15">
      <c r="F27" s="20"/>
      <c r="K27" s="485" t="s">
        <v>87</v>
      </c>
      <c r="L27" s="485"/>
      <c r="M27" s="485"/>
      <c r="N27" s="485"/>
    </row>
    <row r="28" spans="1:14" ht="15" customHeight="1" x14ac:dyDescent="0.15">
      <c r="F28" s="20"/>
    </row>
    <row r="29" spans="1:14" ht="15" customHeight="1" thickBot="1" x14ac:dyDescent="0.2">
      <c r="A29" s="12" t="s">
        <v>303</v>
      </c>
      <c r="N29" s="13" t="s">
        <v>7</v>
      </c>
    </row>
    <row r="30" spans="1:14" ht="6.75" customHeight="1" x14ac:dyDescent="0.15">
      <c r="A30" s="492" t="s">
        <v>96</v>
      </c>
      <c r="B30" s="493"/>
      <c r="C30" s="486" t="s">
        <v>83</v>
      </c>
      <c r="D30" s="143"/>
      <c r="E30" s="144"/>
      <c r="F30" s="144"/>
      <c r="G30" s="144"/>
      <c r="H30" s="144"/>
      <c r="I30" s="144"/>
      <c r="J30" s="144"/>
      <c r="K30" s="143"/>
      <c r="L30" s="144"/>
      <c r="M30" s="143"/>
      <c r="N30" s="145"/>
    </row>
    <row r="31" spans="1:14" ht="37.5" customHeight="1" x14ac:dyDescent="0.15">
      <c r="A31" s="353"/>
      <c r="B31" s="354"/>
      <c r="C31" s="357"/>
      <c r="D31" s="191" t="s">
        <v>84</v>
      </c>
      <c r="E31" s="140" t="s">
        <v>304</v>
      </c>
      <c r="F31" s="140" t="s">
        <v>305</v>
      </c>
      <c r="G31" s="140" t="s">
        <v>306</v>
      </c>
      <c r="H31" s="140" t="s">
        <v>307</v>
      </c>
      <c r="I31" s="140" t="s">
        <v>308</v>
      </c>
      <c r="J31" s="140" t="s">
        <v>309</v>
      </c>
      <c r="K31" s="191" t="s">
        <v>85</v>
      </c>
      <c r="L31" s="140" t="s">
        <v>310</v>
      </c>
      <c r="M31" s="191" t="s">
        <v>86</v>
      </c>
      <c r="N31" s="146" t="s">
        <v>18</v>
      </c>
    </row>
    <row r="32" spans="1:14" ht="20.100000000000001" customHeight="1" x14ac:dyDescent="0.15">
      <c r="A32" s="487" t="s">
        <v>311</v>
      </c>
      <c r="B32" s="488"/>
      <c r="C32" s="77">
        <v>4393</v>
      </c>
      <c r="D32" s="81">
        <v>1</v>
      </c>
      <c r="E32" s="81">
        <v>2</v>
      </c>
      <c r="F32" s="81">
        <v>3</v>
      </c>
      <c r="G32" s="81">
        <v>284</v>
      </c>
      <c r="H32" s="81">
        <v>28</v>
      </c>
      <c r="I32" s="81">
        <v>18</v>
      </c>
      <c r="J32" s="81">
        <v>657</v>
      </c>
      <c r="K32" s="81">
        <v>12</v>
      </c>
      <c r="L32" s="81">
        <v>23</v>
      </c>
      <c r="M32" s="81">
        <v>2976</v>
      </c>
      <c r="N32" s="149">
        <v>389</v>
      </c>
    </row>
    <row r="33" spans="1:14" ht="20.100000000000001" customHeight="1" x14ac:dyDescent="0.15">
      <c r="A33" s="82"/>
      <c r="B33" s="128" t="s">
        <v>97</v>
      </c>
      <c r="C33" s="159">
        <v>615</v>
      </c>
      <c r="D33" s="151">
        <v>0</v>
      </c>
      <c r="E33" s="151">
        <v>0</v>
      </c>
      <c r="F33" s="160">
        <v>0</v>
      </c>
      <c r="G33" s="160">
        <v>32</v>
      </c>
      <c r="H33" s="160">
        <v>4</v>
      </c>
      <c r="I33" s="160">
        <v>2</v>
      </c>
      <c r="J33" s="160">
        <v>81</v>
      </c>
      <c r="K33" s="160">
        <v>1</v>
      </c>
      <c r="L33" s="160">
        <v>5</v>
      </c>
      <c r="M33" s="160">
        <v>422</v>
      </c>
      <c r="N33" s="161">
        <v>68</v>
      </c>
    </row>
    <row r="34" spans="1:14" ht="20.100000000000001" customHeight="1" x14ac:dyDescent="0.15">
      <c r="A34" s="147"/>
      <c r="B34" s="128" t="s">
        <v>98</v>
      </c>
      <c r="C34" s="159">
        <v>650</v>
      </c>
      <c r="D34" s="151">
        <v>0</v>
      </c>
      <c r="E34" s="160">
        <v>0</v>
      </c>
      <c r="F34" s="151">
        <v>2</v>
      </c>
      <c r="G34" s="160">
        <v>48</v>
      </c>
      <c r="H34" s="160">
        <v>5</v>
      </c>
      <c r="I34" s="160">
        <v>2</v>
      </c>
      <c r="J34" s="160">
        <v>99</v>
      </c>
      <c r="K34" s="160">
        <v>2</v>
      </c>
      <c r="L34" s="160">
        <v>6</v>
      </c>
      <c r="M34" s="160">
        <v>418</v>
      </c>
      <c r="N34" s="161">
        <v>68</v>
      </c>
    </row>
    <row r="35" spans="1:14" ht="20.100000000000001" customHeight="1" x14ac:dyDescent="0.15">
      <c r="A35" s="147"/>
      <c r="B35" s="128" t="s">
        <v>99</v>
      </c>
      <c r="C35" s="159">
        <v>638</v>
      </c>
      <c r="D35" s="151">
        <v>1</v>
      </c>
      <c r="E35" s="151">
        <v>1</v>
      </c>
      <c r="F35" s="151">
        <v>0</v>
      </c>
      <c r="G35" s="160">
        <v>47</v>
      </c>
      <c r="H35" s="160">
        <v>4</v>
      </c>
      <c r="I35" s="160">
        <v>4</v>
      </c>
      <c r="J35" s="160">
        <v>95</v>
      </c>
      <c r="K35" s="160">
        <v>0</v>
      </c>
      <c r="L35" s="160">
        <v>1</v>
      </c>
      <c r="M35" s="160">
        <v>437</v>
      </c>
      <c r="N35" s="161">
        <v>48</v>
      </c>
    </row>
    <row r="36" spans="1:14" ht="20.100000000000001" customHeight="1" x14ac:dyDescent="0.15">
      <c r="A36" s="147"/>
      <c r="B36" s="128" t="s">
        <v>100</v>
      </c>
      <c r="C36" s="159">
        <v>621</v>
      </c>
      <c r="D36" s="151">
        <v>0</v>
      </c>
      <c r="E36" s="160">
        <v>0</v>
      </c>
      <c r="F36" s="151">
        <v>0</v>
      </c>
      <c r="G36" s="160">
        <v>44</v>
      </c>
      <c r="H36" s="160">
        <v>3</v>
      </c>
      <c r="I36" s="160">
        <v>1</v>
      </c>
      <c r="J36" s="160">
        <v>104</v>
      </c>
      <c r="K36" s="160">
        <v>3</v>
      </c>
      <c r="L36" s="160">
        <v>1</v>
      </c>
      <c r="M36" s="160">
        <v>418</v>
      </c>
      <c r="N36" s="161">
        <v>47</v>
      </c>
    </row>
    <row r="37" spans="1:14" ht="20.100000000000001" customHeight="1" x14ac:dyDescent="0.15">
      <c r="A37" s="147"/>
      <c r="B37" s="128" t="s">
        <v>101</v>
      </c>
      <c r="C37" s="159">
        <v>688</v>
      </c>
      <c r="D37" s="151">
        <v>0</v>
      </c>
      <c r="E37" s="160">
        <v>1</v>
      </c>
      <c r="F37" s="151">
        <v>1</v>
      </c>
      <c r="G37" s="160">
        <v>37</v>
      </c>
      <c r="H37" s="160">
        <v>2</v>
      </c>
      <c r="I37" s="160">
        <v>3</v>
      </c>
      <c r="J37" s="160">
        <v>91</v>
      </c>
      <c r="K37" s="160">
        <v>1</v>
      </c>
      <c r="L37" s="160">
        <v>4</v>
      </c>
      <c r="M37" s="160">
        <v>476</v>
      </c>
      <c r="N37" s="161">
        <v>72</v>
      </c>
    </row>
    <row r="38" spans="1:14" ht="20.100000000000001" customHeight="1" x14ac:dyDescent="0.15">
      <c r="A38" s="147"/>
      <c r="B38" s="128" t="s">
        <v>102</v>
      </c>
      <c r="C38" s="159">
        <v>629</v>
      </c>
      <c r="D38" s="160">
        <v>0</v>
      </c>
      <c r="E38" s="160">
        <v>0</v>
      </c>
      <c r="F38" s="151">
        <v>0</v>
      </c>
      <c r="G38" s="160">
        <v>43</v>
      </c>
      <c r="H38" s="160">
        <v>5</v>
      </c>
      <c r="I38" s="160">
        <v>4</v>
      </c>
      <c r="J38" s="160">
        <v>107</v>
      </c>
      <c r="K38" s="160">
        <v>4</v>
      </c>
      <c r="L38" s="160">
        <v>3</v>
      </c>
      <c r="M38" s="160">
        <v>405</v>
      </c>
      <c r="N38" s="161">
        <v>58</v>
      </c>
    </row>
    <row r="39" spans="1:14" ht="20.100000000000001" customHeight="1" thickBot="1" x14ac:dyDescent="0.2">
      <c r="A39" s="148"/>
      <c r="B39" s="142" t="s">
        <v>103</v>
      </c>
      <c r="C39" s="162">
        <v>552</v>
      </c>
      <c r="D39" s="153">
        <v>0</v>
      </c>
      <c r="E39" s="153">
        <v>0</v>
      </c>
      <c r="F39" s="153">
        <v>0</v>
      </c>
      <c r="G39" s="163">
        <v>33</v>
      </c>
      <c r="H39" s="153">
        <v>5</v>
      </c>
      <c r="I39" s="163">
        <v>2</v>
      </c>
      <c r="J39" s="163">
        <v>80</v>
      </c>
      <c r="K39" s="163">
        <v>1</v>
      </c>
      <c r="L39" s="163">
        <v>3</v>
      </c>
      <c r="M39" s="163">
        <v>400</v>
      </c>
      <c r="N39" s="164">
        <v>28</v>
      </c>
    </row>
    <row r="40" spans="1:14" ht="18" customHeight="1" x14ac:dyDescent="0.15">
      <c r="K40" s="485" t="s">
        <v>87</v>
      </c>
      <c r="L40" s="485"/>
      <c r="M40" s="485"/>
      <c r="N40" s="485"/>
    </row>
  </sheetData>
  <sheetProtection sheet="1"/>
  <mergeCells count="16">
    <mergeCell ref="A14:B14"/>
    <mergeCell ref="A12:B13"/>
    <mergeCell ref="A32:B32"/>
    <mergeCell ref="A30:B31"/>
    <mergeCell ref="A2:B3"/>
    <mergeCell ref="A8:B8"/>
    <mergeCell ref="A7:B7"/>
    <mergeCell ref="A6:B6"/>
    <mergeCell ref="A5:B5"/>
    <mergeCell ref="A4:B4"/>
    <mergeCell ref="K40:N40"/>
    <mergeCell ref="C30:C31"/>
    <mergeCell ref="K9:N9"/>
    <mergeCell ref="K27:N27"/>
    <mergeCell ref="C2:C3"/>
    <mergeCell ref="C12:C13"/>
  </mergeCells>
  <phoneticPr fontId="19"/>
  <conditionalFormatting sqref="C32:N39 C14:N26">
    <cfRule type="expression" dxfId="1" priority="1">
      <formula>MOD(ROW(),2)=0</formula>
    </cfRule>
  </conditionalFormatting>
  <dataValidations count="1">
    <dataValidation type="whole" operator="greaterThanOrEqual" allowBlank="1" showInputMessage="1" showErrorMessage="1" error="0以上の整数値を入力して下さい。" sqref="D38 F33 E34 E36:E38 G33:G39 I33:N39 H33:H38" xr:uid="{01E91B2E-137B-4F75-A4CE-E419B742DB92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K47"/>
  <sheetViews>
    <sheetView view="pageBreakPreview" zoomScaleNormal="100" zoomScaleSheetLayoutView="100" workbookViewId="0">
      <selection activeCell="C48" sqref="C48"/>
    </sheetView>
    <sheetView view="pageBreakPreview" zoomScale="98" zoomScaleNormal="100" zoomScaleSheetLayoutView="98" workbookViewId="1">
      <selection sqref="A1:AI45"/>
    </sheetView>
  </sheetViews>
  <sheetFormatPr defaultRowHeight="17.45" customHeight="1" x14ac:dyDescent="0.15"/>
  <cols>
    <col min="1" max="1" width="9" style="45" customWidth="1"/>
    <col min="2" max="2" width="4.5703125" style="45" customWidth="1"/>
    <col min="3" max="3" width="4.42578125" style="45" customWidth="1"/>
    <col min="4" max="4" width="4.140625" style="45" customWidth="1"/>
    <col min="5" max="5" width="4.28515625" style="45" customWidth="1"/>
    <col min="6" max="6" width="3.85546875" style="45" customWidth="1"/>
    <col min="7" max="7" width="5" style="45" customWidth="1"/>
    <col min="8" max="8" width="2.140625" style="45" customWidth="1"/>
    <col min="9" max="9" width="2.28515625" style="45" customWidth="1"/>
    <col min="10" max="10" width="1.28515625" style="45" customWidth="1"/>
    <col min="11" max="11" width="3.140625" style="45" customWidth="1"/>
    <col min="12" max="12" width="4.28515625" style="45" customWidth="1"/>
    <col min="13" max="13" width="3.28515625" style="45" customWidth="1"/>
    <col min="14" max="14" width="1.28515625" style="45" customWidth="1"/>
    <col min="15" max="15" width="1.140625" style="45" customWidth="1"/>
    <col min="16" max="16" width="3.42578125" style="45" customWidth="1"/>
    <col min="17" max="17" width="2.42578125" style="45" customWidth="1"/>
    <col min="18" max="18" width="2" style="45" customWidth="1"/>
    <col min="19" max="20" width="2.28515625" style="45" customWidth="1"/>
    <col min="21" max="23" width="1.5703125" style="45" customWidth="1"/>
    <col min="24" max="24" width="1" style="45" customWidth="1"/>
    <col min="25" max="25" width="3.5703125" style="45" customWidth="1"/>
    <col min="26" max="26" width="1.85546875" style="45" customWidth="1"/>
    <col min="27" max="27" width="2.42578125" style="45" customWidth="1"/>
    <col min="28" max="28" width="2" style="45" customWidth="1"/>
    <col min="29" max="29" width="2.28515625" style="45" customWidth="1"/>
    <col min="30" max="30" width="2.5703125" style="45" customWidth="1"/>
    <col min="31" max="31" width="2.140625" style="45" customWidth="1"/>
    <col min="32" max="33" width="2.28515625" style="45" customWidth="1"/>
    <col min="34" max="34" width="1.85546875" style="45" customWidth="1"/>
    <col min="35" max="35" width="5.28515625" style="45" customWidth="1"/>
    <col min="36" max="16384" width="9.140625" style="45"/>
  </cols>
  <sheetData>
    <row r="1" spans="1:37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  <c r="AJ1" s="52"/>
      <c r="AK1" s="52"/>
    </row>
    <row r="2" spans="1:37" ht="15" customHeight="1" thickBot="1" x14ac:dyDescent="0.2">
      <c r="A2" s="20" t="s">
        <v>266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 t="s">
        <v>9</v>
      </c>
      <c r="AJ2" s="52"/>
      <c r="AK2" s="52"/>
    </row>
    <row r="3" spans="1:37" ht="15" customHeight="1" x14ac:dyDescent="0.15">
      <c r="A3" s="83"/>
      <c r="B3" s="84"/>
      <c r="C3" s="84"/>
      <c r="D3" s="84"/>
      <c r="E3" s="84"/>
      <c r="F3" s="537" t="s">
        <v>170</v>
      </c>
      <c r="G3" s="538"/>
      <c r="H3" s="525" t="s">
        <v>206</v>
      </c>
      <c r="I3" s="522"/>
      <c r="J3" s="524"/>
      <c r="K3" s="525" t="s">
        <v>207</v>
      </c>
      <c r="L3" s="523"/>
      <c r="M3" s="521" t="s">
        <v>208</v>
      </c>
      <c r="N3" s="522"/>
      <c r="O3" s="523"/>
      <c r="P3" s="521" t="s">
        <v>209</v>
      </c>
      <c r="Q3" s="524"/>
      <c r="R3" s="525" t="s">
        <v>210</v>
      </c>
      <c r="S3" s="522"/>
      <c r="T3" s="523"/>
      <c r="U3" s="521" t="s">
        <v>211</v>
      </c>
      <c r="V3" s="522"/>
      <c r="W3" s="522"/>
      <c r="X3" s="523"/>
      <c r="Y3" s="521" t="s">
        <v>212</v>
      </c>
      <c r="Z3" s="524"/>
      <c r="AA3" s="525" t="s">
        <v>213</v>
      </c>
      <c r="AB3" s="522"/>
      <c r="AC3" s="523"/>
      <c r="AD3" s="521" t="s">
        <v>207</v>
      </c>
      <c r="AE3" s="524"/>
      <c r="AF3" s="525" t="s">
        <v>171</v>
      </c>
      <c r="AG3" s="522"/>
      <c r="AH3" s="524"/>
      <c r="AI3" s="499" t="s">
        <v>214</v>
      </c>
      <c r="AJ3" s="52"/>
      <c r="AK3" s="52"/>
    </row>
    <row r="4" spans="1:37" ht="15" customHeight="1" x14ac:dyDescent="0.15">
      <c r="A4" s="85"/>
      <c r="B4" s="86"/>
      <c r="C4" s="86"/>
      <c r="D4" s="86"/>
      <c r="E4" s="86"/>
      <c r="F4" s="515"/>
      <c r="G4" s="516"/>
      <c r="H4" s="517"/>
      <c r="I4" s="518"/>
      <c r="J4" s="516"/>
      <c r="K4" s="504" t="s">
        <v>215</v>
      </c>
      <c r="L4" s="519"/>
      <c r="M4" s="520" t="s">
        <v>216</v>
      </c>
      <c r="N4" s="505"/>
      <c r="O4" s="519"/>
      <c r="P4" s="520" t="s">
        <v>217</v>
      </c>
      <c r="Q4" s="506"/>
      <c r="R4" s="504" t="s">
        <v>172</v>
      </c>
      <c r="S4" s="505"/>
      <c r="T4" s="519"/>
      <c r="U4" s="520" t="s">
        <v>218</v>
      </c>
      <c r="V4" s="505"/>
      <c r="W4" s="505"/>
      <c r="X4" s="519"/>
      <c r="Y4" s="520" t="s">
        <v>219</v>
      </c>
      <c r="Z4" s="506"/>
      <c r="AA4" s="504"/>
      <c r="AB4" s="505"/>
      <c r="AC4" s="519"/>
      <c r="AD4" s="520" t="s">
        <v>220</v>
      </c>
      <c r="AE4" s="506"/>
      <c r="AF4" s="504"/>
      <c r="AG4" s="505"/>
      <c r="AH4" s="506"/>
      <c r="AI4" s="500"/>
    </row>
    <row r="5" spans="1:37" ht="15" customHeight="1" x14ac:dyDescent="0.15">
      <c r="A5" s="526" t="s">
        <v>104</v>
      </c>
      <c r="B5" s="505"/>
      <c r="C5" s="505"/>
      <c r="D5" s="505"/>
      <c r="E5" s="519"/>
      <c r="F5" s="515"/>
      <c r="G5" s="516"/>
      <c r="H5" s="517"/>
      <c r="I5" s="518"/>
      <c r="J5" s="516"/>
      <c r="K5" s="504" t="s">
        <v>221</v>
      </c>
      <c r="L5" s="519"/>
      <c r="M5" s="520" t="s">
        <v>222</v>
      </c>
      <c r="N5" s="505"/>
      <c r="O5" s="519"/>
      <c r="P5" s="520" t="s">
        <v>222</v>
      </c>
      <c r="Q5" s="506"/>
      <c r="R5" s="504" t="s">
        <v>221</v>
      </c>
      <c r="S5" s="505"/>
      <c r="T5" s="519"/>
      <c r="U5" s="520" t="s">
        <v>223</v>
      </c>
      <c r="V5" s="505"/>
      <c r="W5" s="505"/>
      <c r="X5" s="519"/>
      <c r="Y5" s="520" t="s">
        <v>224</v>
      </c>
      <c r="Z5" s="506"/>
      <c r="AA5" s="504"/>
      <c r="AB5" s="505"/>
      <c r="AC5" s="519"/>
      <c r="AD5" s="520" t="s">
        <v>225</v>
      </c>
      <c r="AE5" s="506"/>
      <c r="AF5" s="504"/>
      <c r="AG5" s="505"/>
      <c r="AH5" s="506"/>
      <c r="AI5" s="500"/>
      <c r="AJ5" s="52"/>
    </row>
    <row r="6" spans="1:37" ht="15" customHeight="1" x14ac:dyDescent="0.15">
      <c r="A6" s="87"/>
      <c r="B6" s="86"/>
      <c r="C6" s="86"/>
      <c r="D6" s="86"/>
      <c r="E6" s="86"/>
      <c r="F6" s="507" t="s">
        <v>173</v>
      </c>
      <c r="G6" s="508"/>
      <c r="H6" s="509" t="s">
        <v>221</v>
      </c>
      <c r="I6" s="510"/>
      <c r="J6" s="511"/>
      <c r="K6" s="509" t="s">
        <v>226</v>
      </c>
      <c r="L6" s="480"/>
      <c r="M6" s="476" t="s">
        <v>227</v>
      </c>
      <c r="N6" s="510"/>
      <c r="O6" s="480"/>
      <c r="P6" s="476" t="s">
        <v>227</v>
      </c>
      <c r="Q6" s="511"/>
      <c r="R6" s="509" t="s">
        <v>226</v>
      </c>
      <c r="S6" s="510"/>
      <c r="T6" s="480"/>
      <c r="U6" s="476" t="s">
        <v>228</v>
      </c>
      <c r="V6" s="510"/>
      <c r="W6" s="510"/>
      <c r="X6" s="480"/>
      <c r="Y6" s="512" t="s">
        <v>229</v>
      </c>
      <c r="Z6" s="513"/>
      <c r="AA6" s="509" t="s">
        <v>226</v>
      </c>
      <c r="AB6" s="510"/>
      <c r="AC6" s="480"/>
      <c r="AD6" s="512" t="s">
        <v>230</v>
      </c>
      <c r="AE6" s="514"/>
      <c r="AF6" s="476" t="s">
        <v>174</v>
      </c>
      <c r="AG6" s="510"/>
      <c r="AH6" s="511"/>
      <c r="AI6" s="501"/>
    </row>
    <row r="7" spans="1:37" ht="24.95" customHeight="1" x14ac:dyDescent="0.15">
      <c r="A7" s="532" t="s">
        <v>231</v>
      </c>
      <c r="B7" s="533"/>
      <c r="C7" s="533"/>
      <c r="D7" s="533"/>
      <c r="E7" s="534"/>
      <c r="F7" s="589">
        <v>4393</v>
      </c>
      <c r="G7" s="590"/>
      <c r="H7" s="536">
        <v>1</v>
      </c>
      <c r="I7" s="536"/>
      <c r="J7" s="536"/>
      <c r="K7" s="536">
        <v>2</v>
      </c>
      <c r="L7" s="536"/>
      <c r="M7" s="536">
        <v>3</v>
      </c>
      <c r="N7" s="536"/>
      <c r="O7" s="536"/>
      <c r="P7" s="535">
        <v>284</v>
      </c>
      <c r="Q7" s="535"/>
      <c r="R7" s="535">
        <v>28</v>
      </c>
      <c r="S7" s="535"/>
      <c r="T7" s="535"/>
      <c r="U7" s="535">
        <v>18</v>
      </c>
      <c r="V7" s="535"/>
      <c r="W7" s="535"/>
      <c r="X7" s="535"/>
      <c r="Y7" s="591">
        <v>657</v>
      </c>
      <c r="Z7" s="591"/>
      <c r="AA7" s="536">
        <v>12</v>
      </c>
      <c r="AB7" s="536"/>
      <c r="AC7" s="536"/>
      <c r="AD7" s="591">
        <v>23</v>
      </c>
      <c r="AE7" s="591"/>
      <c r="AF7" s="535">
        <v>2976</v>
      </c>
      <c r="AG7" s="535"/>
      <c r="AH7" s="535"/>
      <c r="AI7" s="165">
        <v>389</v>
      </c>
    </row>
    <row r="8" spans="1:37" ht="20.100000000000001" customHeight="1" x14ac:dyDescent="0.15">
      <c r="A8" s="539" t="s">
        <v>105</v>
      </c>
      <c r="B8" s="540"/>
      <c r="C8" s="540"/>
      <c r="D8" s="540"/>
      <c r="E8" s="541"/>
      <c r="F8" s="555">
        <v>9</v>
      </c>
      <c r="G8" s="556"/>
      <c r="H8" s="531">
        <v>0</v>
      </c>
      <c r="I8" s="531"/>
      <c r="J8" s="531"/>
      <c r="K8" s="531">
        <v>0</v>
      </c>
      <c r="L8" s="531"/>
      <c r="M8" s="531">
        <v>0</v>
      </c>
      <c r="N8" s="531"/>
      <c r="O8" s="531"/>
      <c r="P8" s="531">
        <v>0</v>
      </c>
      <c r="Q8" s="531"/>
      <c r="R8" s="531">
        <v>0</v>
      </c>
      <c r="S8" s="531"/>
      <c r="T8" s="531"/>
      <c r="U8" s="531">
        <v>0</v>
      </c>
      <c r="V8" s="531"/>
      <c r="W8" s="531"/>
      <c r="X8" s="531"/>
      <c r="Y8" s="531">
        <v>0</v>
      </c>
      <c r="Z8" s="531"/>
      <c r="AA8" s="531">
        <v>0</v>
      </c>
      <c r="AB8" s="531"/>
      <c r="AC8" s="531"/>
      <c r="AD8" s="531">
        <v>0</v>
      </c>
      <c r="AE8" s="531"/>
      <c r="AF8" s="531">
        <v>2</v>
      </c>
      <c r="AG8" s="531"/>
      <c r="AH8" s="531"/>
      <c r="AI8" s="502">
        <v>7</v>
      </c>
    </row>
    <row r="9" spans="1:37" ht="20.100000000000001" customHeight="1" x14ac:dyDescent="0.15">
      <c r="A9" s="549" t="s">
        <v>319</v>
      </c>
      <c r="B9" s="550"/>
      <c r="C9" s="550"/>
      <c r="D9" s="550"/>
      <c r="E9" s="551"/>
      <c r="F9" s="555"/>
      <c r="G9" s="556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  <c r="AC9" s="531"/>
      <c r="AD9" s="531"/>
      <c r="AE9" s="531"/>
      <c r="AF9" s="531"/>
      <c r="AG9" s="531"/>
      <c r="AH9" s="531"/>
      <c r="AI9" s="502"/>
    </row>
    <row r="10" spans="1:37" ht="20.100000000000001" customHeight="1" x14ac:dyDescent="0.15">
      <c r="A10" s="552" t="s">
        <v>232</v>
      </c>
      <c r="B10" s="553"/>
      <c r="C10" s="553"/>
      <c r="D10" s="553"/>
      <c r="E10" s="554"/>
      <c r="F10" s="545">
        <v>248</v>
      </c>
      <c r="G10" s="546"/>
      <c r="H10" s="547">
        <v>0</v>
      </c>
      <c r="I10" s="547"/>
      <c r="J10" s="547"/>
      <c r="K10" s="547">
        <v>0</v>
      </c>
      <c r="L10" s="547"/>
      <c r="M10" s="547">
        <v>0</v>
      </c>
      <c r="N10" s="547"/>
      <c r="O10" s="547"/>
      <c r="P10" s="527">
        <v>10</v>
      </c>
      <c r="Q10" s="527"/>
      <c r="R10" s="547">
        <v>0</v>
      </c>
      <c r="S10" s="547"/>
      <c r="T10" s="547"/>
      <c r="U10" s="547">
        <v>0</v>
      </c>
      <c r="V10" s="547"/>
      <c r="W10" s="547"/>
      <c r="X10" s="547"/>
      <c r="Y10" s="527">
        <v>51</v>
      </c>
      <c r="Z10" s="527"/>
      <c r="AA10" s="547">
        <v>0</v>
      </c>
      <c r="AB10" s="547"/>
      <c r="AC10" s="547"/>
      <c r="AD10" s="547">
        <v>0</v>
      </c>
      <c r="AE10" s="547"/>
      <c r="AF10" s="527">
        <v>182</v>
      </c>
      <c r="AG10" s="527"/>
      <c r="AH10" s="527"/>
      <c r="AI10" s="604">
        <v>5</v>
      </c>
    </row>
    <row r="11" spans="1:37" ht="20.100000000000001" customHeight="1" x14ac:dyDescent="0.15">
      <c r="A11" s="528" t="s">
        <v>320</v>
      </c>
      <c r="B11" s="529"/>
      <c r="C11" s="529"/>
      <c r="D11" s="529"/>
      <c r="E11" s="530"/>
      <c r="F11" s="545"/>
      <c r="G11" s="546"/>
      <c r="H11" s="547"/>
      <c r="I11" s="547"/>
      <c r="J11" s="547"/>
      <c r="K11" s="547"/>
      <c r="L11" s="547"/>
      <c r="M11" s="547"/>
      <c r="N11" s="547"/>
      <c r="O11" s="547"/>
      <c r="P11" s="527"/>
      <c r="Q11" s="527"/>
      <c r="R11" s="547"/>
      <c r="S11" s="547"/>
      <c r="T11" s="547"/>
      <c r="U11" s="547"/>
      <c r="V11" s="547"/>
      <c r="W11" s="547"/>
      <c r="X11" s="547"/>
      <c r="Y11" s="527"/>
      <c r="Z11" s="527"/>
      <c r="AA11" s="547"/>
      <c r="AB11" s="547"/>
      <c r="AC11" s="547"/>
      <c r="AD11" s="547"/>
      <c r="AE11" s="547"/>
      <c r="AF11" s="527"/>
      <c r="AG11" s="527"/>
      <c r="AH11" s="527"/>
      <c r="AI11" s="604"/>
    </row>
    <row r="12" spans="1:37" ht="20.100000000000001" customHeight="1" x14ac:dyDescent="0.15">
      <c r="A12" s="539" t="s">
        <v>233</v>
      </c>
      <c r="B12" s="540"/>
      <c r="C12" s="540"/>
      <c r="D12" s="540"/>
      <c r="E12" s="541"/>
      <c r="F12" s="555">
        <v>188</v>
      </c>
      <c r="G12" s="556"/>
      <c r="H12" s="531">
        <v>0</v>
      </c>
      <c r="I12" s="531"/>
      <c r="J12" s="531"/>
      <c r="K12" s="531">
        <v>0</v>
      </c>
      <c r="L12" s="531"/>
      <c r="M12" s="531">
        <v>2</v>
      </c>
      <c r="N12" s="531"/>
      <c r="O12" s="531"/>
      <c r="P12" s="548">
        <v>41</v>
      </c>
      <c r="Q12" s="548"/>
      <c r="R12" s="531">
        <v>1</v>
      </c>
      <c r="S12" s="531"/>
      <c r="T12" s="531"/>
      <c r="U12" s="531">
        <v>12</v>
      </c>
      <c r="V12" s="531"/>
      <c r="W12" s="531"/>
      <c r="X12" s="531"/>
      <c r="Y12" s="548">
        <v>30</v>
      </c>
      <c r="Z12" s="548"/>
      <c r="AA12" s="531">
        <v>2</v>
      </c>
      <c r="AB12" s="531"/>
      <c r="AC12" s="531"/>
      <c r="AD12" s="531">
        <v>1</v>
      </c>
      <c r="AE12" s="531"/>
      <c r="AF12" s="548">
        <v>93</v>
      </c>
      <c r="AG12" s="548"/>
      <c r="AH12" s="548"/>
      <c r="AI12" s="502">
        <v>6</v>
      </c>
    </row>
    <row r="13" spans="1:37" ht="20.100000000000001" customHeight="1" x14ac:dyDescent="0.15">
      <c r="A13" s="542" t="s">
        <v>106</v>
      </c>
      <c r="B13" s="543"/>
      <c r="C13" s="543"/>
      <c r="D13" s="543"/>
      <c r="E13" s="544"/>
      <c r="F13" s="555"/>
      <c r="G13" s="556"/>
      <c r="H13" s="531"/>
      <c r="I13" s="531"/>
      <c r="J13" s="531"/>
      <c r="K13" s="531"/>
      <c r="L13" s="531"/>
      <c r="M13" s="531"/>
      <c r="N13" s="531"/>
      <c r="O13" s="531"/>
      <c r="P13" s="548"/>
      <c r="Q13" s="548"/>
      <c r="R13" s="531"/>
      <c r="S13" s="531"/>
      <c r="T13" s="531"/>
      <c r="U13" s="531"/>
      <c r="V13" s="531"/>
      <c r="W13" s="531"/>
      <c r="X13" s="531"/>
      <c r="Y13" s="548"/>
      <c r="Z13" s="548"/>
      <c r="AA13" s="531"/>
      <c r="AB13" s="531"/>
      <c r="AC13" s="531"/>
      <c r="AD13" s="531"/>
      <c r="AE13" s="531"/>
      <c r="AF13" s="548"/>
      <c r="AG13" s="548"/>
      <c r="AH13" s="548"/>
      <c r="AI13" s="502"/>
    </row>
    <row r="14" spans="1:37" ht="20.100000000000001" customHeight="1" x14ac:dyDescent="0.15">
      <c r="A14" s="552" t="s">
        <v>234</v>
      </c>
      <c r="B14" s="553"/>
      <c r="C14" s="553"/>
      <c r="D14" s="553"/>
      <c r="E14" s="554"/>
      <c r="F14" s="545">
        <v>1568</v>
      </c>
      <c r="G14" s="546"/>
      <c r="H14" s="547">
        <v>1</v>
      </c>
      <c r="I14" s="547"/>
      <c r="J14" s="547"/>
      <c r="K14" s="547">
        <v>0</v>
      </c>
      <c r="L14" s="547"/>
      <c r="M14" s="547">
        <v>0</v>
      </c>
      <c r="N14" s="547"/>
      <c r="O14" s="547"/>
      <c r="P14" s="559">
        <v>179</v>
      </c>
      <c r="Q14" s="559"/>
      <c r="R14" s="547">
        <v>25</v>
      </c>
      <c r="S14" s="547"/>
      <c r="T14" s="547"/>
      <c r="U14" s="547">
        <v>5</v>
      </c>
      <c r="V14" s="547"/>
      <c r="W14" s="547"/>
      <c r="X14" s="547"/>
      <c r="Y14" s="527">
        <v>140</v>
      </c>
      <c r="Z14" s="527"/>
      <c r="AA14" s="547">
        <v>9</v>
      </c>
      <c r="AB14" s="547"/>
      <c r="AC14" s="547"/>
      <c r="AD14" s="527">
        <v>16</v>
      </c>
      <c r="AE14" s="527"/>
      <c r="AF14" s="527">
        <v>1051</v>
      </c>
      <c r="AG14" s="527"/>
      <c r="AH14" s="527"/>
      <c r="AI14" s="604">
        <v>142</v>
      </c>
    </row>
    <row r="15" spans="1:37" ht="20.100000000000001" customHeight="1" x14ac:dyDescent="0.15">
      <c r="A15" s="528" t="s">
        <v>107</v>
      </c>
      <c r="B15" s="529"/>
      <c r="C15" s="529"/>
      <c r="D15" s="529"/>
      <c r="E15" s="530"/>
      <c r="F15" s="545"/>
      <c r="G15" s="546"/>
      <c r="H15" s="547"/>
      <c r="I15" s="547"/>
      <c r="J15" s="547"/>
      <c r="K15" s="547"/>
      <c r="L15" s="547"/>
      <c r="M15" s="547"/>
      <c r="N15" s="547"/>
      <c r="O15" s="547"/>
      <c r="P15" s="559"/>
      <c r="Q15" s="559"/>
      <c r="R15" s="547"/>
      <c r="S15" s="547"/>
      <c r="T15" s="547"/>
      <c r="U15" s="547"/>
      <c r="V15" s="547"/>
      <c r="W15" s="547"/>
      <c r="X15" s="547"/>
      <c r="Y15" s="527"/>
      <c r="Z15" s="527"/>
      <c r="AA15" s="547"/>
      <c r="AB15" s="547"/>
      <c r="AC15" s="547"/>
      <c r="AD15" s="527"/>
      <c r="AE15" s="527"/>
      <c r="AF15" s="527"/>
      <c r="AG15" s="527"/>
      <c r="AH15" s="527"/>
      <c r="AI15" s="604"/>
    </row>
    <row r="16" spans="1:37" ht="20.100000000000001" customHeight="1" x14ac:dyDescent="0.15">
      <c r="A16" s="539" t="s">
        <v>235</v>
      </c>
      <c r="B16" s="540"/>
      <c r="C16" s="540"/>
      <c r="D16" s="540"/>
      <c r="E16" s="541"/>
      <c r="F16" s="555">
        <v>2380</v>
      </c>
      <c r="G16" s="556"/>
      <c r="H16" s="531">
        <v>0</v>
      </c>
      <c r="I16" s="531"/>
      <c r="J16" s="531"/>
      <c r="K16" s="531">
        <v>2</v>
      </c>
      <c r="L16" s="531"/>
      <c r="M16" s="531">
        <v>1</v>
      </c>
      <c r="N16" s="531"/>
      <c r="O16" s="531"/>
      <c r="P16" s="548">
        <v>54</v>
      </c>
      <c r="Q16" s="548"/>
      <c r="R16" s="531">
        <v>2</v>
      </c>
      <c r="S16" s="531"/>
      <c r="T16" s="531"/>
      <c r="U16" s="531">
        <v>1</v>
      </c>
      <c r="V16" s="531"/>
      <c r="W16" s="531"/>
      <c r="X16" s="531"/>
      <c r="Y16" s="548">
        <v>436</v>
      </c>
      <c r="Z16" s="548"/>
      <c r="AA16" s="531">
        <v>1</v>
      </c>
      <c r="AB16" s="531"/>
      <c r="AC16" s="531"/>
      <c r="AD16" s="548">
        <v>6</v>
      </c>
      <c r="AE16" s="548"/>
      <c r="AF16" s="548">
        <v>1648</v>
      </c>
      <c r="AG16" s="548"/>
      <c r="AH16" s="548"/>
      <c r="AI16" s="502">
        <v>229</v>
      </c>
    </row>
    <row r="17" spans="1:35" ht="20.100000000000001" customHeight="1" thickBot="1" x14ac:dyDescent="0.2">
      <c r="A17" s="560" t="s">
        <v>108</v>
      </c>
      <c r="B17" s="561"/>
      <c r="C17" s="561"/>
      <c r="D17" s="561"/>
      <c r="E17" s="562"/>
      <c r="F17" s="568"/>
      <c r="G17" s="569"/>
      <c r="H17" s="558"/>
      <c r="I17" s="558"/>
      <c r="J17" s="558"/>
      <c r="K17" s="558"/>
      <c r="L17" s="558"/>
      <c r="M17" s="558"/>
      <c r="N17" s="558"/>
      <c r="O17" s="558"/>
      <c r="P17" s="557"/>
      <c r="Q17" s="557"/>
      <c r="R17" s="558"/>
      <c r="S17" s="558"/>
      <c r="T17" s="558"/>
      <c r="U17" s="558"/>
      <c r="V17" s="558"/>
      <c r="W17" s="558"/>
      <c r="X17" s="558"/>
      <c r="Y17" s="557"/>
      <c r="Z17" s="557"/>
      <c r="AA17" s="558"/>
      <c r="AB17" s="558"/>
      <c r="AC17" s="558"/>
      <c r="AD17" s="557"/>
      <c r="AE17" s="557"/>
      <c r="AF17" s="557"/>
      <c r="AG17" s="557"/>
      <c r="AH17" s="557"/>
      <c r="AI17" s="503"/>
    </row>
    <row r="18" spans="1:35" ht="15" customHeight="1" x14ac:dyDescent="0.15">
      <c r="A18" s="12"/>
      <c r="B18" s="12"/>
      <c r="C18" s="12"/>
      <c r="D18" s="12"/>
      <c r="E18" s="12"/>
      <c r="F18" s="12"/>
      <c r="G18" s="12"/>
      <c r="H18" s="44"/>
      <c r="I18" s="44"/>
      <c r="J18" s="44"/>
      <c r="K18" s="44"/>
      <c r="L18" s="44"/>
      <c r="M18" s="44"/>
      <c r="N18" s="44"/>
      <c r="O18" s="44"/>
      <c r="P18" s="44"/>
      <c r="Q18" s="12"/>
      <c r="R18" s="12"/>
      <c r="S18" s="12"/>
      <c r="T18" s="12"/>
      <c r="U18" s="12"/>
      <c r="V18" s="12"/>
      <c r="W18" s="12"/>
      <c r="X18" s="12"/>
      <c r="Y18" s="12"/>
      <c r="AC18" s="12"/>
      <c r="AD18" s="12"/>
      <c r="AE18" s="12"/>
      <c r="AF18" s="12"/>
      <c r="AG18" s="12"/>
      <c r="AH18" s="12"/>
      <c r="AI18" s="88" t="s">
        <v>109</v>
      </c>
    </row>
    <row r="19" spans="1:35" ht="1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5" customHeight="1" thickBot="1" x14ac:dyDescent="0.2">
      <c r="A20" s="12" t="s">
        <v>260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 t="s">
        <v>9</v>
      </c>
    </row>
    <row r="21" spans="1:35" ht="20.100000000000001" customHeight="1" x14ac:dyDescent="0.15">
      <c r="A21" s="83"/>
      <c r="B21" s="89"/>
      <c r="C21" s="90"/>
      <c r="D21" s="84"/>
      <c r="E21" s="89"/>
      <c r="F21" s="84"/>
      <c r="G21" s="89"/>
      <c r="H21" s="91"/>
      <c r="I21" s="525"/>
      <c r="J21" s="522"/>
      <c r="K21" s="523"/>
      <c r="L21" s="89"/>
      <c r="M21" s="91"/>
      <c r="N21" s="525"/>
      <c r="O21" s="522"/>
      <c r="P21" s="522"/>
      <c r="Q21" s="524"/>
      <c r="R21" s="525"/>
      <c r="S21" s="522"/>
      <c r="T21" s="522"/>
      <c r="U21" s="524"/>
      <c r="V21" s="525"/>
      <c r="W21" s="522"/>
      <c r="X21" s="522"/>
      <c r="Y21" s="524"/>
      <c r="Z21" s="525"/>
      <c r="AA21" s="522"/>
      <c r="AB21" s="522"/>
      <c r="AC21" s="524"/>
      <c r="AD21" s="525" t="s">
        <v>110</v>
      </c>
      <c r="AE21" s="522"/>
      <c r="AF21" s="522"/>
      <c r="AG21" s="523"/>
      <c r="AH21" s="592" t="s">
        <v>236</v>
      </c>
      <c r="AI21" s="593"/>
    </row>
    <row r="22" spans="1:35" ht="20.100000000000001" customHeight="1" x14ac:dyDescent="0.15">
      <c r="A22" s="92" t="s">
        <v>80</v>
      </c>
      <c r="B22" s="520" t="s">
        <v>111</v>
      </c>
      <c r="C22" s="505"/>
      <c r="D22" s="519"/>
      <c r="E22" s="520" t="s">
        <v>112</v>
      </c>
      <c r="F22" s="519"/>
      <c r="G22" s="520" t="s">
        <v>113</v>
      </c>
      <c r="H22" s="506"/>
      <c r="I22" s="504" t="s">
        <v>114</v>
      </c>
      <c r="J22" s="505"/>
      <c r="K22" s="519"/>
      <c r="L22" s="520" t="s">
        <v>115</v>
      </c>
      <c r="M22" s="506"/>
      <c r="N22" s="504" t="s">
        <v>116</v>
      </c>
      <c r="O22" s="505"/>
      <c r="P22" s="505"/>
      <c r="Q22" s="506"/>
      <c r="R22" s="504" t="s">
        <v>117</v>
      </c>
      <c r="S22" s="505"/>
      <c r="T22" s="505"/>
      <c r="U22" s="506"/>
      <c r="V22" s="504" t="s">
        <v>118</v>
      </c>
      <c r="W22" s="505"/>
      <c r="X22" s="505"/>
      <c r="Y22" s="506"/>
      <c r="Z22" s="504" t="s">
        <v>18</v>
      </c>
      <c r="AA22" s="505"/>
      <c r="AB22" s="505"/>
      <c r="AC22" s="506"/>
      <c r="AD22" s="504" t="s">
        <v>119</v>
      </c>
      <c r="AE22" s="505"/>
      <c r="AF22" s="505"/>
      <c r="AG22" s="519"/>
      <c r="AH22" s="594"/>
      <c r="AI22" s="595"/>
    </row>
    <row r="23" spans="1:35" ht="20.100000000000001" customHeight="1" x14ac:dyDescent="0.15">
      <c r="A23" s="87"/>
      <c r="B23" s="476"/>
      <c r="C23" s="510"/>
      <c r="D23" s="480"/>
      <c r="E23" s="476"/>
      <c r="F23" s="480"/>
      <c r="G23" s="476"/>
      <c r="H23" s="480"/>
      <c r="I23" s="476"/>
      <c r="J23" s="510"/>
      <c r="K23" s="480"/>
      <c r="L23" s="476"/>
      <c r="M23" s="480"/>
      <c r="N23" s="476"/>
      <c r="O23" s="510"/>
      <c r="P23" s="510"/>
      <c r="Q23" s="511"/>
      <c r="R23" s="509"/>
      <c r="S23" s="510"/>
      <c r="T23" s="510"/>
      <c r="U23" s="511"/>
      <c r="V23" s="509"/>
      <c r="W23" s="510"/>
      <c r="X23" s="510"/>
      <c r="Y23" s="511"/>
      <c r="Z23" s="509"/>
      <c r="AA23" s="510"/>
      <c r="AB23" s="510"/>
      <c r="AC23" s="511"/>
      <c r="AD23" s="509" t="s">
        <v>120</v>
      </c>
      <c r="AE23" s="510"/>
      <c r="AF23" s="510"/>
      <c r="AG23" s="480"/>
      <c r="AH23" s="596"/>
      <c r="AI23" s="597"/>
    </row>
    <row r="24" spans="1:35" ht="20.100000000000001" customHeight="1" x14ac:dyDescent="0.15">
      <c r="A24" s="93" t="s">
        <v>264</v>
      </c>
      <c r="B24" s="563">
        <v>98</v>
      </c>
      <c r="C24" s="427"/>
      <c r="D24" s="427"/>
      <c r="E24" s="564">
        <v>1</v>
      </c>
      <c r="F24" s="564"/>
      <c r="G24" s="564">
        <v>3</v>
      </c>
      <c r="H24" s="564"/>
      <c r="I24" s="564">
        <v>16</v>
      </c>
      <c r="J24" s="564"/>
      <c r="K24" s="564"/>
      <c r="L24" s="564">
        <v>33</v>
      </c>
      <c r="M24" s="564"/>
      <c r="N24" s="564">
        <v>12</v>
      </c>
      <c r="O24" s="564"/>
      <c r="P24" s="564"/>
      <c r="Q24" s="564"/>
      <c r="R24" s="564">
        <v>12</v>
      </c>
      <c r="S24" s="564"/>
      <c r="T24" s="564"/>
      <c r="U24" s="564"/>
      <c r="V24" s="564">
        <v>20</v>
      </c>
      <c r="W24" s="564"/>
      <c r="X24" s="564"/>
      <c r="Y24" s="564"/>
      <c r="Z24" s="564">
        <v>1</v>
      </c>
      <c r="AA24" s="564"/>
      <c r="AB24" s="564"/>
      <c r="AC24" s="564"/>
      <c r="AD24" s="605">
        <v>1167</v>
      </c>
      <c r="AE24" s="605"/>
      <c r="AF24" s="605"/>
      <c r="AG24" s="605"/>
      <c r="AH24" s="606">
        <v>38</v>
      </c>
      <c r="AI24" s="607"/>
    </row>
    <row r="25" spans="1:35" ht="20.100000000000001" customHeight="1" x14ac:dyDescent="0.15">
      <c r="A25" s="175">
        <v>30</v>
      </c>
      <c r="B25" s="565">
        <v>100</v>
      </c>
      <c r="C25" s="566"/>
      <c r="D25" s="566"/>
      <c r="E25" s="567">
        <v>1</v>
      </c>
      <c r="F25" s="567"/>
      <c r="G25" s="567">
        <v>3</v>
      </c>
      <c r="H25" s="567"/>
      <c r="I25" s="567">
        <v>19</v>
      </c>
      <c r="J25" s="567"/>
      <c r="K25" s="567"/>
      <c r="L25" s="567">
        <v>31</v>
      </c>
      <c r="M25" s="567"/>
      <c r="N25" s="567">
        <v>17</v>
      </c>
      <c r="O25" s="567"/>
      <c r="P25" s="567"/>
      <c r="Q25" s="567"/>
      <c r="R25" s="567">
        <v>12</v>
      </c>
      <c r="S25" s="567"/>
      <c r="T25" s="567"/>
      <c r="U25" s="567"/>
      <c r="V25" s="567">
        <v>16</v>
      </c>
      <c r="W25" s="567"/>
      <c r="X25" s="567"/>
      <c r="Y25" s="567"/>
      <c r="Z25" s="567">
        <v>1</v>
      </c>
      <c r="AA25" s="567"/>
      <c r="AB25" s="567"/>
      <c r="AC25" s="567"/>
      <c r="AD25" s="599">
        <v>1145</v>
      </c>
      <c r="AE25" s="599"/>
      <c r="AF25" s="599"/>
      <c r="AG25" s="599"/>
      <c r="AH25" s="602">
        <v>35</v>
      </c>
      <c r="AI25" s="603"/>
    </row>
    <row r="26" spans="1:35" ht="20.100000000000001" customHeight="1" x14ac:dyDescent="0.15">
      <c r="A26" s="93" t="s">
        <v>247</v>
      </c>
      <c r="B26" s="565">
        <v>100</v>
      </c>
      <c r="C26" s="566"/>
      <c r="D26" s="566"/>
      <c r="E26" s="567">
        <v>1</v>
      </c>
      <c r="F26" s="567"/>
      <c r="G26" s="567">
        <v>3</v>
      </c>
      <c r="H26" s="567"/>
      <c r="I26" s="567">
        <v>19</v>
      </c>
      <c r="J26" s="567"/>
      <c r="K26" s="567"/>
      <c r="L26" s="567">
        <v>31</v>
      </c>
      <c r="M26" s="567"/>
      <c r="N26" s="567">
        <v>17</v>
      </c>
      <c r="O26" s="567"/>
      <c r="P26" s="567"/>
      <c r="Q26" s="567"/>
      <c r="R26" s="567">
        <v>12</v>
      </c>
      <c r="S26" s="567"/>
      <c r="T26" s="567"/>
      <c r="U26" s="567"/>
      <c r="V26" s="567">
        <v>16</v>
      </c>
      <c r="W26" s="567"/>
      <c r="X26" s="567"/>
      <c r="Y26" s="567"/>
      <c r="Z26" s="567">
        <v>1</v>
      </c>
      <c r="AA26" s="567"/>
      <c r="AB26" s="567"/>
      <c r="AC26" s="567"/>
      <c r="AD26" s="599" t="s">
        <v>316</v>
      </c>
      <c r="AE26" s="599"/>
      <c r="AF26" s="599"/>
      <c r="AG26" s="599"/>
      <c r="AH26" s="567">
        <v>35</v>
      </c>
      <c r="AI26" s="601"/>
    </row>
    <row r="27" spans="1:35" ht="20.100000000000001" customHeight="1" x14ac:dyDescent="0.15">
      <c r="A27" s="175">
        <v>2</v>
      </c>
      <c r="B27" s="565">
        <v>100</v>
      </c>
      <c r="C27" s="566"/>
      <c r="D27" s="566"/>
      <c r="E27" s="567">
        <v>1</v>
      </c>
      <c r="F27" s="567"/>
      <c r="G27" s="567">
        <v>3</v>
      </c>
      <c r="H27" s="567"/>
      <c r="I27" s="567">
        <v>17</v>
      </c>
      <c r="J27" s="567"/>
      <c r="K27" s="567"/>
      <c r="L27" s="567">
        <v>32</v>
      </c>
      <c r="M27" s="567"/>
      <c r="N27" s="567">
        <v>19</v>
      </c>
      <c r="O27" s="567"/>
      <c r="P27" s="567"/>
      <c r="Q27" s="567"/>
      <c r="R27" s="567">
        <v>10</v>
      </c>
      <c r="S27" s="567"/>
      <c r="T27" s="567"/>
      <c r="U27" s="567"/>
      <c r="V27" s="567">
        <v>17</v>
      </c>
      <c r="W27" s="567"/>
      <c r="X27" s="567"/>
      <c r="Y27" s="567"/>
      <c r="Z27" s="567">
        <v>1</v>
      </c>
      <c r="AA27" s="567"/>
      <c r="AB27" s="567"/>
      <c r="AC27" s="567"/>
      <c r="AD27" s="599">
        <v>1155</v>
      </c>
      <c r="AE27" s="599"/>
      <c r="AF27" s="599"/>
      <c r="AG27" s="599"/>
      <c r="AH27" s="567">
        <v>34</v>
      </c>
      <c r="AI27" s="601"/>
    </row>
    <row r="28" spans="1:35" ht="20.100000000000001" customHeight="1" thickBot="1" x14ac:dyDescent="0.2">
      <c r="A28" s="176">
        <v>3</v>
      </c>
      <c r="B28" s="570">
        <v>102</v>
      </c>
      <c r="C28" s="571"/>
      <c r="D28" s="571"/>
      <c r="E28" s="572">
        <v>1</v>
      </c>
      <c r="F28" s="572"/>
      <c r="G28" s="572">
        <v>3</v>
      </c>
      <c r="H28" s="572"/>
      <c r="I28" s="572">
        <v>17</v>
      </c>
      <c r="J28" s="572"/>
      <c r="K28" s="572"/>
      <c r="L28" s="572">
        <v>32</v>
      </c>
      <c r="M28" s="572"/>
      <c r="N28" s="572">
        <v>21</v>
      </c>
      <c r="O28" s="572"/>
      <c r="P28" s="572"/>
      <c r="Q28" s="572"/>
      <c r="R28" s="572">
        <v>13</v>
      </c>
      <c r="S28" s="572"/>
      <c r="T28" s="572"/>
      <c r="U28" s="572"/>
      <c r="V28" s="572">
        <v>14</v>
      </c>
      <c r="W28" s="572"/>
      <c r="X28" s="572"/>
      <c r="Y28" s="572"/>
      <c r="Z28" s="572">
        <v>1</v>
      </c>
      <c r="AA28" s="572"/>
      <c r="AB28" s="572"/>
      <c r="AC28" s="572"/>
      <c r="AD28" s="598">
        <v>1135</v>
      </c>
      <c r="AE28" s="598"/>
      <c r="AF28" s="598"/>
      <c r="AG28" s="598"/>
      <c r="AH28" s="572">
        <v>39</v>
      </c>
      <c r="AI28" s="600"/>
    </row>
    <row r="29" spans="1:35" ht="15" customHeight="1" x14ac:dyDescent="0.15">
      <c r="A29" s="95"/>
      <c r="B29" s="95"/>
      <c r="C29" s="95"/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7" t="s">
        <v>109</v>
      </c>
    </row>
    <row r="30" spans="1:35" ht="15" customHeight="1" x14ac:dyDescent="0.15">
      <c r="A30" s="12" t="s">
        <v>263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5" customHeight="1" thickBot="1" x14ac:dyDescent="0.2">
      <c r="A32" s="12" t="s">
        <v>259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3" t="s">
        <v>121</v>
      </c>
    </row>
    <row r="33" spans="1:35" ht="15" customHeight="1" x14ac:dyDescent="0.15">
      <c r="A33" s="83"/>
      <c r="B33" s="89" t="s">
        <v>175</v>
      </c>
      <c r="C33" s="573" t="s">
        <v>165</v>
      </c>
      <c r="D33" s="573" t="s">
        <v>148</v>
      </c>
      <c r="E33" s="573" t="s">
        <v>149</v>
      </c>
      <c r="F33" s="573" t="s">
        <v>150</v>
      </c>
      <c r="G33" s="573" t="s">
        <v>151</v>
      </c>
      <c r="H33" s="579" t="s">
        <v>152</v>
      </c>
      <c r="I33" s="580"/>
      <c r="J33" s="579" t="s">
        <v>153</v>
      </c>
      <c r="K33" s="580"/>
      <c r="L33" s="573" t="s">
        <v>154</v>
      </c>
      <c r="M33" s="579" t="s">
        <v>155</v>
      </c>
      <c r="N33" s="580"/>
      <c r="O33" s="579" t="s">
        <v>156</v>
      </c>
      <c r="P33" s="580"/>
      <c r="Q33" s="579" t="s">
        <v>157</v>
      </c>
      <c r="R33" s="580"/>
      <c r="S33" s="579" t="s">
        <v>158</v>
      </c>
      <c r="T33" s="580"/>
      <c r="U33" s="579" t="s">
        <v>159</v>
      </c>
      <c r="V33" s="609"/>
      <c r="W33" s="580"/>
      <c r="X33" s="579" t="s">
        <v>160</v>
      </c>
      <c r="Y33" s="580"/>
      <c r="Z33" s="579" t="s">
        <v>161</v>
      </c>
      <c r="AA33" s="580"/>
      <c r="AB33" s="579" t="s">
        <v>237</v>
      </c>
      <c r="AC33" s="580"/>
      <c r="AD33" s="579" t="s">
        <v>162</v>
      </c>
      <c r="AE33" s="628"/>
      <c r="AF33" s="525"/>
      <c r="AG33" s="522"/>
      <c r="AH33" s="522"/>
      <c r="AI33" s="622"/>
    </row>
    <row r="34" spans="1:35" ht="15" customHeight="1" x14ac:dyDescent="0.15">
      <c r="A34" s="85"/>
      <c r="B34" s="97"/>
      <c r="C34" s="574"/>
      <c r="D34" s="574"/>
      <c r="E34" s="574"/>
      <c r="F34" s="574"/>
      <c r="G34" s="574"/>
      <c r="H34" s="581"/>
      <c r="I34" s="582"/>
      <c r="J34" s="581"/>
      <c r="K34" s="582"/>
      <c r="L34" s="574"/>
      <c r="M34" s="581"/>
      <c r="N34" s="582"/>
      <c r="O34" s="581"/>
      <c r="P34" s="582"/>
      <c r="Q34" s="581"/>
      <c r="R34" s="582"/>
      <c r="S34" s="581"/>
      <c r="T34" s="582"/>
      <c r="U34" s="581"/>
      <c r="V34" s="610"/>
      <c r="W34" s="582"/>
      <c r="X34" s="581"/>
      <c r="Y34" s="582"/>
      <c r="Z34" s="581"/>
      <c r="AA34" s="582"/>
      <c r="AB34" s="581"/>
      <c r="AC34" s="582"/>
      <c r="AD34" s="581"/>
      <c r="AE34" s="619"/>
      <c r="AF34" s="504" t="s">
        <v>122</v>
      </c>
      <c r="AG34" s="505"/>
      <c r="AH34" s="505"/>
      <c r="AI34" s="614"/>
    </row>
    <row r="35" spans="1:35" ht="15" customHeight="1" x14ac:dyDescent="0.15">
      <c r="A35" s="85"/>
      <c r="B35" s="97"/>
      <c r="C35" s="574"/>
      <c r="D35" s="574"/>
      <c r="E35" s="574"/>
      <c r="F35" s="574"/>
      <c r="G35" s="574"/>
      <c r="H35" s="581"/>
      <c r="I35" s="582"/>
      <c r="J35" s="581"/>
      <c r="K35" s="582"/>
      <c r="L35" s="574"/>
      <c r="M35" s="581"/>
      <c r="N35" s="582"/>
      <c r="O35" s="581"/>
      <c r="P35" s="582"/>
      <c r="Q35" s="581"/>
      <c r="R35" s="582"/>
      <c r="S35" s="581"/>
      <c r="T35" s="582"/>
      <c r="U35" s="581"/>
      <c r="V35" s="610"/>
      <c r="W35" s="582"/>
      <c r="X35" s="581"/>
      <c r="Y35" s="582"/>
      <c r="Z35" s="581"/>
      <c r="AA35" s="582"/>
      <c r="AB35" s="581"/>
      <c r="AC35" s="582"/>
      <c r="AD35" s="581"/>
      <c r="AE35" s="619"/>
      <c r="AF35" s="625"/>
      <c r="AG35" s="626"/>
      <c r="AH35" s="626"/>
      <c r="AI35" s="627"/>
    </row>
    <row r="36" spans="1:35" ht="15" customHeight="1" x14ac:dyDescent="0.15">
      <c r="A36" s="92" t="s">
        <v>80</v>
      </c>
      <c r="B36" s="97"/>
      <c r="C36" s="574"/>
      <c r="D36" s="574"/>
      <c r="E36" s="574"/>
      <c r="F36" s="574"/>
      <c r="G36" s="574"/>
      <c r="H36" s="581"/>
      <c r="I36" s="582"/>
      <c r="J36" s="581"/>
      <c r="K36" s="582"/>
      <c r="L36" s="574"/>
      <c r="M36" s="581"/>
      <c r="N36" s="582"/>
      <c r="O36" s="581"/>
      <c r="P36" s="582"/>
      <c r="Q36" s="581"/>
      <c r="R36" s="582"/>
      <c r="S36" s="581"/>
      <c r="T36" s="582"/>
      <c r="U36" s="581"/>
      <c r="V36" s="610"/>
      <c r="W36" s="582"/>
      <c r="X36" s="581"/>
      <c r="Y36" s="582"/>
      <c r="Z36" s="581"/>
      <c r="AA36" s="582"/>
      <c r="AB36" s="581"/>
      <c r="AC36" s="582"/>
      <c r="AD36" s="581"/>
      <c r="AE36" s="619"/>
      <c r="AF36" s="615" t="s">
        <v>163</v>
      </c>
      <c r="AG36" s="616"/>
      <c r="AH36" s="617"/>
      <c r="AI36" s="585" t="s">
        <v>164</v>
      </c>
    </row>
    <row r="37" spans="1:35" ht="15" customHeight="1" x14ac:dyDescent="0.15">
      <c r="A37" s="85"/>
      <c r="B37" s="97"/>
      <c r="C37" s="574"/>
      <c r="D37" s="574"/>
      <c r="E37" s="574"/>
      <c r="F37" s="574"/>
      <c r="G37" s="574"/>
      <c r="H37" s="581"/>
      <c r="I37" s="582"/>
      <c r="J37" s="581"/>
      <c r="K37" s="582"/>
      <c r="L37" s="574"/>
      <c r="M37" s="581"/>
      <c r="N37" s="582"/>
      <c r="O37" s="581"/>
      <c r="P37" s="582"/>
      <c r="Q37" s="581"/>
      <c r="R37" s="582"/>
      <c r="S37" s="581"/>
      <c r="T37" s="582"/>
      <c r="U37" s="581"/>
      <c r="V37" s="610"/>
      <c r="W37" s="582"/>
      <c r="X37" s="581"/>
      <c r="Y37" s="582"/>
      <c r="Z37" s="581"/>
      <c r="AA37" s="582"/>
      <c r="AB37" s="581"/>
      <c r="AC37" s="582"/>
      <c r="AD37" s="581"/>
      <c r="AE37" s="619"/>
      <c r="AF37" s="618"/>
      <c r="AG37" s="610"/>
      <c r="AH37" s="619"/>
      <c r="AI37" s="586"/>
    </row>
    <row r="38" spans="1:35" ht="15" customHeight="1" x14ac:dyDescent="0.15">
      <c r="A38" s="85"/>
      <c r="B38" s="97"/>
      <c r="C38" s="574"/>
      <c r="D38" s="574"/>
      <c r="E38" s="574"/>
      <c r="F38" s="574"/>
      <c r="G38" s="574"/>
      <c r="H38" s="581"/>
      <c r="I38" s="582"/>
      <c r="J38" s="581"/>
      <c r="K38" s="582"/>
      <c r="L38" s="574"/>
      <c r="M38" s="581"/>
      <c r="N38" s="582"/>
      <c r="O38" s="581"/>
      <c r="P38" s="582"/>
      <c r="Q38" s="581"/>
      <c r="R38" s="582"/>
      <c r="S38" s="581"/>
      <c r="T38" s="582"/>
      <c r="U38" s="581"/>
      <c r="V38" s="610"/>
      <c r="W38" s="582"/>
      <c r="X38" s="581"/>
      <c r="Y38" s="582"/>
      <c r="Z38" s="581"/>
      <c r="AA38" s="582"/>
      <c r="AB38" s="581"/>
      <c r="AC38" s="582"/>
      <c r="AD38" s="581"/>
      <c r="AE38" s="619"/>
      <c r="AF38" s="618"/>
      <c r="AG38" s="610"/>
      <c r="AH38" s="619"/>
      <c r="AI38" s="586"/>
    </row>
    <row r="39" spans="1:35" ht="15" customHeight="1" x14ac:dyDescent="0.15">
      <c r="A39" s="87"/>
      <c r="B39" s="98" t="s">
        <v>176</v>
      </c>
      <c r="C39" s="575"/>
      <c r="D39" s="575"/>
      <c r="E39" s="575"/>
      <c r="F39" s="575"/>
      <c r="G39" s="575"/>
      <c r="H39" s="583"/>
      <c r="I39" s="584"/>
      <c r="J39" s="583"/>
      <c r="K39" s="584"/>
      <c r="L39" s="575"/>
      <c r="M39" s="583"/>
      <c r="N39" s="584"/>
      <c r="O39" s="583"/>
      <c r="P39" s="584"/>
      <c r="Q39" s="583"/>
      <c r="R39" s="584"/>
      <c r="S39" s="583"/>
      <c r="T39" s="584"/>
      <c r="U39" s="611"/>
      <c r="V39" s="612"/>
      <c r="W39" s="613"/>
      <c r="X39" s="583"/>
      <c r="Y39" s="584"/>
      <c r="Z39" s="583"/>
      <c r="AA39" s="584"/>
      <c r="AB39" s="583"/>
      <c r="AC39" s="584"/>
      <c r="AD39" s="583"/>
      <c r="AE39" s="629"/>
      <c r="AF39" s="620"/>
      <c r="AG39" s="612"/>
      <c r="AH39" s="621"/>
      <c r="AI39" s="587"/>
    </row>
    <row r="40" spans="1:35" ht="20.100000000000001" customHeight="1" x14ac:dyDescent="0.15">
      <c r="A40" s="94" t="s">
        <v>267</v>
      </c>
      <c r="B40" s="100">
        <v>30</v>
      </c>
      <c r="C40" s="201">
        <v>2</v>
      </c>
      <c r="D40" s="201">
        <v>1</v>
      </c>
      <c r="E40" s="201">
        <v>2</v>
      </c>
      <c r="F40" s="201">
        <v>1</v>
      </c>
      <c r="G40" s="201">
        <v>1</v>
      </c>
      <c r="H40" s="578">
        <v>5</v>
      </c>
      <c r="I40" s="578"/>
      <c r="J40" s="578">
        <v>1</v>
      </c>
      <c r="K40" s="578"/>
      <c r="L40" s="201">
        <v>0</v>
      </c>
      <c r="M40" s="578">
        <v>1</v>
      </c>
      <c r="N40" s="578"/>
      <c r="O40" s="578">
        <v>3</v>
      </c>
      <c r="P40" s="578"/>
      <c r="Q40" s="578">
        <v>2</v>
      </c>
      <c r="R40" s="578"/>
      <c r="S40" s="578">
        <v>2</v>
      </c>
      <c r="T40" s="578"/>
      <c r="U40" s="608">
        <v>0</v>
      </c>
      <c r="V40" s="608"/>
      <c r="W40" s="608"/>
      <c r="X40" s="578">
        <v>5</v>
      </c>
      <c r="Y40" s="578"/>
      <c r="Z40" s="578">
        <v>2</v>
      </c>
      <c r="AA40" s="578"/>
      <c r="AB40" s="578">
        <v>1</v>
      </c>
      <c r="AC40" s="578"/>
      <c r="AD40" s="578">
        <v>1</v>
      </c>
      <c r="AE40" s="578"/>
      <c r="AF40" s="588">
        <v>642</v>
      </c>
      <c r="AG40" s="588"/>
      <c r="AH40" s="588"/>
      <c r="AI40" s="101">
        <v>21</v>
      </c>
    </row>
    <row r="41" spans="1:35" ht="20.100000000000001" customHeight="1" x14ac:dyDescent="0.15">
      <c r="A41" s="175">
        <v>30</v>
      </c>
      <c r="B41" s="102">
        <v>29</v>
      </c>
      <c r="C41" s="201">
        <v>2</v>
      </c>
      <c r="D41" s="201">
        <v>1</v>
      </c>
      <c r="E41" s="201">
        <v>1</v>
      </c>
      <c r="F41" s="201">
        <v>1</v>
      </c>
      <c r="G41" s="201">
        <v>1</v>
      </c>
      <c r="H41" s="577">
        <v>6</v>
      </c>
      <c r="I41" s="577"/>
      <c r="J41" s="577">
        <v>1</v>
      </c>
      <c r="K41" s="577"/>
      <c r="L41" s="201" t="s">
        <v>243</v>
      </c>
      <c r="M41" s="577">
        <v>1</v>
      </c>
      <c r="N41" s="577"/>
      <c r="O41" s="577">
        <v>3</v>
      </c>
      <c r="P41" s="577"/>
      <c r="Q41" s="577">
        <v>2</v>
      </c>
      <c r="R41" s="577"/>
      <c r="S41" s="577">
        <v>2</v>
      </c>
      <c r="T41" s="577"/>
      <c r="U41" s="577">
        <v>0</v>
      </c>
      <c r="V41" s="577"/>
      <c r="W41" s="577"/>
      <c r="X41" s="577">
        <v>5</v>
      </c>
      <c r="Y41" s="577"/>
      <c r="Z41" s="577">
        <v>2</v>
      </c>
      <c r="AA41" s="577"/>
      <c r="AB41" s="577">
        <v>1</v>
      </c>
      <c r="AC41" s="577"/>
      <c r="AD41" s="577">
        <v>0</v>
      </c>
      <c r="AE41" s="577"/>
      <c r="AF41" s="624">
        <v>645</v>
      </c>
      <c r="AG41" s="624"/>
      <c r="AH41" s="624"/>
      <c r="AI41" s="101">
        <v>21</v>
      </c>
    </row>
    <row r="42" spans="1:35" ht="20.100000000000001" customHeight="1" x14ac:dyDescent="0.15">
      <c r="A42" s="94" t="s">
        <v>247</v>
      </c>
      <c r="B42" s="102">
        <v>29</v>
      </c>
      <c r="C42" s="201">
        <v>3</v>
      </c>
      <c r="D42" s="201">
        <v>1</v>
      </c>
      <c r="E42" s="201">
        <v>1</v>
      </c>
      <c r="F42" s="201">
        <v>1</v>
      </c>
      <c r="G42" s="201">
        <v>1</v>
      </c>
      <c r="H42" s="577">
        <v>6</v>
      </c>
      <c r="I42" s="577"/>
      <c r="J42" s="577">
        <v>0</v>
      </c>
      <c r="K42" s="577"/>
      <c r="L42" s="201">
        <v>0</v>
      </c>
      <c r="M42" s="577">
        <v>1</v>
      </c>
      <c r="N42" s="577"/>
      <c r="O42" s="577">
        <v>3</v>
      </c>
      <c r="P42" s="577"/>
      <c r="Q42" s="577">
        <v>1</v>
      </c>
      <c r="R42" s="577"/>
      <c r="S42" s="577">
        <v>2</v>
      </c>
      <c r="T42" s="577"/>
      <c r="U42" s="577">
        <v>0</v>
      </c>
      <c r="V42" s="577"/>
      <c r="W42" s="577"/>
      <c r="X42" s="577">
        <v>5</v>
      </c>
      <c r="Y42" s="577"/>
      <c r="Z42" s="577">
        <v>2</v>
      </c>
      <c r="AA42" s="577"/>
      <c r="AB42" s="577">
        <v>1</v>
      </c>
      <c r="AC42" s="577"/>
      <c r="AD42" s="577">
        <v>1</v>
      </c>
      <c r="AE42" s="577"/>
      <c r="AF42" s="624">
        <v>648</v>
      </c>
      <c r="AG42" s="624"/>
      <c r="AH42" s="624"/>
      <c r="AI42" s="103">
        <v>21</v>
      </c>
    </row>
    <row r="43" spans="1:35" ht="20.100000000000001" customHeight="1" x14ac:dyDescent="0.15">
      <c r="A43" s="175">
        <v>2</v>
      </c>
      <c r="B43" s="102">
        <v>29</v>
      </c>
      <c r="C43" s="201">
        <v>3</v>
      </c>
      <c r="D43" s="201">
        <v>1</v>
      </c>
      <c r="E43" s="201">
        <v>1</v>
      </c>
      <c r="F43" s="201">
        <v>1</v>
      </c>
      <c r="G43" s="201">
        <v>1</v>
      </c>
      <c r="H43" s="577">
        <v>6</v>
      </c>
      <c r="I43" s="577"/>
      <c r="J43" s="577">
        <v>0</v>
      </c>
      <c r="K43" s="577"/>
      <c r="L43" s="201">
        <v>0</v>
      </c>
      <c r="M43" s="577">
        <v>1</v>
      </c>
      <c r="N43" s="577"/>
      <c r="O43" s="577">
        <v>3</v>
      </c>
      <c r="P43" s="577"/>
      <c r="Q43" s="577">
        <v>1</v>
      </c>
      <c r="R43" s="577"/>
      <c r="S43" s="577">
        <v>2</v>
      </c>
      <c r="T43" s="577"/>
      <c r="U43" s="577">
        <v>0</v>
      </c>
      <c r="V43" s="577"/>
      <c r="W43" s="577"/>
      <c r="X43" s="577">
        <v>5</v>
      </c>
      <c r="Y43" s="577"/>
      <c r="Z43" s="577">
        <v>2</v>
      </c>
      <c r="AA43" s="577"/>
      <c r="AB43" s="577">
        <v>1</v>
      </c>
      <c r="AC43" s="577"/>
      <c r="AD43" s="577">
        <v>1</v>
      </c>
      <c r="AE43" s="577"/>
      <c r="AF43" s="624">
        <v>648</v>
      </c>
      <c r="AG43" s="624"/>
      <c r="AH43" s="624"/>
      <c r="AI43" s="101">
        <v>21</v>
      </c>
    </row>
    <row r="44" spans="1:35" ht="20.100000000000001" customHeight="1" thickBot="1" x14ac:dyDescent="0.2">
      <c r="A44" s="176">
        <v>3</v>
      </c>
      <c r="B44" s="166">
        <v>29</v>
      </c>
      <c r="C44" s="200">
        <v>3</v>
      </c>
      <c r="D44" s="200">
        <v>1</v>
      </c>
      <c r="E44" s="200">
        <v>1</v>
      </c>
      <c r="F44" s="200">
        <v>1</v>
      </c>
      <c r="G44" s="200">
        <v>1</v>
      </c>
      <c r="H44" s="576">
        <v>6</v>
      </c>
      <c r="I44" s="576"/>
      <c r="J44" s="576">
        <v>0</v>
      </c>
      <c r="K44" s="576"/>
      <c r="L44" s="200">
        <v>0</v>
      </c>
      <c r="M44" s="576">
        <v>1</v>
      </c>
      <c r="N44" s="576"/>
      <c r="O44" s="576">
        <v>3</v>
      </c>
      <c r="P44" s="576"/>
      <c r="Q44" s="576">
        <v>1</v>
      </c>
      <c r="R44" s="576"/>
      <c r="S44" s="576">
        <v>2</v>
      </c>
      <c r="T44" s="576"/>
      <c r="U44" s="576">
        <v>0</v>
      </c>
      <c r="V44" s="576"/>
      <c r="W44" s="576"/>
      <c r="X44" s="576">
        <v>5</v>
      </c>
      <c r="Y44" s="576"/>
      <c r="Z44" s="576">
        <v>2</v>
      </c>
      <c r="AA44" s="576"/>
      <c r="AB44" s="576">
        <v>1</v>
      </c>
      <c r="AC44" s="576"/>
      <c r="AD44" s="576">
        <v>1</v>
      </c>
      <c r="AE44" s="576"/>
      <c r="AF44" s="623">
        <v>667</v>
      </c>
      <c r="AG44" s="623"/>
      <c r="AH44" s="623"/>
      <c r="AI44" s="104">
        <v>21</v>
      </c>
    </row>
    <row r="45" spans="1:35" ht="15" customHeight="1" x14ac:dyDescent="0.15">
      <c r="A45" s="12" t="s">
        <v>261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AC45" s="12"/>
      <c r="AD45" s="12"/>
      <c r="AE45" s="12"/>
      <c r="AF45" s="12"/>
      <c r="AG45" s="12"/>
      <c r="AH45" s="12"/>
      <c r="AI45" s="13" t="s">
        <v>109</v>
      </c>
    </row>
    <row r="46" spans="1:35" ht="17.45" customHeight="1" x14ac:dyDescent="0.15">
      <c r="A46" s="12"/>
      <c r="B46" s="12"/>
      <c r="C46" s="12"/>
      <c r="D46" s="2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7.45" customHeight="1" x14ac:dyDescent="0.15">
      <c r="D47" s="52"/>
    </row>
  </sheetData>
  <sheetProtection sheet="1"/>
  <mergeCells count="292">
    <mergeCell ref="AF34:AI34"/>
    <mergeCell ref="AF36:AH39"/>
    <mergeCell ref="AB33:AC39"/>
    <mergeCell ref="AF33:AI33"/>
    <mergeCell ref="Z33:AA39"/>
    <mergeCell ref="X43:Y43"/>
    <mergeCell ref="AF44:AH44"/>
    <mergeCell ref="AF43:AH43"/>
    <mergeCell ref="AF42:AH42"/>
    <mergeCell ref="AD41:AE41"/>
    <mergeCell ref="AF41:AH41"/>
    <mergeCell ref="AF35:AI35"/>
    <mergeCell ref="Z41:AA41"/>
    <mergeCell ref="X44:Y44"/>
    <mergeCell ref="AD44:AE44"/>
    <mergeCell ref="AD43:AE43"/>
    <mergeCell ref="AD42:AE42"/>
    <mergeCell ref="Z44:AA44"/>
    <mergeCell ref="Z40:AA40"/>
    <mergeCell ref="AD40:AE40"/>
    <mergeCell ref="AB40:AC40"/>
    <mergeCell ref="X40:Y40"/>
    <mergeCell ref="Z43:AA43"/>
    <mergeCell ref="AD33:AE39"/>
    <mergeCell ref="AB44:AC44"/>
    <mergeCell ref="AB43:AC43"/>
    <mergeCell ref="AB42:AC42"/>
    <mergeCell ref="Z42:AA42"/>
    <mergeCell ref="AB41:AC41"/>
    <mergeCell ref="S41:T41"/>
    <mergeCell ref="U43:W43"/>
    <mergeCell ref="X41:Y41"/>
    <mergeCell ref="X33:Y39"/>
    <mergeCell ref="U44:W44"/>
    <mergeCell ref="U40:W40"/>
    <mergeCell ref="U33:W39"/>
    <mergeCell ref="S40:T40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L33:L39"/>
    <mergeCell ref="M33:N39"/>
    <mergeCell ref="O33:P39"/>
    <mergeCell ref="S33:T39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3:K39"/>
    <mergeCell ref="H16:J17"/>
    <mergeCell ref="H14:J15"/>
    <mergeCell ref="N28:Q28"/>
    <mergeCell ref="N27:Q27"/>
    <mergeCell ref="N25:Q25"/>
    <mergeCell ref="G28:H28"/>
    <mergeCell ref="L28:M28"/>
    <mergeCell ref="M44:N44"/>
    <mergeCell ref="M43:N43"/>
    <mergeCell ref="M42:N42"/>
    <mergeCell ref="M40:N40"/>
    <mergeCell ref="M41:N41"/>
    <mergeCell ref="AI36:AI39"/>
    <mergeCell ref="O44:P44"/>
    <mergeCell ref="O43:P43"/>
    <mergeCell ref="O42:P42"/>
    <mergeCell ref="U41:W41"/>
    <mergeCell ref="O41:P41"/>
    <mergeCell ref="O40:P40"/>
    <mergeCell ref="Q40:R40"/>
    <mergeCell ref="Q33:R39"/>
    <mergeCell ref="Q44:R44"/>
    <mergeCell ref="Q43:R43"/>
    <mergeCell ref="Q42:R42"/>
    <mergeCell ref="Q41:R41"/>
    <mergeCell ref="AF40:AH40"/>
    <mergeCell ref="U42:W42"/>
    <mergeCell ref="X42:Y42"/>
    <mergeCell ref="S44:T44"/>
    <mergeCell ref="S43:T43"/>
    <mergeCell ref="S42:T42"/>
    <mergeCell ref="B28:D28"/>
    <mergeCell ref="E28:F28"/>
    <mergeCell ref="G33:G39"/>
    <mergeCell ref="H44:I44"/>
    <mergeCell ref="D33:D39"/>
    <mergeCell ref="C33:C39"/>
    <mergeCell ref="F33:F39"/>
    <mergeCell ref="E33:E39"/>
    <mergeCell ref="I28:K28"/>
    <mergeCell ref="J42:K42"/>
    <mergeCell ref="H40:I40"/>
    <mergeCell ref="H33:I39"/>
    <mergeCell ref="J44:K44"/>
    <mergeCell ref="J43:K43"/>
    <mergeCell ref="J40:K40"/>
    <mergeCell ref="H43:I43"/>
    <mergeCell ref="H42:I42"/>
    <mergeCell ref="H41:I41"/>
    <mergeCell ref="J41:K41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</mergeCells>
  <phoneticPr fontId="19"/>
  <conditionalFormatting sqref="A24:AI28 A40:AI44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3"/>
  <sheetViews>
    <sheetView tabSelected="1" view="pageBreakPreview" zoomScaleNormal="100" zoomScaleSheetLayoutView="100" workbookViewId="0">
      <selection activeCell="AD28" sqref="AD28"/>
    </sheetView>
    <sheetView zoomScaleNormal="100" zoomScaleSheetLayoutView="98" workbookViewId="1">
      <selection activeCell="H4" sqref="H4:L17"/>
    </sheetView>
  </sheetViews>
  <sheetFormatPr defaultRowHeight="12" customHeight="1" x14ac:dyDescent="0.15"/>
  <cols>
    <col min="1" max="6" width="16.5703125" style="4" customWidth="1"/>
    <col min="7" max="7" width="16.42578125" style="4" customWidth="1"/>
    <col min="8" max="8" width="10" style="4" customWidth="1"/>
    <col min="9" max="9" width="11.85546875" style="4" customWidth="1"/>
    <col min="10" max="12" width="9.85546875" style="4" customWidth="1"/>
    <col min="13" max="14" width="9.28515625" style="4" customWidth="1"/>
    <col min="15" max="15" width="9.7109375" style="4" customWidth="1"/>
    <col min="16" max="16" width="9.28515625" style="4" customWidth="1"/>
    <col min="17" max="17" width="9.7109375" style="4" customWidth="1"/>
    <col min="18" max="18" width="9.28515625" style="4" customWidth="1"/>
    <col min="19" max="16384" width="9.140625" style="4"/>
  </cols>
  <sheetData>
    <row r="1" spans="1:21" ht="20.100000000000001" customHeight="1" x14ac:dyDescent="0.15">
      <c r="A1" s="630" t="s">
        <v>123</v>
      </c>
      <c r="B1" s="630"/>
      <c r="C1" s="630"/>
      <c r="D1" s="630"/>
      <c r="E1" s="630"/>
      <c r="F1" s="630"/>
      <c r="G1" s="202"/>
      <c r="H1" s="202"/>
      <c r="I1" s="202"/>
      <c r="J1" s="202"/>
      <c r="K1" s="202"/>
      <c r="L1" s="202"/>
      <c r="M1" s="202"/>
      <c r="N1" s="203"/>
      <c r="O1" s="203"/>
      <c r="P1" s="203"/>
      <c r="Q1" s="203"/>
      <c r="R1" s="203"/>
      <c r="S1" s="203"/>
      <c r="T1" s="203"/>
      <c r="U1" s="203"/>
    </row>
    <row r="2" spans="1:21" ht="12" customHeight="1" x14ac:dyDescent="0.15"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spans="1:21" ht="12" customHeight="1" x14ac:dyDescent="0.15">
      <c r="G3" s="203"/>
      <c r="H3" s="203"/>
      <c r="I3" s="203"/>
      <c r="J3" s="203"/>
      <c r="K3" s="203"/>
      <c r="L3" s="203"/>
      <c r="M3" s="204" t="s">
        <v>1</v>
      </c>
      <c r="N3" s="203"/>
      <c r="O3" s="203"/>
      <c r="P3" s="203"/>
      <c r="Q3" s="203"/>
      <c r="R3" s="203"/>
      <c r="S3" s="203"/>
      <c r="T3" s="203"/>
      <c r="U3" s="203"/>
    </row>
    <row r="4" spans="1:21" ht="12" customHeight="1" x14ac:dyDescent="0.15">
      <c r="A4" s="7"/>
      <c r="G4" s="203"/>
      <c r="H4" s="633" t="s">
        <v>124</v>
      </c>
      <c r="I4" s="227"/>
      <c r="J4" s="227"/>
      <c r="K4" s="227"/>
      <c r="L4" s="227"/>
      <c r="M4" s="203"/>
      <c r="N4" s="203"/>
      <c r="O4" s="203"/>
      <c r="P4" s="203"/>
      <c r="Q4" s="203"/>
      <c r="R4" s="203"/>
      <c r="S4" s="203"/>
      <c r="T4" s="203"/>
      <c r="U4" s="203"/>
    </row>
    <row r="5" spans="1:21" ht="12" customHeight="1" x14ac:dyDescent="0.15">
      <c r="A5" s="11"/>
      <c r="B5" s="7" t="s">
        <v>181</v>
      </c>
      <c r="C5" s="11"/>
      <c r="D5" s="11"/>
      <c r="E5" s="7" t="s">
        <v>166</v>
      </c>
      <c r="F5" s="11"/>
      <c r="G5" s="203"/>
      <c r="H5" s="212"/>
      <c r="I5" s="212" t="s">
        <v>3</v>
      </c>
      <c r="J5" s="212" t="s">
        <v>125</v>
      </c>
      <c r="K5" s="212" t="s">
        <v>126</v>
      </c>
      <c r="L5" s="212" t="s">
        <v>127</v>
      </c>
      <c r="M5" s="203"/>
      <c r="N5" s="203"/>
      <c r="O5" s="203"/>
      <c r="P5" s="203"/>
      <c r="Q5" s="203"/>
      <c r="R5" s="203"/>
      <c r="S5" s="203"/>
      <c r="T5" s="203"/>
      <c r="U5" s="203"/>
    </row>
    <row r="6" spans="1:21" ht="12" customHeight="1" x14ac:dyDescent="0.15">
      <c r="A6" s="11"/>
      <c r="D6" s="11"/>
      <c r="E6" s="7" t="s">
        <v>182</v>
      </c>
      <c r="F6" s="11"/>
      <c r="G6" s="203"/>
      <c r="H6" s="207" t="str">
        <f>'－126－'!A5</f>
        <v>平成28年</v>
      </c>
      <c r="I6" s="208">
        <f>+'－126－'!D5</f>
        <v>490</v>
      </c>
      <c r="J6" s="208">
        <f>+'－126－'!F5</f>
        <v>1</v>
      </c>
      <c r="K6" s="208">
        <f>+'－126－'!H5</f>
        <v>62</v>
      </c>
      <c r="L6" s="208">
        <f>'－126－'!J5</f>
        <v>431</v>
      </c>
      <c r="M6" s="203"/>
      <c r="N6" s="203"/>
      <c r="O6" s="203"/>
      <c r="P6" s="203"/>
      <c r="Q6" s="203"/>
      <c r="R6" s="203"/>
      <c r="S6" s="203"/>
      <c r="T6" s="203"/>
      <c r="U6" s="203"/>
    </row>
    <row r="7" spans="1:21" ht="12" customHeight="1" x14ac:dyDescent="0.15">
      <c r="A7" s="6"/>
      <c r="G7" s="203"/>
      <c r="H7" s="209">
        <f>'－126－'!A6</f>
        <v>29</v>
      </c>
      <c r="I7" s="208">
        <f>+'－126－'!D6</f>
        <v>476</v>
      </c>
      <c r="J7" s="208">
        <f>+'－126－'!F6</f>
        <v>2</v>
      </c>
      <c r="K7" s="208">
        <f>+'－126－'!H6</f>
        <v>43</v>
      </c>
      <c r="L7" s="208">
        <f>'－126－'!J6</f>
        <v>503</v>
      </c>
      <c r="M7" s="203"/>
      <c r="N7" s="203"/>
      <c r="O7" s="203"/>
      <c r="P7" s="203"/>
      <c r="Q7" s="203"/>
      <c r="R7" s="203"/>
      <c r="S7" s="203"/>
      <c r="T7" s="203"/>
      <c r="U7" s="203"/>
    </row>
    <row r="8" spans="1:21" ht="12" customHeight="1" x14ac:dyDescent="0.15">
      <c r="A8" s="6"/>
      <c r="G8" s="203"/>
      <c r="H8" s="209">
        <f>'－126－'!A7</f>
        <v>30</v>
      </c>
      <c r="I8" s="208">
        <f>+'－126－'!D7</f>
        <v>422</v>
      </c>
      <c r="J8" s="208">
        <f>+'－126－'!F7</f>
        <v>2</v>
      </c>
      <c r="K8" s="208">
        <f>+'－126－'!H7</f>
        <v>46</v>
      </c>
      <c r="L8" s="208">
        <f>'－126－'!J7</f>
        <v>429</v>
      </c>
      <c r="M8" s="203"/>
      <c r="N8" s="203"/>
      <c r="O8" s="203"/>
      <c r="P8" s="203"/>
      <c r="Q8" s="203"/>
      <c r="R8" s="203"/>
      <c r="S8" s="203"/>
      <c r="T8" s="203"/>
      <c r="U8" s="203"/>
    </row>
    <row r="9" spans="1:21" ht="12" customHeight="1" x14ac:dyDescent="0.15">
      <c r="A9" s="6"/>
      <c r="G9" s="203"/>
      <c r="H9" s="209" t="str">
        <f>'－126－'!A8</f>
        <v>令和元年</v>
      </c>
      <c r="I9" s="208">
        <f>+'－126－'!D8</f>
        <v>370</v>
      </c>
      <c r="J9" s="210">
        <f>+'－126－'!F8</f>
        <v>0</v>
      </c>
      <c r="K9" s="208">
        <f>+'－126－'!H8</f>
        <v>35</v>
      </c>
      <c r="L9" s="210">
        <f>'－126－'!J8</f>
        <v>398</v>
      </c>
      <c r="M9" s="203"/>
      <c r="N9" s="203"/>
      <c r="O9" s="203"/>
      <c r="P9" s="203"/>
      <c r="Q9" s="203"/>
      <c r="R9" s="203"/>
      <c r="S9" s="203"/>
      <c r="T9" s="203"/>
      <c r="U9" s="203"/>
    </row>
    <row r="10" spans="1:21" ht="12" customHeight="1" x14ac:dyDescent="0.15">
      <c r="A10" s="6"/>
      <c r="G10" s="203"/>
      <c r="H10" s="209">
        <f>'－126－'!A9</f>
        <v>2</v>
      </c>
      <c r="I10" s="208">
        <f>+'－126－'!D9</f>
        <v>313</v>
      </c>
      <c r="J10" s="208">
        <f>+'－126－'!F9</f>
        <v>0</v>
      </c>
      <c r="K10" s="208">
        <f>+'－126－'!H9</f>
        <v>41</v>
      </c>
      <c r="L10" s="208">
        <f>'－126－'!J9</f>
        <v>321</v>
      </c>
      <c r="M10" s="203"/>
      <c r="N10" s="203"/>
      <c r="O10" s="203"/>
      <c r="P10" s="203"/>
      <c r="Q10" s="203"/>
      <c r="R10" s="203"/>
      <c r="S10" s="203"/>
      <c r="T10" s="203"/>
      <c r="U10" s="203"/>
    </row>
    <row r="11" spans="1:21" ht="12" customHeight="1" x14ac:dyDescent="0.15">
      <c r="A11" s="6"/>
      <c r="G11" s="203"/>
      <c r="H11" s="209">
        <f>'－126－'!A10</f>
        <v>3</v>
      </c>
      <c r="I11" s="208">
        <f>+'－126－'!D10</f>
        <v>289</v>
      </c>
      <c r="J11" s="208">
        <f>+'－126－'!F10</f>
        <v>3</v>
      </c>
      <c r="K11" s="208">
        <f>+'－126－'!H10</f>
        <v>42</v>
      </c>
      <c r="L11" s="208">
        <f>'－126－'!J10</f>
        <v>299</v>
      </c>
      <c r="M11" s="203"/>
      <c r="N11" s="203"/>
      <c r="O11" s="203"/>
      <c r="P11" s="203"/>
      <c r="Q11" s="203"/>
      <c r="R11" s="203"/>
      <c r="S11" s="203"/>
      <c r="T11" s="203"/>
      <c r="U11" s="203"/>
    </row>
    <row r="12" spans="1:21" ht="12" customHeight="1" x14ac:dyDescent="0.15">
      <c r="A12" s="6"/>
      <c r="G12" s="203"/>
      <c r="H12" s="633" t="s">
        <v>128</v>
      </c>
      <c r="I12" s="227"/>
      <c r="J12" s="227"/>
      <c r="K12" s="227"/>
      <c r="L12" s="227"/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1" ht="12" customHeight="1" x14ac:dyDescent="0.15">
      <c r="A13" s="6"/>
      <c r="G13" s="203"/>
      <c r="H13" s="212"/>
      <c r="I13" s="212" t="s">
        <v>129</v>
      </c>
      <c r="J13" s="212" t="s">
        <v>130</v>
      </c>
      <c r="K13" s="212"/>
      <c r="L13" s="227"/>
      <c r="M13" s="203"/>
      <c r="N13" s="203"/>
      <c r="O13" s="203"/>
      <c r="P13" s="203"/>
      <c r="Q13" s="203"/>
      <c r="R13" s="203"/>
      <c r="S13" s="203"/>
      <c r="T13" s="203"/>
      <c r="U13" s="203"/>
    </row>
    <row r="14" spans="1:21" ht="12" customHeight="1" x14ac:dyDescent="0.15">
      <c r="A14" s="6"/>
      <c r="G14" s="203"/>
      <c r="H14" s="211" t="str">
        <f>'－126－'!E16</f>
        <v>平成29年</v>
      </c>
      <c r="I14" s="212">
        <f>'－126－'!D6</f>
        <v>476</v>
      </c>
      <c r="J14" s="212">
        <f>'－126－'!C6-'－126－'!D6</f>
        <v>135</v>
      </c>
      <c r="K14" s="213">
        <f>SUM(I14:J14)</f>
        <v>611</v>
      </c>
      <c r="L14" s="227"/>
      <c r="M14" s="203"/>
      <c r="N14" s="203"/>
      <c r="O14" s="203"/>
      <c r="P14" s="203"/>
      <c r="Q14" s="203"/>
      <c r="R14" s="203"/>
      <c r="S14" s="203"/>
      <c r="T14" s="203"/>
      <c r="U14" s="203"/>
    </row>
    <row r="15" spans="1:21" ht="12" customHeight="1" x14ac:dyDescent="0.15">
      <c r="A15" s="8"/>
      <c r="G15" s="203"/>
      <c r="H15" s="214">
        <f>'－126－'!G16</f>
        <v>30</v>
      </c>
      <c r="I15" s="212">
        <f>'－126－'!D7</f>
        <v>422</v>
      </c>
      <c r="J15" s="212">
        <f>'－126－'!C7-'－126－'!D7</f>
        <v>123</v>
      </c>
      <c r="K15" s="213">
        <f>SUM(I15:J15)</f>
        <v>545</v>
      </c>
      <c r="L15" s="227"/>
      <c r="M15" s="203"/>
      <c r="N15" s="203"/>
      <c r="O15" s="206"/>
      <c r="P15" s="203"/>
      <c r="Q15" s="203"/>
      <c r="R15" s="203"/>
      <c r="S15" s="203"/>
      <c r="T15" s="203"/>
      <c r="U15" s="203"/>
    </row>
    <row r="16" spans="1:21" ht="12" customHeight="1" x14ac:dyDescent="0.15">
      <c r="A16" s="11"/>
      <c r="G16" s="203"/>
      <c r="H16" s="214" t="str">
        <f>'－126－'!I16</f>
        <v>令和元年</v>
      </c>
      <c r="I16" s="212">
        <f>'－126－'!D8</f>
        <v>370</v>
      </c>
      <c r="J16" s="212">
        <f>'－126－'!C8-'－126－'!D8</f>
        <v>105</v>
      </c>
      <c r="K16" s="213">
        <f>SUM(I16:J16)</f>
        <v>475</v>
      </c>
      <c r="L16" s="227"/>
      <c r="M16" s="203"/>
      <c r="N16" s="203"/>
      <c r="O16" s="203"/>
      <c r="P16" s="203"/>
      <c r="Q16" s="203"/>
      <c r="R16" s="203"/>
      <c r="S16" s="203"/>
      <c r="T16" s="203"/>
      <c r="U16" s="203"/>
    </row>
    <row r="17" spans="1:21" ht="12" customHeight="1" x14ac:dyDescent="0.15">
      <c r="A17" s="11"/>
      <c r="G17" s="203"/>
      <c r="H17" s="214">
        <f>'－126－'!K16</f>
        <v>2</v>
      </c>
      <c r="I17" s="212">
        <f>'－126－'!D9</f>
        <v>313</v>
      </c>
      <c r="J17" s="212">
        <f>'－126－'!C9-'－126－'!D9</f>
        <v>72</v>
      </c>
      <c r="K17" s="213">
        <f>SUM(I17:J17)</f>
        <v>385</v>
      </c>
      <c r="L17" s="227"/>
      <c r="M17" s="203"/>
      <c r="N17" s="203"/>
      <c r="O17" s="203"/>
      <c r="P17" s="203"/>
      <c r="Q17" s="203"/>
      <c r="R17" s="203"/>
      <c r="S17" s="203"/>
      <c r="T17" s="203"/>
      <c r="U17" s="203"/>
    </row>
    <row r="18" spans="1:21" ht="12" customHeight="1" x14ac:dyDescent="0.15">
      <c r="A18" s="11"/>
      <c r="G18" s="203"/>
      <c r="H18" s="214">
        <f>'－126－'!M16</f>
        <v>3</v>
      </c>
      <c r="I18" s="206">
        <f>'－126－'!D10</f>
        <v>289</v>
      </c>
      <c r="J18" s="212">
        <f>'－126－'!C10-'－126－'!D10</f>
        <v>72</v>
      </c>
      <c r="K18" s="213">
        <f>SUM(I18:J18)</f>
        <v>361</v>
      </c>
      <c r="L18" s="203"/>
      <c r="M18" s="203"/>
      <c r="N18" s="203"/>
      <c r="O18" s="203"/>
      <c r="P18" s="203"/>
      <c r="Q18" s="203"/>
      <c r="R18" s="203"/>
      <c r="S18" s="203"/>
      <c r="T18" s="203"/>
      <c r="U18" s="203"/>
    </row>
    <row r="19" spans="1:21" ht="12" customHeight="1" x14ac:dyDescent="0.15">
      <c r="A19" s="11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</row>
    <row r="20" spans="1:21" ht="12" customHeight="1" x14ac:dyDescent="0.15">
      <c r="A20" s="11"/>
      <c r="G20" s="203"/>
      <c r="H20" s="203"/>
      <c r="I20" s="203"/>
      <c r="J20" s="203"/>
      <c r="K20" s="203"/>
      <c r="L20" s="203"/>
      <c r="M20" s="204" t="s">
        <v>7</v>
      </c>
      <c r="N20" s="203"/>
      <c r="O20" s="203"/>
      <c r="P20" s="203"/>
      <c r="Q20" s="203"/>
      <c r="R20" s="203"/>
      <c r="S20" s="203"/>
      <c r="T20" s="203"/>
      <c r="U20" s="203"/>
    </row>
    <row r="21" spans="1:21" ht="12" customHeight="1" x14ac:dyDescent="0.15">
      <c r="A21" s="11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</row>
    <row r="22" spans="1:21" ht="12" customHeight="1" x14ac:dyDescent="0.15">
      <c r="A22" s="11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</row>
    <row r="23" spans="1:21" ht="12" customHeight="1" x14ac:dyDescent="0.15">
      <c r="A23" s="11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</row>
    <row r="24" spans="1:21" ht="12" customHeight="1" x14ac:dyDescent="0.15">
      <c r="A24" s="11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</row>
    <row r="25" spans="1:21" ht="12" customHeight="1" x14ac:dyDescent="0.15">
      <c r="A25" s="11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</row>
    <row r="26" spans="1:21" ht="12" customHeight="1" x14ac:dyDescent="0.15">
      <c r="A26" s="11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spans="1:21" ht="12" customHeight="1" x14ac:dyDescent="0.15">
      <c r="A27" s="11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</row>
    <row r="28" spans="1:21" ht="12" customHeight="1" x14ac:dyDescent="0.15">
      <c r="A28" s="11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</row>
    <row r="29" spans="1:21" ht="12" customHeight="1" x14ac:dyDescent="0.15">
      <c r="A29" s="11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</row>
    <row r="30" spans="1:21" ht="12" customHeight="1" x14ac:dyDescent="0.15">
      <c r="A30" s="11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</row>
    <row r="31" spans="1:21" ht="12" customHeight="1" x14ac:dyDescent="0.15">
      <c r="A31" s="11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</row>
    <row r="32" spans="1:21" ht="12" customHeight="1" x14ac:dyDescent="0.15">
      <c r="A32" s="11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</row>
    <row r="33" spans="1:25" ht="12" customHeight="1" x14ac:dyDescent="0.15">
      <c r="A33" s="11"/>
      <c r="G33" s="203"/>
      <c r="H33" s="203"/>
      <c r="I33" s="215"/>
      <c r="J33" s="215"/>
      <c r="K33" s="215"/>
      <c r="L33" s="215"/>
      <c r="M33" s="215" t="s">
        <v>244</v>
      </c>
      <c r="N33" s="215"/>
      <c r="O33" s="203"/>
      <c r="P33" s="216"/>
      <c r="Q33" s="217"/>
      <c r="R33" s="217"/>
      <c r="S33" s="217"/>
      <c r="T33" s="217"/>
      <c r="U33" s="217"/>
      <c r="V33" s="3"/>
      <c r="W33" s="3"/>
      <c r="X33" s="3"/>
      <c r="Y33" s="9"/>
    </row>
    <row r="34" spans="1:25" ht="12" customHeight="1" x14ac:dyDescent="0.15">
      <c r="A34" s="11"/>
      <c r="G34" s="203"/>
      <c r="H34" s="205" t="s">
        <v>131</v>
      </c>
      <c r="I34" s="218"/>
      <c r="J34" s="219"/>
      <c r="K34" s="219"/>
      <c r="L34" s="219"/>
      <c r="M34" s="218" t="s">
        <v>147</v>
      </c>
      <c r="N34" s="218"/>
      <c r="O34" s="203"/>
      <c r="P34" s="216"/>
      <c r="Q34" s="217"/>
      <c r="R34" s="217"/>
      <c r="S34" s="217"/>
      <c r="T34" s="217"/>
      <c r="U34" s="217"/>
      <c r="V34" s="3"/>
      <c r="W34" s="3"/>
      <c r="X34" s="3"/>
      <c r="Y34" s="9"/>
    </row>
    <row r="35" spans="1:25" ht="12" customHeight="1" x14ac:dyDescent="0.15">
      <c r="A35" s="11"/>
      <c r="G35" s="203"/>
      <c r="H35" s="206"/>
      <c r="I35" s="220" t="s">
        <v>26</v>
      </c>
      <c r="J35" s="220" t="s">
        <v>14</v>
      </c>
      <c r="K35" s="220" t="s">
        <v>15</v>
      </c>
      <c r="L35" s="220" t="s">
        <v>16</v>
      </c>
      <c r="M35" s="220" t="s">
        <v>24</v>
      </c>
      <c r="N35" s="220" t="s">
        <v>25</v>
      </c>
      <c r="O35" s="215"/>
      <c r="P35" s="216"/>
      <c r="Q35" s="221"/>
      <c r="R35" s="222"/>
      <c r="S35" s="222"/>
      <c r="T35" s="222"/>
      <c r="U35" s="222"/>
      <c r="V35" s="2"/>
      <c r="W35" s="2"/>
      <c r="X35" s="2"/>
      <c r="Y35" s="10"/>
    </row>
    <row r="36" spans="1:25" ht="12" customHeight="1" x14ac:dyDescent="0.15">
      <c r="A36" s="632" t="s">
        <v>183</v>
      </c>
      <c r="B36" s="632"/>
      <c r="C36" s="632"/>
      <c r="D36" s="632"/>
      <c r="E36" s="632"/>
      <c r="F36" s="632"/>
      <c r="G36" s="203"/>
      <c r="H36" s="223" t="str">
        <f>'－127－'!A5</f>
        <v>平成28年</v>
      </c>
      <c r="I36" s="224">
        <f>'－127－'!J18</f>
        <v>67.5</v>
      </c>
      <c r="J36" s="225">
        <f>'－127－'!D18</f>
        <v>71</v>
      </c>
      <c r="K36" s="225">
        <f>+'－127－'!E18</f>
        <v>459</v>
      </c>
      <c r="L36" s="225">
        <f>+'－127－'!F18</f>
        <v>31</v>
      </c>
      <c r="M36" s="225">
        <f>+'－127－'!C18+'－127－'!G18+'－127－'!H18</f>
        <v>70</v>
      </c>
      <c r="N36" s="225">
        <f>+'－127－'!I18</f>
        <v>426</v>
      </c>
      <c r="O36" s="218"/>
      <c r="P36" s="216"/>
      <c r="Q36" s="217"/>
      <c r="R36" s="217"/>
      <c r="S36" s="217"/>
      <c r="T36" s="217"/>
      <c r="U36" s="217"/>
      <c r="V36" s="3"/>
      <c r="W36" s="3"/>
      <c r="X36" s="3"/>
      <c r="Y36" s="9"/>
    </row>
    <row r="37" spans="1:25" ht="12" customHeight="1" x14ac:dyDescent="0.15">
      <c r="A37" s="11"/>
      <c r="G37" s="203"/>
      <c r="H37" s="226">
        <f>'－127－'!A6</f>
        <v>29</v>
      </c>
      <c r="I37" s="224">
        <f>'－127－'!J19</f>
        <v>56.999999999999993</v>
      </c>
      <c r="J37" s="225">
        <f>'－127－'!D19</f>
        <v>52</v>
      </c>
      <c r="K37" s="225">
        <f>+'－127－'!E19</f>
        <v>346</v>
      </c>
      <c r="L37" s="225">
        <f>+'－127－'!F19</f>
        <v>52</v>
      </c>
      <c r="M37" s="225">
        <f>+'－127－'!C19+'－127－'!G19+'－127－'!H19</f>
        <v>76</v>
      </c>
      <c r="N37" s="225">
        <f>+'－127－'!I19</f>
        <v>300</v>
      </c>
      <c r="O37" s="203"/>
      <c r="P37" s="203"/>
      <c r="Q37" s="203"/>
      <c r="R37" s="203"/>
      <c r="S37" s="203"/>
      <c r="T37" s="203"/>
      <c r="U37" s="203"/>
    </row>
    <row r="38" spans="1:25" ht="12" customHeight="1" x14ac:dyDescent="0.15">
      <c r="A38" s="11"/>
      <c r="G38" s="203"/>
      <c r="H38" s="226">
        <f>'－127－'!A7</f>
        <v>30</v>
      </c>
      <c r="I38" s="224">
        <f>'－127－'!J20</f>
        <v>62.6</v>
      </c>
      <c r="J38" s="225">
        <f>'－127－'!D20</f>
        <v>51</v>
      </c>
      <c r="K38" s="225">
        <f>+'－127－'!E20</f>
        <v>306</v>
      </c>
      <c r="L38" s="225">
        <f>+'－127－'!F20</f>
        <v>61</v>
      </c>
      <c r="M38" s="225">
        <f>+'－127－'!C20+'－127－'!G20+'－127－'!H20</f>
        <v>61</v>
      </c>
      <c r="N38" s="225">
        <f>+'－127－'!I20</f>
        <v>300</v>
      </c>
      <c r="O38" s="203">
        <f>SUM(J38:M38)</f>
        <v>479</v>
      </c>
      <c r="P38" s="203"/>
      <c r="Q38" s="203"/>
      <c r="R38" s="203"/>
      <c r="S38" s="203"/>
      <c r="T38" s="203"/>
      <c r="U38" s="203"/>
    </row>
    <row r="39" spans="1:25" ht="12" customHeight="1" x14ac:dyDescent="0.15">
      <c r="A39" s="11"/>
      <c r="G39" s="203"/>
      <c r="H39" s="226" t="str">
        <f>'－127－'!A8</f>
        <v>令和元年</v>
      </c>
      <c r="I39" s="224">
        <f>'－127－'!J21</f>
        <v>63.9</v>
      </c>
      <c r="J39" s="225">
        <f>'－127－'!D21</f>
        <v>58</v>
      </c>
      <c r="K39" s="225">
        <f>+'－127－'!E21</f>
        <v>296</v>
      </c>
      <c r="L39" s="225">
        <f>+'－127－'!F21</f>
        <v>28</v>
      </c>
      <c r="M39" s="225">
        <f>+'－127－'!C21+'－127－'!G21+'－127－'!H21</f>
        <v>59</v>
      </c>
      <c r="N39" s="225">
        <f>+'－127－'!I21</f>
        <v>282</v>
      </c>
      <c r="O39" s="203">
        <f t="shared" ref="O39:O44" si="0">SUM(J39:M39)</f>
        <v>441</v>
      </c>
      <c r="P39" s="203"/>
      <c r="Q39" s="203"/>
      <c r="R39" s="203"/>
      <c r="S39" s="203"/>
      <c r="T39" s="203"/>
      <c r="U39" s="203"/>
    </row>
    <row r="40" spans="1:25" ht="12" customHeight="1" x14ac:dyDescent="0.15">
      <c r="A40" s="11"/>
      <c r="G40" s="203"/>
      <c r="H40" s="226">
        <f>'－127－'!A9</f>
        <v>2</v>
      </c>
      <c r="I40" s="224">
        <f>'－127－'!J22</f>
        <v>64</v>
      </c>
      <c r="J40" s="225">
        <f>'－127－'!D22</f>
        <v>66</v>
      </c>
      <c r="K40" s="225">
        <f>+'－127－'!E22</f>
        <v>344</v>
      </c>
      <c r="L40" s="225">
        <f>+'－127－'!F22</f>
        <v>15</v>
      </c>
      <c r="M40" s="225">
        <f>+'－127－'!C22+'－127－'!G22+'－127－'!H22</f>
        <v>95</v>
      </c>
      <c r="N40" s="225">
        <f>+'－127－'!I22</f>
        <v>333</v>
      </c>
      <c r="O40" s="203">
        <f t="shared" si="0"/>
        <v>520</v>
      </c>
      <c r="P40" s="203"/>
      <c r="Q40" s="203"/>
      <c r="R40" s="203"/>
      <c r="S40" s="203"/>
      <c r="T40" s="203"/>
      <c r="U40" s="203"/>
    </row>
    <row r="41" spans="1:25" ht="12" customHeight="1" x14ac:dyDescent="0.15">
      <c r="A41" s="11"/>
      <c r="G41" s="203"/>
      <c r="H41" s="226">
        <f>'－127－'!A10</f>
        <v>3</v>
      </c>
      <c r="I41" s="224">
        <f>'－127－'!J23</f>
        <v>64.8</v>
      </c>
      <c r="J41" s="225">
        <f>'－127－'!D23</f>
        <v>60</v>
      </c>
      <c r="K41" s="225">
        <f>+'－127－'!E23</f>
        <v>311</v>
      </c>
      <c r="L41" s="225">
        <f>+'－127－'!F23</f>
        <v>10</v>
      </c>
      <c r="M41" s="225">
        <f>+'－127－'!C23+'－127－'!G23+'－127－'!H23</f>
        <v>73</v>
      </c>
      <c r="N41" s="225">
        <f>+'－127－'!I23</f>
        <v>294</v>
      </c>
      <c r="O41" s="203">
        <f t="shared" si="0"/>
        <v>454</v>
      </c>
      <c r="P41" s="203"/>
      <c r="Q41" s="203"/>
      <c r="R41" s="203"/>
      <c r="S41" s="203"/>
      <c r="T41" s="203"/>
      <c r="U41" s="203"/>
    </row>
    <row r="42" spans="1:25" ht="12" customHeight="1" x14ac:dyDescent="0.15">
      <c r="A42" s="11"/>
      <c r="G42" s="203"/>
      <c r="H42" s="203"/>
      <c r="I42" s="203"/>
      <c r="J42" s="203"/>
      <c r="K42" s="203"/>
      <c r="L42" s="203"/>
      <c r="M42" s="227"/>
      <c r="N42" s="203"/>
      <c r="O42" s="203">
        <f t="shared" si="0"/>
        <v>0</v>
      </c>
      <c r="P42" s="203"/>
      <c r="Q42" s="203"/>
      <c r="R42" s="203"/>
      <c r="S42" s="203"/>
      <c r="T42" s="203"/>
      <c r="U42" s="203"/>
    </row>
    <row r="43" spans="1:25" ht="12" customHeight="1" x14ac:dyDescent="0.15">
      <c r="A43" s="11"/>
      <c r="G43" s="203"/>
      <c r="H43" s="215"/>
      <c r="I43" s="215"/>
      <c r="J43" s="215"/>
      <c r="K43" s="215"/>
      <c r="L43" s="215"/>
      <c r="M43" s="215"/>
      <c r="N43" s="215"/>
      <c r="O43" s="203">
        <f t="shared" si="0"/>
        <v>0</v>
      </c>
      <c r="P43" s="203"/>
      <c r="Q43" s="203"/>
      <c r="R43" s="203"/>
      <c r="S43" s="203"/>
      <c r="T43" s="203"/>
      <c r="U43" s="203"/>
    </row>
    <row r="44" spans="1:25" ht="12" customHeight="1" x14ac:dyDescent="0.15">
      <c r="A44" s="11"/>
      <c r="G44" s="203"/>
      <c r="H44" s="219"/>
      <c r="I44" s="219"/>
      <c r="J44" s="219"/>
      <c r="K44" s="219"/>
      <c r="L44" s="219"/>
      <c r="M44" s="219"/>
      <c r="N44" s="219"/>
      <c r="O44" s="203">
        <f t="shared" si="0"/>
        <v>0</v>
      </c>
      <c r="P44" s="203"/>
      <c r="Q44" s="203"/>
      <c r="R44" s="203"/>
      <c r="S44" s="203"/>
      <c r="T44" s="203"/>
      <c r="U44" s="203"/>
    </row>
    <row r="45" spans="1:25" ht="12" customHeight="1" x14ac:dyDescent="0.15">
      <c r="A45" s="11"/>
      <c r="G45" s="203"/>
      <c r="H45" s="215"/>
      <c r="I45" s="219"/>
      <c r="J45" s="219"/>
      <c r="K45" s="219"/>
      <c r="L45" s="219"/>
      <c r="M45" s="219"/>
      <c r="N45" s="219"/>
      <c r="O45" s="203"/>
      <c r="P45" s="203"/>
      <c r="Q45" s="203"/>
      <c r="R45" s="203"/>
      <c r="S45" s="203"/>
      <c r="T45" s="203"/>
      <c r="U45" s="203"/>
    </row>
    <row r="46" spans="1:25" ht="12" customHeight="1" x14ac:dyDescent="0.15">
      <c r="A46" s="11"/>
      <c r="G46" s="203"/>
      <c r="H46" s="216"/>
      <c r="I46" s="221"/>
      <c r="J46" s="222"/>
      <c r="K46" s="222"/>
      <c r="L46" s="222"/>
      <c r="M46" s="222"/>
      <c r="N46" s="222"/>
      <c r="O46" s="215"/>
      <c r="P46" s="215"/>
      <c r="Q46" s="215"/>
      <c r="R46" s="215"/>
      <c r="S46" s="203"/>
      <c r="T46" s="203"/>
      <c r="U46" s="203"/>
    </row>
    <row r="47" spans="1:25" ht="12" customHeight="1" x14ac:dyDescent="0.15">
      <c r="A47" s="11"/>
      <c r="G47" s="203"/>
      <c r="H47" s="216"/>
      <c r="I47" s="221"/>
      <c r="J47" s="222"/>
      <c r="K47" s="222"/>
      <c r="L47" s="222"/>
      <c r="M47" s="222"/>
      <c r="N47" s="222"/>
      <c r="O47" s="219"/>
      <c r="P47" s="219"/>
      <c r="Q47" s="219"/>
      <c r="R47" s="215"/>
      <c r="S47" s="218"/>
      <c r="T47" s="218"/>
      <c r="U47" s="203"/>
    </row>
    <row r="48" spans="1:25" ht="12" customHeight="1" x14ac:dyDescent="0.15">
      <c r="A48" s="11"/>
      <c r="G48" s="203"/>
      <c r="H48" s="216"/>
      <c r="I48" s="221"/>
      <c r="J48" s="222"/>
      <c r="K48" s="222"/>
      <c r="L48" s="222"/>
      <c r="M48" s="222"/>
      <c r="N48" s="222"/>
      <c r="O48" s="219"/>
      <c r="P48" s="219"/>
      <c r="Q48" s="219"/>
      <c r="R48" s="215"/>
      <c r="S48" s="203"/>
      <c r="T48" s="203"/>
      <c r="U48" s="203"/>
    </row>
    <row r="49" spans="1:21" ht="12" customHeight="1" x14ac:dyDescent="0.15">
      <c r="A49" s="11"/>
      <c r="G49" s="203"/>
      <c r="H49" s="216"/>
      <c r="I49" s="221"/>
      <c r="J49" s="222"/>
      <c r="K49" s="222"/>
      <c r="L49" s="222"/>
      <c r="M49" s="222"/>
      <c r="N49" s="222"/>
      <c r="O49" s="222"/>
      <c r="P49" s="222"/>
      <c r="Q49" s="228"/>
      <c r="R49" s="217"/>
      <c r="S49" s="203"/>
      <c r="T49" s="203"/>
      <c r="U49" s="203"/>
    </row>
    <row r="50" spans="1:21" ht="12" customHeight="1" x14ac:dyDescent="0.15">
      <c r="A50" s="11"/>
      <c r="G50" s="203"/>
      <c r="H50" s="216"/>
      <c r="I50" s="221"/>
      <c r="J50" s="222"/>
      <c r="K50" s="222"/>
      <c r="L50" s="222"/>
      <c r="M50" s="222"/>
      <c r="N50" s="222"/>
      <c r="O50" s="222"/>
      <c r="P50" s="222"/>
      <c r="Q50" s="228"/>
      <c r="R50" s="217"/>
      <c r="S50" s="203"/>
      <c r="T50" s="203"/>
      <c r="U50" s="203"/>
    </row>
    <row r="51" spans="1:21" ht="12" customHeight="1" x14ac:dyDescent="0.15">
      <c r="A51" s="11"/>
      <c r="G51" s="203"/>
      <c r="H51" s="216"/>
      <c r="I51" s="221"/>
      <c r="J51" s="222"/>
      <c r="K51" s="222"/>
      <c r="L51" s="222"/>
      <c r="M51" s="222"/>
      <c r="N51" s="222"/>
      <c r="O51" s="222"/>
      <c r="P51" s="222"/>
      <c r="Q51" s="228"/>
      <c r="R51" s="217"/>
      <c r="S51" s="203"/>
      <c r="T51" s="203"/>
      <c r="U51" s="203"/>
    </row>
    <row r="52" spans="1:21" ht="12" customHeight="1" x14ac:dyDescent="0.15">
      <c r="A52" s="11"/>
      <c r="G52" s="203"/>
      <c r="H52" s="229"/>
      <c r="I52" s="230"/>
      <c r="J52" s="231"/>
      <c r="K52" s="231"/>
      <c r="L52" s="231"/>
      <c r="M52" s="231"/>
      <c r="N52" s="231"/>
      <c r="O52" s="222"/>
      <c r="P52" s="222"/>
      <c r="Q52" s="228"/>
      <c r="R52" s="217"/>
      <c r="S52" s="203"/>
      <c r="T52" s="203"/>
      <c r="U52" s="203"/>
    </row>
    <row r="53" spans="1:21" ht="12" customHeight="1" x14ac:dyDescent="0.15">
      <c r="A53" s="11"/>
      <c r="G53" s="203"/>
      <c r="H53" s="215"/>
      <c r="I53" s="215"/>
      <c r="J53" s="215"/>
      <c r="K53" s="215"/>
      <c r="L53" s="215"/>
      <c r="M53" s="215"/>
      <c r="N53" s="215"/>
      <c r="O53" s="222"/>
      <c r="P53" s="222"/>
      <c r="Q53" s="228"/>
      <c r="R53" s="217"/>
      <c r="S53" s="203"/>
      <c r="T53" s="203"/>
      <c r="U53" s="203"/>
    </row>
    <row r="54" spans="1:21" ht="12" customHeight="1" x14ac:dyDescent="0.15">
      <c r="A54" s="11"/>
      <c r="G54" s="203"/>
      <c r="H54" s="203"/>
      <c r="I54" s="203"/>
      <c r="J54" s="203"/>
      <c r="K54" s="203"/>
      <c r="L54" s="203"/>
      <c r="M54" s="203"/>
      <c r="N54" s="203"/>
      <c r="O54" s="222"/>
      <c r="P54" s="222"/>
      <c r="Q54" s="228"/>
      <c r="R54" s="217"/>
      <c r="S54" s="203"/>
      <c r="T54" s="203"/>
      <c r="U54" s="203"/>
    </row>
    <row r="55" spans="1:21" ht="12" customHeight="1" x14ac:dyDescent="0.15">
      <c r="A55" s="11"/>
      <c r="G55" s="203"/>
      <c r="H55" s="203"/>
      <c r="I55" s="203"/>
      <c r="J55" s="203"/>
      <c r="K55" s="203"/>
      <c r="L55" s="203"/>
      <c r="M55" s="203"/>
      <c r="N55" s="203"/>
      <c r="O55" s="231"/>
      <c r="P55" s="231"/>
      <c r="Q55" s="232"/>
      <c r="R55" s="217"/>
      <c r="S55" s="203"/>
      <c r="T55" s="203"/>
      <c r="U55" s="203"/>
    </row>
    <row r="56" spans="1:21" ht="12" customHeight="1" x14ac:dyDescent="0.15">
      <c r="A56" s="11"/>
      <c r="G56" s="203"/>
      <c r="H56" s="203"/>
      <c r="I56" s="203"/>
      <c r="J56" s="203"/>
      <c r="K56" s="203"/>
      <c r="L56" s="203"/>
      <c r="M56" s="203"/>
      <c r="N56" s="203"/>
      <c r="O56" s="215"/>
      <c r="P56" s="215"/>
      <c r="Q56" s="215"/>
      <c r="R56" s="215"/>
      <c r="S56" s="203"/>
      <c r="T56" s="203"/>
      <c r="U56" s="203"/>
    </row>
    <row r="57" spans="1:21" ht="12" customHeight="1" x14ac:dyDescent="0.15">
      <c r="A57" s="11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</row>
    <row r="58" spans="1:21" ht="12" customHeight="1" x14ac:dyDescent="0.15">
      <c r="A58" s="11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</row>
    <row r="59" spans="1:21" ht="12" customHeight="1" x14ac:dyDescent="0.15">
      <c r="A59" s="11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</row>
    <row r="60" spans="1:21" ht="12" customHeight="1" x14ac:dyDescent="0.15">
      <c r="A60" s="11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</row>
    <row r="61" spans="1:21" ht="12" customHeight="1" x14ac:dyDescent="0.15">
      <c r="A61" s="11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</row>
    <row r="62" spans="1:21" ht="12" customHeight="1" x14ac:dyDescent="0.15">
      <c r="A62" s="11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</row>
    <row r="63" spans="1:21" ht="12" customHeight="1" x14ac:dyDescent="0.15">
      <c r="A63" s="11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</row>
    <row r="64" spans="1:21" ht="12" customHeight="1" x14ac:dyDescent="0.15">
      <c r="A64" s="11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</row>
    <row r="65" spans="1:21" ht="12" customHeight="1" x14ac:dyDescent="0.15">
      <c r="A65" s="11"/>
      <c r="G65" s="203"/>
      <c r="H65" s="205" t="s">
        <v>132</v>
      </c>
      <c r="I65" s="23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</row>
    <row r="66" spans="1:21" ht="12" customHeight="1" x14ac:dyDescent="0.15">
      <c r="A66" s="11"/>
      <c r="G66" s="203"/>
      <c r="H66" s="206"/>
      <c r="I66" s="220" t="s">
        <v>29</v>
      </c>
      <c r="J66" s="220" t="s">
        <v>30</v>
      </c>
      <c r="K66" s="220" t="s">
        <v>31</v>
      </c>
      <c r="L66" s="220" t="s">
        <v>32</v>
      </c>
      <c r="M66" s="220" t="s">
        <v>33</v>
      </c>
      <c r="N66" s="220" t="s">
        <v>34</v>
      </c>
      <c r="O66" s="220" t="s">
        <v>35</v>
      </c>
      <c r="P66" s="220" t="s">
        <v>36</v>
      </c>
      <c r="Q66" s="220" t="s">
        <v>37</v>
      </c>
      <c r="R66" s="220" t="s">
        <v>38</v>
      </c>
      <c r="S66" s="220" t="s">
        <v>39</v>
      </c>
      <c r="T66" s="220" t="s">
        <v>40</v>
      </c>
      <c r="U66" s="203"/>
    </row>
    <row r="67" spans="1:21" ht="12" customHeight="1" x14ac:dyDescent="0.15">
      <c r="A67" s="11"/>
      <c r="G67" s="203"/>
      <c r="H67" s="206" t="s">
        <v>3</v>
      </c>
      <c r="I67" s="234">
        <f>'－128－'!C8</f>
        <v>5</v>
      </c>
      <c r="J67" s="234">
        <f>+'－128－'!D8</f>
        <v>0</v>
      </c>
      <c r="K67" s="234">
        <f>+'－128－'!E8</f>
        <v>1</v>
      </c>
      <c r="L67" s="234">
        <f>+'－128－'!F8</f>
        <v>3</v>
      </c>
      <c r="M67" s="234">
        <f>+'－128－'!G8</f>
        <v>4</v>
      </c>
      <c r="N67" s="234">
        <f>+'－128－'!H8</f>
        <v>0</v>
      </c>
      <c r="O67" s="234">
        <f>+'－128－'!I8</f>
        <v>1</v>
      </c>
      <c r="P67" s="234">
        <f>+'－128－'!J8</f>
        <v>0</v>
      </c>
      <c r="Q67" s="234">
        <f>+'－128－'!K8</f>
        <v>1</v>
      </c>
      <c r="R67" s="234">
        <f>+'－128－'!L8</f>
        <v>3</v>
      </c>
      <c r="S67" s="234">
        <f>+'－128－'!M8</f>
        <v>3</v>
      </c>
      <c r="T67" s="234">
        <f>+'－128－'!N8</f>
        <v>3</v>
      </c>
      <c r="U67" s="203"/>
    </row>
    <row r="68" spans="1:21" ht="12" customHeight="1" x14ac:dyDescent="0.15">
      <c r="A68" s="11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</row>
    <row r="69" spans="1:21" ht="12" customHeight="1" x14ac:dyDescent="0.15">
      <c r="A69" s="11"/>
      <c r="B69" s="7" t="s">
        <v>184</v>
      </c>
      <c r="E69" s="7" t="s">
        <v>185</v>
      </c>
      <c r="G69" s="203"/>
      <c r="H69" s="205" t="s">
        <v>133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35">
        <f>SUM(I70:T70)</f>
        <v>0</v>
      </c>
    </row>
    <row r="70" spans="1:21" ht="12" customHeight="1" x14ac:dyDescent="0.15">
      <c r="A70" s="11"/>
      <c r="G70" s="203"/>
      <c r="H70" s="203" t="s">
        <v>134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18"/>
      <c r="S70" s="218"/>
      <c r="T70" s="218"/>
      <c r="U70" s="203"/>
    </row>
    <row r="71" spans="1:21" ht="12" customHeight="1" x14ac:dyDescent="0.15">
      <c r="A71" s="11"/>
      <c r="G71" s="236" t="s">
        <v>177</v>
      </c>
      <c r="H71" s="237"/>
      <c r="I71" s="238" t="s">
        <v>246</v>
      </c>
      <c r="J71" s="237" t="s">
        <v>245</v>
      </c>
      <c r="K71" s="237" t="s">
        <v>135</v>
      </c>
      <c r="L71" s="239" t="s">
        <v>50</v>
      </c>
      <c r="M71" s="237" t="s">
        <v>49</v>
      </c>
      <c r="N71" s="237" t="s">
        <v>18</v>
      </c>
      <c r="O71" s="218"/>
      <c r="P71" s="203"/>
      <c r="Q71" s="218"/>
      <c r="R71" s="218"/>
      <c r="S71" s="218"/>
      <c r="T71" s="203"/>
      <c r="U71" s="203"/>
    </row>
    <row r="72" spans="1:21" ht="12" customHeight="1" x14ac:dyDescent="0.15">
      <c r="A72" s="11"/>
      <c r="B72" s="1"/>
      <c r="E72" s="1"/>
      <c r="G72" s="240">
        <f>SUM(I72:N72)</f>
        <v>24</v>
      </c>
      <c r="H72" s="237" t="s">
        <v>136</v>
      </c>
      <c r="I72" s="241">
        <f>+'－128－'!I30</f>
        <v>2</v>
      </c>
      <c r="J72" s="242">
        <f>'－128－'!$K$30</f>
        <v>4</v>
      </c>
      <c r="K72" s="241">
        <f>+'－128－'!G30</f>
        <v>0</v>
      </c>
      <c r="L72" s="241">
        <f>+'－128－'!J30</f>
        <v>1</v>
      </c>
      <c r="M72" s="241">
        <f>+'－128－'!E30</f>
        <v>0</v>
      </c>
      <c r="N72" s="241">
        <f>+'－128－'!L30</f>
        <v>17</v>
      </c>
      <c r="O72" s="218"/>
      <c r="P72" s="203"/>
      <c r="Q72" s="243"/>
      <c r="R72" s="218"/>
      <c r="S72" s="218"/>
      <c r="T72" s="203"/>
      <c r="U72" s="203"/>
    </row>
    <row r="73" spans="1:21" ht="12" customHeight="1" x14ac:dyDescent="0.15">
      <c r="A73" s="11"/>
      <c r="G73" s="203"/>
      <c r="H73" s="244"/>
      <c r="I73" s="245">
        <f>+I72/G72</f>
        <v>8.3333333333333329E-2</v>
      </c>
      <c r="J73" s="245">
        <f>+J72/G72</f>
        <v>0.16666666666666666</v>
      </c>
      <c r="K73" s="245">
        <f>+K72/G72</f>
        <v>0</v>
      </c>
      <c r="L73" s="245">
        <f>+L72/G72</f>
        <v>4.1666666666666664E-2</v>
      </c>
      <c r="M73" s="245">
        <f>+M72/G72</f>
        <v>0</v>
      </c>
      <c r="N73" s="245">
        <f>+N72/G72</f>
        <v>0.70833333333333337</v>
      </c>
      <c r="O73" s="203"/>
      <c r="P73" s="203"/>
      <c r="Q73" s="218"/>
      <c r="R73" s="218"/>
      <c r="S73" s="218"/>
      <c r="T73" s="203"/>
      <c r="U73" s="203"/>
    </row>
    <row r="74" spans="1:21" ht="12" customHeight="1" x14ac:dyDescent="0.15">
      <c r="A74" s="11"/>
      <c r="G74" s="204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18"/>
      <c r="S74" s="218"/>
      <c r="T74" s="218"/>
      <c r="U74" s="203"/>
    </row>
    <row r="75" spans="1:21" ht="12" customHeight="1" x14ac:dyDescent="0.15">
      <c r="A75" s="11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</row>
    <row r="76" spans="1:21" ht="12" customHeight="1" x14ac:dyDescent="0.15">
      <c r="A76" s="11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</row>
    <row r="77" spans="1:21" ht="12" customHeight="1" x14ac:dyDescent="0.15">
      <c r="A77" s="11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</row>
    <row r="78" spans="1:21" ht="12" customHeight="1" x14ac:dyDescent="0.15">
      <c r="A78" s="11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</row>
    <row r="79" spans="1:21" ht="12" customHeight="1" x14ac:dyDescent="0.15">
      <c r="A79" s="11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</row>
    <row r="80" spans="1:21" ht="12" customHeight="1" x14ac:dyDescent="0.15">
      <c r="A80" s="11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</row>
    <row r="81" spans="1:21" ht="12" customHeight="1" x14ac:dyDescent="0.15">
      <c r="A81" s="11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</row>
    <row r="82" spans="1:21" ht="12" customHeight="1" x14ac:dyDescent="0.15">
      <c r="A82" s="11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</row>
    <row r="83" spans="1:21" ht="12" customHeight="1" x14ac:dyDescent="0.15">
      <c r="A83" s="11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</row>
    <row r="84" spans="1:21" ht="12" customHeight="1" x14ac:dyDescent="0.15">
      <c r="A84" s="11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</row>
    <row r="85" spans="1:21" ht="12" customHeight="1" x14ac:dyDescent="0.15">
      <c r="A85" s="11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</row>
    <row r="86" spans="1:21" ht="12" customHeight="1" x14ac:dyDescent="0.15">
      <c r="A86" s="11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</row>
    <row r="87" spans="1:21" ht="12" customHeight="1" x14ac:dyDescent="0.15">
      <c r="A87" s="11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</row>
    <row r="88" spans="1:21" ht="12" customHeight="1" x14ac:dyDescent="0.15">
      <c r="A88" s="11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</row>
    <row r="89" spans="1:21" ht="12" customHeight="1" x14ac:dyDescent="0.15">
      <c r="A89" s="11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</row>
    <row r="90" spans="1:21" ht="12" customHeight="1" x14ac:dyDescent="0.15">
      <c r="A90" s="11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</row>
    <row r="91" spans="1:21" ht="12" customHeight="1" x14ac:dyDescent="0.15">
      <c r="A91" s="11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</row>
    <row r="92" spans="1:21" ht="12" customHeight="1" x14ac:dyDescent="0.15">
      <c r="A92" s="11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</row>
    <row r="93" spans="1:21" ht="12" customHeight="1" x14ac:dyDescent="0.15">
      <c r="A93" s="11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</row>
    <row r="94" spans="1:21" ht="12" customHeight="1" x14ac:dyDescent="0.15">
      <c r="A94" s="11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</row>
    <row r="95" spans="1:21" ht="12" customHeight="1" x14ac:dyDescent="0.15">
      <c r="A95" s="11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</row>
    <row r="96" spans="1:21" ht="12" customHeight="1" x14ac:dyDescent="0.15">
      <c r="A96" s="11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</row>
    <row r="97" spans="1:21" ht="12" customHeight="1" x14ac:dyDescent="0.15">
      <c r="A97" s="11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</row>
    <row r="98" spans="1:21" ht="12" customHeight="1" x14ac:dyDescent="0.15">
      <c r="A98" s="11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</row>
    <row r="99" spans="1:21" ht="12" customHeight="1" x14ac:dyDescent="0.15">
      <c r="A99" s="11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</row>
    <row r="100" spans="1:21" ht="12" customHeight="1" x14ac:dyDescent="0.15">
      <c r="A100" s="11"/>
      <c r="G100" s="203"/>
      <c r="H100" s="237"/>
      <c r="I100" s="237" t="s">
        <v>137</v>
      </c>
      <c r="J100" s="237" t="s">
        <v>136</v>
      </c>
      <c r="K100" s="237" t="s">
        <v>138</v>
      </c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</row>
    <row r="101" spans="1:21" ht="12" customHeight="1" x14ac:dyDescent="0.15">
      <c r="A101" s="11"/>
      <c r="G101" s="203"/>
      <c r="H101" s="246" t="str">
        <f>'－128－'!A26</f>
        <v>平成29年</v>
      </c>
      <c r="I101" s="247">
        <f>+'－128－'!M26</f>
        <v>6497</v>
      </c>
      <c r="J101" s="247">
        <f>+'－128－'!C26</f>
        <v>28</v>
      </c>
      <c r="K101" s="247">
        <f>I101/J101</f>
        <v>232.03571428571428</v>
      </c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</row>
    <row r="102" spans="1:21" ht="12" customHeight="1" x14ac:dyDescent="0.15">
      <c r="A102" s="11"/>
      <c r="B102" s="7" t="s">
        <v>262</v>
      </c>
      <c r="E102" s="7" t="s">
        <v>186</v>
      </c>
      <c r="G102" s="203"/>
      <c r="H102" s="248">
        <f>'－128－'!A27</f>
        <v>30</v>
      </c>
      <c r="I102" s="247">
        <f>+'－128－'!M27</f>
        <v>115497</v>
      </c>
      <c r="J102" s="247">
        <f>+'－128－'!C27</f>
        <v>20</v>
      </c>
      <c r="K102" s="247">
        <f>I102/J102</f>
        <v>5774.85</v>
      </c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</row>
    <row r="103" spans="1:21" ht="12" customHeight="1" x14ac:dyDescent="0.15">
      <c r="A103" s="11"/>
      <c r="G103" s="203"/>
      <c r="H103" s="248" t="str">
        <f>'－128－'!A28</f>
        <v>令和元年</v>
      </c>
      <c r="I103" s="247">
        <f>+'－128－'!M28</f>
        <v>7708</v>
      </c>
      <c r="J103" s="247">
        <f>+'－128－'!C28</f>
        <v>20</v>
      </c>
      <c r="K103" s="247">
        <f>I103/J103</f>
        <v>385.4</v>
      </c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</row>
    <row r="104" spans="1:21" ht="12" customHeight="1" x14ac:dyDescent="0.15">
      <c r="A104" s="11"/>
      <c r="B104" s="11"/>
      <c r="C104" s="11"/>
      <c r="D104" s="11"/>
      <c r="E104" s="11"/>
      <c r="F104" s="11"/>
      <c r="G104" s="203"/>
      <c r="H104" s="248">
        <f>'－128－'!A29</f>
        <v>2</v>
      </c>
      <c r="I104" s="247">
        <f>+'－128－'!M29</f>
        <v>15263</v>
      </c>
      <c r="J104" s="247">
        <f>+'－128－'!C29</f>
        <v>26</v>
      </c>
      <c r="K104" s="247">
        <f>I104/J104</f>
        <v>587.03846153846155</v>
      </c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</row>
    <row r="105" spans="1:21" ht="12" customHeight="1" x14ac:dyDescent="0.15">
      <c r="A105" s="11"/>
      <c r="G105" s="203"/>
      <c r="H105" s="248">
        <f>'－128－'!A30</f>
        <v>3</v>
      </c>
      <c r="I105" s="247">
        <f>+'－128－'!M30</f>
        <v>43994</v>
      </c>
      <c r="J105" s="247">
        <f>+'－128－'!C30</f>
        <v>24</v>
      </c>
      <c r="K105" s="247">
        <f>I105/J105</f>
        <v>1833.0833333333333</v>
      </c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</row>
    <row r="106" spans="1:21" ht="12" customHeight="1" x14ac:dyDescent="0.15">
      <c r="A106" s="11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</row>
    <row r="107" spans="1:21" ht="12" customHeight="1" x14ac:dyDescent="0.15">
      <c r="E107" s="1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</row>
    <row r="108" spans="1:21" ht="12" customHeight="1" x14ac:dyDescent="0.15"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</row>
    <row r="109" spans="1:21" ht="12" customHeight="1" x14ac:dyDescent="0.15">
      <c r="G109" s="203"/>
      <c r="H109" s="205" t="s">
        <v>139</v>
      </c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</row>
    <row r="110" spans="1:21" ht="12" customHeight="1" x14ac:dyDescent="0.15">
      <c r="G110" s="203"/>
      <c r="H110" s="249" t="s">
        <v>178</v>
      </c>
      <c r="I110" s="206" t="s">
        <v>146</v>
      </c>
      <c r="J110" s="206" t="s">
        <v>144</v>
      </c>
      <c r="K110" s="206" t="s">
        <v>141</v>
      </c>
      <c r="L110" s="206" t="s">
        <v>145</v>
      </c>
      <c r="M110" s="206" t="s">
        <v>85</v>
      </c>
      <c r="N110" s="206" t="s">
        <v>142</v>
      </c>
      <c r="O110" s="206" t="s">
        <v>143</v>
      </c>
      <c r="P110" s="206" t="s">
        <v>84</v>
      </c>
      <c r="Q110" s="206" t="s">
        <v>239</v>
      </c>
      <c r="R110" s="206" t="s">
        <v>140</v>
      </c>
      <c r="S110" s="206" t="s">
        <v>18</v>
      </c>
      <c r="T110" s="203"/>
      <c r="U110" s="203"/>
    </row>
    <row r="111" spans="1:21" ht="12" customHeight="1" x14ac:dyDescent="0.15">
      <c r="G111" s="203"/>
      <c r="H111" s="250">
        <f>SUM(I111:S111)</f>
        <v>4393</v>
      </c>
      <c r="I111" s="251">
        <f>'－131－'!AF7</f>
        <v>2976</v>
      </c>
      <c r="J111" s="251">
        <f>'－131－'!Y7</f>
        <v>657</v>
      </c>
      <c r="K111" s="251">
        <f>'－131－'!P7</f>
        <v>284</v>
      </c>
      <c r="L111" s="251">
        <f>'－131－'!AD7</f>
        <v>23</v>
      </c>
      <c r="M111" s="251">
        <f>'－131－'!AA7</f>
        <v>12</v>
      </c>
      <c r="N111" s="251">
        <f>'－131－'!R7</f>
        <v>28</v>
      </c>
      <c r="O111" s="251">
        <f>'－131－'!U7</f>
        <v>18</v>
      </c>
      <c r="P111" s="251">
        <f>+'－131－'!H7</f>
        <v>1</v>
      </c>
      <c r="Q111" s="251">
        <f>'－131－'!K7</f>
        <v>2</v>
      </c>
      <c r="R111" s="251">
        <f>'－131－'!M7</f>
        <v>3</v>
      </c>
      <c r="S111" s="251">
        <f>'－131－'!AI7</f>
        <v>389</v>
      </c>
      <c r="T111" s="252">
        <f>SUM(I114:S114)</f>
        <v>0</v>
      </c>
      <c r="U111" s="203"/>
    </row>
    <row r="112" spans="1:21" ht="12" customHeight="1" x14ac:dyDescent="0.15">
      <c r="G112" s="203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03"/>
    </row>
    <row r="113" spans="7:23" ht="12" customHeight="1" x14ac:dyDescent="0.15">
      <c r="G113" s="203"/>
      <c r="H113" s="218"/>
      <c r="I113" s="253"/>
      <c r="J113" s="253"/>
      <c r="K113" s="253"/>
      <c r="L113" s="253"/>
      <c r="M113" s="253"/>
      <c r="N113" s="253"/>
      <c r="O113" s="253"/>
      <c r="P113" s="253"/>
      <c r="Q113" s="253"/>
      <c r="R113" s="631"/>
      <c r="S113" s="631"/>
      <c r="T113" s="254"/>
      <c r="U113" s="203"/>
    </row>
    <row r="114" spans="7:23" ht="12" customHeight="1" x14ac:dyDescent="0.15">
      <c r="G114" s="203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</row>
    <row r="115" spans="7:23" ht="12" customHeight="1" x14ac:dyDescent="0.15"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54"/>
      <c r="V115" s="5"/>
      <c r="W115" s="5"/>
    </row>
    <row r="116" spans="7:23" ht="12" customHeight="1" x14ac:dyDescent="0.15"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18"/>
      <c r="V116" s="5"/>
      <c r="W116" s="5"/>
    </row>
    <row r="117" spans="7:23" ht="12" customHeight="1" x14ac:dyDescent="0.15"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5"/>
      <c r="W117" s="5"/>
    </row>
    <row r="118" spans="7:23" ht="12" customHeight="1" x14ac:dyDescent="0.15"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</row>
    <row r="119" spans="7:23" ht="12" customHeight="1" x14ac:dyDescent="0.15"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</row>
    <row r="120" spans="7:23" ht="12" customHeight="1" x14ac:dyDescent="0.15"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</row>
    <row r="121" spans="7:23" ht="12" customHeight="1" x14ac:dyDescent="0.15"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</row>
    <row r="122" spans="7:23" ht="12" customHeight="1" x14ac:dyDescent="0.15"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</row>
    <row r="123" spans="7:23" ht="12" customHeight="1" x14ac:dyDescent="0.15"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</row>
    <row r="124" spans="7:23" ht="12" customHeight="1" x14ac:dyDescent="0.15"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</row>
    <row r="125" spans="7:23" ht="12" customHeight="1" x14ac:dyDescent="0.15"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</row>
    <row r="126" spans="7:23" ht="12" customHeight="1" x14ac:dyDescent="0.15"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</row>
    <row r="127" spans="7:23" ht="12" customHeight="1" x14ac:dyDescent="0.15"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</row>
    <row r="128" spans="7:23" ht="12" customHeight="1" x14ac:dyDescent="0.15"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</row>
    <row r="129" spans="7:21" ht="12" customHeight="1" x14ac:dyDescent="0.15"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</row>
    <row r="130" spans="7:21" ht="12" customHeight="1" x14ac:dyDescent="0.15"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</row>
    <row r="131" spans="7:21" ht="12" customHeight="1" x14ac:dyDescent="0.15"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</row>
    <row r="132" spans="7:21" ht="12" customHeight="1" x14ac:dyDescent="0.15"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</row>
    <row r="133" spans="7:21" ht="12" customHeight="1" x14ac:dyDescent="0.15"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</row>
  </sheetData>
  <sheetProtection sheet="1"/>
  <mergeCells count="3">
    <mergeCell ref="A1:F1"/>
    <mergeCell ref="R113:S113"/>
    <mergeCell ref="A36:F36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&amp;C&amp;11－&amp;P－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－126－</vt:lpstr>
      <vt:lpstr>－127－</vt:lpstr>
      <vt:lpstr>－128－</vt:lpstr>
      <vt:lpstr>－129－</vt:lpstr>
      <vt:lpstr>－130－</vt:lpstr>
      <vt:lpstr>－131－</vt:lpstr>
      <vt:lpstr>グラフ</vt:lpstr>
      <vt:lpstr>'－126－'!Print_Area</vt:lpstr>
      <vt:lpstr>'－127－'!Print_Area</vt:lpstr>
      <vt:lpstr>'－128－'!Print_Area</vt:lpstr>
      <vt:lpstr>'－130－'!Print_Area</vt:lpstr>
      <vt:lpstr>'－131－'!Print_Area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吉田 竜馬</cp:lastModifiedBy>
  <cp:revision>3</cp:revision>
  <cp:lastPrinted>2023-01-30T06:21:26Z</cp:lastPrinted>
  <dcterms:created xsi:type="dcterms:W3CDTF">2002-03-19T05:03:05Z</dcterms:created>
  <dcterms:modified xsi:type="dcterms:W3CDTF">2023-06-02T07:59:40Z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