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01_統計\03_統計うらそえ\令和４年版統計うらそえ\回答データ　アップロード用\"/>
    </mc:Choice>
  </mc:AlternateContent>
  <xr:revisionPtr revIDLastSave="0" documentId="13_ncr:1_{E927FDAA-D551-4AAC-9A05-F60BBC2522BC}" xr6:coauthVersionLast="45" xr6:coauthVersionMax="45" xr10:uidLastSave="{00000000-0000-0000-0000-000000000000}"/>
  <bookViews>
    <workbookView xWindow="20370" yWindow="-3480" windowWidth="29040" windowHeight="15840" firstSheet="1" activeTab="9" xr2:uid="{00000000-000D-0000-FFFF-FFFF00000000}"/>
    <workbookView xWindow="20370" yWindow="-3480" windowWidth="29040" windowHeight="15840" activeTab="9" xr2:uid="{4EB150E6-D6C6-4B48-8C6E-3E38120F6863}"/>
  </bookViews>
  <sheets>
    <sheet name="－86－" sheetId="14" r:id="rId1"/>
    <sheet name="－87－" sheetId="2" r:id="rId2"/>
    <sheet name="－88－" sheetId="15" r:id="rId3"/>
    <sheet name="－89－" sheetId="16" r:id="rId4"/>
    <sheet name="－90－" sheetId="4" r:id="rId5"/>
    <sheet name="－91－" sheetId="5" r:id="rId6"/>
    <sheet name="－92－" sheetId="6" r:id="rId7"/>
    <sheet name="－93－" sheetId="7" r:id="rId8"/>
    <sheet name="－94－" sheetId="8" r:id="rId9"/>
    <sheet name="グラフ" sheetId="9" r:id="rId10"/>
  </sheets>
  <definedNames>
    <definedName name="_xlnm.Print_Area" localSheetId="0">'－86－'!$A$1:$I$37</definedName>
    <definedName name="_xlnm.Print_Area" localSheetId="2">'－88－'!$A$1:$K$69</definedName>
    <definedName name="_xlnm.Print_Area" localSheetId="3">'－89－'!$A$1:$K$70</definedName>
    <definedName name="_xlnm.Print_Area" localSheetId="5">'－91－'!$A$1:$K$56</definedName>
    <definedName name="_xlnm.Print_Area" localSheetId="7">'－93－'!$A$1:$I$35</definedName>
    <definedName name="_xlnm.Print_Area" localSheetId="8">'－94－'!$A$1:$M$29</definedName>
    <definedName name="_xlnm.Print_Area" localSheetId="9">グラフ!$A$1:$F$68</definedName>
  </definedNames>
  <calcPr calcId="191029"/>
</workbook>
</file>

<file path=xl/calcChain.xml><?xml version="1.0" encoding="utf-8"?>
<calcChain xmlns="http://schemas.openxmlformats.org/spreadsheetml/2006/main">
  <c r="I15" i="9" l="1"/>
  <c r="I21" i="9" l="1"/>
  <c r="I5" i="9" l="1"/>
  <c r="H5" i="9"/>
  <c r="I18" i="9"/>
  <c r="I9" i="9" l="1"/>
  <c r="I16" i="9"/>
  <c r="I12" i="9"/>
  <c r="I17" i="9"/>
  <c r="I13" i="9" l="1"/>
  <c r="I14" i="9"/>
  <c r="I10" i="9"/>
  <c r="I8" i="9"/>
  <c r="I11" i="9"/>
  <c r="I20" i="9" l="1"/>
  <c r="O38" i="9" l="1"/>
  <c r="N48" i="9"/>
  <c r="N47" i="9"/>
  <c r="N46" i="9"/>
  <c r="N45" i="9"/>
  <c r="M48" i="9"/>
  <c r="M47" i="9"/>
  <c r="M46" i="9"/>
  <c r="M45" i="9"/>
  <c r="L48" i="9"/>
  <c r="L47" i="9"/>
  <c r="L46" i="9"/>
  <c r="L45" i="9"/>
  <c r="K48" i="9"/>
  <c r="K47" i="9"/>
  <c r="K46" i="9"/>
  <c r="K45" i="9"/>
  <c r="J48" i="9"/>
  <c r="J47" i="9"/>
  <c r="J46" i="9"/>
  <c r="J45" i="9"/>
  <c r="I48" i="9"/>
  <c r="I47" i="9"/>
  <c r="I46" i="9"/>
  <c r="I45" i="9"/>
  <c r="H48" i="9"/>
  <c r="H47" i="9"/>
  <c r="H46" i="9"/>
  <c r="H45" i="9"/>
  <c r="N38" i="9"/>
  <c r="M38" i="9"/>
  <c r="L38" i="9"/>
  <c r="K38" i="9"/>
  <c r="J38" i="9"/>
  <c r="I38" i="9"/>
  <c r="H38" i="9"/>
  <c r="H39" i="9" l="1"/>
  <c r="I39" i="9"/>
  <c r="N39" i="9"/>
  <c r="M39" i="9"/>
  <c r="L39" i="9"/>
  <c r="K39" i="9"/>
  <c r="J39" i="9"/>
  <c r="O39" i="9" l="1"/>
</calcChain>
</file>

<file path=xl/sharedStrings.xml><?xml version="1.0" encoding="utf-8"?>
<sst xmlns="http://schemas.openxmlformats.org/spreadsheetml/2006/main" count="695" uniqueCount="367">
  <si>
    <t>Ⅵ　建　　設</t>
  </si>
  <si>
    <t>区　　　分</t>
  </si>
  <si>
    <t>市街化調整区域</t>
  </si>
  <si>
    <t>浦添市都市計画区域</t>
  </si>
  <si>
    <t>資料：都市計画課</t>
  </si>
  <si>
    <t>区　　　  　　　　　分</t>
  </si>
  <si>
    <t>面　　　積</t>
  </si>
  <si>
    <t>総　　　　　　面　　　　　　積</t>
  </si>
  <si>
    <t>第一種低層住居専用地域</t>
  </si>
  <si>
    <t>第二種低層住居専用地域</t>
  </si>
  <si>
    <t>第一種中高層住居専用地域</t>
  </si>
  <si>
    <t>第二種中高層住居専用地域</t>
  </si>
  <si>
    <t>第  一  種  住  居  地  域</t>
  </si>
  <si>
    <t>商 　　　業 　　　地 　　　域</t>
  </si>
  <si>
    <t>工 　　　業 　　　地 　　　域</t>
  </si>
  <si>
    <t xml:space="preserve"> ×  100</t>
  </si>
  <si>
    <t>容積率  ＝</t>
  </si>
  <si>
    <t>敷地面積</t>
  </si>
  <si>
    <t>（単位：ヶ所、ha）</t>
  </si>
  <si>
    <t>年　　度</t>
  </si>
  <si>
    <t>総  　  　  数</t>
  </si>
  <si>
    <t>街 区 公 園</t>
  </si>
  <si>
    <t>近 隣 公 園</t>
  </si>
  <si>
    <t>地 区 公 園</t>
  </si>
  <si>
    <t>園　数</t>
  </si>
  <si>
    <t>面　積</t>
  </si>
  <si>
    <t>資料：美らまち推進課</t>
  </si>
  <si>
    <t>運 動 公 園</t>
  </si>
  <si>
    <t>墓 地 公 園</t>
  </si>
  <si>
    <t>都 市 緑 地</t>
  </si>
  <si>
    <t>園　　数</t>
  </si>
  <si>
    <t>面　　積</t>
  </si>
  <si>
    <t xml:space="preserve">（注）都市公園計画面積は、都市計画決定した公園及び公告した公園の面積である。 　　    </t>
  </si>
  <si>
    <t>（単位：路線、ｍ、ヶ所）</t>
  </si>
  <si>
    <t>街       路</t>
  </si>
  <si>
    <t>交通広場</t>
  </si>
  <si>
    <t xml:space="preserve"> 数 量 (路 線)</t>
  </si>
  <si>
    <t xml:space="preserve"> 幅 　員  (ｍ)</t>
  </si>
  <si>
    <t xml:space="preserve"> 延 　長  (ｍ)</t>
  </si>
  <si>
    <t xml:space="preserve"> 整備済み延長(ｍ)</t>
  </si>
  <si>
    <t>名　　　　称</t>
  </si>
  <si>
    <t>所　在　地</t>
  </si>
  <si>
    <t>棟　数</t>
  </si>
  <si>
    <t>戸　数</t>
  </si>
  <si>
    <t>間 取 り</t>
  </si>
  <si>
    <t>床 面 積</t>
  </si>
  <si>
    <t>建設年度</t>
  </si>
  <si>
    <t>備　考</t>
  </si>
  <si>
    <t>内間市営住宅</t>
  </si>
  <si>
    <t>70.0㎡</t>
  </si>
  <si>
    <t xml:space="preserve">    　 （Ａ棟）</t>
  </si>
  <si>
    <t>60.3㎡</t>
  </si>
  <si>
    <t>69.7㎡</t>
  </si>
  <si>
    <t>平成10年</t>
  </si>
  <si>
    <t xml:space="preserve">        (Ｂ棟）</t>
  </si>
  <si>
    <t>61.8㎡</t>
  </si>
  <si>
    <t>70.3㎡</t>
  </si>
  <si>
    <t>平成12年</t>
  </si>
  <si>
    <t xml:space="preserve">        (Ｃ棟）</t>
  </si>
  <si>
    <t>71.8㎡</t>
  </si>
  <si>
    <t>平成14年</t>
  </si>
  <si>
    <t xml:space="preserve">        (Ｄ棟）</t>
  </si>
  <si>
    <t>64.6㎡</t>
  </si>
  <si>
    <t>前田市営住宅</t>
  </si>
  <si>
    <t>66.7㎡</t>
  </si>
  <si>
    <t>昭和59年</t>
  </si>
  <si>
    <t>65.5㎡</t>
  </si>
  <si>
    <t>昭和60年</t>
  </si>
  <si>
    <t>安波茶市営住宅</t>
  </si>
  <si>
    <t>面積（㎡）</t>
  </si>
  <si>
    <t>その他</t>
  </si>
  <si>
    <t>浦　　添　　南　　第　　二　　地　　区</t>
  </si>
  <si>
    <t>（単位：棟、㎡）</t>
  </si>
  <si>
    <t>構　　　造　　　別</t>
  </si>
  <si>
    <t>総　　数</t>
  </si>
  <si>
    <t>木造</t>
  </si>
  <si>
    <t>鉄骨鉄筋コンクリート造</t>
  </si>
  <si>
    <t>鉄筋コンクリート造</t>
  </si>
  <si>
    <t>鉄骨造</t>
  </si>
  <si>
    <t>軽量鉄骨造</t>
  </si>
  <si>
    <t>煉瓦造・コンクリートブロック造</t>
  </si>
  <si>
    <t>資料：資産税課</t>
  </si>
  <si>
    <t>（単位：棟、㎡、百万円、円）</t>
  </si>
  <si>
    <t>区　　分</t>
  </si>
  <si>
    <t>総　　　　　数</t>
  </si>
  <si>
    <t>個　　　　　人</t>
  </si>
  <si>
    <t>法　　　　　人</t>
  </si>
  <si>
    <t>評　　価　　額</t>
  </si>
  <si>
    <t xml:space="preserve"> 棟　数</t>
  </si>
  <si>
    <t>決定価格</t>
  </si>
  <si>
    <t>１㎡当り価格</t>
  </si>
  <si>
    <t>種　　　類　　　別</t>
  </si>
  <si>
    <t>総　　　 　　　　　数</t>
  </si>
  <si>
    <t>専用住宅</t>
  </si>
  <si>
    <t>共同住宅・寄宿舎</t>
  </si>
  <si>
    <t>併用住宅</t>
  </si>
  <si>
    <t>事務所・銀行・店舗</t>
  </si>
  <si>
    <t>工場 ・倉庫</t>
  </si>
  <si>
    <t>附属家</t>
  </si>
  <si>
    <t>非木造</t>
  </si>
  <si>
    <t>総　　　　　　　数</t>
  </si>
  <si>
    <t>住宅・アパート</t>
  </si>
  <si>
    <t>事務所・店舗・百貨店・銀行</t>
  </si>
  <si>
    <t>ホテル・病院</t>
  </si>
  <si>
    <t>工場・倉庫・市場</t>
  </si>
  <si>
    <t>（注）倉庫には、発電所を含む。</t>
  </si>
  <si>
    <t>（単位：件）</t>
  </si>
  <si>
    <t>年　　 度</t>
  </si>
  <si>
    <t>木　　　　造</t>
  </si>
  <si>
    <t xml:space="preserve"> 鉄筋コンクリート</t>
  </si>
  <si>
    <t>鉄　骨　造　等</t>
  </si>
  <si>
    <t>用 途 地 域 別</t>
  </si>
  <si>
    <t>総　数</t>
  </si>
  <si>
    <t>木　造</t>
  </si>
  <si>
    <t>鉄筋ｺﾝｸﾘｰﾄ造</t>
  </si>
  <si>
    <t xml:space="preserve"> 鉄骨鉄筋</t>
  </si>
  <si>
    <t>ｺﾝｸﾘｰﾄﾌﾞﾛｯｸ</t>
  </si>
  <si>
    <t>総　　　　　　　　数</t>
  </si>
  <si>
    <t>新築</t>
  </si>
  <si>
    <t>第二種低層住居専用</t>
  </si>
  <si>
    <t>第一種中高層住居専用</t>
  </si>
  <si>
    <t>第二種中高層住居専用</t>
  </si>
  <si>
    <t>第一種住居地域</t>
  </si>
  <si>
    <t>第二種住居地域</t>
  </si>
  <si>
    <t>準住居地域</t>
  </si>
  <si>
    <t>近隣商業地域</t>
  </si>
  <si>
    <t>商業地域</t>
  </si>
  <si>
    <t>準工業地域</t>
  </si>
  <si>
    <t>工業地域</t>
  </si>
  <si>
    <t>工業専用地域</t>
  </si>
  <si>
    <t>指定なし</t>
  </si>
  <si>
    <t>共同住宅</t>
  </si>
  <si>
    <t>工　場</t>
  </si>
  <si>
    <t>店　舗</t>
  </si>
  <si>
    <t>公共建築物</t>
  </si>
  <si>
    <t>総数</t>
  </si>
  <si>
    <t>用　途　地　域　別</t>
  </si>
  <si>
    <t>（単位：戸）</t>
  </si>
  <si>
    <t>市　　別</t>
  </si>
  <si>
    <t>住宅以外で
人が居住する
建物数</t>
  </si>
  <si>
    <t>一時現在
者のみ</t>
  </si>
  <si>
    <t>空き家</t>
  </si>
  <si>
    <t>那覇市</t>
  </si>
  <si>
    <t>宜野湾市</t>
  </si>
  <si>
    <t>石垣市</t>
  </si>
  <si>
    <t>浦添市</t>
  </si>
  <si>
    <t>名護市</t>
  </si>
  <si>
    <t>糸満市</t>
  </si>
  <si>
    <t>沖縄市</t>
  </si>
  <si>
    <t>豊見城市</t>
  </si>
  <si>
    <t>うるま市</t>
  </si>
  <si>
    <t>宮古島市</t>
  </si>
  <si>
    <t>南城市</t>
  </si>
  <si>
    <t>建築の時期</t>
  </si>
  <si>
    <t>住宅の種類</t>
  </si>
  <si>
    <t>構　　　　　　造</t>
  </si>
  <si>
    <t>店舗その他の併用住宅</t>
  </si>
  <si>
    <t>鉄筋・鉄骨　　　　　　　　コンクリート造</t>
  </si>
  <si>
    <t>住宅の所有関係</t>
  </si>
  <si>
    <t>一戸建</t>
  </si>
  <si>
    <t>長屋建</t>
  </si>
  <si>
    <t>専用住宅総数</t>
  </si>
  <si>
    <t>持ち家</t>
  </si>
  <si>
    <t>（注）住宅の所有関係「不詳」を含む。</t>
  </si>
  <si>
    <t>Ⅵ　　建　　　　設</t>
  </si>
  <si>
    <t>市街化区域</t>
  </si>
  <si>
    <t>構成比</t>
  </si>
  <si>
    <t>街区公園</t>
  </si>
  <si>
    <t>近隣公園</t>
  </si>
  <si>
    <t>地区公園</t>
  </si>
  <si>
    <t>総合公園</t>
  </si>
  <si>
    <t>運動公園</t>
  </si>
  <si>
    <t>墓地公園</t>
  </si>
  <si>
    <t>都市緑地</t>
  </si>
  <si>
    <t>工場・店舗</t>
  </si>
  <si>
    <t>浦　添　南　第　一　地　区</t>
    <rPh sb="0" eb="1">
      <t>ウラ</t>
    </rPh>
    <rPh sb="2" eb="3">
      <t>テン</t>
    </rPh>
    <rPh sb="4" eb="5">
      <t>ミナミ</t>
    </rPh>
    <rPh sb="6" eb="7">
      <t>ダイ</t>
    </rPh>
    <rPh sb="8" eb="9">
      <t>１</t>
    </rPh>
    <rPh sb="10" eb="11">
      <t>チ</t>
    </rPh>
    <rPh sb="12" eb="13">
      <t>ク</t>
    </rPh>
    <phoneticPr fontId="7"/>
  </si>
  <si>
    <t>公共用地</t>
    <rPh sb="0" eb="2">
      <t>コウキョウ</t>
    </rPh>
    <rPh sb="2" eb="4">
      <t>ヨウチ</t>
    </rPh>
    <phoneticPr fontId="7"/>
  </si>
  <si>
    <t>（内、広場）</t>
    <rPh sb="1" eb="2">
      <t>ウチ</t>
    </rPh>
    <rPh sb="3" eb="4">
      <t>ヒロ</t>
    </rPh>
    <rPh sb="4" eb="5">
      <t>バ</t>
    </rPh>
    <phoneticPr fontId="7"/>
  </si>
  <si>
    <t>公園</t>
    <rPh sb="0" eb="1">
      <t>オオヤケ</t>
    </rPh>
    <rPh sb="1" eb="2">
      <t>エン</t>
    </rPh>
    <phoneticPr fontId="7"/>
  </si>
  <si>
    <t>緑地</t>
    <rPh sb="0" eb="1">
      <t>ミドリ</t>
    </rPh>
    <rPh sb="1" eb="2">
      <t>チ</t>
    </rPh>
    <phoneticPr fontId="7"/>
  </si>
  <si>
    <t>河川</t>
    <rPh sb="0" eb="1">
      <t>カワ</t>
    </rPh>
    <rPh sb="1" eb="2">
      <t>カワ</t>
    </rPh>
    <phoneticPr fontId="7"/>
  </si>
  <si>
    <t>水路</t>
    <rPh sb="0" eb="1">
      <t>ミズ</t>
    </rPh>
    <rPh sb="1" eb="2">
      <t>ミチ</t>
    </rPh>
    <phoneticPr fontId="7"/>
  </si>
  <si>
    <t>宅　　　地　　</t>
    <rPh sb="0" eb="1">
      <t>タク</t>
    </rPh>
    <rPh sb="4" eb="5">
      <t>チ</t>
    </rPh>
    <phoneticPr fontId="7"/>
  </si>
  <si>
    <t>民有地</t>
    <rPh sb="0" eb="1">
      <t>タミ</t>
    </rPh>
    <rPh sb="1" eb="2">
      <t>ユウ</t>
    </rPh>
    <rPh sb="2" eb="3">
      <t>チ</t>
    </rPh>
    <phoneticPr fontId="7"/>
  </si>
  <si>
    <t>住宅地</t>
    <rPh sb="0" eb="3">
      <t>ジュウタクチ</t>
    </rPh>
    <phoneticPr fontId="7"/>
  </si>
  <si>
    <t>商業地</t>
    <rPh sb="0" eb="3">
      <t>ショウギョウチ</t>
    </rPh>
    <phoneticPr fontId="7"/>
  </si>
  <si>
    <t>工業地</t>
    <rPh sb="0" eb="3">
      <t>コウギョウチ</t>
    </rPh>
    <phoneticPr fontId="7"/>
  </si>
  <si>
    <t>農地</t>
    <rPh sb="0" eb="2">
      <t>ノウチ</t>
    </rPh>
    <phoneticPr fontId="7"/>
  </si>
  <si>
    <t>山林・原野</t>
    <rPh sb="0" eb="2">
      <t>サンリン</t>
    </rPh>
    <rPh sb="3" eb="5">
      <t>ゲンヤ</t>
    </rPh>
    <phoneticPr fontId="7"/>
  </si>
  <si>
    <t>墓地</t>
    <rPh sb="0" eb="1">
      <t>ハカ</t>
    </rPh>
    <rPh sb="1" eb="2">
      <t>チ</t>
    </rPh>
    <phoneticPr fontId="7"/>
  </si>
  <si>
    <t>民有地小計</t>
    <rPh sb="3" eb="5">
      <t>ショウケイ</t>
    </rPh>
    <phoneticPr fontId="7"/>
  </si>
  <si>
    <t>公有地</t>
    <rPh sb="0" eb="1">
      <t>コウ</t>
    </rPh>
    <rPh sb="1" eb="2">
      <t>ユウ</t>
    </rPh>
    <rPh sb="2" eb="3">
      <t>チ</t>
    </rPh>
    <phoneticPr fontId="7"/>
  </si>
  <si>
    <t>国有地</t>
    <rPh sb="0" eb="3">
      <t>コクユウチ</t>
    </rPh>
    <phoneticPr fontId="7"/>
  </si>
  <si>
    <t>準国有地</t>
    <rPh sb="0" eb="1">
      <t>ジュン</t>
    </rPh>
    <rPh sb="1" eb="4">
      <t>コクユウチ</t>
    </rPh>
    <phoneticPr fontId="7"/>
  </si>
  <si>
    <t>県有地</t>
    <rPh sb="0" eb="1">
      <t>ケン</t>
    </rPh>
    <rPh sb="1" eb="2">
      <t>ユウ</t>
    </rPh>
    <rPh sb="2" eb="3">
      <t>チ</t>
    </rPh>
    <phoneticPr fontId="7"/>
  </si>
  <si>
    <t>市有地</t>
    <rPh sb="0" eb="3">
      <t>シユウチ</t>
    </rPh>
    <phoneticPr fontId="7"/>
  </si>
  <si>
    <t>(内､小中学校)</t>
    <rPh sb="1" eb="2">
      <t>ウチ</t>
    </rPh>
    <rPh sb="3" eb="5">
      <t>ショウチュウ</t>
    </rPh>
    <rPh sb="5" eb="7">
      <t>ガッコウ</t>
    </rPh>
    <phoneticPr fontId="7"/>
  </si>
  <si>
    <t>その他</t>
    <rPh sb="2" eb="3">
      <t>タ</t>
    </rPh>
    <phoneticPr fontId="7"/>
  </si>
  <si>
    <t>公有地小計</t>
    <rPh sb="0" eb="3">
      <t>コウユウチ</t>
    </rPh>
    <rPh sb="3" eb="5">
      <t>ショウケイ</t>
    </rPh>
    <phoneticPr fontId="7"/>
  </si>
  <si>
    <t>測量増減</t>
    <rPh sb="0" eb="2">
      <t>ソクリョウ</t>
    </rPh>
    <rPh sb="2" eb="4">
      <t>ゾウゲン</t>
    </rPh>
    <phoneticPr fontId="7"/>
  </si>
  <si>
    <t>合計</t>
    <rPh sb="0" eb="2">
      <t>ゴウケイ</t>
    </rPh>
    <phoneticPr fontId="7"/>
  </si>
  <si>
    <t>道路</t>
    <phoneticPr fontId="7"/>
  </si>
  <si>
    <t>（内、広場）</t>
    <rPh sb="1" eb="2">
      <t>ウチ</t>
    </rPh>
    <rPh sb="3" eb="5">
      <t>ヒロバ</t>
    </rPh>
    <phoneticPr fontId="7"/>
  </si>
  <si>
    <t>公園</t>
    <rPh sb="0" eb="2">
      <t>コウエン</t>
    </rPh>
    <phoneticPr fontId="7"/>
  </si>
  <si>
    <t>緑地</t>
    <rPh sb="0" eb="2">
      <t>リョクチ</t>
    </rPh>
    <phoneticPr fontId="7"/>
  </si>
  <si>
    <t>河川</t>
    <rPh sb="0" eb="2">
      <t>カセン</t>
    </rPh>
    <phoneticPr fontId="7"/>
  </si>
  <si>
    <t>水路</t>
    <rPh sb="0" eb="2">
      <t>スイロ</t>
    </rPh>
    <phoneticPr fontId="7"/>
  </si>
  <si>
    <t>公共有地合計</t>
    <rPh sb="0" eb="2">
      <t>コウキョウ</t>
    </rPh>
    <rPh sb="2" eb="3">
      <t>ユウ</t>
    </rPh>
    <rPh sb="3" eb="4">
      <t>チ</t>
    </rPh>
    <rPh sb="4" eb="6">
      <t>ゴウケイ</t>
    </rPh>
    <phoneticPr fontId="7"/>
  </si>
  <si>
    <t>第一種低層住居専用地域</t>
    <rPh sb="9" eb="11">
      <t>チイキ</t>
    </rPh>
    <phoneticPr fontId="6"/>
  </si>
  <si>
    <t>増改築等</t>
    <rPh sb="3" eb="4">
      <t>ナド</t>
    </rPh>
    <phoneticPr fontId="6"/>
  </si>
  <si>
    <t>総面積</t>
    <rPh sb="0" eb="3">
      <t>ソウメンセキ</t>
    </rPh>
    <phoneticPr fontId="6"/>
  </si>
  <si>
    <t>総数</t>
    <rPh sb="0" eb="2">
      <t>ソウスウ</t>
    </rPh>
    <phoneticPr fontId="6"/>
  </si>
  <si>
    <t xml:space="preserve">区画整理課  </t>
    <rPh sb="0" eb="2">
      <t>クカク</t>
    </rPh>
    <rPh sb="2" eb="4">
      <t>セイリ</t>
    </rPh>
    <rPh sb="4" eb="5">
      <t>カ</t>
    </rPh>
    <phoneticPr fontId="7"/>
  </si>
  <si>
    <t>（39）</t>
    <phoneticPr fontId="6"/>
  </si>
  <si>
    <t>公共有地合計</t>
    <rPh sb="0" eb="1">
      <t>オオヤケ</t>
    </rPh>
    <rPh sb="1" eb="2">
      <t>トモ</t>
    </rPh>
    <rPh sb="2" eb="3">
      <t>ユウ</t>
    </rPh>
    <rPh sb="3" eb="4">
      <t>チ</t>
    </rPh>
    <rPh sb="4" eb="5">
      <t>ゴウ</t>
    </rPh>
    <rPh sb="5" eb="6">
      <t>ケイ</t>
    </rPh>
    <phoneticPr fontId="7"/>
  </si>
  <si>
    <t xml:space="preserve"> 宅　地　計</t>
    <rPh sb="1" eb="2">
      <t>タク</t>
    </rPh>
    <rPh sb="3" eb="4">
      <t>チ</t>
    </rPh>
    <rPh sb="5" eb="6">
      <t>ケイ</t>
    </rPh>
    <phoneticPr fontId="7"/>
  </si>
  <si>
    <t>その他</t>
    <phoneticPr fontId="7"/>
  </si>
  <si>
    <t xml:space="preserve"> 保　留　地</t>
    <phoneticPr fontId="7"/>
  </si>
  <si>
    <t>施行期間</t>
    <phoneticPr fontId="7"/>
  </si>
  <si>
    <t>（Ｐ86参照）</t>
    <phoneticPr fontId="6"/>
  </si>
  <si>
    <t>（40）</t>
    <phoneticPr fontId="6"/>
  </si>
  <si>
    <t>（42）</t>
    <phoneticPr fontId="6"/>
  </si>
  <si>
    <t>年    度</t>
    <phoneticPr fontId="6"/>
  </si>
  <si>
    <t>区　　  分</t>
    <phoneticPr fontId="7"/>
  </si>
  <si>
    <t>施　行　前</t>
    <phoneticPr fontId="7"/>
  </si>
  <si>
    <t>施　行　後</t>
    <phoneticPr fontId="7"/>
  </si>
  <si>
    <t>割合(％)</t>
    <phoneticPr fontId="7"/>
  </si>
  <si>
    <t>資料：</t>
    <phoneticPr fontId="7"/>
  </si>
  <si>
    <t>防火　木造</t>
    <phoneticPr fontId="6"/>
  </si>
  <si>
    <t>（42）都市計画区域面積（Ｐ86参照）</t>
    <phoneticPr fontId="6"/>
  </si>
  <si>
    <t>（43）市街化区域の用途地域別面積構成比</t>
    <phoneticPr fontId="6"/>
  </si>
  <si>
    <t>（44）都市公園計画面積の構成比（Ｐ87参照）</t>
    <phoneticPr fontId="6"/>
  </si>
  <si>
    <t>資料：建築指導課</t>
    <rPh sb="3" eb="5">
      <t>ケンチク</t>
    </rPh>
    <rPh sb="5" eb="7">
      <t>シドウ</t>
    </rPh>
    <rPh sb="7" eb="8">
      <t>カ</t>
    </rPh>
    <phoneticPr fontId="6"/>
  </si>
  <si>
    <t>資料：建築指導課</t>
    <rPh sb="5" eb="7">
      <t>シドウ</t>
    </rPh>
    <phoneticPr fontId="6"/>
  </si>
  <si>
    <t>（注）鉄骨造には、鉄骨鉄筋を含めた。</t>
    <rPh sb="1" eb="2">
      <t>チュウ</t>
    </rPh>
    <rPh sb="3" eb="5">
      <t>テッコツ</t>
    </rPh>
    <rPh sb="5" eb="6">
      <t>ゾウ</t>
    </rPh>
    <rPh sb="9" eb="11">
      <t>テッコツ</t>
    </rPh>
    <rPh sb="11" eb="13">
      <t>テッキン</t>
    </rPh>
    <rPh sb="14" eb="15">
      <t>フク</t>
    </rPh>
    <phoneticPr fontId="6"/>
  </si>
  <si>
    <t>借家</t>
    <phoneticPr fontId="6"/>
  </si>
  <si>
    <t xml:space="preserve"> (ヶ所)</t>
    <rPh sb="3" eb="4">
      <t>ショ</t>
    </rPh>
    <phoneticPr fontId="6"/>
  </si>
  <si>
    <t>（注）「都市再生機構（ＵＲ）」とは、旧公団のこと。</t>
    <rPh sb="1" eb="2">
      <t>チュウ</t>
    </rPh>
    <rPh sb="4" eb="6">
      <t>トシ</t>
    </rPh>
    <rPh sb="6" eb="8">
      <t>サイセイ</t>
    </rPh>
    <rPh sb="8" eb="10">
      <t>キコウ</t>
    </rPh>
    <rPh sb="18" eb="19">
      <t>キュウ</t>
    </rPh>
    <rPh sb="19" eb="21">
      <t>コウダン</t>
    </rPh>
    <phoneticPr fontId="6"/>
  </si>
  <si>
    <t>その他</t>
    <rPh sb="2" eb="3">
      <t>タ</t>
    </rPh>
    <phoneticPr fontId="6"/>
  </si>
  <si>
    <t>て だ こ 浦 西 駅 周 辺 地 区</t>
    <rPh sb="6" eb="7">
      <t>ウラ</t>
    </rPh>
    <rPh sb="8" eb="9">
      <t>ニシ</t>
    </rPh>
    <rPh sb="10" eb="11">
      <t>エキ</t>
    </rPh>
    <rPh sb="12" eb="13">
      <t>シュウ</t>
    </rPh>
    <rPh sb="14" eb="15">
      <t>ヘン</t>
    </rPh>
    <rPh sb="16" eb="17">
      <t>チ</t>
    </rPh>
    <rPh sb="18" eb="19">
      <t>ク</t>
    </rPh>
    <phoneticPr fontId="7"/>
  </si>
  <si>
    <t>公共用地計</t>
    <rPh sb="0" eb="1">
      <t>オオヤケ</t>
    </rPh>
    <rPh sb="1" eb="2">
      <t>トモ</t>
    </rPh>
    <rPh sb="2" eb="3">
      <t>ヨウ</t>
    </rPh>
    <rPh sb="3" eb="4">
      <t>チ</t>
    </rPh>
    <rPh sb="4" eb="5">
      <t>ケイ</t>
    </rPh>
    <phoneticPr fontId="7"/>
  </si>
  <si>
    <t>商業地域</t>
    <phoneticPr fontId="6"/>
  </si>
  <si>
    <t>（45）用途別、建築確認件数の推移（Ｐ92参照）</t>
    <phoneticPr fontId="6"/>
  </si>
  <si>
    <t>浦添前田駅周辺地区</t>
    <rPh sb="0" eb="2">
      <t>ウラソエ</t>
    </rPh>
    <rPh sb="2" eb="4">
      <t>マエダ</t>
    </rPh>
    <rPh sb="4" eb="5">
      <t>エキ</t>
    </rPh>
    <rPh sb="5" eb="7">
      <t>シュウヘン</t>
    </rPh>
    <rPh sb="7" eb="9">
      <t>チク</t>
    </rPh>
    <phoneticPr fontId="7"/>
  </si>
  <si>
    <t>-</t>
  </si>
  <si>
    <t>都 市 計 画 区 域</t>
    <phoneticPr fontId="6"/>
  </si>
  <si>
    <t>市街化区域</t>
    <phoneticPr fontId="6"/>
  </si>
  <si>
    <t>面 積 Ｃ
（ha）</t>
    <phoneticPr fontId="6"/>
  </si>
  <si>
    <t>面　　　積
（ha）</t>
    <phoneticPr fontId="6"/>
  </si>
  <si>
    <t>構　成　比
（%）</t>
    <phoneticPr fontId="6"/>
  </si>
  <si>
    <t>建ぺい率
（%）</t>
    <rPh sb="3" eb="4">
      <t>リツ</t>
    </rPh>
    <phoneticPr fontId="6"/>
  </si>
  <si>
    <t>容積率
（%）</t>
    <phoneticPr fontId="6"/>
  </si>
  <si>
    <t>第一種低層住居専用地域</t>
    <rPh sb="1" eb="2">
      <t>イチ</t>
    </rPh>
    <phoneticPr fontId="6"/>
  </si>
  <si>
    <t>第  二  種  住  居  地  域</t>
    <phoneticPr fontId="6"/>
  </si>
  <si>
    <t>建築面積</t>
    <rPh sb="0" eb="2">
      <t>ケンチク</t>
    </rPh>
    <rPh sb="2" eb="4">
      <t>メンセキ</t>
    </rPh>
    <phoneticPr fontId="6"/>
  </si>
  <si>
    <t>延べ面積</t>
    <phoneticPr fontId="6"/>
  </si>
  <si>
    <t>　　　建ぺい率 ＝</t>
    <phoneticPr fontId="6"/>
  </si>
  <si>
    <t>達成率
（%）</t>
    <rPh sb="0" eb="3">
      <t>タッセイリツ</t>
    </rPh>
    <phoneticPr fontId="6"/>
  </si>
  <si>
    <t>面 積 Ｂ
（ha）</t>
    <phoneticPr fontId="6"/>
  </si>
  <si>
    <t>面 積 Ａ
（ha）</t>
    <phoneticPr fontId="6"/>
  </si>
  <si>
    <t xml:space="preserve"> Ｂ／Ａ
（%）</t>
    <phoneticPr fontId="6"/>
  </si>
  <si>
    <t xml:space="preserve"> Ｃ／Ａ
（%）</t>
    <phoneticPr fontId="6"/>
  </si>
  <si>
    <t>令和元年度</t>
    <rPh sb="0" eb="2">
      <t>レイワ</t>
    </rPh>
    <rPh sb="2" eb="3">
      <t>モト</t>
    </rPh>
    <rPh sb="3" eb="5">
      <t>ネンド</t>
    </rPh>
    <phoneticPr fontId="6"/>
  </si>
  <si>
    <t>浦添市民住宅
子育て支援港川宿舎</t>
    <rPh sb="4" eb="6">
      <t>ジュウタク</t>
    </rPh>
    <phoneticPr fontId="6"/>
  </si>
  <si>
    <t>浦添市字港川433番地</t>
    <rPh sb="0" eb="3">
      <t>ウラソエシ</t>
    </rPh>
    <rPh sb="3" eb="4">
      <t>アザ</t>
    </rPh>
    <rPh sb="4" eb="6">
      <t>ミナトガワ</t>
    </rPh>
    <rPh sb="9" eb="11">
      <t>バンチ</t>
    </rPh>
    <phoneticPr fontId="6"/>
  </si>
  <si>
    <t>52.4㎡</t>
    <phoneticPr fontId="6"/>
  </si>
  <si>
    <t>昭和61年</t>
    <rPh sb="0" eb="2">
      <t>ショウワ</t>
    </rPh>
    <rPh sb="4" eb="5">
      <t>ネン</t>
    </rPh>
    <phoneticPr fontId="6"/>
  </si>
  <si>
    <t>（1号棟）</t>
    <rPh sb="2" eb="3">
      <t>ゴウ</t>
    </rPh>
    <rPh sb="3" eb="4">
      <t>トウ</t>
    </rPh>
    <phoneticPr fontId="6"/>
  </si>
  <si>
    <t>（2号棟）</t>
    <rPh sb="2" eb="3">
      <t>ゴウ</t>
    </rPh>
    <rPh sb="3" eb="4">
      <t>トウ</t>
    </rPh>
    <phoneticPr fontId="6"/>
  </si>
  <si>
    <t>資料：建築営繕課</t>
  </si>
  <si>
    <t>資料：平成30年住宅・土地統計調査</t>
    <phoneticPr fontId="6"/>
  </si>
  <si>
    <t>1970年以前</t>
    <rPh sb="4" eb="7">
      <t>ネンイゼン</t>
    </rPh>
    <phoneticPr fontId="6"/>
  </si>
  <si>
    <t>1971年～1980年</t>
    <rPh sb="4" eb="5">
      <t>ネン</t>
    </rPh>
    <rPh sb="10" eb="11">
      <t>ネン</t>
    </rPh>
    <phoneticPr fontId="6"/>
  </si>
  <si>
    <t>1981年～1990年</t>
    <rPh sb="4" eb="5">
      <t>ネン</t>
    </rPh>
    <rPh sb="10" eb="11">
      <t>ネン</t>
    </rPh>
    <phoneticPr fontId="6"/>
  </si>
  <si>
    <t>1991年～1995年</t>
    <rPh sb="4" eb="5">
      <t>ネン</t>
    </rPh>
    <rPh sb="10" eb="11">
      <t>ネン</t>
    </rPh>
    <phoneticPr fontId="6"/>
  </si>
  <si>
    <t>1996年～2000年</t>
    <rPh sb="4" eb="5">
      <t>ネン</t>
    </rPh>
    <rPh sb="10" eb="11">
      <t>ネン</t>
    </rPh>
    <phoneticPr fontId="6"/>
  </si>
  <si>
    <t>2001年～2005年</t>
    <rPh sb="4" eb="5">
      <t>ネン</t>
    </rPh>
    <rPh sb="10" eb="11">
      <t>ネン</t>
    </rPh>
    <phoneticPr fontId="6"/>
  </si>
  <si>
    <t>2006年～2010年</t>
    <rPh sb="4" eb="5">
      <t>ネン</t>
    </rPh>
    <rPh sb="10" eb="11">
      <t>ネン</t>
    </rPh>
    <phoneticPr fontId="6"/>
  </si>
  <si>
    <t>2011年～2015年</t>
    <rPh sb="4" eb="5">
      <t>ネン</t>
    </rPh>
    <rPh sb="10" eb="11">
      <t>ネン</t>
    </rPh>
    <phoneticPr fontId="6"/>
  </si>
  <si>
    <t>2016年～2018年9月</t>
    <rPh sb="4" eb="5">
      <t>ネン</t>
    </rPh>
    <rPh sb="10" eb="11">
      <t>ネン</t>
    </rPh>
    <rPh sb="12" eb="13">
      <t>ガツ</t>
    </rPh>
    <phoneticPr fontId="6"/>
  </si>
  <si>
    <t>令和元年度</t>
  </si>
  <si>
    <r>
      <t>準</t>
    </r>
    <r>
      <rPr>
        <sz val="9"/>
        <color theme="1"/>
        <rFont val="ＭＳ 明朝"/>
        <family val="1"/>
        <charset val="128"/>
      </rPr>
      <t xml:space="preserve">    </t>
    </r>
    <r>
      <rPr>
        <sz val="10"/>
        <color theme="1"/>
        <rFont val="ＭＳ 明朝"/>
        <family val="1"/>
        <charset val="128"/>
      </rPr>
      <t xml:space="preserve"> 住</t>
    </r>
    <r>
      <rPr>
        <sz val="9"/>
        <color theme="1"/>
        <rFont val="ＭＳ 明朝"/>
        <family val="1"/>
        <charset val="128"/>
      </rPr>
      <t xml:space="preserve">    </t>
    </r>
    <r>
      <rPr>
        <sz val="10"/>
        <color theme="1"/>
        <rFont val="ＭＳ 明朝"/>
        <family val="1"/>
        <charset val="128"/>
      </rPr>
      <t xml:space="preserve"> 居</t>
    </r>
    <r>
      <rPr>
        <sz val="9"/>
        <color theme="1"/>
        <rFont val="ＭＳ 明朝"/>
        <family val="1"/>
        <charset val="128"/>
      </rPr>
      <t xml:space="preserve">    </t>
    </r>
    <r>
      <rPr>
        <sz val="10"/>
        <color theme="1"/>
        <rFont val="ＭＳ 明朝"/>
        <family val="1"/>
        <charset val="128"/>
      </rPr>
      <t xml:space="preserve"> 地</t>
    </r>
    <r>
      <rPr>
        <sz val="9"/>
        <color theme="1"/>
        <rFont val="ＭＳ 明朝"/>
        <family val="1"/>
        <charset val="128"/>
      </rPr>
      <t xml:space="preserve">    </t>
    </r>
    <r>
      <rPr>
        <sz val="10"/>
        <color theme="1"/>
        <rFont val="ＭＳ 明朝"/>
        <family val="1"/>
        <charset val="128"/>
      </rPr>
      <t xml:space="preserve"> 域</t>
    </r>
  </si>
  <si>
    <t>近　　隣　　商　　業　　地　　域</t>
    <phoneticPr fontId="6"/>
  </si>
  <si>
    <r>
      <t>準</t>
    </r>
    <r>
      <rPr>
        <sz val="8"/>
        <color theme="1"/>
        <rFont val="ＭＳ 明朝"/>
        <family val="1"/>
        <charset val="128"/>
      </rPr>
      <t xml:space="preserve"> 　</t>
    </r>
    <r>
      <rPr>
        <sz val="10"/>
        <color theme="1"/>
        <rFont val="ＭＳ 明朝"/>
        <family val="1"/>
        <charset val="128"/>
      </rPr>
      <t>　工</t>
    </r>
    <r>
      <rPr>
        <sz val="8"/>
        <color theme="1"/>
        <rFont val="ＭＳ 明朝"/>
        <family val="1"/>
        <charset val="128"/>
      </rPr>
      <t xml:space="preserve"> 　</t>
    </r>
    <r>
      <rPr>
        <sz val="10"/>
        <color theme="1"/>
        <rFont val="ＭＳ 明朝"/>
        <family val="1"/>
        <charset val="128"/>
      </rPr>
      <t>　業</t>
    </r>
    <r>
      <rPr>
        <sz val="8"/>
        <color theme="1"/>
        <rFont val="ＭＳ 明朝"/>
        <family val="1"/>
        <charset val="128"/>
      </rPr>
      <t xml:space="preserve"> 　</t>
    </r>
    <r>
      <rPr>
        <sz val="10"/>
        <color theme="1"/>
        <rFont val="ＭＳ 明朝"/>
        <family val="1"/>
        <charset val="128"/>
      </rPr>
      <t>　地</t>
    </r>
    <r>
      <rPr>
        <sz val="8"/>
        <color theme="1"/>
        <rFont val="ＭＳ 明朝"/>
        <family val="1"/>
        <charset val="128"/>
      </rPr>
      <t xml:space="preserve"> 　</t>
    </r>
    <r>
      <rPr>
        <sz val="10"/>
        <color theme="1"/>
        <rFont val="ＭＳ 明朝"/>
        <family val="1"/>
        <charset val="128"/>
      </rPr>
      <t>　域</t>
    </r>
  </si>
  <si>
    <t xml:space="preserve">（83）都市公園計画面積（各年度3月末現在）　　　　　　　　　　　　 </t>
    <rPh sb="4" eb="6">
      <t>トシ</t>
    </rPh>
    <rPh sb="6" eb="8">
      <t>コウエン</t>
    </rPh>
    <rPh sb="8" eb="10">
      <t>ケイカク</t>
    </rPh>
    <rPh sb="10" eb="12">
      <t>メンセキ</t>
    </rPh>
    <rPh sb="13" eb="14">
      <t>カク</t>
    </rPh>
    <rPh sb="14" eb="15">
      <t>ネン</t>
    </rPh>
    <rPh sb="15" eb="16">
      <t>ド</t>
    </rPh>
    <rPh sb="17" eb="18">
      <t>ガツ</t>
    </rPh>
    <rPh sb="18" eb="19">
      <t>マツ</t>
    </rPh>
    <rPh sb="19" eb="21">
      <t>ゲンザイ</t>
    </rPh>
    <phoneticPr fontId="6"/>
  </si>
  <si>
    <t>（83）都市公園計画面積(続き)</t>
    <phoneticPr fontId="6"/>
  </si>
  <si>
    <t>（84）都市計画街路及び交通広場（各年度3月末現在）</t>
    <rPh sb="17" eb="20">
      <t>カクネンド</t>
    </rPh>
    <rPh sb="22" eb="23">
      <t>マツ</t>
    </rPh>
    <phoneticPr fontId="6"/>
  </si>
  <si>
    <t>（89）種類別、家屋棟数及び床面積（課税家屋）（各年１月１日現在）</t>
    <phoneticPr fontId="6"/>
  </si>
  <si>
    <t>（90）構造別建築確認件数の推移</t>
    <phoneticPr fontId="6"/>
  </si>
  <si>
    <t>（97）住宅の所有の関係、建て方、階数別専用住宅数（平成30年10月1日）</t>
    <phoneticPr fontId="6"/>
  </si>
  <si>
    <t>昭和61年</t>
    <phoneticPr fontId="6"/>
  </si>
  <si>
    <t>　一般の公共事業が単一の整備にとどまるのに対し、土地区画整理は、道路、公園等都市に必要な公共施設の整備改善を行うと同時に宅地利用の増進を図る極めて合理的な事業である。本市の土地区画整理事業は、伊祖地区、宮城・仲西地区、北経塚地区、西原地区、城間・伊祖地区及び大宮地区が完了し、現在は、浦添南第一地区、浦添南第二地区、てだこ浦西駅周辺地区及び浦添前田駅周辺地区が事業施行中である。</t>
    <rPh sb="127" eb="128">
      <t>オヨ</t>
    </rPh>
    <rPh sb="129" eb="131">
      <t>オオミヤ</t>
    </rPh>
    <rPh sb="131" eb="133">
      <t>チク</t>
    </rPh>
    <phoneticPr fontId="7"/>
  </si>
  <si>
    <t>　都市計画は、都市の発展を計画的に誘導して秩序ある市街地を形成し、市民が健康で文化的な生活と機能的な活動を確保することを目的として土地の合理的な利用を図る計画であり、土地利用、都市施設、土地区画整理事業等の計画を内容とし、これらの目的を効果的に実現するための施策である。昭和49年8月1日、無秩序な市街化を防止し、計画的な市街化を図るため、市街化区域と市街化調整区域の区域区分（線引き）が行われた。</t>
    <phoneticPr fontId="6"/>
  </si>
  <si>
    <t>（81）都市計画区域面積 （令和4年3月末現在）</t>
    <rPh sb="14" eb="16">
      <t>レイワ</t>
    </rPh>
    <rPh sb="17" eb="18">
      <t>ネン</t>
    </rPh>
    <rPh sb="19" eb="20">
      <t>ガツ</t>
    </rPh>
    <rPh sb="20" eb="21">
      <t>マツ</t>
    </rPh>
    <rPh sb="21" eb="23">
      <t>ゲンザイ</t>
    </rPh>
    <phoneticPr fontId="6"/>
  </si>
  <si>
    <t>（82）市街化区域の用途地域別面積（令和4年3月末現在）</t>
    <rPh sb="18" eb="20">
      <t>レイワ</t>
    </rPh>
    <rPh sb="24" eb="25">
      <t>マツ</t>
    </rPh>
    <phoneticPr fontId="6"/>
  </si>
  <si>
    <t>平成30年度</t>
    <rPh sb="0" eb="2">
      <t>ヘイセイ</t>
    </rPh>
    <rPh sb="4" eb="6">
      <t>ネンド</t>
    </rPh>
    <phoneticPr fontId="6"/>
  </si>
  <si>
    <t>（85）市営住宅及び市民住宅の状況（令和4年3月末現在）</t>
    <rPh sb="8" eb="9">
      <t>オヨ</t>
    </rPh>
    <rPh sb="10" eb="12">
      <t>シミン</t>
    </rPh>
    <rPh sb="12" eb="14">
      <t>ジュウタク</t>
    </rPh>
    <rPh sb="18" eb="20">
      <t>レイワ</t>
    </rPh>
    <phoneticPr fontId="6"/>
  </si>
  <si>
    <t>平成8年</t>
    <phoneticPr fontId="6"/>
  </si>
  <si>
    <t>内間二丁目18番1号</t>
  </si>
  <si>
    <t>安波茶三丁目15番1号</t>
  </si>
  <si>
    <t>2 LDK</t>
  </si>
  <si>
    <t>内間二丁目18番2号</t>
  </si>
  <si>
    <t xml:space="preserve"> 前田二丁目2番1号</t>
  </si>
  <si>
    <t xml:space="preserve"> 前田二丁目2番2号</t>
  </si>
  <si>
    <t>安波茶三丁目15番2号</t>
  </si>
  <si>
    <t>3 LDK</t>
  </si>
  <si>
    <t>内間二丁目18番3号</t>
  </si>
  <si>
    <t xml:space="preserve"> 3 DK</t>
  </si>
  <si>
    <t>内間二丁目18番4号</t>
  </si>
  <si>
    <t>住居系</t>
    <phoneticPr fontId="6"/>
  </si>
  <si>
    <t>商業系</t>
    <phoneticPr fontId="6"/>
  </si>
  <si>
    <t>工業系</t>
    <phoneticPr fontId="6"/>
  </si>
  <si>
    <t>総 合 公 園</t>
    <phoneticPr fontId="6"/>
  </si>
  <si>
    <t>令和2年</t>
    <phoneticPr fontId="6"/>
  </si>
  <si>
    <t>令和3年</t>
    <phoneticPr fontId="6"/>
  </si>
  <si>
    <t>令和4年</t>
    <phoneticPr fontId="6"/>
  </si>
  <si>
    <t>令和4年</t>
    <rPh sb="0" eb="2">
      <t>レイワ</t>
    </rPh>
    <rPh sb="3" eb="4">
      <t>ネン</t>
    </rPh>
    <phoneticPr fontId="6"/>
  </si>
  <si>
    <t>令和3年</t>
    <rPh sb="0" eb="2">
      <t>レイワ</t>
    </rPh>
    <rPh sb="3" eb="4">
      <t>ネン</t>
    </rPh>
    <phoneticPr fontId="6"/>
  </si>
  <si>
    <t>令和2年</t>
    <rPh sb="0" eb="2">
      <t>レイワ</t>
    </rPh>
    <rPh sb="3" eb="4">
      <t>ネン</t>
    </rPh>
    <phoneticPr fontId="6"/>
  </si>
  <si>
    <t>木造</t>
    <phoneticPr fontId="6"/>
  </si>
  <si>
    <t>非木造</t>
    <phoneticPr fontId="6"/>
  </si>
  <si>
    <t>総数</t>
    <phoneticPr fontId="6"/>
  </si>
  <si>
    <t>平成29年度</t>
    <rPh sb="4" eb="6">
      <t>ネンド</t>
    </rPh>
    <phoneticPr fontId="6"/>
  </si>
  <si>
    <t>（91）用途地域別、構造別建築確認件数（令和3年度）</t>
    <rPh sb="20" eb="22">
      <t>レイワ</t>
    </rPh>
    <phoneticPr fontId="6"/>
  </si>
  <si>
    <t>総　数</t>
    <phoneticPr fontId="6"/>
  </si>
  <si>
    <t>（92）用途別、建築確認等件数の推移</t>
    <phoneticPr fontId="6"/>
  </si>
  <si>
    <t>（93）用途地域別、建築用途別建築確認件数（令和3年度）</t>
    <phoneticPr fontId="6"/>
  </si>
  <si>
    <t>30㎡未満</t>
    <phoneticPr fontId="6"/>
  </si>
  <si>
    <t>（94）建築規模別、用途地域別建築確認件数（令和3年度）</t>
    <rPh sb="22" eb="24">
      <t>レイワ</t>
    </rPh>
    <phoneticPr fontId="6"/>
  </si>
  <si>
    <t xml:space="preserve">  30～
100未満</t>
    <phoneticPr fontId="6"/>
  </si>
  <si>
    <t xml:space="preserve">  100～
500未満</t>
    <phoneticPr fontId="6"/>
  </si>
  <si>
    <t>500～
 2,000未満</t>
    <phoneticPr fontId="6"/>
  </si>
  <si>
    <t>2,000～
10,000未満</t>
    <phoneticPr fontId="6"/>
  </si>
  <si>
    <t>10,000～
50,000未満</t>
    <phoneticPr fontId="6"/>
  </si>
  <si>
    <t>居住世帯あり</t>
    <phoneticPr fontId="6"/>
  </si>
  <si>
    <t>住宅総数</t>
    <phoneticPr fontId="6"/>
  </si>
  <si>
    <t>居住世帯
なし</t>
    <phoneticPr fontId="6"/>
  </si>
  <si>
    <t>その他</t>
    <phoneticPr fontId="6"/>
  </si>
  <si>
    <t>公営借家</t>
  </si>
  <si>
    <t>都市再生機構（UR）・
公社の借家</t>
    <rPh sb="0" eb="2">
      <t>トシ</t>
    </rPh>
    <rPh sb="2" eb="4">
      <t>サイセイ</t>
    </rPh>
    <rPh sb="4" eb="6">
      <t>キコウ</t>
    </rPh>
    <phoneticPr fontId="6"/>
  </si>
  <si>
    <t>民間借家</t>
  </si>
  <si>
    <t>給与住宅</t>
  </si>
  <si>
    <t>平成4～令和5年度</t>
    <rPh sb="4" eb="6">
      <t>レイワ</t>
    </rPh>
    <rPh sb="7" eb="8">
      <t>ネン</t>
    </rPh>
    <rPh sb="8" eb="9">
      <t>ド</t>
    </rPh>
    <phoneticPr fontId="7"/>
  </si>
  <si>
    <t>平成8～令和7年度</t>
    <rPh sb="0" eb="2">
      <t>ヘイセイ</t>
    </rPh>
    <rPh sb="4" eb="6">
      <t>レイワ</t>
    </rPh>
    <rPh sb="7" eb="9">
      <t>ネンド</t>
    </rPh>
    <phoneticPr fontId="7"/>
  </si>
  <si>
    <t>平成27～令和6年度</t>
    <rPh sb="5" eb="7">
      <t>レイワ</t>
    </rPh>
    <rPh sb="8" eb="9">
      <t>ネン</t>
    </rPh>
    <rPh sb="9" eb="10">
      <t>ド</t>
    </rPh>
    <phoneticPr fontId="7"/>
  </si>
  <si>
    <t>（87）構造別家屋棟数及び床面積（課税家屋）（各年1月1日現在）</t>
    <phoneticPr fontId="6"/>
  </si>
  <si>
    <t>（88）家屋の棟数及び床面積（課税家屋）（各年1月1日現在）</t>
    <phoneticPr fontId="6"/>
  </si>
  <si>
    <t>（96）住宅の種類・構造、建築の時期別住宅数（平成30年10月1日）</t>
    <phoneticPr fontId="6"/>
  </si>
  <si>
    <t>1階建</t>
    <phoneticPr fontId="6"/>
  </si>
  <si>
    <t>2階建
以上</t>
    <phoneticPr fontId="6"/>
  </si>
  <si>
    <t>2階建</t>
    <phoneticPr fontId="6"/>
  </si>
  <si>
    <t>3～5
階建</t>
    <phoneticPr fontId="6"/>
  </si>
  <si>
    <t>6階建
以上</t>
    <phoneticPr fontId="6"/>
  </si>
  <si>
    <t>（注）総数には「不詳」を含む。</t>
    <rPh sb="3" eb="5">
      <t>ソウスウ</t>
    </rPh>
    <phoneticPr fontId="6"/>
  </si>
  <si>
    <t>令和元年度</t>
    <rPh sb="0" eb="2">
      <t>レイワ</t>
    </rPh>
    <rPh sb="2" eb="4">
      <t>ガンネン</t>
    </rPh>
    <rPh sb="4" eb="5">
      <t>ド</t>
    </rPh>
    <phoneticPr fontId="6"/>
  </si>
  <si>
    <t>（86）土地区画整理（令和4年3月末日現在）</t>
    <rPh sb="11" eb="13">
      <t>レイワ</t>
    </rPh>
    <rPh sb="14" eb="15">
      <t>ネン</t>
    </rPh>
    <rPh sb="16" eb="17">
      <t>ガツ</t>
    </rPh>
    <rPh sb="17" eb="19">
      <t>マツジツ</t>
    </rPh>
    <rPh sb="19" eb="21">
      <t>ゲンザイ</t>
    </rPh>
    <phoneticPr fontId="7"/>
  </si>
  <si>
    <t>（86）土地区画整理（令和4年3月末日現在）（続き）</t>
    <rPh sb="11" eb="13">
      <t>レイワ</t>
    </rPh>
    <rPh sb="14" eb="15">
      <t>ネン</t>
    </rPh>
    <rPh sb="16" eb="17">
      <t>ガツ</t>
    </rPh>
    <rPh sb="17" eb="19">
      <t>マツジツ</t>
    </rPh>
    <rPh sb="19" eb="21">
      <t>ゲンザイ</t>
    </rPh>
    <rPh sb="23" eb="24">
      <t>ツヅ</t>
    </rPh>
    <phoneticPr fontId="7"/>
  </si>
  <si>
    <t>平成27～令和9年度</t>
    <rPh sb="5" eb="7">
      <t>レイワ</t>
    </rPh>
    <rPh sb="8" eb="9">
      <t>ネン</t>
    </rPh>
    <rPh sb="9" eb="10">
      <t>ド</t>
    </rPh>
    <phoneticPr fontId="7"/>
  </si>
  <si>
    <t>（44）</t>
    <phoneticPr fontId="6"/>
  </si>
  <si>
    <t>-</t>
    <phoneticPr fontId="6"/>
  </si>
  <si>
    <t>　　 都市計画</t>
    <phoneticPr fontId="6"/>
  </si>
  <si>
    <t>　土地区画整理</t>
    <phoneticPr fontId="7"/>
  </si>
  <si>
    <t>市街化調整区域</t>
    <phoneticPr fontId="6"/>
  </si>
  <si>
    <t>53.0㎡</t>
    <phoneticPr fontId="6"/>
  </si>
  <si>
    <t>2 LDK</t>
    <phoneticPr fontId="6"/>
  </si>
  <si>
    <t>（95）市別、居住世帯の有無別住宅数及び住宅以外で人が住む建物数（平成30年10月1日）</t>
    <rPh sb="33" eb="35">
      <t>ヘイセイ</t>
    </rPh>
    <rPh sb="37" eb="38">
      <t>ネン</t>
    </rPh>
    <phoneticPr fontId="6"/>
  </si>
  <si>
    <t>第一種低層住居専用</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</si>
</sst>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 #,##0_ ;_ * \-#,##0_ ;_ * &quot;-&quot;_ ;_ @_ "/>
    <numFmt numFmtId="43" formatCode="_ * #,##0.00_ ;_ * \-#,##0.00_ ;_ * &quot;-&quot;??_ ;_ @_ "/>
    <numFmt numFmtId="176" formatCode="#,##0.0_);[Red]\(#,##0.0\)"/>
    <numFmt numFmtId="177" formatCode="0.0%"/>
    <numFmt numFmtId="178" formatCode="#,##0_ "/>
    <numFmt numFmtId="179" formatCode="0;[Red]0"/>
    <numFmt numFmtId="180" formatCode="_ #,##0.00_ ;_ \-#,##0.00_ ;_ \-??_ ;_ @_ "/>
    <numFmt numFmtId="181" formatCode="#,##0.00_ "/>
    <numFmt numFmtId="182" formatCode="0.00_);\(0.00\)"/>
    <numFmt numFmtId="183" formatCode="0_ "/>
    <numFmt numFmtId="184" formatCode="0.00_ "/>
    <numFmt numFmtId="185" formatCode="#,##0_);[Red]\(#,##0\)"/>
    <numFmt numFmtId="186" formatCode="_ * #,##0_ ;_ * \-#,##0_ ;_ * \-_ ;_ @_ "/>
    <numFmt numFmtId="187" formatCode="#,##0_);\(#,##0\)"/>
    <numFmt numFmtId="188" formatCode="#,##0;[Red]#,##0"/>
    <numFmt numFmtId="189" formatCode="0.0_ "/>
    <numFmt numFmtId="190" formatCode="_ * #,##0.00_ ;_ * \-#,##0.00_ ;_ * &quot;-&quot;_ ;_ @_ "/>
    <numFmt numFmtId="191" formatCode="0.00_);[Red]\(0.00\)"/>
    <numFmt numFmtId="192" formatCode="0_);[Red]\(0\)"/>
    <numFmt numFmtId="193" formatCode="0.0%\ "/>
    <numFmt numFmtId="194" formatCode="#&quot;年度&quot;"/>
    <numFmt numFmtId="195" formatCode="#,##0;&quot;△&quot;#,##0\ "/>
    <numFmt numFmtId="196" formatCode="0.00;&quot;△&quot;0.00%"/>
  </numFmts>
  <fonts count="25" x14ac:knownFonts="1">
    <font>
      <sz val="10"/>
      <name val="ＭＳ 明朝"/>
      <family val="1"/>
      <charset val="128"/>
    </font>
    <font>
      <sz val="11"/>
      <name val="ＭＳ Ｐゴシック"/>
      <family val="3"/>
      <charset val="128"/>
    </font>
    <font>
      <sz val="11"/>
      <name val="ＭＳ 明朝"/>
      <family val="1"/>
      <charset val="128"/>
    </font>
    <font>
      <sz val="9.5"/>
      <name val="ＭＳ 明朝"/>
      <family val="1"/>
      <charset val="128"/>
    </font>
    <font>
      <sz val="10"/>
      <color indexed="10"/>
      <name val="ＭＳ 明朝"/>
      <family val="1"/>
      <charset val="128"/>
    </font>
    <font>
      <sz val="10"/>
      <name val="ＭＳ 明朝"/>
      <family val="1"/>
      <charset val="128"/>
    </font>
    <font>
      <sz val="6"/>
      <name val="ＭＳ 明朝"/>
      <family val="1"/>
      <charset val="128"/>
    </font>
    <font>
      <sz val="6"/>
      <name val="ＭＳ Ｐゴシック"/>
      <family val="3"/>
      <charset val="128"/>
    </font>
    <font>
      <sz val="7"/>
      <name val="ＭＳ 明朝"/>
      <family val="1"/>
      <charset val="128"/>
    </font>
    <font>
      <sz val="14"/>
      <name val="ＭＳ 明朝"/>
      <family val="1"/>
      <charset val="128"/>
    </font>
    <font>
      <sz val="11"/>
      <color rgb="FF000000"/>
      <name val="ＭＳ Ｐゴシック"/>
      <family val="2"/>
      <charset val="128"/>
    </font>
    <font>
      <sz val="11"/>
      <color theme="1"/>
      <name val="ＭＳ 明朝"/>
      <family val="1"/>
      <charset val="128"/>
    </font>
    <font>
      <sz val="16"/>
      <color theme="1"/>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font>
    <font>
      <sz val="9.5"/>
      <color theme="1"/>
      <name val="ＭＳ 明朝"/>
      <family val="1"/>
      <charset val="128"/>
    </font>
    <font>
      <b/>
      <sz val="10"/>
      <color theme="1"/>
      <name val="ＭＳ 明朝"/>
      <family val="1"/>
      <charset val="128"/>
    </font>
    <font>
      <b/>
      <sz val="16"/>
      <color theme="1"/>
      <name val="ＭＳ 明朝"/>
      <family val="1"/>
      <charset val="128"/>
    </font>
    <font>
      <sz val="10"/>
      <color rgb="FFFF0000"/>
      <name val="ＭＳ 明朝"/>
      <family val="1"/>
      <charset val="128"/>
    </font>
    <font>
      <sz val="10"/>
      <color theme="0"/>
      <name val="ＭＳ 明朝"/>
      <family val="1"/>
      <charset val="128"/>
    </font>
    <font>
      <sz val="8"/>
      <color theme="0"/>
      <name val="ＭＳ 明朝"/>
      <family val="1"/>
      <charset val="128"/>
    </font>
    <font>
      <u/>
      <sz val="10"/>
      <color theme="0"/>
      <name val="ＭＳ 明朝"/>
      <family val="1"/>
      <charset val="128"/>
    </font>
  </fonts>
  <fills count="3">
    <fill>
      <patternFill patternType="none"/>
    </fill>
    <fill>
      <patternFill patternType="gray125"/>
    </fill>
    <fill>
      <patternFill patternType="solid">
        <fgColor rgb="FFF8F8F8"/>
        <bgColor indexed="64"/>
      </patternFill>
    </fill>
  </fills>
  <borders count="163">
    <border>
      <left/>
      <right/>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64"/>
      </left>
      <right/>
      <top/>
      <bottom/>
      <diagonal/>
    </border>
    <border>
      <left style="medium">
        <color indexed="8"/>
      </left>
      <right style="thin">
        <color indexed="64"/>
      </right>
      <top/>
      <bottom/>
      <diagonal/>
    </border>
    <border>
      <left/>
      <right style="medium">
        <color indexed="8"/>
      </right>
      <top/>
      <bottom/>
      <diagonal/>
    </border>
    <border>
      <left/>
      <right style="medium">
        <color indexed="64"/>
      </right>
      <top/>
      <bottom/>
      <diagonal/>
    </border>
    <border>
      <left style="thin">
        <color indexed="8"/>
      </left>
      <right style="medium">
        <color indexed="64"/>
      </right>
      <top style="medium">
        <color indexed="64"/>
      </top>
      <bottom style="thin">
        <color indexed="8"/>
      </bottom>
      <diagonal/>
    </border>
    <border>
      <left/>
      <right/>
      <top style="medium">
        <color indexed="64"/>
      </top>
      <bottom/>
      <diagonal/>
    </border>
    <border>
      <left style="thin">
        <color indexed="8"/>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medium">
        <color indexed="64"/>
      </left>
      <right/>
      <top/>
      <bottom/>
      <diagonal/>
    </border>
    <border>
      <left style="thin">
        <color indexed="8"/>
      </left>
      <right style="medium">
        <color indexed="8"/>
      </right>
      <top style="thin">
        <color indexed="8"/>
      </top>
      <bottom style="thin">
        <color indexed="8"/>
      </bottom>
      <diagonal/>
    </border>
    <border>
      <left style="thin">
        <color indexed="8"/>
      </left>
      <right/>
      <top style="medium">
        <color indexed="8"/>
      </top>
      <bottom style="thin">
        <color indexed="8"/>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8"/>
      </left>
      <right/>
      <top style="medium">
        <color indexed="8"/>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top/>
      <bottom/>
      <diagonal/>
    </border>
    <border>
      <left style="medium">
        <color indexed="8"/>
      </left>
      <right/>
      <top/>
      <bottom style="medium">
        <color indexed="8"/>
      </bottom>
      <diagonal/>
    </border>
    <border>
      <left style="medium">
        <color indexed="8"/>
      </left>
      <right/>
      <top style="thin">
        <color indexed="8"/>
      </top>
      <bottom/>
      <diagonal/>
    </border>
    <border>
      <left style="medium">
        <color indexed="8"/>
      </left>
      <right/>
      <top/>
      <bottom style="thin">
        <color indexed="8"/>
      </bottom>
      <diagonal/>
    </border>
    <border>
      <left/>
      <right style="thin">
        <color indexed="8"/>
      </right>
      <top style="thin">
        <color indexed="8"/>
      </top>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top style="thin">
        <color indexed="64"/>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bottom style="medium">
        <color indexed="8"/>
      </bottom>
      <diagonal/>
    </border>
    <border>
      <left style="medium">
        <color indexed="8"/>
      </left>
      <right style="thin">
        <color indexed="8"/>
      </right>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diagonal/>
    </border>
    <border>
      <left/>
      <right/>
      <top style="medium">
        <color indexed="8"/>
      </top>
      <bottom style="thin">
        <color indexed="8"/>
      </bottom>
      <diagonal/>
    </border>
    <border>
      <left style="thin">
        <color indexed="8"/>
      </left>
      <right/>
      <top style="thin">
        <color indexed="8"/>
      </top>
      <bottom/>
      <diagonal/>
    </border>
    <border>
      <left style="thin">
        <color indexed="64"/>
      </left>
      <right/>
      <top/>
      <bottom style="medium">
        <color indexed="64"/>
      </bottom>
      <diagonal/>
    </border>
    <border>
      <left style="thin">
        <color indexed="8"/>
      </left>
      <right/>
      <top/>
      <bottom style="medium">
        <color indexed="64"/>
      </bottom>
      <diagonal/>
    </border>
    <border>
      <left/>
      <right style="medium">
        <color indexed="8"/>
      </right>
      <top style="thin">
        <color indexed="8"/>
      </top>
      <bottom/>
      <diagonal/>
    </border>
    <border>
      <left style="thin">
        <color indexed="8"/>
      </left>
      <right style="medium">
        <color indexed="8"/>
      </right>
      <top style="thin">
        <color indexed="8"/>
      </top>
      <bottom/>
      <diagonal/>
    </border>
    <border>
      <left/>
      <right style="medium">
        <color indexed="64"/>
      </right>
      <top style="thin">
        <color indexed="8"/>
      </top>
      <bottom/>
      <diagonal/>
    </border>
    <border>
      <left/>
      <right style="medium">
        <color indexed="64"/>
      </right>
      <top/>
      <bottom style="medium">
        <color indexed="64"/>
      </bottom>
      <diagonal/>
    </border>
    <border>
      <left/>
      <right style="thin">
        <color indexed="8"/>
      </right>
      <top style="medium">
        <color indexed="8"/>
      </top>
      <bottom style="thin">
        <color indexed="8"/>
      </bottom>
      <diagonal/>
    </border>
    <border>
      <left style="thin">
        <color indexed="8"/>
      </left>
      <right style="medium">
        <color indexed="8"/>
      </right>
      <top/>
      <bottom style="thin">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bottom style="medium">
        <color indexed="64"/>
      </bottom>
      <diagonal/>
    </border>
    <border>
      <left/>
      <right style="medium">
        <color indexed="8"/>
      </right>
      <top/>
      <bottom style="medium">
        <color indexed="8"/>
      </bottom>
      <diagonal/>
    </border>
    <border>
      <left/>
      <right style="medium">
        <color indexed="64"/>
      </right>
      <top style="thin">
        <color indexed="64"/>
      </top>
      <bottom/>
      <diagonal/>
    </border>
    <border>
      <left style="thin">
        <color indexed="8"/>
      </left>
      <right style="thin">
        <color indexed="8"/>
      </right>
      <top style="thin">
        <color indexed="8"/>
      </top>
      <bottom style="medium">
        <color indexed="64"/>
      </bottom>
      <diagonal/>
    </border>
    <border>
      <left/>
      <right style="medium">
        <color indexed="8"/>
      </right>
      <top style="medium">
        <color indexed="8"/>
      </top>
      <bottom style="thin">
        <color indexed="8"/>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8"/>
      </right>
      <top/>
      <bottom/>
      <diagonal/>
    </border>
    <border>
      <left style="medium">
        <color indexed="64"/>
      </left>
      <right/>
      <top style="thin">
        <color indexed="8"/>
      </top>
      <bottom/>
      <diagonal/>
    </border>
    <border>
      <left/>
      <right style="thin">
        <color indexed="64"/>
      </right>
      <top style="thin">
        <color indexed="8"/>
      </top>
      <bottom/>
      <diagonal/>
    </border>
    <border>
      <left style="thin">
        <color indexed="8"/>
      </left>
      <right style="medium">
        <color indexed="64"/>
      </right>
      <top style="thin">
        <color indexed="8"/>
      </top>
      <bottom style="thin">
        <color indexed="8"/>
      </bottom>
      <diagonal/>
    </border>
    <border>
      <left style="medium">
        <color indexed="8"/>
      </left>
      <right style="thin">
        <color indexed="64"/>
      </right>
      <top/>
      <bottom style="medium">
        <color indexed="8"/>
      </bottom>
      <diagonal/>
    </border>
    <border>
      <left style="medium">
        <color auto="1"/>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8"/>
      </left>
      <right/>
      <top/>
      <bottom style="medium">
        <color indexed="64"/>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8"/>
      </left>
      <right/>
      <top/>
      <bottom style="thin">
        <color indexed="64"/>
      </bottom>
      <diagonal/>
    </border>
    <border>
      <left/>
      <right style="medium">
        <color indexed="8"/>
      </right>
      <top/>
      <bottom style="thin">
        <color indexed="64"/>
      </bottom>
      <diagonal/>
    </border>
    <border>
      <left style="thin">
        <color indexed="8"/>
      </left>
      <right/>
      <top/>
      <bottom style="thin">
        <color indexed="64"/>
      </bottom>
      <diagonal/>
    </border>
    <border>
      <left/>
      <right style="medium">
        <color indexed="64"/>
      </right>
      <top/>
      <bottom style="thin">
        <color indexed="64"/>
      </bottom>
      <diagonal/>
    </border>
    <border>
      <left style="thin">
        <color indexed="64"/>
      </left>
      <right/>
      <top style="thin">
        <color indexed="8"/>
      </top>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bottom style="medium">
        <color indexed="64"/>
      </bottom>
      <diagonal/>
    </border>
    <border>
      <left style="thin">
        <color indexed="64"/>
      </left>
      <right/>
      <top style="medium">
        <color indexed="8"/>
      </top>
      <bottom/>
      <diagonal/>
    </border>
    <border>
      <left/>
      <right/>
      <top style="medium">
        <color indexed="8"/>
      </top>
      <bottom/>
      <diagonal/>
    </border>
    <border>
      <left/>
      <right style="thin">
        <color indexed="8"/>
      </right>
      <top style="medium">
        <color indexed="8"/>
      </top>
      <bottom/>
      <diagonal/>
    </border>
    <border>
      <left style="thin">
        <color indexed="64"/>
      </left>
      <right/>
      <top/>
      <bottom style="thin">
        <color indexed="8"/>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bottom style="medium">
        <color indexed="8"/>
      </bottom>
      <diagonal/>
    </border>
    <border>
      <left/>
      <right style="thin">
        <color indexed="8"/>
      </right>
      <top style="medium">
        <color indexed="64"/>
      </top>
      <bottom/>
      <diagonal/>
    </border>
    <border>
      <left style="medium">
        <color indexed="64"/>
      </left>
      <right/>
      <top/>
      <bottom style="thin">
        <color indexed="8"/>
      </bottom>
      <diagonal/>
    </border>
    <border>
      <left/>
      <right style="medium">
        <color indexed="64"/>
      </right>
      <top style="medium">
        <color indexed="64"/>
      </top>
      <bottom style="thin">
        <color indexed="8"/>
      </bottom>
      <diagonal/>
    </border>
    <border>
      <left/>
      <right/>
      <top style="medium">
        <color indexed="64"/>
      </top>
      <bottom style="thin">
        <color indexed="8"/>
      </bottom>
      <diagonal/>
    </border>
    <border>
      <left style="medium">
        <color indexed="8"/>
      </left>
      <right/>
      <top style="medium">
        <color indexed="8"/>
      </top>
      <bottom/>
      <diagonal/>
    </border>
    <border>
      <left/>
      <right style="thin">
        <color indexed="8"/>
      </right>
      <top style="thin">
        <color indexed="64"/>
      </top>
      <bottom/>
      <diagonal/>
    </border>
    <border>
      <left style="thin">
        <color indexed="64"/>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8"/>
      </left>
      <right/>
      <top/>
      <bottom style="medium">
        <color indexed="8"/>
      </bottom>
      <diagonal/>
    </border>
    <border>
      <left/>
      <right/>
      <top/>
      <bottom style="medium">
        <color indexed="8"/>
      </bottom>
      <diagonal/>
    </border>
    <border>
      <left style="thin">
        <color indexed="8"/>
      </left>
      <right/>
      <top/>
      <bottom style="medium">
        <color indexed="64"/>
      </bottom>
      <diagonal/>
    </border>
    <border>
      <left style="thin">
        <color indexed="8"/>
      </left>
      <right style="medium">
        <color indexed="64"/>
      </right>
      <top/>
      <bottom style="thin">
        <color indexed="8"/>
      </bottom>
      <diagonal/>
    </border>
    <border>
      <left style="thin">
        <color indexed="64"/>
      </left>
      <right/>
      <top style="medium">
        <color indexed="64"/>
      </top>
      <bottom/>
      <diagonal/>
    </border>
    <border>
      <left/>
      <right style="thin">
        <color indexed="64"/>
      </right>
      <top/>
      <bottom style="medium">
        <color indexed="8"/>
      </bottom>
      <diagonal/>
    </border>
    <border>
      <left style="thin">
        <color indexed="8"/>
      </left>
      <right style="medium">
        <color indexed="64"/>
      </right>
      <top style="thin">
        <color indexed="8"/>
      </top>
      <bottom/>
      <diagonal/>
    </border>
    <border>
      <left/>
      <right style="thin">
        <color indexed="8"/>
      </right>
      <top/>
      <bottom style="medium">
        <color indexed="8"/>
      </bottom>
      <diagonal/>
    </border>
    <border>
      <left style="medium">
        <color indexed="8"/>
      </left>
      <right style="thin">
        <color indexed="8"/>
      </right>
      <top/>
      <bottom style="thin">
        <color indexed="8"/>
      </bottom>
      <diagonal/>
    </border>
    <border>
      <left/>
      <right style="thin">
        <color indexed="8"/>
      </right>
      <top style="medium">
        <color indexed="64"/>
      </top>
      <bottom style="thin">
        <color indexed="8"/>
      </bottom>
      <diagonal/>
    </border>
    <border>
      <left style="thin">
        <color indexed="64"/>
      </left>
      <right style="thin">
        <color indexed="8"/>
      </right>
      <top/>
      <bottom style="medium">
        <color indexed="64"/>
      </bottom>
      <diagonal/>
    </border>
    <border>
      <left style="thin">
        <color indexed="64"/>
      </left>
      <right style="thin">
        <color indexed="8"/>
      </right>
      <top/>
      <bottom/>
      <diagonal/>
    </border>
    <border>
      <left/>
      <right style="medium">
        <color indexed="8"/>
      </right>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left style="thin">
        <color indexed="8"/>
      </left>
      <right/>
      <top/>
      <bottom style="medium">
        <color indexed="8"/>
      </bottom>
      <diagonal/>
    </border>
    <border>
      <left/>
      <right style="thin">
        <color indexed="64"/>
      </right>
      <top/>
      <bottom style="medium">
        <color indexed="64"/>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8"/>
      </left>
      <right/>
      <top style="medium">
        <color indexed="8"/>
      </top>
      <bottom style="thin">
        <color indexed="8"/>
      </bottom>
      <diagonal/>
    </border>
    <border>
      <left style="medium">
        <color indexed="8"/>
      </left>
      <right/>
      <top style="thin">
        <color indexed="8"/>
      </top>
      <bottom style="medium">
        <color indexed="8"/>
      </bottom>
      <diagonal/>
    </border>
    <border>
      <left style="medium">
        <color indexed="8"/>
      </left>
      <right style="thin">
        <color indexed="8"/>
      </right>
      <top style="medium">
        <color indexed="8"/>
      </top>
      <bottom/>
      <diagonal/>
    </border>
    <border>
      <left style="medium">
        <color indexed="8"/>
      </left>
      <right style="thin">
        <color indexed="64"/>
      </right>
      <top style="medium">
        <color indexed="8"/>
      </top>
      <bottom/>
      <diagonal/>
    </border>
    <border>
      <left style="medium">
        <color indexed="8"/>
      </left>
      <right style="thin">
        <color indexed="64"/>
      </right>
      <top/>
      <bottom style="thin">
        <color indexed="8"/>
      </bottom>
      <diagonal/>
    </border>
    <border>
      <left/>
      <right style="thin">
        <color indexed="64"/>
      </right>
      <top style="thin">
        <color indexed="8"/>
      </top>
      <bottom style="thin">
        <color indexed="8"/>
      </bottom>
      <diagonal/>
    </border>
    <border>
      <left/>
      <right style="thin">
        <color indexed="8"/>
      </right>
      <top/>
      <bottom style="thin">
        <color indexed="64"/>
      </bottom>
      <diagonal/>
    </border>
    <border>
      <left style="thin">
        <color indexed="8"/>
      </left>
      <right/>
      <top style="medium">
        <color indexed="64"/>
      </top>
      <bottom style="thin">
        <color indexed="8"/>
      </bottom>
      <diagonal/>
    </border>
    <border>
      <left style="medium">
        <color indexed="64"/>
      </left>
      <right/>
      <top style="medium">
        <color indexed="64"/>
      </top>
      <bottom style="thin">
        <color indexed="8"/>
      </bottom>
      <diagonal/>
    </border>
    <border>
      <left style="thin">
        <color indexed="64"/>
      </left>
      <right/>
      <top/>
      <bottom style="medium">
        <color indexed="64"/>
      </bottom>
      <diagonal/>
    </border>
    <border>
      <left style="thin">
        <color indexed="8"/>
      </left>
      <right/>
      <top style="thin">
        <color indexed="64"/>
      </top>
      <bottom/>
      <diagonal/>
    </border>
    <border>
      <left/>
      <right style="medium">
        <color indexed="64"/>
      </right>
      <top style="thin">
        <color indexed="64"/>
      </top>
      <bottom style="thin">
        <color indexed="64"/>
      </bottom>
      <diagonal/>
    </border>
    <border>
      <left style="thin">
        <color indexed="8"/>
      </left>
      <right style="thin">
        <color indexed="8"/>
      </right>
      <top/>
      <bottom style="medium">
        <color indexed="8"/>
      </bottom>
      <diagonal/>
    </border>
    <border>
      <left style="medium">
        <color indexed="8"/>
      </left>
      <right style="thin">
        <color indexed="8"/>
      </right>
      <top/>
      <bottom style="medium">
        <color indexed="8"/>
      </bottom>
      <diagonal/>
    </border>
    <border>
      <left/>
      <right style="thin">
        <color indexed="8"/>
      </right>
      <top style="thin">
        <color indexed="8"/>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medium">
        <color indexed="64"/>
      </bottom>
      <diagonal/>
    </border>
    <border>
      <left/>
      <right style="thin">
        <color indexed="64"/>
      </right>
      <top style="medium">
        <color indexed="8"/>
      </top>
      <bottom/>
      <diagonal/>
    </border>
    <border>
      <left style="thin">
        <color indexed="8"/>
      </left>
      <right style="thin">
        <color indexed="8"/>
      </right>
      <top style="medium">
        <color indexed="64"/>
      </top>
      <bottom/>
      <diagonal/>
    </border>
  </borders>
  <cellStyleXfs count="6">
    <xf numFmtId="0" fontId="0" fillId="0" borderId="0">
      <alignment vertical="center"/>
    </xf>
    <xf numFmtId="38" fontId="1" fillId="0" borderId="0" applyFont="0" applyFill="0" applyBorder="0" applyAlignment="0" applyProtection="0"/>
    <xf numFmtId="0" fontId="1" fillId="0" borderId="0"/>
    <xf numFmtId="0" fontId="5" fillId="0" borderId="0">
      <alignment vertical="center"/>
    </xf>
    <xf numFmtId="9" fontId="5" fillId="0" borderId="0" applyFont="0" applyFill="0" applyBorder="0" applyAlignment="0" applyProtection="0">
      <alignment vertical="center"/>
    </xf>
    <xf numFmtId="0" fontId="10" fillId="0" borderId="0">
      <alignment vertical="center"/>
    </xf>
  </cellStyleXfs>
  <cellXfs count="742">
    <xf numFmtId="0" fontId="0" fillId="0" borderId="0" xfId="0">
      <alignment vertical="center"/>
    </xf>
    <xf numFmtId="0" fontId="0" fillId="0" borderId="0" xfId="0" applyFont="1">
      <alignment vertical="center"/>
    </xf>
    <xf numFmtId="0" fontId="4" fillId="0" borderId="0" xfId="0" applyFont="1" applyAlignment="1">
      <alignment vertical="center"/>
    </xf>
    <xf numFmtId="0" fontId="2" fillId="0" borderId="0" xfId="2" applyFont="1"/>
    <xf numFmtId="0" fontId="5" fillId="0" borderId="0" xfId="2" applyFont="1" applyAlignment="1">
      <alignment vertical="center"/>
    </xf>
    <xf numFmtId="0" fontId="5" fillId="0" borderId="0" xfId="2" applyFont="1" applyAlignment="1">
      <alignment horizontal="right" vertical="center"/>
    </xf>
    <xf numFmtId="0" fontId="2" fillId="0" borderId="0" xfId="2" applyFont="1" applyAlignment="1">
      <alignment vertical="center"/>
    </xf>
    <xf numFmtId="0" fontId="2" fillId="0" borderId="23" xfId="2" applyFont="1" applyBorder="1" applyAlignment="1">
      <alignment horizontal="distributed" vertical="center"/>
    </xf>
    <xf numFmtId="0" fontId="2" fillId="0" borderId="23" xfId="2" applyFont="1" applyBorder="1" applyAlignment="1">
      <alignment vertical="center"/>
    </xf>
    <xf numFmtId="0" fontId="2" fillId="0" borderId="27" xfId="2" applyFont="1" applyBorder="1" applyAlignment="1">
      <alignment vertical="center"/>
    </xf>
    <xf numFmtId="0" fontId="5" fillId="0" borderId="0" xfId="2" applyFont="1"/>
    <xf numFmtId="0" fontId="0" fillId="0" borderId="0" xfId="0" applyFont="1" applyAlignment="1">
      <alignment vertical="center"/>
    </xf>
    <xf numFmtId="0" fontId="0" fillId="0" borderId="0" xfId="0" applyFont="1" applyAlignment="1">
      <alignment horizontal="center" vertical="center"/>
    </xf>
    <xf numFmtId="0" fontId="0" fillId="0" borderId="0" xfId="0" applyAlignment="1">
      <alignment horizontal="center" vertical="center"/>
    </xf>
    <xf numFmtId="41" fontId="5" fillId="0" borderId="10" xfId="2" applyNumberFormat="1" applyFont="1" applyFill="1" applyBorder="1" applyAlignment="1">
      <alignment vertical="center"/>
    </xf>
    <xf numFmtId="41" fontId="0" fillId="0" borderId="0" xfId="2" applyNumberFormat="1" applyFont="1" applyFill="1" applyBorder="1" applyAlignment="1">
      <alignment horizontal="right" vertical="center"/>
    </xf>
    <xf numFmtId="41" fontId="5" fillId="0" borderId="60" xfId="2" applyNumberFormat="1" applyFont="1" applyFill="1" applyBorder="1" applyAlignment="1">
      <alignment vertical="center"/>
    </xf>
    <xf numFmtId="0" fontId="0" fillId="0" borderId="0" xfId="2" applyFont="1" applyAlignment="1">
      <alignment horizontal="right" vertical="center"/>
    </xf>
    <xf numFmtId="0" fontId="0" fillId="0" borderId="0" xfId="2" applyFont="1" applyAlignment="1">
      <alignment vertical="center"/>
    </xf>
    <xf numFmtId="41" fontId="5" fillId="0" borderId="54" xfId="2" applyNumberFormat="1" applyFont="1" applyFill="1" applyBorder="1" applyAlignment="1">
      <alignment vertical="center"/>
    </xf>
    <xf numFmtId="41" fontId="5" fillId="0" borderId="59" xfId="2" applyNumberFormat="1" applyFont="1" applyFill="1" applyBorder="1" applyAlignment="1">
      <alignment vertical="center"/>
    </xf>
    <xf numFmtId="41" fontId="5" fillId="0" borderId="5" xfId="2" applyNumberFormat="1" applyFont="1" applyFill="1" applyBorder="1" applyAlignment="1">
      <alignment vertical="center"/>
    </xf>
    <xf numFmtId="41" fontId="5" fillId="0" borderId="56" xfId="2" applyNumberFormat="1" applyFont="1" applyFill="1" applyBorder="1" applyAlignment="1">
      <alignment vertical="center"/>
    </xf>
    <xf numFmtId="0" fontId="13" fillId="0" borderId="0" xfId="0" applyFont="1" applyFill="1" applyAlignment="1">
      <alignment vertical="center"/>
    </xf>
    <xf numFmtId="0" fontId="14" fillId="0" borderId="0" xfId="0" applyFont="1" applyFill="1" applyAlignment="1">
      <alignment horizontal="center" vertical="center"/>
    </xf>
    <xf numFmtId="0" fontId="13" fillId="0" borderId="0" xfId="0" applyFont="1" applyFill="1" applyAlignment="1">
      <alignment horizontal="right" vertical="center"/>
    </xf>
    <xf numFmtId="0" fontId="13" fillId="0" borderId="6"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25" xfId="0" applyFont="1" applyFill="1" applyBorder="1" applyAlignment="1">
      <alignment horizontal="center" vertical="center" wrapText="1" shrinkToFit="1"/>
    </xf>
    <xf numFmtId="178" fontId="13" fillId="0" borderId="0" xfId="0" applyNumberFormat="1" applyFont="1" applyFill="1" applyBorder="1" applyAlignment="1">
      <alignment vertical="center"/>
    </xf>
    <xf numFmtId="176" fontId="13" fillId="0" borderId="0" xfId="0" applyNumberFormat="1" applyFont="1" applyFill="1" applyAlignment="1">
      <alignment vertical="center"/>
    </xf>
    <xf numFmtId="0" fontId="17" fillId="0" borderId="0" xfId="0" applyFont="1" applyFill="1" applyAlignment="1">
      <alignment vertical="center"/>
    </xf>
    <xf numFmtId="0" fontId="17" fillId="0" borderId="0" xfId="0" applyFont="1" applyFill="1" applyAlignment="1">
      <alignment horizontal="right" vertical="center"/>
    </xf>
    <xf numFmtId="0" fontId="1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8" xfId="0" applyNumberFormat="1" applyFont="1" applyFill="1" applyBorder="1" applyAlignment="1">
      <alignment horizontal="center" vertical="center"/>
    </xf>
    <xf numFmtId="185" fontId="18" fillId="0" borderId="0" xfId="0" applyNumberFormat="1" applyFont="1" applyFill="1" applyBorder="1" applyAlignment="1">
      <alignment horizontal="right" vertical="center"/>
    </xf>
    <xf numFmtId="191" fontId="13" fillId="0" borderId="0" xfId="0" applyNumberFormat="1" applyFont="1" applyFill="1" applyBorder="1" applyAlignment="1">
      <alignment horizontal="right" vertical="center"/>
    </xf>
    <xf numFmtId="181" fontId="13" fillId="0" borderId="9" xfId="0" applyNumberFormat="1" applyFont="1" applyFill="1" applyBorder="1" applyAlignment="1">
      <alignment horizontal="right" vertical="center"/>
    </xf>
    <xf numFmtId="0" fontId="13" fillId="0" borderId="89" xfId="0" applyNumberFormat="1" applyFont="1" applyFill="1" applyBorder="1" applyAlignment="1">
      <alignment horizontal="center" vertical="center"/>
    </xf>
    <xf numFmtId="0" fontId="13" fillId="0" borderId="19" xfId="0" applyFont="1" applyFill="1" applyBorder="1" applyAlignment="1">
      <alignment horizontal="center" vertical="center"/>
    </xf>
    <xf numFmtId="192" fontId="13" fillId="0" borderId="7" xfId="0" applyNumberFormat="1" applyFont="1" applyFill="1" applyBorder="1" applyAlignment="1">
      <alignment horizontal="right" vertical="center"/>
    </xf>
    <xf numFmtId="192" fontId="13" fillId="0" borderId="0" xfId="0" applyNumberFormat="1" applyFont="1" applyFill="1" applyBorder="1" applyAlignment="1">
      <alignment horizontal="right" vertical="center"/>
    </xf>
    <xf numFmtId="183" fontId="13" fillId="0" borderId="0" xfId="0" applyNumberFormat="1" applyFont="1" applyFill="1" applyBorder="1" applyAlignment="1">
      <alignment horizontal="right" vertical="center"/>
    </xf>
    <xf numFmtId="184" fontId="13" fillId="0" borderId="9" xfId="0" applyNumberFormat="1" applyFont="1" applyFill="1" applyBorder="1" applyAlignment="1">
      <alignment horizontal="right" vertical="center"/>
    </xf>
    <xf numFmtId="192" fontId="13" fillId="0" borderId="48" xfId="0" applyNumberFormat="1" applyFont="1" applyFill="1" applyBorder="1" applyAlignment="1">
      <alignment horizontal="right" vertical="center"/>
    </xf>
    <xf numFmtId="183" fontId="13" fillId="0" borderId="48" xfId="0" applyNumberFormat="1" applyFont="1" applyFill="1" applyBorder="1" applyAlignment="1">
      <alignment horizontal="right" vertical="center"/>
    </xf>
    <xf numFmtId="184" fontId="13" fillId="0" borderId="66" xfId="0" applyNumberFormat="1" applyFont="1" applyFill="1" applyBorder="1" applyAlignment="1">
      <alignment horizontal="right" vertical="center"/>
    </xf>
    <xf numFmtId="0" fontId="13" fillId="0" borderId="20" xfId="0" applyFont="1" applyFill="1" applyBorder="1" applyAlignment="1">
      <alignment horizontal="center" vertical="center"/>
    </xf>
    <xf numFmtId="0" fontId="13" fillId="0" borderId="62" xfId="0" applyFont="1" applyFill="1" applyBorder="1" applyAlignment="1">
      <alignment horizontal="center" vertical="center"/>
    </xf>
    <xf numFmtId="185" fontId="13" fillId="0" borderId="65" xfId="0" applyNumberFormat="1" applyFont="1" applyFill="1" applyBorder="1" applyAlignment="1">
      <alignment horizontal="right" vertical="center"/>
    </xf>
    <xf numFmtId="0" fontId="13" fillId="0" borderId="21"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2" xfId="0" applyFont="1" applyFill="1" applyBorder="1" applyAlignment="1">
      <alignment vertical="center"/>
    </xf>
    <xf numFmtId="0" fontId="13" fillId="0" borderId="37" xfId="0" applyFont="1" applyFill="1" applyBorder="1" applyAlignment="1">
      <alignment vertical="center"/>
    </xf>
    <xf numFmtId="0" fontId="13" fillId="0" borderId="0" xfId="0" applyFont="1" applyFill="1">
      <alignment vertical="center"/>
    </xf>
    <xf numFmtId="0" fontId="13" fillId="2" borderId="2" xfId="0" applyFont="1" applyFill="1" applyBorder="1" applyAlignment="1">
      <alignment vertical="center"/>
    </xf>
    <xf numFmtId="0" fontId="13" fillId="2" borderId="16" xfId="0" applyFont="1" applyFill="1" applyBorder="1" applyAlignment="1">
      <alignment vertical="center"/>
    </xf>
    <xf numFmtId="0" fontId="13" fillId="2" borderId="3" xfId="0" applyFont="1" applyFill="1" applyBorder="1" applyAlignment="1">
      <alignment vertical="center"/>
    </xf>
    <xf numFmtId="0" fontId="13" fillId="2" borderId="37" xfId="0" applyFont="1" applyFill="1" applyBorder="1" applyAlignment="1">
      <alignment vertical="center"/>
    </xf>
    <xf numFmtId="0" fontId="13" fillId="0" borderId="38" xfId="0" applyFont="1" applyFill="1" applyBorder="1" applyAlignment="1">
      <alignment horizontal="center" vertical="center" shrinkToFit="1"/>
    </xf>
    <xf numFmtId="0" fontId="13" fillId="0" borderId="39" xfId="0" applyFont="1" applyFill="1" applyBorder="1" applyAlignment="1">
      <alignment horizontal="center" vertical="center" shrinkToFit="1"/>
    </xf>
    <xf numFmtId="0" fontId="12" fillId="0" borderId="0" xfId="0" applyFont="1" applyFill="1">
      <alignment vertical="center"/>
    </xf>
    <xf numFmtId="0" fontId="13" fillId="0" borderId="40" xfId="0" applyFont="1" applyFill="1" applyBorder="1" applyAlignment="1">
      <alignment horizontal="distributed" vertical="center"/>
    </xf>
    <xf numFmtId="0" fontId="13" fillId="0" borderId="41" xfId="0" applyFont="1" applyFill="1" applyBorder="1">
      <alignment vertical="center"/>
    </xf>
    <xf numFmtId="0" fontId="13" fillId="0" borderId="41" xfId="0" applyFont="1" applyFill="1" applyBorder="1" applyAlignment="1">
      <alignment horizontal="distributed" vertical="center"/>
    </xf>
    <xf numFmtId="0" fontId="13" fillId="0" borderId="42" xfId="0" applyFont="1" applyFill="1" applyBorder="1">
      <alignment vertical="center"/>
    </xf>
    <xf numFmtId="0" fontId="13" fillId="0" borderId="41" xfId="0" applyFont="1" applyFill="1" applyBorder="1" applyAlignment="1">
      <alignment horizontal="distributed" vertical="center" indent="1"/>
    </xf>
    <xf numFmtId="0" fontId="13" fillId="0" borderId="43" xfId="0" applyFont="1" applyFill="1" applyBorder="1" applyAlignment="1">
      <alignment horizontal="distributed" vertical="center" indent="1"/>
    </xf>
    <xf numFmtId="0" fontId="13" fillId="0" borderId="44" xfId="0" applyFont="1" applyFill="1" applyBorder="1">
      <alignment vertical="center"/>
    </xf>
    <xf numFmtId="0" fontId="19" fillId="0" borderId="26" xfId="0" applyFont="1" applyFill="1" applyBorder="1">
      <alignment vertical="center"/>
    </xf>
    <xf numFmtId="0" fontId="20" fillId="0" borderId="0" xfId="0" applyFont="1" applyFill="1">
      <alignment vertical="center"/>
    </xf>
    <xf numFmtId="0" fontId="19" fillId="0" borderId="0" xfId="0" applyFont="1" applyFill="1">
      <alignment vertical="center"/>
    </xf>
    <xf numFmtId="0" fontId="13" fillId="0" borderId="27" xfId="0" applyFont="1" applyFill="1" applyBorder="1">
      <alignment vertical="center"/>
    </xf>
    <xf numFmtId="0" fontId="13" fillId="0" borderId="45" xfId="0" applyFont="1" applyFill="1" applyBorder="1" applyAlignment="1">
      <alignment horizontal="distributed" vertical="center" indent="1"/>
    </xf>
    <xf numFmtId="0" fontId="13" fillId="0" borderId="28" xfId="0" applyFont="1" applyFill="1" applyBorder="1">
      <alignment vertical="center"/>
    </xf>
    <xf numFmtId="0" fontId="13" fillId="0" borderId="46" xfId="0" applyFont="1" applyFill="1" applyBorder="1">
      <alignment vertical="center"/>
    </xf>
    <xf numFmtId="0" fontId="13" fillId="0" borderId="40" xfId="0" applyFont="1" applyFill="1" applyBorder="1" applyAlignment="1">
      <alignment horizontal="distributed" vertical="center" indent="1"/>
    </xf>
    <xf numFmtId="43" fontId="13" fillId="0" borderId="0" xfId="1" applyNumberFormat="1" applyFont="1" applyFill="1" applyBorder="1" applyAlignment="1">
      <alignment horizontal="center" vertical="center"/>
    </xf>
    <xf numFmtId="0" fontId="13" fillId="0" borderId="90" xfId="0" applyFont="1" applyFill="1" applyBorder="1">
      <alignment vertical="center"/>
    </xf>
    <xf numFmtId="0" fontId="13" fillId="0" borderId="0" xfId="0" applyFont="1" applyFill="1" applyAlignment="1">
      <alignment horizontal="distributed" vertical="center" indent="1"/>
    </xf>
    <xf numFmtId="43" fontId="13" fillId="0" borderId="0" xfId="0" applyNumberFormat="1" applyFont="1" applyFill="1" applyAlignment="1">
      <alignment horizontal="center" vertical="center" shrinkToFit="1"/>
    </xf>
    <xf numFmtId="0" fontId="13" fillId="0" borderId="58" xfId="0" applyFont="1" applyFill="1" applyBorder="1" applyAlignment="1">
      <alignment horizontal="center" vertical="center"/>
    </xf>
    <xf numFmtId="187" fontId="13" fillId="0" borderId="0" xfId="0" applyNumberFormat="1" applyFont="1" applyFill="1" applyBorder="1">
      <alignment vertical="center"/>
    </xf>
    <xf numFmtId="187" fontId="13" fillId="0" borderId="0" xfId="0" applyNumberFormat="1" applyFont="1" applyFill="1">
      <alignment vertical="center"/>
    </xf>
    <xf numFmtId="187" fontId="13" fillId="0" borderId="9" xfId="0" applyNumberFormat="1" applyFont="1" applyFill="1" applyBorder="1">
      <alignment vertical="center"/>
    </xf>
    <xf numFmtId="187" fontId="13" fillId="0" borderId="48" xfId="0" applyNumberFormat="1" applyFont="1" applyFill="1" applyBorder="1">
      <alignment vertical="center"/>
    </xf>
    <xf numFmtId="187" fontId="13" fillId="0" borderId="66" xfId="0" applyNumberFormat="1" applyFont="1" applyFill="1" applyBorder="1">
      <alignment vertical="center"/>
    </xf>
    <xf numFmtId="0" fontId="13" fillId="0" borderId="6" xfId="0" applyFont="1" applyFill="1" applyBorder="1" applyAlignment="1">
      <alignment horizontal="center" vertical="center"/>
    </xf>
    <xf numFmtId="0" fontId="13" fillId="0" borderId="24" xfId="0" applyFont="1" applyFill="1" applyBorder="1" applyAlignment="1">
      <alignment horizontal="center" vertical="center" shrinkToFit="1"/>
    </xf>
    <xf numFmtId="178" fontId="13" fillId="0" borderId="5" xfId="0" applyNumberFormat="1" applyFont="1" applyFill="1" applyBorder="1" applyAlignment="1">
      <alignment vertical="center"/>
    </xf>
    <xf numFmtId="185" fontId="13" fillId="0" borderId="91" xfId="0" applyNumberFormat="1" applyFont="1" applyFill="1" applyBorder="1">
      <alignment vertical="center"/>
    </xf>
    <xf numFmtId="185" fontId="13" fillId="0" borderId="42" xfId="0" applyNumberFormat="1" applyFont="1" applyFill="1" applyBorder="1">
      <alignment vertical="center"/>
    </xf>
    <xf numFmtId="185" fontId="13" fillId="0" borderId="97" xfId="0" applyNumberFormat="1" applyFont="1" applyFill="1" applyBorder="1">
      <alignment vertical="center"/>
    </xf>
    <xf numFmtId="185" fontId="13" fillId="0" borderId="98" xfId="0" applyNumberFormat="1" applyFont="1" applyFill="1" applyBorder="1">
      <alignment vertical="center"/>
    </xf>
    <xf numFmtId="185" fontId="13" fillId="0" borderId="49" xfId="0" applyNumberFormat="1" applyFont="1" applyFill="1" applyBorder="1">
      <alignment vertical="center"/>
    </xf>
    <xf numFmtId="185" fontId="13" fillId="0" borderId="48" xfId="0" applyNumberFormat="1" applyFont="1" applyFill="1" applyBorder="1">
      <alignment vertical="center"/>
    </xf>
    <xf numFmtId="0" fontId="13" fillId="0" borderId="24" xfId="0" applyFont="1" applyFill="1" applyBorder="1" applyAlignment="1">
      <alignment horizontal="center" vertical="center"/>
    </xf>
    <xf numFmtId="186" fontId="13" fillId="0" borderId="4" xfId="0" applyNumberFormat="1" applyFont="1" applyFill="1" applyBorder="1" applyAlignment="1">
      <alignment horizontal="right" vertical="center" shrinkToFit="1"/>
    </xf>
    <xf numFmtId="186" fontId="13" fillId="0" borderId="57" xfId="0" applyNumberFormat="1" applyFont="1" applyFill="1" applyBorder="1" applyAlignment="1">
      <alignment horizontal="right" vertical="center" shrinkToFit="1"/>
    </xf>
    <xf numFmtId="186" fontId="13" fillId="0" borderId="9" xfId="0" applyNumberFormat="1" applyFont="1" applyFill="1" applyBorder="1" applyAlignment="1">
      <alignment horizontal="right" vertical="center"/>
    </xf>
    <xf numFmtId="186" fontId="13" fillId="0" borderId="0" xfId="0" applyNumberFormat="1" applyFont="1" applyFill="1" applyBorder="1">
      <alignment vertical="center"/>
    </xf>
    <xf numFmtId="186" fontId="13" fillId="0" borderId="9" xfId="0" applyNumberFormat="1" applyFont="1" applyFill="1" applyBorder="1">
      <alignment vertical="center"/>
    </xf>
    <xf numFmtId="186" fontId="13" fillId="0" borderId="0" xfId="0" applyNumberFormat="1" applyFont="1" applyFill="1">
      <alignment vertical="center"/>
    </xf>
    <xf numFmtId="186" fontId="13" fillId="0" borderId="10" xfId="0" applyNumberFormat="1" applyFont="1" applyFill="1" applyBorder="1" applyAlignment="1">
      <alignment horizontal="right" vertical="center"/>
    </xf>
    <xf numFmtId="0" fontId="13" fillId="0" borderId="0" xfId="0" applyFont="1" applyFill="1" applyBorder="1">
      <alignment vertical="center"/>
    </xf>
    <xf numFmtId="186" fontId="13" fillId="0" borderId="48" xfId="0" applyNumberFormat="1" applyFont="1" applyFill="1" applyBorder="1">
      <alignment vertical="center"/>
    </xf>
    <xf numFmtId="186" fontId="13" fillId="0" borderId="66" xfId="0" applyNumberFormat="1" applyFont="1" applyFill="1" applyBorder="1">
      <alignment vertical="center"/>
    </xf>
    <xf numFmtId="186" fontId="11" fillId="0" borderId="0" xfId="0" applyNumberFormat="1" applyFont="1" applyFill="1">
      <alignment vertical="center"/>
    </xf>
    <xf numFmtId="186" fontId="11" fillId="0" borderId="10" xfId="0" applyNumberFormat="1" applyFont="1" applyFill="1" applyBorder="1">
      <alignment vertical="center"/>
    </xf>
    <xf numFmtId="186" fontId="11" fillId="0" borderId="28" xfId="0" applyNumberFormat="1" applyFont="1" applyFill="1" applyBorder="1">
      <alignment vertical="center"/>
    </xf>
    <xf numFmtId="186" fontId="11" fillId="0" borderId="60" xfId="0" applyNumberFormat="1" applyFont="1" applyFill="1" applyBorder="1">
      <alignment vertical="center"/>
    </xf>
    <xf numFmtId="186" fontId="13" fillId="0" borderId="0" xfId="0" applyNumberFormat="1" applyFont="1" applyFill="1" applyAlignment="1">
      <alignment vertical="center"/>
    </xf>
    <xf numFmtId="186" fontId="11" fillId="0" borderId="5" xfId="0" applyNumberFormat="1" applyFont="1" applyFill="1" applyBorder="1" applyAlignment="1">
      <alignment horizontal="right" vertical="center"/>
    </xf>
    <xf numFmtId="186" fontId="11" fillId="0" borderId="0" xfId="0" applyNumberFormat="1" applyFont="1" applyFill="1" applyAlignment="1">
      <alignment horizontal="right" vertical="center"/>
    </xf>
    <xf numFmtId="186" fontId="11" fillId="0" borderId="7" xfId="0" applyNumberFormat="1" applyFont="1" applyFill="1" applyBorder="1" applyAlignment="1">
      <alignment horizontal="right" vertical="center"/>
    </xf>
    <xf numFmtId="0" fontId="13" fillId="0" borderId="0" xfId="0" applyFont="1" applyFill="1" applyBorder="1" applyAlignment="1">
      <alignment vertical="center"/>
    </xf>
    <xf numFmtId="186" fontId="11" fillId="0" borderId="55" xfId="0" applyNumberFormat="1" applyFont="1" applyFill="1" applyBorder="1" applyAlignment="1">
      <alignment horizontal="right" vertical="center"/>
    </xf>
    <xf numFmtId="178" fontId="13" fillId="0" borderId="5" xfId="0" applyNumberFormat="1" applyFont="1" applyFill="1" applyBorder="1" applyAlignment="1">
      <alignment horizontal="right" vertical="center"/>
    </xf>
    <xf numFmtId="178" fontId="13" fillId="0" borderId="59" xfId="0" applyNumberFormat="1" applyFont="1" applyFill="1" applyBorder="1" applyAlignment="1">
      <alignment horizontal="right" vertical="center"/>
    </xf>
    <xf numFmtId="178" fontId="13" fillId="0" borderId="0" xfId="0" applyNumberFormat="1" applyFont="1" applyFill="1" applyBorder="1" applyAlignment="1">
      <alignment horizontal="right" vertical="center"/>
    </xf>
    <xf numFmtId="178" fontId="13" fillId="0" borderId="10" xfId="0" applyNumberFormat="1" applyFont="1" applyFill="1" applyBorder="1" applyAlignment="1">
      <alignment horizontal="right" vertical="center"/>
    </xf>
    <xf numFmtId="178" fontId="13" fillId="0" borderId="7" xfId="0" applyNumberFormat="1" applyFont="1" applyFill="1" applyBorder="1" applyAlignment="1">
      <alignment horizontal="right" vertical="center"/>
    </xf>
    <xf numFmtId="178" fontId="13" fillId="0" borderId="56" xfId="0" applyNumberFormat="1" applyFont="1" applyFill="1" applyBorder="1" applyAlignment="1">
      <alignment horizontal="right" vertical="center"/>
    </xf>
    <xf numFmtId="178" fontId="13" fillId="0" borderId="28" xfId="0" applyNumberFormat="1" applyFont="1" applyFill="1" applyBorder="1" applyAlignment="1">
      <alignment horizontal="right" vertical="center"/>
    </xf>
    <xf numFmtId="41" fontId="13" fillId="0" borderId="28" xfId="0" applyNumberFormat="1" applyFont="1" applyFill="1" applyBorder="1" applyAlignment="1">
      <alignment horizontal="right" vertical="center"/>
    </xf>
    <xf numFmtId="178" fontId="13" fillId="0" borderId="60" xfId="0" applyNumberFormat="1" applyFont="1" applyFill="1" applyBorder="1" applyAlignment="1">
      <alignment horizontal="right" vertical="center"/>
    </xf>
    <xf numFmtId="188" fontId="13" fillId="0" borderId="0" xfId="0" applyNumberFormat="1" applyFont="1" applyFill="1" applyBorder="1" applyAlignment="1">
      <alignment horizontal="right" vertical="center" indent="1"/>
    </xf>
    <xf numFmtId="186" fontId="11" fillId="0" borderId="9" xfId="0" applyNumberFormat="1" applyFont="1" applyFill="1" applyBorder="1">
      <alignment vertical="center"/>
    </xf>
    <xf numFmtId="186" fontId="11" fillId="0" borderId="48" xfId="0" applyNumberFormat="1" applyFont="1" applyFill="1" applyBorder="1">
      <alignment vertical="center"/>
    </xf>
    <xf numFmtId="186" fontId="11" fillId="0" borderId="66" xfId="0" applyNumberFormat="1" applyFont="1" applyFill="1" applyBorder="1">
      <alignment vertical="center"/>
    </xf>
    <xf numFmtId="186" fontId="13" fillId="0" borderId="57" xfId="0" applyNumberFormat="1" applyFont="1" applyFill="1" applyBorder="1" applyAlignment="1">
      <alignment horizontal="right" vertical="center"/>
    </xf>
    <xf numFmtId="0" fontId="13" fillId="0" borderId="0" xfId="0" applyFont="1" applyFill="1" applyAlignment="1"/>
    <xf numFmtId="0" fontId="13" fillId="0" borderId="0" xfId="0" applyFont="1" applyFill="1" applyAlignment="1">
      <alignment vertical="top"/>
    </xf>
    <xf numFmtId="0" fontId="13" fillId="0" borderId="1" xfId="0" applyFont="1" applyFill="1" applyBorder="1" applyAlignment="1">
      <alignment horizontal="center" vertical="center" wrapText="1"/>
    </xf>
    <xf numFmtId="41" fontId="13" fillId="0" borderId="0" xfId="0" applyNumberFormat="1" applyFont="1" applyFill="1" applyBorder="1" applyAlignment="1">
      <alignment vertical="center"/>
    </xf>
    <xf numFmtId="41" fontId="13" fillId="0" borderId="48" xfId="0" applyNumberFormat="1" applyFont="1" applyFill="1" applyBorder="1" applyAlignment="1">
      <alignment vertical="center"/>
    </xf>
    <xf numFmtId="186" fontId="11" fillId="2" borderId="5" xfId="0" applyNumberFormat="1" applyFont="1" applyFill="1" applyBorder="1" applyAlignment="1">
      <alignment horizontal="right" vertical="center"/>
    </xf>
    <xf numFmtId="186" fontId="11" fillId="2" borderId="0" xfId="0" applyNumberFormat="1" applyFont="1" applyFill="1" applyBorder="1" applyAlignment="1">
      <alignment horizontal="right" vertical="center"/>
    </xf>
    <xf numFmtId="186" fontId="11" fillId="2" borderId="10" xfId="0" applyNumberFormat="1" applyFont="1" applyFill="1" applyBorder="1" applyAlignment="1">
      <alignment horizontal="right" vertical="center"/>
    </xf>
    <xf numFmtId="186" fontId="11" fillId="2" borderId="0" xfId="0" applyNumberFormat="1" applyFont="1" applyFill="1" applyAlignment="1">
      <alignment horizontal="right" vertical="center"/>
    </xf>
    <xf numFmtId="186" fontId="13" fillId="2" borderId="54" xfId="0" applyNumberFormat="1" applyFont="1" applyFill="1" applyBorder="1" applyAlignment="1">
      <alignment horizontal="right" vertical="center"/>
    </xf>
    <xf numFmtId="186" fontId="13" fillId="2" borderId="4" xfId="0" applyNumberFormat="1" applyFont="1" applyFill="1" applyBorder="1" applyAlignment="1">
      <alignment horizontal="right" vertical="center"/>
    </xf>
    <xf numFmtId="186" fontId="13" fillId="2" borderId="59" xfId="0" applyNumberFormat="1" applyFont="1" applyFill="1" applyBorder="1" applyAlignment="1">
      <alignment horizontal="right" vertical="center"/>
    </xf>
    <xf numFmtId="0" fontId="13" fillId="2" borderId="14" xfId="0" applyFont="1" applyFill="1" applyBorder="1" applyAlignment="1">
      <alignment horizontal="distributed" vertical="center"/>
    </xf>
    <xf numFmtId="186" fontId="13" fillId="2" borderId="0" xfId="0" applyNumberFormat="1" applyFont="1" applyFill="1" applyBorder="1" applyAlignment="1">
      <alignment horizontal="right" vertical="center"/>
    </xf>
    <xf numFmtId="0" fontId="13" fillId="0" borderId="0" xfId="0" applyFont="1" applyFill="1">
      <alignment vertical="center"/>
    </xf>
    <xf numFmtId="185" fontId="13" fillId="0" borderId="48" xfId="0" applyNumberFormat="1" applyFont="1" applyFill="1" applyBorder="1" applyAlignment="1">
      <alignment horizontal="right" vertical="center"/>
    </xf>
    <xf numFmtId="185" fontId="13" fillId="0" borderId="42" xfId="0" applyNumberFormat="1" applyFont="1" applyFill="1" applyBorder="1" applyAlignment="1">
      <alignment horizontal="right" vertical="center"/>
    </xf>
    <xf numFmtId="178" fontId="13" fillId="0" borderId="46" xfId="0" applyNumberFormat="1" applyFont="1" applyFill="1" applyBorder="1" applyAlignment="1">
      <alignment horizontal="right" vertical="center"/>
    </xf>
    <xf numFmtId="178" fontId="13" fillId="0" borderId="4" xfId="0" applyNumberFormat="1" applyFont="1" applyFill="1" applyBorder="1" applyAlignment="1">
      <alignment horizontal="right" vertical="center"/>
    </xf>
    <xf numFmtId="0" fontId="13" fillId="2" borderId="23" xfId="0" applyFont="1" applyFill="1" applyBorder="1" applyAlignment="1">
      <alignment horizontal="distributed" vertical="center"/>
    </xf>
    <xf numFmtId="186" fontId="13" fillId="0" borderId="54" xfId="0" applyNumberFormat="1" applyFont="1" applyFill="1" applyBorder="1" applyAlignment="1">
      <alignment horizontal="right" vertical="center"/>
    </xf>
    <xf numFmtId="186" fontId="13" fillId="0" borderId="5" xfId="0" applyNumberFormat="1" applyFont="1" applyFill="1" applyBorder="1" applyAlignment="1">
      <alignment horizontal="right" vertical="center"/>
    </xf>
    <xf numFmtId="41" fontId="5" fillId="0" borderId="4" xfId="2" applyNumberFormat="1" applyFont="1" applyFill="1" applyBorder="1" applyAlignment="1">
      <alignment vertical="center"/>
    </xf>
    <xf numFmtId="41" fontId="5" fillId="0" borderId="0" xfId="2" applyNumberFormat="1" applyFont="1" applyFill="1" applyBorder="1" applyAlignment="1">
      <alignment vertical="center"/>
    </xf>
    <xf numFmtId="41" fontId="5" fillId="0" borderId="0" xfId="2" applyNumberFormat="1" applyFont="1" applyFill="1" applyBorder="1" applyAlignment="1">
      <alignment horizontal="right" vertical="center"/>
    </xf>
    <xf numFmtId="41" fontId="5" fillId="0" borderId="28" xfId="2" applyNumberFormat="1" applyFont="1" applyFill="1" applyBorder="1" applyAlignment="1">
      <alignment vertical="center"/>
    </xf>
    <xf numFmtId="41" fontId="5" fillId="0" borderId="28" xfId="2" applyNumberFormat="1" applyFont="1" applyFill="1" applyBorder="1" applyAlignment="1">
      <alignment horizontal="right" vertical="center"/>
    </xf>
    <xf numFmtId="191" fontId="13" fillId="0" borderId="48" xfId="0" applyNumberFormat="1" applyFont="1" applyFill="1" applyBorder="1" applyAlignment="1">
      <alignment horizontal="right" vertical="center"/>
    </xf>
    <xf numFmtId="181" fontId="13" fillId="0" borderId="66" xfId="0" applyNumberFormat="1" applyFont="1" applyFill="1" applyBorder="1" applyAlignment="1">
      <alignment horizontal="right" vertical="center"/>
    </xf>
    <xf numFmtId="0" fontId="21" fillId="0" borderId="99" xfId="0" applyFont="1" applyFill="1" applyBorder="1" applyAlignment="1">
      <alignment horizontal="center" vertical="center"/>
    </xf>
    <xf numFmtId="0" fontId="13" fillId="2" borderId="32" xfId="0" applyFont="1" applyFill="1" applyBorder="1" applyAlignment="1">
      <alignment horizontal="justify" vertical="center"/>
    </xf>
    <xf numFmtId="0" fontId="13" fillId="2" borderId="33" xfId="0" applyFont="1" applyFill="1" applyBorder="1" applyAlignment="1">
      <alignment horizontal="justify" vertical="center"/>
    </xf>
    <xf numFmtId="0" fontId="13" fillId="0" borderId="93" xfId="0" applyFont="1" applyFill="1" applyBorder="1" applyAlignment="1">
      <alignment vertical="center"/>
    </xf>
    <xf numFmtId="0" fontId="13" fillId="0" borderId="50" xfId="0" applyFont="1" applyFill="1" applyBorder="1" applyAlignment="1">
      <alignment vertical="center"/>
    </xf>
    <xf numFmtId="0" fontId="13" fillId="0" borderId="32" xfId="0" applyFont="1" applyFill="1" applyBorder="1" applyAlignment="1">
      <alignment vertical="center"/>
    </xf>
    <xf numFmtId="0" fontId="13" fillId="0" borderId="50" xfId="0" applyFont="1" applyFill="1" applyBorder="1" applyAlignment="1">
      <alignment horizontal="left" vertical="center"/>
    </xf>
    <xf numFmtId="0" fontId="13" fillId="0" borderId="53" xfId="0" applyFont="1" applyFill="1" applyBorder="1" applyAlignment="1">
      <alignment vertical="center"/>
    </xf>
    <xf numFmtId="0" fontId="13" fillId="0" borderId="25" xfId="0" applyFont="1" applyFill="1" applyBorder="1" applyAlignment="1">
      <alignment vertical="center"/>
    </xf>
    <xf numFmtId="0" fontId="13" fillId="0" borderId="69" xfId="0" applyFont="1" applyFill="1" applyBorder="1" applyAlignment="1">
      <alignment vertical="center"/>
    </xf>
    <xf numFmtId="0" fontId="13" fillId="0" borderId="96" xfId="0" applyFont="1" applyFill="1" applyBorder="1" applyAlignment="1">
      <alignment vertical="center"/>
    </xf>
    <xf numFmtId="178" fontId="13" fillId="0" borderId="9" xfId="0" applyNumberFormat="1" applyFont="1" applyFill="1" applyBorder="1" applyAlignment="1">
      <alignment vertical="center" shrinkToFit="1"/>
    </xf>
    <xf numFmtId="0" fontId="13" fillId="0" borderId="33" xfId="0" applyFont="1" applyFill="1" applyBorder="1" applyAlignment="1">
      <alignment vertical="center"/>
    </xf>
    <xf numFmtId="185" fontId="13" fillId="2" borderId="5" xfId="0" applyNumberFormat="1" applyFont="1" applyFill="1" applyBorder="1">
      <alignment vertical="center"/>
    </xf>
    <xf numFmtId="185" fontId="13" fillId="2" borderId="0" xfId="0" applyNumberFormat="1" applyFont="1" applyFill="1" applyBorder="1" applyAlignment="1">
      <alignment vertical="center"/>
    </xf>
    <xf numFmtId="185" fontId="13" fillId="2" borderId="0" xfId="0" applyNumberFormat="1" applyFont="1" applyFill="1" applyBorder="1" applyAlignment="1">
      <alignment vertical="center" shrinkToFit="1"/>
    </xf>
    <xf numFmtId="185" fontId="13" fillId="2" borderId="9" xfId="0" applyNumberFormat="1" applyFont="1" applyFill="1" applyBorder="1">
      <alignment vertical="center"/>
    </xf>
    <xf numFmtId="185" fontId="13" fillId="2" borderId="0" xfId="0" applyNumberFormat="1" applyFont="1" applyFill="1" applyBorder="1">
      <alignment vertical="center"/>
    </xf>
    <xf numFmtId="185" fontId="13" fillId="2" borderId="0" xfId="0" applyNumberFormat="1" applyFont="1" applyFill="1" applyBorder="1" applyAlignment="1">
      <alignment horizontal="right" vertical="center"/>
    </xf>
    <xf numFmtId="186" fontId="13" fillId="2" borderId="57" xfId="0" applyNumberFormat="1" applyFont="1" applyFill="1" applyBorder="1" applyAlignment="1">
      <alignment horizontal="right" vertical="center"/>
    </xf>
    <xf numFmtId="186" fontId="13" fillId="2" borderId="54" xfId="0" applyNumberFormat="1" applyFont="1" applyFill="1" applyBorder="1">
      <alignment vertical="center"/>
    </xf>
    <xf numFmtId="186" fontId="13" fillId="2" borderId="4" xfId="0" applyNumberFormat="1" applyFont="1" applyFill="1" applyBorder="1">
      <alignment vertical="center"/>
    </xf>
    <xf numFmtId="186" fontId="13" fillId="2" borderId="4" xfId="0" applyNumberFormat="1" applyFont="1" applyFill="1" applyBorder="1" applyAlignment="1">
      <alignment vertical="center" shrinkToFit="1"/>
    </xf>
    <xf numFmtId="186" fontId="13" fillId="2" borderId="57" xfId="0" applyNumberFormat="1" applyFont="1" applyFill="1" applyBorder="1" applyAlignment="1">
      <alignment vertical="center" shrinkToFit="1"/>
    </xf>
    <xf numFmtId="0" fontId="13" fillId="2" borderId="0" xfId="0" applyFont="1" applyFill="1" applyBorder="1" applyAlignment="1">
      <alignment horizontal="justify" vertical="center"/>
    </xf>
    <xf numFmtId="0" fontId="13" fillId="2" borderId="3" xfId="0" applyFont="1" applyFill="1" applyBorder="1" applyAlignment="1">
      <alignment horizontal="justify" vertical="center"/>
    </xf>
    <xf numFmtId="0" fontId="13" fillId="2" borderId="48" xfId="0" applyFont="1" applyFill="1" applyBorder="1" applyAlignment="1">
      <alignment horizontal="justify" vertical="center"/>
    </xf>
    <xf numFmtId="186" fontId="13" fillId="2" borderId="9" xfId="0" applyNumberFormat="1" applyFont="1" applyFill="1" applyBorder="1" applyAlignment="1">
      <alignment horizontal="right" vertical="center"/>
    </xf>
    <xf numFmtId="186" fontId="13" fillId="2" borderId="0" xfId="0" applyNumberFormat="1" applyFont="1" applyFill="1" applyBorder="1">
      <alignment vertical="center"/>
    </xf>
    <xf numFmtId="186" fontId="13" fillId="2" borderId="9" xfId="0" applyNumberFormat="1" applyFont="1" applyFill="1" applyBorder="1">
      <alignment vertical="center"/>
    </xf>
    <xf numFmtId="0" fontId="13" fillId="0" borderId="117" xfId="0" applyFont="1" applyFill="1" applyBorder="1" applyAlignment="1">
      <alignment horizontal="center" vertical="center"/>
    </xf>
    <xf numFmtId="0" fontId="13" fillId="0" borderId="117" xfId="0" applyFont="1" applyFill="1" applyBorder="1" applyAlignment="1">
      <alignment horizontal="center" vertical="center" shrinkToFit="1"/>
    </xf>
    <xf numFmtId="0" fontId="13" fillId="0" borderId="117" xfId="0" applyFont="1" applyFill="1" applyBorder="1" applyAlignment="1">
      <alignment vertical="center"/>
    </xf>
    <xf numFmtId="0" fontId="13" fillId="0" borderId="117" xfId="0" applyFont="1" applyFill="1" applyBorder="1" applyAlignment="1">
      <alignment vertical="center" shrinkToFit="1"/>
    </xf>
    <xf numFmtId="0" fontId="13" fillId="0" borderId="116" xfId="0" applyFont="1" applyFill="1" applyBorder="1" applyAlignment="1">
      <alignment horizontal="center" vertical="center"/>
    </xf>
    <xf numFmtId="0" fontId="13" fillId="2" borderId="0" xfId="0" applyFont="1" applyFill="1" applyBorder="1" applyAlignment="1">
      <alignment horizontal="distributed" vertical="center"/>
    </xf>
    <xf numFmtId="186" fontId="11" fillId="0" borderId="0" xfId="0" applyNumberFormat="1" applyFont="1" applyFill="1" applyBorder="1">
      <alignment vertical="center"/>
    </xf>
    <xf numFmtId="186" fontId="11" fillId="0" borderId="101" xfId="0" applyNumberFormat="1" applyFont="1" applyFill="1" applyBorder="1">
      <alignment vertical="center"/>
    </xf>
    <xf numFmtId="186" fontId="11" fillId="0" borderId="102" xfId="0" applyNumberFormat="1" applyFont="1" applyFill="1" applyBorder="1">
      <alignment vertical="center"/>
    </xf>
    <xf numFmtId="0" fontId="13" fillId="2" borderId="14" xfId="0" applyFont="1" applyFill="1" applyBorder="1" applyAlignment="1">
      <alignment vertical="center"/>
    </xf>
    <xf numFmtId="0" fontId="13" fillId="2" borderId="42"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80" xfId="0" applyFont="1" applyFill="1" applyBorder="1" applyAlignment="1">
      <alignment horizontal="distributed" vertical="center"/>
    </xf>
    <xf numFmtId="0" fontId="13" fillId="2" borderId="123" xfId="0" applyFont="1" applyFill="1" applyBorder="1" applyAlignment="1">
      <alignment horizontal="distributed" vertical="center"/>
    </xf>
    <xf numFmtId="0" fontId="13" fillId="0" borderId="48" xfId="0" applyFont="1" applyFill="1" applyBorder="1" applyAlignment="1">
      <alignment vertical="center"/>
    </xf>
    <xf numFmtId="0" fontId="0" fillId="0" borderId="0" xfId="2" applyFont="1" applyBorder="1" applyAlignment="1">
      <alignment vertical="center"/>
    </xf>
    <xf numFmtId="0" fontId="5" fillId="0" borderId="0" xfId="2" applyFont="1" applyBorder="1" applyAlignment="1">
      <alignment vertical="center"/>
    </xf>
    <xf numFmtId="0" fontId="13" fillId="0" borderId="70" xfId="0" applyFont="1" applyFill="1" applyBorder="1" applyAlignment="1">
      <alignment horizontal="left" vertical="center"/>
    </xf>
    <xf numFmtId="0" fontId="13" fillId="0" borderId="70" xfId="0" applyFont="1" applyFill="1" applyBorder="1" applyAlignment="1">
      <alignment vertical="center"/>
    </xf>
    <xf numFmtId="0" fontId="13" fillId="0" borderId="71" xfId="0" applyFont="1" applyFill="1" applyBorder="1" applyAlignment="1">
      <alignment horizontal="right" vertical="center"/>
    </xf>
    <xf numFmtId="0" fontId="13" fillId="0" borderId="116" xfId="0" applyFont="1" applyFill="1" applyBorder="1" applyAlignment="1">
      <alignment horizontal="center" vertical="center" shrinkToFit="1"/>
    </xf>
    <xf numFmtId="185" fontId="13" fillId="0" borderId="54" xfId="0" applyNumberFormat="1" applyFont="1" applyFill="1" applyBorder="1" applyAlignment="1">
      <alignment vertical="center"/>
    </xf>
    <xf numFmtId="185" fontId="13" fillId="0" borderId="5" xfId="0" applyNumberFormat="1" applyFont="1" applyFill="1" applyBorder="1" applyAlignment="1">
      <alignment vertical="center"/>
    </xf>
    <xf numFmtId="185" fontId="13" fillId="0" borderId="113" xfId="0" applyNumberFormat="1" applyFont="1" applyFill="1" applyBorder="1" applyAlignment="1">
      <alignment vertical="center"/>
    </xf>
    <xf numFmtId="0" fontId="13" fillId="0" borderId="28" xfId="0" applyFont="1" applyFill="1" applyBorder="1" applyAlignment="1">
      <alignment vertical="center"/>
    </xf>
    <xf numFmtId="0" fontId="13" fillId="0" borderId="61" xfId="0" applyFont="1" applyFill="1" applyBorder="1" applyAlignment="1">
      <alignment vertical="center"/>
    </xf>
    <xf numFmtId="41" fontId="13" fillId="0" borderId="4" xfId="0" applyNumberFormat="1" applyFont="1" applyFill="1" applyBorder="1" applyAlignment="1">
      <alignment vertical="center"/>
    </xf>
    <xf numFmtId="186" fontId="13" fillId="0" borderId="4" xfId="0" applyNumberFormat="1" applyFont="1" applyFill="1" applyBorder="1" applyAlignment="1">
      <alignment vertical="center"/>
    </xf>
    <xf numFmtId="186" fontId="11" fillId="0" borderId="125" xfId="0" applyNumberFormat="1" applyFont="1" applyFill="1" applyBorder="1" applyAlignment="1">
      <alignment vertical="center"/>
    </xf>
    <xf numFmtId="0" fontId="13" fillId="0" borderId="53" xfId="0" applyFont="1" applyFill="1" applyBorder="1" applyAlignment="1">
      <alignment vertical="center" shrinkToFit="1"/>
    </xf>
    <xf numFmtId="0" fontId="13" fillId="0" borderId="69" xfId="0" applyFont="1" applyFill="1" applyBorder="1" applyAlignment="1">
      <alignment vertical="center" shrinkToFit="1"/>
    </xf>
    <xf numFmtId="186" fontId="13" fillId="0" borderId="0" xfId="0" applyNumberFormat="1" applyFont="1" applyFill="1" applyBorder="1" applyAlignment="1">
      <alignment vertical="center"/>
    </xf>
    <xf numFmtId="186" fontId="13" fillId="0" borderId="125" xfId="0" applyNumberFormat="1" applyFont="1" applyFill="1" applyBorder="1" applyAlignment="1">
      <alignment vertical="center"/>
    </xf>
    <xf numFmtId="186" fontId="13" fillId="0" borderId="54" xfId="0" applyNumberFormat="1" applyFont="1" applyFill="1" applyBorder="1" applyAlignment="1">
      <alignment vertical="center"/>
    </xf>
    <xf numFmtId="0" fontId="15" fillId="0" borderId="1" xfId="0" applyFont="1" applyFill="1" applyBorder="1" applyAlignment="1">
      <alignment horizontal="distributed" vertical="center"/>
    </xf>
    <xf numFmtId="0" fontId="13" fillId="0" borderId="103" xfId="0" applyFont="1" applyFill="1" applyBorder="1" applyAlignment="1">
      <alignment horizontal="distributed" vertical="center"/>
    </xf>
    <xf numFmtId="0" fontId="13" fillId="2" borderId="32" xfId="0" applyFont="1" applyFill="1" applyBorder="1">
      <alignment vertical="center"/>
    </xf>
    <xf numFmtId="0" fontId="13" fillId="2" borderId="33" xfId="0" applyFont="1" applyFill="1" applyBorder="1" applyAlignment="1">
      <alignment vertical="top"/>
    </xf>
    <xf numFmtId="186" fontId="13" fillId="2" borderId="5" xfId="0" applyNumberFormat="1" applyFont="1" applyFill="1" applyBorder="1" applyAlignment="1">
      <alignment horizontal="right" vertical="center"/>
    </xf>
    <xf numFmtId="186" fontId="13" fillId="0" borderId="126" xfId="0" applyNumberFormat="1" applyFont="1" applyFill="1" applyBorder="1" applyAlignment="1">
      <alignment horizontal="right" vertical="center"/>
    </xf>
    <xf numFmtId="178" fontId="13" fillId="0" borderId="101" xfId="0" applyNumberFormat="1" applyFont="1" applyFill="1" applyBorder="1" applyAlignment="1">
      <alignment horizontal="right" vertical="center"/>
    </xf>
    <xf numFmtId="186" fontId="11" fillId="0" borderId="0" xfId="0" applyNumberFormat="1" applyFont="1" applyFill="1" applyBorder="1" applyAlignment="1">
      <alignment vertical="center"/>
    </xf>
    <xf numFmtId="41" fontId="13" fillId="0" borderId="125" xfId="0" applyNumberFormat="1" applyFont="1" applyFill="1" applyBorder="1" applyAlignment="1">
      <alignment vertical="center"/>
    </xf>
    <xf numFmtId="187" fontId="13" fillId="0" borderId="54" xfId="0" applyNumberFormat="1" applyFont="1" applyFill="1" applyBorder="1">
      <alignment vertical="center"/>
    </xf>
    <xf numFmtId="187" fontId="13" fillId="0" borderId="4" xfId="0" applyNumberFormat="1" applyFont="1" applyFill="1" applyBorder="1">
      <alignment vertical="center"/>
    </xf>
    <xf numFmtId="187" fontId="13" fillId="0" borderId="57" xfId="0" applyNumberFormat="1" applyFont="1" applyFill="1" applyBorder="1">
      <alignment vertical="center"/>
    </xf>
    <xf numFmtId="185" fontId="18" fillId="0" borderId="4" xfId="0" applyNumberFormat="1" applyFont="1" applyFill="1" applyBorder="1" applyAlignment="1">
      <alignment horizontal="right" vertical="center"/>
    </xf>
    <xf numFmtId="185" fontId="18" fillId="0" borderId="125" xfId="0" applyNumberFormat="1" applyFont="1" applyFill="1" applyBorder="1" applyAlignment="1">
      <alignment horizontal="right" vertical="center"/>
    </xf>
    <xf numFmtId="0" fontId="0" fillId="0" borderId="116" xfId="2" applyFont="1" applyBorder="1" applyAlignment="1">
      <alignment vertical="center"/>
    </xf>
    <xf numFmtId="0" fontId="5" fillId="0" borderId="1" xfId="2" applyFont="1" applyBorder="1" applyAlignment="1">
      <alignment horizontal="distributed" vertical="center"/>
    </xf>
    <xf numFmtId="0" fontId="0" fillId="0" borderId="1" xfId="2" applyFont="1" applyBorder="1" applyAlignment="1">
      <alignment horizontal="distributed" vertical="center"/>
    </xf>
    <xf numFmtId="0" fontId="8" fillId="0" borderId="1" xfId="2" applyFont="1" applyBorder="1" applyAlignment="1">
      <alignment horizontal="distributed" vertical="center" wrapText="1"/>
    </xf>
    <xf numFmtId="0" fontId="5" fillId="0" borderId="68" xfId="2" applyFont="1" applyBorder="1" applyAlignment="1">
      <alignment horizontal="distributed" vertical="center"/>
    </xf>
    <xf numFmtId="0" fontId="2" fillId="0" borderId="135" xfId="2" applyFont="1" applyBorder="1" applyAlignment="1">
      <alignment vertical="center"/>
    </xf>
    <xf numFmtId="0" fontId="2" fillId="0" borderId="134" xfId="2" applyFont="1" applyBorder="1" applyAlignment="1">
      <alignment vertical="center"/>
    </xf>
    <xf numFmtId="185" fontId="13" fillId="0" borderId="125" xfId="0" applyNumberFormat="1" applyFont="1" applyFill="1" applyBorder="1">
      <alignment vertical="center"/>
    </xf>
    <xf numFmtId="185" fontId="13" fillId="2" borderId="5" xfId="0" applyNumberFormat="1" applyFont="1" applyFill="1" applyBorder="1" applyAlignment="1">
      <alignment vertical="center" shrinkToFit="1"/>
    </xf>
    <xf numFmtId="185" fontId="13" fillId="0" borderId="139" xfId="0" applyNumberFormat="1" applyFont="1" applyFill="1" applyBorder="1">
      <alignment vertical="center"/>
    </xf>
    <xf numFmtId="185" fontId="13" fillId="0" borderId="136" xfId="0" applyNumberFormat="1" applyFont="1" applyFill="1" applyBorder="1">
      <alignment vertical="center"/>
    </xf>
    <xf numFmtId="0" fontId="13" fillId="2" borderId="1" xfId="0" applyFont="1" applyFill="1" applyBorder="1" applyAlignment="1">
      <alignment horizontal="center" vertical="center" shrinkToFit="1"/>
    </xf>
    <xf numFmtId="0" fontId="13" fillId="2" borderId="1" xfId="0" applyFont="1" applyFill="1" applyBorder="1" applyAlignment="1">
      <alignment vertical="center" shrinkToFit="1"/>
    </xf>
    <xf numFmtId="0" fontId="13" fillId="2" borderId="88" xfId="0" applyFont="1" applyFill="1" applyBorder="1" applyAlignment="1">
      <alignment horizontal="center" vertical="center"/>
    </xf>
    <xf numFmtId="0" fontId="13" fillId="2" borderId="127" xfId="0" applyFont="1" applyFill="1" applyBorder="1" applyAlignment="1">
      <alignment horizontal="center" vertical="center" shrinkToFit="1"/>
    </xf>
    <xf numFmtId="0" fontId="13" fillId="2" borderId="88" xfId="0" applyFont="1" applyFill="1" applyBorder="1" applyAlignment="1">
      <alignment horizontal="center" vertical="center" shrinkToFit="1"/>
    </xf>
    <xf numFmtId="0" fontId="13" fillId="2" borderId="30" xfId="0" applyFont="1" applyFill="1" applyBorder="1" applyAlignment="1">
      <alignment horizontal="center" vertical="center" wrapText="1" shrinkToFit="1"/>
    </xf>
    <xf numFmtId="0" fontId="15" fillId="2" borderId="30" xfId="0" applyFont="1" applyFill="1" applyBorder="1" applyAlignment="1">
      <alignment horizontal="center" vertical="center" wrapText="1" shrinkToFit="1"/>
    </xf>
    <xf numFmtId="0" fontId="15" fillId="2" borderId="5" xfId="0" applyFont="1" applyFill="1" applyBorder="1" applyAlignment="1">
      <alignment horizontal="center" vertical="center" wrapText="1" shrinkToFit="1"/>
    </xf>
    <xf numFmtId="0" fontId="15" fillId="2" borderId="31" xfId="0" applyFont="1" applyFill="1" applyBorder="1" applyAlignment="1">
      <alignment horizontal="center" vertical="center" wrapText="1" shrinkToFit="1"/>
    </xf>
    <xf numFmtId="0" fontId="13" fillId="2" borderId="19" xfId="0" applyFont="1" applyFill="1" applyBorder="1" applyAlignment="1">
      <alignment vertical="center"/>
    </xf>
    <xf numFmtId="0" fontId="13" fillId="2" borderId="17" xfId="0" applyFont="1" applyFill="1" applyBorder="1" applyAlignment="1">
      <alignment vertical="center"/>
    </xf>
    <xf numFmtId="0" fontId="0" fillId="0" borderId="1" xfId="2" applyFont="1" applyBorder="1" applyAlignment="1">
      <alignment horizontal="center" vertical="center"/>
    </xf>
    <xf numFmtId="0" fontId="0" fillId="0" borderId="1" xfId="2" applyFont="1" applyBorder="1" applyAlignment="1">
      <alignment horizontal="center" vertical="center" wrapText="1"/>
    </xf>
    <xf numFmtId="0" fontId="0" fillId="0" borderId="47" xfId="2" applyFont="1" applyBorder="1" applyAlignment="1">
      <alignment horizontal="center" vertical="center" shrinkToFit="1"/>
    </xf>
    <xf numFmtId="0" fontId="0" fillId="0" borderId="47" xfId="2" applyFont="1" applyBorder="1" applyAlignment="1">
      <alignment horizontal="center" vertical="center"/>
    </xf>
    <xf numFmtId="0" fontId="0" fillId="0" borderId="47" xfId="2" applyFont="1" applyBorder="1" applyAlignment="1">
      <alignment horizontal="center" vertical="center" wrapText="1"/>
    </xf>
    <xf numFmtId="0" fontId="0" fillId="0" borderId="2" xfId="2" applyFont="1" applyBorder="1" applyAlignment="1">
      <alignment horizontal="center" vertical="center" wrapText="1"/>
    </xf>
    <xf numFmtId="0" fontId="0" fillId="0" borderId="90" xfId="2" applyFont="1" applyFill="1" applyBorder="1" applyAlignment="1">
      <alignment vertical="center"/>
    </xf>
    <xf numFmtId="0" fontId="0" fillId="0" borderId="23" xfId="2" applyFont="1" applyFill="1" applyBorder="1" applyAlignment="1">
      <alignment vertical="center"/>
    </xf>
    <xf numFmtId="0" fontId="0" fillId="0" borderId="27" xfId="2" applyFont="1" applyFill="1" applyBorder="1" applyAlignment="1">
      <alignment vertical="center"/>
    </xf>
    <xf numFmtId="0" fontId="13" fillId="0" borderId="0" xfId="0" applyFont="1" applyFill="1" applyAlignment="1">
      <alignment horizontal="center" vertical="center"/>
    </xf>
    <xf numFmtId="176" fontId="13" fillId="0" borderId="63" xfId="0" applyNumberFormat="1" applyFont="1" applyFill="1" applyBorder="1" applyAlignment="1">
      <alignment horizontal="right" vertical="center"/>
    </xf>
    <xf numFmtId="193" fontId="13" fillId="0" borderId="63" xfId="0" applyNumberFormat="1" applyFont="1" applyFill="1" applyBorder="1" applyAlignment="1">
      <alignment horizontal="right" vertical="center"/>
    </xf>
    <xf numFmtId="193" fontId="13" fillId="0" borderId="64" xfId="0" applyNumberFormat="1" applyFont="1" applyFill="1" applyBorder="1" applyAlignment="1">
      <alignment horizontal="right" vertical="center"/>
    </xf>
    <xf numFmtId="176" fontId="13" fillId="0" borderId="5" xfId="0" applyNumberFormat="1" applyFont="1" applyFill="1" applyBorder="1" applyAlignment="1">
      <alignment horizontal="right" vertical="center"/>
    </xf>
    <xf numFmtId="176" fontId="13" fillId="0" borderId="4" xfId="0" applyNumberFormat="1" applyFont="1" applyFill="1" applyBorder="1" applyAlignment="1">
      <alignment horizontal="right" vertical="center"/>
    </xf>
    <xf numFmtId="176" fontId="13" fillId="2" borderId="5" xfId="0" applyNumberFormat="1" applyFont="1" applyFill="1" applyBorder="1" applyAlignment="1">
      <alignment horizontal="right" vertical="center"/>
    </xf>
    <xf numFmtId="176" fontId="13" fillId="2" borderId="0" xfId="0" applyNumberFormat="1" applyFont="1" applyFill="1" applyBorder="1" applyAlignment="1">
      <alignment horizontal="right" vertical="center"/>
    </xf>
    <xf numFmtId="178" fontId="13" fillId="2" borderId="0" xfId="0" applyNumberFormat="1" applyFont="1" applyFill="1" applyBorder="1" applyAlignment="1">
      <alignment vertical="center"/>
    </xf>
    <xf numFmtId="178" fontId="13" fillId="2" borderId="10" xfId="0" applyNumberFormat="1" applyFont="1" applyFill="1" applyBorder="1" applyAlignment="1">
      <alignment vertical="center"/>
    </xf>
    <xf numFmtId="176" fontId="13" fillId="0" borderId="0" xfId="0" applyNumberFormat="1" applyFont="1" applyFill="1" applyBorder="1" applyAlignment="1">
      <alignment horizontal="right" vertical="center"/>
    </xf>
    <xf numFmtId="178" fontId="13" fillId="0" borderId="10" xfId="0" applyNumberFormat="1" applyFont="1" applyFill="1" applyBorder="1" applyAlignment="1">
      <alignment vertical="center"/>
    </xf>
    <xf numFmtId="176" fontId="13" fillId="2" borderId="56" xfId="0" applyNumberFormat="1" applyFont="1" applyFill="1" applyBorder="1" applyAlignment="1">
      <alignment horizontal="right" vertical="center"/>
    </xf>
    <xf numFmtId="176" fontId="13" fillId="2" borderId="28" xfId="0" applyNumberFormat="1" applyFont="1" applyFill="1" applyBorder="1" applyAlignment="1">
      <alignment horizontal="right" vertical="center"/>
    </xf>
    <xf numFmtId="178" fontId="13" fillId="2" borderId="28" xfId="0" applyNumberFormat="1" applyFont="1" applyFill="1" applyBorder="1" applyAlignment="1">
      <alignment vertical="center"/>
    </xf>
    <xf numFmtId="178" fontId="13" fillId="2" borderId="60" xfId="0" applyNumberFormat="1" applyFont="1" applyFill="1" applyBorder="1" applyAlignment="1">
      <alignment vertical="center"/>
    </xf>
    <xf numFmtId="0" fontId="13" fillId="2" borderId="92" xfId="0" applyFont="1" applyFill="1" applyBorder="1" applyAlignment="1">
      <alignment horizontal="center" vertical="center"/>
    </xf>
    <xf numFmtId="0" fontId="13" fillId="0" borderId="91" xfId="0" applyFont="1" applyFill="1" applyBorder="1" applyAlignment="1">
      <alignment horizontal="center" vertical="center"/>
    </xf>
    <xf numFmtId="10" fontId="13" fillId="0" borderId="46" xfId="1" applyNumberFormat="1" applyFont="1" applyFill="1" applyBorder="1" applyAlignment="1">
      <alignment horizontal="right" vertical="center"/>
    </xf>
    <xf numFmtId="10" fontId="13" fillId="0" borderId="67" xfId="1" applyNumberFormat="1" applyFont="1" applyFill="1" applyBorder="1" applyAlignment="1">
      <alignment horizontal="right" vertical="center" shrinkToFit="1"/>
    </xf>
    <xf numFmtId="190" fontId="13" fillId="0" borderId="0" xfId="1" applyNumberFormat="1" applyFont="1" applyFill="1" applyBorder="1" applyAlignment="1">
      <alignment horizontal="right" vertical="center"/>
    </xf>
    <xf numFmtId="190" fontId="13" fillId="0" borderId="10" xfId="1" applyNumberFormat="1" applyFont="1" applyFill="1" applyBorder="1" applyAlignment="1">
      <alignment horizontal="right" vertical="center" shrinkToFit="1"/>
    </xf>
    <xf numFmtId="190" fontId="13" fillId="0" borderId="10" xfId="1" applyNumberFormat="1" applyFont="1" applyFill="1" applyBorder="1" applyAlignment="1">
      <alignment horizontal="right" vertical="center"/>
    </xf>
    <xf numFmtId="10" fontId="19" fillId="0" borderId="0" xfId="1" applyNumberFormat="1" applyFont="1" applyFill="1" applyBorder="1" applyAlignment="1">
      <alignment horizontal="right" vertical="center"/>
    </xf>
    <xf numFmtId="10" fontId="19" fillId="0" borderId="10" xfId="1" applyNumberFormat="1" applyFont="1" applyFill="1" applyBorder="1" applyAlignment="1">
      <alignment horizontal="right" vertical="center" shrinkToFit="1"/>
    </xf>
    <xf numFmtId="190" fontId="13" fillId="0" borderId="0" xfId="1" applyNumberFormat="1" applyFont="1" applyFill="1" applyBorder="1" applyAlignment="1">
      <alignment horizontal="right" vertical="center" shrinkToFit="1"/>
    </xf>
    <xf numFmtId="196" fontId="13" fillId="0" borderId="0" xfId="1" applyNumberFormat="1" applyFont="1" applyFill="1" applyBorder="1" applyAlignment="1">
      <alignment horizontal="right" vertical="center"/>
    </xf>
    <xf numFmtId="10" fontId="19" fillId="0" borderId="42" xfId="1" applyNumberFormat="1" applyFont="1" applyFill="1" applyBorder="1" applyAlignment="1">
      <alignment horizontal="right" vertical="center"/>
    </xf>
    <xf numFmtId="10" fontId="13" fillId="0" borderId="46" xfId="4" applyNumberFormat="1" applyFont="1" applyFill="1" applyBorder="1" applyAlignment="1">
      <alignment horizontal="right" vertical="center"/>
    </xf>
    <xf numFmtId="10" fontId="13" fillId="0" borderId="10" xfId="4" applyNumberFormat="1" applyFont="1" applyFill="1" applyBorder="1" applyAlignment="1">
      <alignment horizontal="right" vertical="center"/>
    </xf>
    <xf numFmtId="10" fontId="13" fillId="0" borderId="0" xfId="4" applyNumberFormat="1" applyFont="1" applyFill="1" applyBorder="1" applyAlignment="1">
      <alignment horizontal="right" vertical="center"/>
    </xf>
    <xf numFmtId="10" fontId="19" fillId="0" borderId="0" xfId="4" applyNumberFormat="1" applyFont="1" applyFill="1" applyBorder="1" applyAlignment="1">
      <alignment horizontal="right" vertical="center"/>
    </xf>
    <xf numFmtId="10" fontId="19" fillId="0" borderId="42" xfId="4" applyNumberFormat="1" applyFont="1" applyFill="1" applyBorder="1" applyAlignment="1">
      <alignment horizontal="right" vertical="center"/>
    </xf>
    <xf numFmtId="10" fontId="13" fillId="0" borderId="0" xfId="1" applyNumberFormat="1" applyFont="1" applyFill="1" applyBorder="1" applyAlignment="1">
      <alignment vertical="center"/>
    </xf>
    <xf numFmtId="180" fontId="13" fillId="0" borderId="57" xfId="0" applyNumberFormat="1" applyFont="1" applyFill="1" applyBorder="1" applyAlignment="1">
      <alignment horizontal="right" vertical="center"/>
    </xf>
    <xf numFmtId="0" fontId="13" fillId="0" borderId="0" xfId="0" applyFont="1" applyFill="1" applyBorder="1" applyAlignment="1">
      <alignment horizontal="left" vertical="center"/>
    </xf>
    <xf numFmtId="0" fontId="13" fillId="0" borderId="1" xfId="0" applyFont="1" applyFill="1" applyBorder="1" applyAlignment="1">
      <alignment horizontal="distributed" vertical="center"/>
    </xf>
    <xf numFmtId="0" fontId="13" fillId="0" borderId="52" xfId="0" applyFont="1" applyFill="1" applyBorder="1" applyAlignment="1">
      <alignment horizontal="center" vertical="center"/>
    </xf>
    <xf numFmtId="182" fontId="13" fillId="0" borderId="48" xfId="0" applyNumberFormat="1" applyFont="1" applyFill="1" applyBorder="1" applyAlignment="1">
      <alignment horizontal="right" vertical="center"/>
    </xf>
    <xf numFmtId="182" fontId="13" fillId="0" borderId="0" xfId="0" applyNumberFormat="1" applyFont="1" applyFill="1" applyBorder="1" applyAlignment="1">
      <alignment horizontal="right" vertical="center"/>
    </xf>
    <xf numFmtId="0" fontId="13" fillId="2" borderId="47" xfId="0" applyFont="1" applyFill="1" applyBorder="1" applyAlignment="1">
      <alignment horizontal="center" vertical="center"/>
    </xf>
    <xf numFmtId="0" fontId="13" fillId="2" borderId="46" xfId="0" applyFont="1" applyFill="1" applyBorder="1" applyAlignment="1">
      <alignment horizontal="center" vertical="center"/>
    </xf>
    <xf numFmtId="0" fontId="13" fillId="2" borderId="0" xfId="0" applyFont="1" applyFill="1" applyBorder="1" applyAlignment="1">
      <alignment horizontal="center" vertical="center"/>
    </xf>
    <xf numFmtId="0" fontId="13" fillId="0" borderId="0" xfId="0" applyFont="1" applyFill="1" applyBorder="1" applyAlignment="1">
      <alignment horizontal="center" vertical="center"/>
    </xf>
    <xf numFmtId="0" fontId="21" fillId="2" borderId="67" xfId="0" applyFont="1" applyFill="1" applyBorder="1" applyAlignment="1">
      <alignment horizontal="center" vertical="center"/>
    </xf>
    <xf numFmtId="0" fontId="21" fillId="2" borderId="10" xfId="0" applyFont="1" applyFill="1" applyBorder="1" applyAlignment="1">
      <alignment horizontal="center" vertical="center"/>
    </xf>
    <xf numFmtId="0" fontId="21" fillId="0" borderId="10" xfId="0" applyFont="1" applyFill="1" applyBorder="1" applyAlignment="1">
      <alignment horizontal="center" vertical="center"/>
    </xf>
    <xf numFmtId="0" fontId="13" fillId="2" borderId="2" xfId="0" applyFont="1" applyFill="1" applyBorder="1" applyAlignment="1">
      <alignment horizontal="center" vertical="center"/>
    </xf>
    <xf numFmtId="186" fontId="13" fillId="0" borderId="0" xfId="0" applyNumberFormat="1" applyFont="1" applyFill="1" applyBorder="1" applyAlignment="1">
      <alignment horizontal="right" vertical="center"/>
    </xf>
    <xf numFmtId="185" fontId="13" fillId="0" borderId="7" xfId="0" applyNumberFormat="1" applyFont="1" applyFill="1" applyBorder="1" applyAlignment="1">
      <alignment horizontal="right" vertical="center"/>
    </xf>
    <xf numFmtId="185" fontId="13" fillId="0" borderId="0" xfId="0" applyNumberFormat="1" applyFont="1" applyFill="1" applyBorder="1" applyAlignment="1">
      <alignment horizontal="right" vertical="center"/>
    </xf>
    <xf numFmtId="0" fontId="13" fillId="2" borderId="1" xfId="0" applyFont="1" applyFill="1" applyBorder="1" applyAlignment="1">
      <alignment vertical="center"/>
    </xf>
    <xf numFmtId="0" fontId="13" fillId="0" borderId="1" xfId="0" applyFont="1" applyFill="1" applyBorder="1" applyAlignment="1">
      <alignment horizontal="center" vertical="center"/>
    </xf>
    <xf numFmtId="186" fontId="13" fillId="0" borderId="4" xfId="0" applyNumberFormat="1" applyFont="1" applyFill="1" applyBorder="1" applyAlignment="1">
      <alignment horizontal="right" vertical="center"/>
    </xf>
    <xf numFmtId="0" fontId="13" fillId="2" borderId="1" xfId="0" applyFont="1" applyFill="1" applyBorder="1" applyAlignment="1">
      <alignment horizontal="center" vertical="center"/>
    </xf>
    <xf numFmtId="0" fontId="13" fillId="0" borderId="0" xfId="0" applyFont="1" applyFill="1" applyBorder="1" applyAlignment="1">
      <alignment horizontal="right" vertical="center"/>
    </xf>
    <xf numFmtId="180" fontId="13" fillId="0" borderId="48" xfId="0" applyNumberFormat="1" applyFont="1" applyFill="1" applyBorder="1" applyAlignment="1">
      <alignment horizontal="right" vertical="center"/>
    </xf>
    <xf numFmtId="180" fontId="13" fillId="0" borderId="4" xfId="0" applyNumberFormat="1" applyFont="1" applyFill="1" applyBorder="1" applyAlignment="1">
      <alignment horizontal="right" vertical="center"/>
    </xf>
    <xf numFmtId="180" fontId="13" fillId="0" borderId="0" xfId="0" applyNumberFormat="1" applyFont="1" applyFill="1" applyBorder="1" applyAlignment="1">
      <alignment horizontal="right" vertical="center"/>
    </xf>
    <xf numFmtId="0" fontId="13" fillId="0" borderId="16" xfId="0" applyFont="1" applyFill="1" applyBorder="1" applyAlignment="1">
      <alignment horizontal="center" vertical="center"/>
    </xf>
    <xf numFmtId="0" fontId="13" fillId="0" borderId="0" xfId="0" applyFont="1" applyFill="1" applyAlignment="1">
      <alignment horizontal="distributed" vertical="center"/>
    </xf>
    <xf numFmtId="0" fontId="13" fillId="0" borderId="42" xfId="0" applyFont="1" applyFill="1" applyBorder="1" applyAlignment="1">
      <alignment horizontal="distributed" vertical="center"/>
    </xf>
    <xf numFmtId="0" fontId="13" fillId="0" borderId="0" xfId="0" applyFont="1" applyFill="1" applyAlignment="1">
      <alignment horizontal="center" vertical="center"/>
    </xf>
    <xf numFmtId="0" fontId="13" fillId="0" borderId="41" xfId="0" applyFont="1" applyFill="1" applyBorder="1" applyAlignment="1">
      <alignment horizontal="center" vertical="center"/>
    </xf>
    <xf numFmtId="0" fontId="13" fillId="0" borderId="42" xfId="0" applyFont="1" applyFill="1" applyBorder="1" applyAlignment="1">
      <alignment horizontal="center" vertical="center"/>
    </xf>
    <xf numFmtId="0" fontId="13" fillId="0" borderId="43" xfId="0" applyFont="1" applyFill="1" applyBorder="1" applyAlignment="1">
      <alignment horizontal="center" vertical="center"/>
    </xf>
    <xf numFmtId="0" fontId="13" fillId="0" borderId="0" xfId="0" applyFont="1" applyFill="1">
      <alignment vertical="center"/>
    </xf>
    <xf numFmtId="0" fontId="13" fillId="0" borderId="0" xfId="0" applyFont="1" applyFill="1" applyAlignment="1">
      <alignment horizontal="left" vertical="center" shrinkToFit="1"/>
    </xf>
    <xf numFmtId="0" fontId="13" fillId="0" borderId="0" xfId="0" applyFont="1" applyFill="1" applyAlignment="1">
      <alignment horizontal="left" vertical="center"/>
    </xf>
    <xf numFmtId="10" fontId="13" fillId="0" borderId="10" xfId="1" applyNumberFormat="1" applyFont="1" applyFill="1" applyBorder="1" applyAlignment="1">
      <alignment horizontal="right" vertical="center" shrinkToFit="1"/>
    </xf>
    <xf numFmtId="10" fontId="13" fillId="0" borderId="0" xfId="1" applyNumberFormat="1" applyFont="1" applyFill="1" applyBorder="1" applyAlignment="1">
      <alignment horizontal="right" vertical="center"/>
    </xf>
    <xf numFmtId="0" fontId="19" fillId="0" borderId="0" xfId="0" applyFont="1" applyFill="1" applyAlignment="1">
      <alignment horizontal="center" vertical="center" shrinkToFit="1"/>
    </xf>
    <xf numFmtId="0" fontId="13" fillId="0" borderId="2" xfId="0" applyFont="1" applyFill="1" applyBorder="1" applyAlignment="1">
      <alignment horizontal="center" vertical="center"/>
    </xf>
    <xf numFmtId="185" fontId="13" fillId="0" borderId="9" xfId="0" applyNumberFormat="1" applyFont="1" applyFill="1" applyBorder="1" applyAlignment="1">
      <alignment horizontal="right" vertical="center"/>
    </xf>
    <xf numFmtId="0" fontId="13" fillId="0" borderId="36" xfId="0" applyFont="1" applyFill="1" applyBorder="1" applyAlignment="1">
      <alignment horizontal="center" vertical="center"/>
    </xf>
    <xf numFmtId="41" fontId="13" fillId="0" borderId="48" xfId="0" applyNumberFormat="1" applyFont="1" applyFill="1" applyBorder="1" applyAlignment="1">
      <alignment horizontal="right" vertical="center"/>
    </xf>
    <xf numFmtId="41" fontId="13" fillId="0" borderId="0" xfId="0" applyNumberFormat="1" applyFont="1" applyFill="1" applyBorder="1" applyAlignment="1">
      <alignment horizontal="right" vertical="center"/>
    </xf>
    <xf numFmtId="41" fontId="13" fillId="0" borderId="4" xfId="0" applyNumberFormat="1" applyFont="1" applyFill="1" applyBorder="1" applyAlignment="1">
      <alignment horizontal="right" vertical="center"/>
    </xf>
    <xf numFmtId="0" fontId="13" fillId="0" borderId="51" xfId="0" applyFont="1" applyFill="1" applyBorder="1" applyAlignment="1">
      <alignment horizontal="center" vertical="center" wrapText="1"/>
    </xf>
    <xf numFmtId="0" fontId="22" fillId="0" borderId="0" xfId="0" applyFont="1">
      <alignment vertical="center"/>
    </xf>
    <xf numFmtId="0" fontId="22" fillId="0" borderId="95" xfId="0" applyFont="1" applyBorder="1">
      <alignment vertical="center"/>
    </xf>
    <xf numFmtId="49" fontId="22" fillId="0" borderId="95" xfId="0" applyNumberFormat="1" applyFont="1" applyBorder="1">
      <alignment vertical="center"/>
    </xf>
    <xf numFmtId="0" fontId="23" fillId="0" borderId="95" xfId="0" applyFont="1" applyBorder="1" applyAlignment="1">
      <alignment vertical="center"/>
    </xf>
    <xf numFmtId="9" fontId="22" fillId="0" borderId="95" xfId="0" applyNumberFormat="1" applyFont="1" applyFill="1" applyBorder="1" applyAlignment="1">
      <alignment horizontal="right" vertical="center"/>
    </xf>
    <xf numFmtId="177" fontId="22" fillId="0" borderId="95" xfId="0" applyNumberFormat="1" applyFont="1" applyFill="1" applyBorder="1" applyAlignment="1">
      <alignment horizontal="right" vertical="center"/>
    </xf>
    <xf numFmtId="0" fontId="23" fillId="0" borderId="95" xfId="0" applyFont="1" applyBorder="1" applyAlignment="1">
      <alignment horizontal="left" vertical="center"/>
    </xf>
    <xf numFmtId="176" fontId="22" fillId="0" borderId="95" xfId="0" applyNumberFormat="1" applyFont="1" applyBorder="1" applyAlignment="1">
      <alignment horizontal="right" vertical="center"/>
    </xf>
    <xf numFmtId="0" fontId="22" fillId="0" borderId="94" xfId="0" applyFont="1" applyBorder="1">
      <alignment vertical="center"/>
    </xf>
    <xf numFmtId="176" fontId="22" fillId="0" borderId="95" xfId="0" applyNumberFormat="1" applyFont="1" applyBorder="1">
      <alignment vertical="center"/>
    </xf>
    <xf numFmtId="0" fontId="24" fillId="0" borderId="95" xfId="0" applyFont="1" applyBorder="1" applyAlignment="1">
      <alignment horizontal="right" vertical="center"/>
    </xf>
    <xf numFmtId="189" fontId="24" fillId="0" borderId="95" xfId="0" applyNumberFormat="1" applyFont="1" applyBorder="1">
      <alignment vertical="center"/>
    </xf>
    <xf numFmtId="49" fontId="22" fillId="0" borderId="0" xfId="0" applyNumberFormat="1" applyFont="1">
      <alignment vertical="center"/>
    </xf>
    <xf numFmtId="0" fontId="22" fillId="0" borderId="95" xfId="0" applyFont="1" applyBorder="1" applyAlignment="1">
      <alignment horizontal="center" vertical="center"/>
    </xf>
    <xf numFmtId="0" fontId="22" fillId="0" borderId="95" xfId="0" applyFont="1" applyBorder="1" applyAlignment="1">
      <alignment vertical="center"/>
    </xf>
    <xf numFmtId="0" fontId="22" fillId="0" borderId="95" xfId="0" applyFont="1" applyFill="1" applyBorder="1" applyAlignment="1">
      <alignment horizontal="left" vertical="center"/>
    </xf>
    <xf numFmtId="184" fontId="22" fillId="0" borderId="95" xfId="0" applyNumberFormat="1" applyFont="1" applyBorder="1" applyAlignment="1">
      <alignment vertical="center"/>
    </xf>
    <xf numFmtId="0" fontId="22" fillId="0" borderId="95" xfId="0" applyFont="1" applyBorder="1" applyAlignment="1">
      <alignment horizontal="left" vertical="center"/>
    </xf>
    <xf numFmtId="189" fontId="22" fillId="0" borderId="0" xfId="0" applyNumberFormat="1" applyFont="1">
      <alignment vertical="center"/>
    </xf>
    <xf numFmtId="0" fontId="22" fillId="0" borderId="95" xfId="0" applyFont="1" applyBorder="1" applyAlignment="1">
      <alignment horizontal="center" vertical="center" shrinkToFit="1"/>
    </xf>
    <xf numFmtId="0" fontId="22" fillId="0" borderId="95" xfId="0" applyFont="1" applyBorder="1" applyAlignment="1">
      <alignment horizontal="right" vertical="center"/>
    </xf>
    <xf numFmtId="179" fontId="22" fillId="0" borderId="95" xfId="0" applyNumberFormat="1" applyFont="1" applyFill="1" applyBorder="1" applyAlignment="1">
      <alignment vertical="center"/>
    </xf>
    <xf numFmtId="194" fontId="22" fillId="0" borderId="95" xfId="0" applyNumberFormat="1" applyFont="1" applyBorder="1">
      <alignment vertical="center"/>
    </xf>
    <xf numFmtId="179" fontId="22" fillId="0" borderId="0" xfId="0" applyNumberFormat="1" applyFont="1" applyFill="1" applyBorder="1" applyAlignment="1">
      <alignment vertical="center"/>
    </xf>
    <xf numFmtId="0" fontId="22" fillId="0" borderId="0" xfId="0" applyFont="1" applyBorder="1">
      <alignment vertical="center"/>
    </xf>
    <xf numFmtId="0" fontId="13" fillId="2" borderId="54" xfId="0" applyFont="1" applyFill="1" applyBorder="1" applyAlignment="1">
      <alignment horizontal="distributed" vertical="center"/>
    </xf>
    <xf numFmtId="0" fontId="13" fillId="2" borderId="4" xfId="0" applyFont="1" applyFill="1" applyBorder="1" applyAlignment="1">
      <alignment horizontal="distributed" vertical="center"/>
    </xf>
    <xf numFmtId="0" fontId="13" fillId="2" borderId="36" xfId="0" applyFont="1" applyFill="1" applyBorder="1" applyAlignment="1">
      <alignment horizontal="distributed" vertical="center"/>
    </xf>
    <xf numFmtId="0" fontId="13" fillId="2" borderId="2" xfId="0" applyFont="1" applyFill="1" applyBorder="1" applyAlignment="1">
      <alignment horizontal="distributed" vertical="center"/>
    </xf>
    <xf numFmtId="0" fontId="13" fillId="2" borderId="3" xfId="0" applyFont="1" applyFill="1" applyBorder="1" applyAlignment="1">
      <alignment horizontal="distributed" vertical="center"/>
    </xf>
    <xf numFmtId="0" fontId="13" fillId="2" borderId="16" xfId="0" applyFont="1" applyFill="1" applyBorder="1" applyAlignment="1">
      <alignment horizontal="distributed" vertical="center"/>
    </xf>
    <xf numFmtId="0" fontId="12"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0" xfId="0" applyFont="1" applyFill="1" applyBorder="1" applyAlignment="1">
      <alignment horizontal="left" vertical="top" wrapText="1" indent="1"/>
    </xf>
    <xf numFmtId="0" fontId="13" fillId="0" borderId="118" xfId="0" applyFont="1" applyFill="1" applyBorder="1" applyAlignment="1">
      <alignment horizontal="center" vertical="center"/>
    </xf>
    <xf numFmtId="0" fontId="13" fillId="0" borderId="109" xfId="0" applyFont="1" applyFill="1" applyBorder="1" applyAlignment="1">
      <alignment horizontal="center" vertical="center"/>
    </xf>
    <xf numFmtId="0" fontId="13" fillId="0" borderId="35"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25" xfId="0" applyFont="1" applyFill="1" applyBorder="1" applyAlignment="1">
      <alignment horizontal="center" vertical="center" shrinkToFit="1"/>
    </xf>
    <xf numFmtId="0" fontId="13" fillId="0" borderId="61" xfId="0" applyFont="1" applyFill="1" applyBorder="1" applyAlignment="1">
      <alignment horizontal="center" vertical="center" shrinkToFit="1"/>
    </xf>
    <xf numFmtId="0" fontId="13" fillId="0" borderId="25" xfId="3" applyFont="1" applyFill="1" applyBorder="1" applyAlignment="1" applyProtection="1">
      <alignment horizontal="center" vertical="center" wrapText="1" shrinkToFit="1"/>
      <protection locked="0"/>
    </xf>
    <xf numFmtId="0" fontId="13" fillId="0" borderId="69" xfId="3" applyFont="1" applyFill="1" applyBorder="1" applyAlignment="1" applyProtection="1">
      <alignment horizontal="center" vertical="center" wrapText="1" shrinkToFit="1"/>
      <protection locked="0"/>
    </xf>
    <xf numFmtId="0" fontId="15" fillId="0" borderId="145" xfId="0" applyFont="1" applyFill="1" applyBorder="1" applyAlignment="1">
      <alignment horizontal="center" vertical="center"/>
    </xf>
    <xf numFmtId="0" fontId="15" fillId="0" borderId="105" xfId="0" applyFont="1" applyFill="1" applyBorder="1" applyAlignment="1">
      <alignment horizontal="center" vertical="center"/>
    </xf>
    <xf numFmtId="0" fontId="13" fillId="0" borderId="144" xfId="0" applyFont="1" applyFill="1" applyBorder="1" applyAlignment="1">
      <alignment horizontal="center" vertical="center"/>
    </xf>
    <xf numFmtId="0" fontId="13" fillId="0" borderId="53" xfId="0" applyFont="1" applyFill="1" applyBorder="1" applyAlignment="1">
      <alignment horizontal="center" vertical="center"/>
    </xf>
    <xf numFmtId="0" fontId="13" fillId="0" borderId="61" xfId="0" applyFont="1" applyFill="1" applyBorder="1" applyAlignment="1">
      <alignment horizontal="center" vertical="center"/>
    </xf>
    <xf numFmtId="0" fontId="13" fillId="0" borderId="34"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36" xfId="0" applyFont="1" applyFill="1" applyBorder="1" applyAlignment="1">
      <alignment horizontal="center" vertical="center"/>
    </xf>
    <xf numFmtId="0" fontId="13" fillId="0" borderId="54" xfId="0" applyFont="1" applyFill="1" applyBorder="1" applyAlignment="1">
      <alignment horizontal="distributed" vertical="center"/>
    </xf>
    <xf numFmtId="0" fontId="13" fillId="0" borderId="4" xfId="0" applyFont="1" applyFill="1" applyBorder="1" applyAlignment="1">
      <alignment horizontal="distributed" vertical="center"/>
    </xf>
    <xf numFmtId="0" fontId="13" fillId="0" borderId="36" xfId="0" applyFont="1" applyFill="1" applyBorder="1" applyAlignment="1">
      <alignment horizontal="distributed" vertical="center"/>
    </xf>
    <xf numFmtId="0" fontId="13" fillId="0" borderId="2" xfId="0" applyFont="1" applyFill="1" applyBorder="1" applyAlignment="1">
      <alignment horizontal="distributed" vertical="center"/>
    </xf>
    <xf numFmtId="0" fontId="13" fillId="0" borderId="3" xfId="0" applyFont="1" applyFill="1" applyBorder="1" applyAlignment="1">
      <alignment horizontal="distributed" vertical="center"/>
    </xf>
    <xf numFmtId="0" fontId="13" fillId="0" borderId="16" xfId="0" applyFont="1" applyFill="1" applyBorder="1" applyAlignment="1">
      <alignment horizontal="distributed" vertical="center"/>
    </xf>
    <xf numFmtId="0" fontId="13" fillId="0" borderId="52" xfId="0" applyFont="1" applyFill="1" applyBorder="1" applyAlignment="1">
      <alignment horizontal="center" vertical="center"/>
    </xf>
    <xf numFmtId="0" fontId="13" fillId="0" borderId="30" xfId="0" applyFont="1" applyFill="1" applyBorder="1" applyAlignment="1">
      <alignment horizontal="center" vertical="center"/>
    </xf>
    <xf numFmtId="0" fontId="13" fillId="0" borderId="47" xfId="0" applyFont="1" applyFill="1" applyBorder="1" applyAlignment="1">
      <alignment horizontal="center" vertical="center"/>
    </xf>
    <xf numFmtId="0" fontId="13" fillId="2" borderId="6" xfId="0" applyFont="1" applyFill="1" applyBorder="1" applyAlignment="1">
      <alignment horizontal="distributed" vertical="center"/>
    </xf>
    <xf numFmtId="0" fontId="13" fillId="2" borderId="19" xfId="0" applyFont="1" applyFill="1" applyBorder="1" applyAlignment="1">
      <alignment horizontal="distributed" vertical="center"/>
    </xf>
    <xf numFmtId="0" fontId="13" fillId="2" borderId="17" xfId="0" applyFont="1" applyFill="1" applyBorder="1" applyAlignment="1">
      <alignment horizontal="distributed" vertical="center"/>
    </xf>
    <xf numFmtId="0" fontId="13" fillId="0" borderId="106" xfId="0" applyFont="1" applyFill="1" applyBorder="1" applyAlignment="1">
      <alignment horizontal="center" vertical="center"/>
    </xf>
    <xf numFmtId="0" fontId="13" fillId="0" borderId="6" xfId="0" applyFont="1" applyFill="1" applyBorder="1" applyAlignment="1">
      <alignment horizontal="distributed" vertical="center"/>
    </xf>
    <xf numFmtId="0" fontId="13" fillId="0" borderId="19" xfId="0" applyFont="1" applyFill="1" applyBorder="1" applyAlignment="1">
      <alignment horizontal="distributed" vertical="center"/>
    </xf>
    <xf numFmtId="0" fontId="13" fillId="0" borderId="17" xfId="0" applyFont="1" applyFill="1" applyBorder="1" applyAlignment="1">
      <alignment horizontal="distributed" vertical="center"/>
    </xf>
    <xf numFmtId="0" fontId="13" fillId="2" borderId="141" xfId="0" applyFont="1" applyFill="1" applyBorder="1" applyAlignment="1">
      <alignment horizontal="distributed" vertical="center"/>
    </xf>
    <xf numFmtId="0" fontId="13" fillId="2" borderId="142" xfId="0" applyFont="1" applyFill="1" applyBorder="1" applyAlignment="1">
      <alignment horizontal="distributed" vertical="center"/>
    </xf>
    <xf numFmtId="0" fontId="13" fillId="2" borderId="143" xfId="0" applyFont="1" applyFill="1" applyBorder="1" applyAlignment="1">
      <alignment horizontal="distributed" vertical="center"/>
    </xf>
    <xf numFmtId="182" fontId="13" fillId="0" borderId="125" xfId="0" applyNumberFormat="1" applyFont="1" applyFill="1" applyBorder="1" applyAlignment="1">
      <alignment horizontal="right" vertical="center"/>
    </xf>
    <xf numFmtId="182" fontId="13" fillId="0" borderId="0" xfId="0" applyNumberFormat="1" applyFont="1" applyFill="1" applyBorder="1" applyAlignment="1">
      <alignment horizontal="right" vertical="center"/>
    </xf>
    <xf numFmtId="0" fontId="13" fillId="2" borderId="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3" fillId="0" borderId="44"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140" xfId="0" applyFont="1" applyFill="1" applyBorder="1" applyAlignment="1">
      <alignment horizontal="center" vertical="center" wrapText="1"/>
    </xf>
    <xf numFmtId="0" fontId="13" fillId="2" borderId="92"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91" xfId="0" applyFont="1" applyFill="1" applyBorder="1" applyAlignment="1">
      <alignment horizontal="center" vertical="center"/>
    </xf>
    <xf numFmtId="0" fontId="13" fillId="2" borderId="43" xfId="0" applyFont="1" applyFill="1" applyBorder="1" applyAlignment="1">
      <alignment horizontal="center" vertical="center"/>
    </xf>
    <xf numFmtId="0" fontId="13" fillId="0" borderId="92" xfId="0" applyFont="1" applyFill="1" applyBorder="1" applyAlignment="1">
      <alignment horizontal="center" vertical="center"/>
    </xf>
    <xf numFmtId="0" fontId="13" fillId="0" borderId="40"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53"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01" xfId="0" applyFont="1" applyFill="1" applyBorder="1" applyAlignment="1">
      <alignment horizontal="center" vertical="center"/>
    </xf>
    <xf numFmtId="0" fontId="13" fillId="0" borderId="140" xfId="0" applyFont="1" applyFill="1" applyBorder="1" applyAlignment="1">
      <alignment horizontal="center" vertical="center"/>
    </xf>
    <xf numFmtId="0" fontId="13" fillId="2" borderId="46" xfId="0" applyFont="1" applyFill="1" applyBorder="1" applyAlignment="1">
      <alignment horizontal="center" vertical="center"/>
    </xf>
    <xf numFmtId="0" fontId="13" fillId="2" borderId="0" xfId="0" applyFont="1" applyFill="1" applyBorder="1" applyAlignment="1">
      <alignment horizontal="center" vertical="center"/>
    </xf>
    <xf numFmtId="0" fontId="21" fillId="2" borderId="67" xfId="0" applyFont="1" applyFill="1" applyBorder="1" applyAlignment="1">
      <alignment horizontal="center" vertical="center"/>
    </xf>
    <xf numFmtId="0" fontId="21" fillId="2" borderId="10"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02" xfId="0" applyFont="1" applyFill="1" applyBorder="1" applyAlignment="1">
      <alignment horizontal="center" vertical="center"/>
    </xf>
    <xf numFmtId="0" fontId="13" fillId="0" borderId="42" xfId="0" applyFont="1" applyFill="1" applyBorder="1" applyAlignment="1">
      <alignment horizontal="center" vertical="center"/>
    </xf>
    <xf numFmtId="37" fontId="13" fillId="0" borderId="0" xfId="0" applyNumberFormat="1" applyFont="1" applyFill="1" applyBorder="1" applyAlignment="1">
      <alignment horizontal="right" vertical="center"/>
    </xf>
    <xf numFmtId="3" fontId="13" fillId="0" borderId="101" xfId="0" applyNumberFormat="1" applyFont="1" applyFill="1" applyBorder="1" applyAlignment="1">
      <alignment horizontal="right" vertical="center"/>
    </xf>
    <xf numFmtId="37" fontId="13" fillId="0" borderId="101" xfId="0" applyNumberFormat="1" applyFont="1" applyFill="1" applyBorder="1" applyAlignment="1">
      <alignment horizontal="right" vertical="center"/>
    </xf>
    <xf numFmtId="0" fontId="13" fillId="2" borderId="154" xfId="0" applyFont="1" applyFill="1" applyBorder="1" applyAlignment="1">
      <alignment horizontal="center" vertical="center"/>
    </xf>
    <xf numFmtId="0" fontId="13" fillId="2" borderId="5" xfId="0" applyFont="1" applyFill="1" applyBorder="1" applyAlignment="1">
      <alignment horizontal="center" vertical="center"/>
    </xf>
    <xf numFmtId="3" fontId="13" fillId="0" borderId="0" xfId="0" applyNumberFormat="1" applyFont="1" applyFill="1" applyBorder="1" applyAlignment="1">
      <alignment horizontal="right" vertical="center"/>
    </xf>
    <xf numFmtId="186" fontId="13" fillId="0" borderId="0" xfId="0" applyNumberFormat="1" applyFont="1" applyFill="1" applyBorder="1" applyAlignment="1">
      <alignment horizontal="right" vertical="center"/>
    </xf>
    <xf numFmtId="0" fontId="13" fillId="0" borderId="101" xfId="0" applyFont="1" applyFill="1" applyBorder="1" applyAlignment="1">
      <alignment horizontal="left" vertical="center"/>
    </xf>
    <xf numFmtId="185" fontId="13" fillId="0" borderId="153" xfId="0" applyNumberFormat="1" applyFont="1" applyFill="1" applyBorder="1" applyAlignment="1">
      <alignment horizontal="right" vertical="center"/>
    </xf>
    <xf numFmtId="185" fontId="13" fillId="0" borderId="101" xfId="0" applyNumberFormat="1" applyFont="1" applyFill="1" applyBorder="1" applyAlignment="1">
      <alignment horizontal="right" vertical="center"/>
    </xf>
    <xf numFmtId="0" fontId="13" fillId="0" borderId="54" xfId="0" applyFont="1" applyFill="1" applyBorder="1" applyAlignment="1">
      <alignment horizontal="center" vertical="center"/>
    </xf>
    <xf numFmtId="0" fontId="13" fillId="0" borderId="87"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36" xfId="0" applyFont="1" applyFill="1" applyBorder="1" applyAlignment="1">
      <alignment horizontal="center" vertical="center"/>
    </xf>
    <xf numFmtId="0" fontId="13" fillId="0" borderId="152" xfId="0" applyFont="1" applyFill="1" applyBorder="1" applyAlignment="1">
      <alignment horizontal="center" vertical="center"/>
    </xf>
    <xf numFmtId="0" fontId="13" fillId="0" borderId="133" xfId="0" applyFont="1" applyFill="1" applyBorder="1" applyAlignment="1">
      <alignment horizontal="center" vertical="center"/>
    </xf>
    <xf numFmtId="0" fontId="13" fillId="0" borderId="151" xfId="0" applyFont="1" applyFill="1" applyBorder="1" applyAlignment="1">
      <alignment horizontal="center" vertical="center"/>
    </xf>
    <xf numFmtId="186" fontId="13" fillId="0" borderId="101" xfId="0" applyNumberFormat="1" applyFont="1" applyFill="1" applyBorder="1" applyAlignment="1">
      <alignment horizontal="right" vertical="center"/>
    </xf>
    <xf numFmtId="185" fontId="13" fillId="0" borderId="7" xfId="0" applyNumberFormat="1" applyFont="1" applyFill="1" applyBorder="1" applyAlignment="1">
      <alignment horizontal="right" vertical="center"/>
    </xf>
    <xf numFmtId="185" fontId="13" fillId="0" borderId="0" xfId="0" applyNumberFormat="1" applyFont="1" applyFill="1" applyBorder="1" applyAlignment="1">
      <alignment horizontal="right" vertical="center"/>
    </xf>
    <xf numFmtId="0" fontId="13" fillId="0" borderId="86" xfId="0" applyFont="1" applyFill="1" applyBorder="1" applyAlignment="1">
      <alignment horizontal="distributed" vertical="center"/>
    </xf>
    <xf numFmtId="0" fontId="13" fillId="0" borderId="26" xfId="0" applyFont="1" applyFill="1" applyBorder="1" applyAlignment="1">
      <alignment horizontal="distributed" vertical="center"/>
    </xf>
    <xf numFmtId="0" fontId="13" fillId="0" borderId="150" xfId="0" applyFont="1" applyFill="1" applyBorder="1" applyAlignment="1">
      <alignment horizontal="distributed" vertical="center"/>
    </xf>
    <xf numFmtId="0" fontId="15" fillId="2" borderId="6" xfId="0" applyFont="1" applyFill="1" applyBorder="1" applyAlignment="1">
      <alignment horizontal="center" vertical="center"/>
    </xf>
    <xf numFmtId="0" fontId="15" fillId="2" borderId="149" xfId="0" applyFont="1" applyFill="1" applyBorder="1" applyAlignment="1">
      <alignment horizontal="center" vertical="center"/>
    </xf>
    <xf numFmtId="0" fontId="15" fillId="0" borderId="111" xfId="0" applyFont="1" applyFill="1" applyBorder="1" applyAlignment="1">
      <alignment horizontal="center" vertical="center"/>
    </xf>
    <xf numFmtId="0" fontId="15" fillId="0" borderId="112" xfId="0" applyFont="1" applyFill="1" applyBorder="1" applyAlignment="1">
      <alignment horizontal="center" vertical="center"/>
    </xf>
    <xf numFmtId="0" fontId="13" fillId="2" borderId="87" xfId="0" applyFont="1" applyFill="1" applyBorder="1" applyAlignment="1">
      <alignment horizontal="center" vertical="center"/>
    </xf>
    <xf numFmtId="0" fontId="13" fillId="0" borderId="23" xfId="0" applyFont="1" applyFill="1" applyBorder="1" applyAlignment="1">
      <alignment horizontal="distributed" vertical="center"/>
    </xf>
    <xf numFmtId="0" fontId="13" fillId="0" borderId="85" xfId="0" applyFont="1" applyFill="1" applyBorder="1" applyAlignment="1">
      <alignment horizontal="distributed" vertical="center"/>
    </xf>
    <xf numFmtId="0" fontId="13" fillId="0" borderId="115" xfId="0" applyFont="1" applyFill="1" applyBorder="1" applyAlignment="1">
      <alignment horizontal="distributed" vertical="center"/>
    </xf>
    <xf numFmtId="0" fontId="13" fillId="2" borderId="6" xfId="0" applyFont="1" applyFill="1" applyBorder="1" applyAlignment="1">
      <alignment vertical="center"/>
    </xf>
    <xf numFmtId="0" fontId="13" fillId="2" borderId="149" xfId="0" applyFont="1" applyFill="1" applyBorder="1" applyAlignment="1">
      <alignment vertical="center"/>
    </xf>
    <xf numFmtId="0" fontId="13" fillId="0" borderId="6" xfId="0" applyFont="1" applyFill="1" applyBorder="1" applyAlignment="1">
      <alignment vertical="center"/>
    </xf>
    <xf numFmtId="0" fontId="13" fillId="0" borderId="149" xfId="0" applyFont="1" applyFill="1" applyBorder="1" applyAlignment="1">
      <alignment vertical="center"/>
    </xf>
    <xf numFmtId="0" fontId="13" fillId="0" borderId="91" xfId="0" applyFont="1" applyFill="1" applyBorder="1" applyAlignment="1">
      <alignment horizontal="center" vertical="center"/>
    </xf>
    <xf numFmtId="0" fontId="13" fillId="0" borderId="146" xfId="0" applyFont="1" applyFill="1" applyBorder="1" applyAlignment="1">
      <alignment horizontal="center" vertical="center"/>
    </xf>
    <xf numFmtId="0" fontId="13" fillId="0" borderId="132"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7" xfId="0" applyFont="1" applyFill="1" applyBorder="1" applyAlignment="1">
      <alignment horizontal="center" vertical="center"/>
    </xf>
    <xf numFmtId="185" fontId="13" fillId="0" borderId="100" xfId="0" applyNumberFormat="1" applyFont="1" applyFill="1" applyBorder="1" applyAlignment="1">
      <alignment horizontal="right" vertical="center"/>
    </xf>
    <xf numFmtId="185" fontId="13" fillId="0" borderId="4" xfId="0" applyNumberFormat="1" applyFont="1" applyFill="1" applyBorder="1" applyAlignment="1">
      <alignment horizontal="right" vertical="center"/>
    </xf>
    <xf numFmtId="186" fontId="13" fillId="0" borderId="4" xfId="0" applyNumberFormat="1" applyFont="1" applyFill="1" applyBorder="1" applyAlignment="1">
      <alignment horizontal="right" vertical="center"/>
    </xf>
    <xf numFmtId="37" fontId="13" fillId="0" borderId="4" xfId="0" applyNumberFormat="1" applyFont="1" applyFill="1" applyBorder="1" applyAlignment="1">
      <alignment horizontal="right" vertical="center"/>
    </xf>
    <xf numFmtId="3" fontId="13" fillId="0" borderId="4" xfId="0" applyNumberFormat="1" applyFont="1" applyFill="1" applyBorder="1" applyAlignment="1">
      <alignment horizontal="right" vertical="center"/>
    </xf>
    <xf numFmtId="0" fontId="13" fillId="0" borderId="69" xfId="0" applyFont="1" applyFill="1" applyBorder="1" applyAlignment="1">
      <alignment horizontal="center" vertical="center"/>
    </xf>
    <xf numFmtId="0" fontId="13" fillId="0" borderId="108" xfId="0" applyFont="1" applyFill="1" applyBorder="1" applyAlignment="1">
      <alignment horizontal="right" vertical="center"/>
    </xf>
    <xf numFmtId="180" fontId="13" fillId="0" borderId="125" xfId="0" applyNumberFormat="1" applyFont="1" applyFill="1" applyBorder="1" applyAlignment="1">
      <alignment horizontal="right" vertical="center"/>
    </xf>
    <xf numFmtId="180" fontId="13" fillId="0" borderId="4" xfId="0" applyNumberFormat="1" applyFont="1" applyFill="1" applyBorder="1" applyAlignment="1">
      <alignment horizontal="right" vertical="center"/>
    </xf>
    <xf numFmtId="180" fontId="13" fillId="0" borderId="0" xfId="0" applyNumberFormat="1" applyFont="1" applyFill="1" applyBorder="1" applyAlignment="1">
      <alignment horizontal="right" vertical="center"/>
    </xf>
    <xf numFmtId="182" fontId="13" fillId="0" borderId="4" xfId="0" applyNumberFormat="1" applyFont="1" applyFill="1" applyBorder="1" applyAlignment="1">
      <alignment horizontal="right" vertical="center"/>
    </xf>
    <xf numFmtId="0" fontId="13" fillId="0" borderId="14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48" xfId="0" applyFont="1" applyFill="1" applyBorder="1" applyAlignment="1">
      <alignment horizontal="center" vertical="center"/>
    </xf>
    <xf numFmtId="0" fontId="13" fillId="2" borderId="19" xfId="0" applyFont="1" applyFill="1" applyBorder="1" applyAlignment="1">
      <alignment horizontal="center" vertical="center"/>
    </xf>
    <xf numFmtId="0" fontId="13" fillId="0" borderId="107" xfId="0" applyFont="1" applyFill="1" applyBorder="1" applyAlignment="1">
      <alignment horizontal="center" vertical="center"/>
    </xf>
    <xf numFmtId="0" fontId="13" fillId="0" borderId="108" xfId="0" applyFont="1" applyFill="1" applyBorder="1" applyAlignment="1">
      <alignment horizontal="center" vertical="center"/>
    </xf>
    <xf numFmtId="0" fontId="13" fillId="0" borderId="110"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50" xfId="0" applyFont="1" applyFill="1" applyBorder="1" applyAlignment="1">
      <alignment horizontal="center" vertical="center"/>
    </xf>
    <xf numFmtId="0" fontId="13" fillId="0" borderId="83" xfId="0" applyFont="1" applyFill="1" applyBorder="1" applyAlignment="1">
      <alignment horizontal="distributed" vertical="center"/>
    </xf>
    <xf numFmtId="0" fontId="13" fillId="0" borderId="122" xfId="0" applyFont="1" applyFill="1" applyBorder="1" applyAlignment="1">
      <alignment horizontal="center" vertical="center"/>
    </xf>
    <xf numFmtId="0" fontId="13" fillId="0" borderId="83" xfId="0" applyFont="1" applyFill="1" applyBorder="1" applyAlignment="1">
      <alignment horizontal="center" vertical="center"/>
    </xf>
    <xf numFmtId="0" fontId="13" fillId="0" borderId="84" xfId="0" applyFont="1" applyFill="1" applyBorder="1" applyAlignment="1">
      <alignment horizontal="center" vertical="center"/>
    </xf>
    <xf numFmtId="0" fontId="13" fillId="0" borderId="46" xfId="0" applyFont="1" applyFill="1" applyBorder="1" applyAlignment="1">
      <alignment horizontal="distributed" vertical="center"/>
    </xf>
    <xf numFmtId="41" fontId="13" fillId="0" borderId="7" xfId="0" applyNumberFormat="1" applyFont="1" applyFill="1" applyBorder="1" applyAlignment="1">
      <alignment horizontal="right" vertical="center" shrinkToFit="1"/>
    </xf>
    <xf numFmtId="41" fontId="13" fillId="0" borderId="0" xfId="0" applyNumberFormat="1" applyFont="1" applyFill="1" applyBorder="1" applyAlignment="1">
      <alignment horizontal="right" vertical="center" shrinkToFit="1"/>
    </xf>
    <xf numFmtId="41" fontId="13" fillId="0" borderId="0" xfId="0" applyNumberFormat="1" applyFont="1" applyFill="1" applyAlignment="1">
      <alignment horizontal="right" vertical="center" shrinkToFit="1"/>
    </xf>
    <xf numFmtId="0" fontId="13" fillId="0" borderId="42" xfId="0" applyFont="1" applyFill="1" applyBorder="1" applyAlignment="1">
      <alignment horizontal="distributed" vertical="center"/>
    </xf>
    <xf numFmtId="41" fontId="19" fillId="0" borderId="91" xfId="0" applyNumberFormat="1" applyFont="1" applyFill="1" applyBorder="1" applyAlignment="1">
      <alignment horizontal="right" vertical="center" shrinkToFit="1"/>
    </xf>
    <xf numFmtId="41" fontId="19" fillId="0" borderId="42" xfId="0" applyNumberFormat="1" applyFont="1" applyFill="1" applyBorder="1" applyAlignment="1">
      <alignment horizontal="right" vertical="center" shrinkToFit="1"/>
    </xf>
    <xf numFmtId="0" fontId="13" fillId="0" borderId="92" xfId="0" applyFont="1" applyFill="1" applyBorder="1" applyAlignment="1">
      <alignment horizontal="distributed" vertical="center"/>
    </xf>
    <xf numFmtId="41" fontId="19" fillId="0" borderId="7" xfId="0" applyNumberFormat="1" applyFont="1" applyFill="1" applyBorder="1" applyAlignment="1">
      <alignment horizontal="right" vertical="center" shrinkToFit="1"/>
    </xf>
    <xf numFmtId="41" fontId="19" fillId="0" borderId="0" xfId="0" applyNumberFormat="1" applyFont="1" applyFill="1" applyBorder="1" applyAlignment="1">
      <alignment horizontal="right" vertical="center" shrinkToFit="1"/>
    </xf>
    <xf numFmtId="41" fontId="19" fillId="0" borderId="0" xfId="0" applyNumberFormat="1" applyFont="1" applyFill="1" applyAlignment="1">
      <alignment horizontal="right" vertical="center" shrinkToFit="1"/>
    </xf>
    <xf numFmtId="0" fontId="13" fillId="0" borderId="91" xfId="0" applyFont="1" applyFill="1" applyBorder="1" applyAlignment="1">
      <alignment horizontal="distributed" vertical="center"/>
    </xf>
    <xf numFmtId="0" fontId="13" fillId="0" borderId="79" xfId="0" applyFont="1" applyFill="1" applyBorder="1" applyAlignment="1">
      <alignment horizontal="distributed" vertical="distributed" textRotation="255" justifyLastLine="1"/>
    </xf>
    <xf numFmtId="0" fontId="13" fillId="0" borderId="80" xfId="0" applyFont="1" applyFill="1" applyBorder="1" applyAlignment="1">
      <alignment horizontal="distributed" vertical="distributed" textRotation="255" justifyLastLine="1"/>
    </xf>
    <xf numFmtId="0" fontId="13" fillId="0" borderId="81" xfId="0" applyFont="1" applyFill="1" applyBorder="1" applyAlignment="1">
      <alignment horizontal="distributed" vertical="distributed" textRotation="255" justifyLastLine="1"/>
    </xf>
    <xf numFmtId="0" fontId="13" fillId="0" borderId="72" xfId="0" applyFont="1" applyFill="1" applyBorder="1" applyAlignment="1">
      <alignment horizontal="distributed" vertical="distributed" textRotation="255" justifyLastLine="1"/>
    </xf>
    <xf numFmtId="0" fontId="13" fillId="0" borderId="14" xfId="0" applyFont="1" applyFill="1" applyBorder="1" applyAlignment="1">
      <alignment horizontal="distributed" vertical="distributed" textRotation="255" justifyLastLine="1"/>
    </xf>
    <xf numFmtId="0" fontId="13" fillId="0" borderId="73" xfId="0" applyFont="1" applyFill="1" applyBorder="1" applyAlignment="1">
      <alignment horizontal="distributed" vertical="distributed" textRotation="255" justifyLastLine="1"/>
    </xf>
    <xf numFmtId="0" fontId="13" fillId="0" borderId="0" xfId="0" applyFont="1" applyFill="1" applyAlignment="1">
      <alignment horizontal="distributed" vertical="center"/>
    </xf>
    <xf numFmtId="41" fontId="13" fillId="0" borderId="7" xfId="0" applyNumberFormat="1" applyFont="1" applyFill="1" applyBorder="1" applyAlignment="1">
      <alignment horizontal="right" vertical="center"/>
    </xf>
    <xf numFmtId="41" fontId="13" fillId="0" borderId="0" xfId="0" applyNumberFormat="1" applyFont="1" applyFill="1" applyBorder="1" applyAlignment="1">
      <alignment horizontal="right" vertical="center"/>
    </xf>
    <xf numFmtId="41" fontId="13" fillId="0" borderId="0" xfId="0" applyNumberFormat="1" applyFont="1" applyFill="1" applyAlignment="1">
      <alignment horizontal="right" vertical="center"/>
    </xf>
    <xf numFmtId="41" fontId="13" fillId="0" borderId="92" xfId="0" applyNumberFormat="1" applyFont="1" applyFill="1" applyBorder="1" applyAlignment="1">
      <alignment horizontal="right" vertical="center" shrinkToFit="1"/>
    </xf>
    <xf numFmtId="41" fontId="13" fillId="0" borderId="46" xfId="0" applyNumberFormat="1" applyFont="1" applyFill="1" applyBorder="1" applyAlignment="1">
      <alignment horizontal="right" vertical="center" shrinkToFit="1"/>
    </xf>
    <xf numFmtId="43" fontId="13" fillId="0" borderId="122" xfId="0" applyNumberFormat="1" applyFont="1" applyFill="1" applyBorder="1" applyAlignment="1">
      <alignment horizontal="center" vertical="center" shrinkToFit="1"/>
    </xf>
    <xf numFmtId="43" fontId="13" fillId="0" borderId="83" xfId="0" applyNumberFormat="1" applyFont="1" applyFill="1" applyBorder="1" applyAlignment="1">
      <alignment horizontal="center" vertical="center" shrinkToFit="1"/>
    </xf>
    <xf numFmtId="43" fontId="13" fillId="0" borderId="84" xfId="0" applyNumberFormat="1" applyFont="1" applyFill="1" applyBorder="1" applyAlignment="1">
      <alignment horizontal="center" vertical="center" shrinkToFit="1"/>
    </xf>
    <xf numFmtId="0" fontId="13" fillId="0" borderId="74"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75"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41"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43" xfId="0" applyFont="1" applyFill="1" applyBorder="1" applyAlignment="1">
      <alignment horizontal="center" vertical="center"/>
    </xf>
    <xf numFmtId="0" fontId="13" fillId="0" borderId="82" xfId="0" applyFont="1" applyFill="1" applyBorder="1" applyAlignment="1">
      <alignment horizontal="center" vertical="center"/>
    </xf>
    <xf numFmtId="0" fontId="13" fillId="0" borderId="70" xfId="0" applyFont="1" applyFill="1" applyBorder="1" applyAlignment="1">
      <alignment horizontal="center" vertical="center"/>
    </xf>
    <xf numFmtId="0" fontId="13" fillId="0" borderId="71" xfId="0" applyFont="1" applyFill="1" applyBorder="1" applyAlignment="1">
      <alignment horizontal="center" vertical="center"/>
    </xf>
    <xf numFmtId="0" fontId="13" fillId="0" borderId="120" xfId="0" applyFont="1" applyFill="1" applyBorder="1" applyAlignment="1">
      <alignment horizontal="center" vertical="center"/>
    </xf>
    <xf numFmtId="0" fontId="13" fillId="0" borderId="76" xfId="0" applyFont="1" applyFill="1" applyBorder="1" applyAlignment="1">
      <alignment horizontal="center" vertical="center"/>
    </xf>
    <xf numFmtId="0" fontId="13" fillId="0" borderId="77" xfId="0" applyFont="1" applyFill="1" applyBorder="1" applyAlignment="1">
      <alignment horizontal="center" vertical="center"/>
    </xf>
    <xf numFmtId="43" fontId="13" fillId="0" borderId="120" xfId="0" applyNumberFormat="1" applyFont="1" applyFill="1" applyBorder="1" applyAlignment="1">
      <alignment horizontal="center" vertical="center" shrinkToFit="1"/>
    </xf>
    <xf numFmtId="43" fontId="13" fillId="0" borderId="76" xfId="0" applyNumberFormat="1" applyFont="1" applyFill="1" applyBorder="1" applyAlignment="1">
      <alignment horizontal="center" vertical="center" shrinkToFit="1"/>
    </xf>
    <xf numFmtId="43" fontId="13" fillId="0" borderId="155" xfId="0" applyNumberFormat="1" applyFont="1" applyFill="1" applyBorder="1" applyAlignment="1">
      <alignment horizontal="center" vertical="center" shrinkToFit="1"/>
    </xf>
    <xf numFmtId="43" fontId="13" fillId="0" borderId="120" xfId="0" applyNumberFormat="1" applyFont="1" applyFill="1" applyBorder="1" applyAlignment="1">
      <alignment horizontal="center" vertical="center"/>
    </xf>
    <xf numFmtId="43" fontId="13" fillId="0" borderId="77" xfId="0" applyNumberFormat="1" applyFont="1" applyFill="1" applyBorder="1" applyAlignment="1">
      <alignment horizontal="center" vertical="center"/>
    </xf>
    <xf numFmtId="195" fontId="13" fillId="0" borderId="7" xfId="0" applyNumberFormat="1" applyFont="1" applyFill="1" applyBorder="1" applyAlignment="1">
      <alignment horizontal="right" vertical="center"/>
    </xf>
    <xf numFmtId="195" fontId="13" fillId="0" borderId="0" xfId="0" applyNumberFormat="1" applyFont="1" applyFill="1" applyBorder="1" applyAlignment="1">
      <alignment horizontal="right" vertical="center"/>
    </xf>
    <xf numFmtId="41" fontId="13" fillId="0" borderId="0" xfId="1" applyNumberFormat="1" applyFont="1" applyFill="1" applyBorder="1" applyAlignment="1">
      <alignment horizontal="right" vertical="center" shrinkToFit="1"/>
    </xf>
    <xf numFmtId="41" fontId="19" fillId="0" borderId="91" xfId="0" applyNumberFormat="1" applyFont="1" applyFill="1" applyBorder="1" applyAlignment="1">
      <alignment horizontal="right" vertical="center"/>
    </xf>
    <xf numFmtId="41" fontId="19" fillId="0" borderId="42" xfId="0" applyNumberFormat="1" applyFont="1" applyFill="1" applyBorder="1" applyAlignment="1">
      <alignment horizontal="right" vertical="center"/>
    </xf>
    <xf numFmtId="41" fontId="19" fillId="0" borderId="42" xfId="1" applyNumberFormat="1" applyFont="1" applyFill="1" applyBorder="1" applyAlignment="1">
      <alignment horizontal="right" vertical="center" shrinkToFit="1"/>
    </xf>
    <xf numFmtId="41" fontId="19" fillId="0" borderId="7" xfId="0" applyNumberFormat="1" applyFont="1" applyFill="1" applyBorder="1" applyAlignment="1">
      <alignment horizontal="right" vertical="center"/>
    </xf>
    <xf numFmtId="41" fontId="19" fillId="0" borderId="0" xfId="0" applyNumberFormat="1" applyFont="1" applyFill="1" applyBorder="1" applyAlignment="1">
      <alignment horizontal="right" vertical="center"/>
    </xf>
    <xf numFmtId="41" fontId="19" fillId="0" borderId="0" xfId="1" applyNumberFormat="1" applyFont="1" applyFill="1" applyBorder="1" applyAlignment="1">
      <alignment horizontal="right" vertical="center" shrinkToFit="1"/>
    </xf>
    <xf numFmtId="0" fontId="13" fillId="0" borderId="72" xfId="0" applyFont="1" applyFill="1" applyBorder="1" applyAlignment="1">
      <alignment horizontal="distributed" vertical="center" textRotation="255"/>
    </xf>
    <xf numFmtId="0" fontId="13" fillId="0" borderId="14" xfId="0" applyFont="1" applyFill="1" applyBorder="1" applyAlignment="1">
      <alignment horizontal="distributed" vertical="center" textRotation="255"/>
    </xf>
    <xf numFmtId="0" fontId="13" fillId="0" borderId="73" xfId="0" applyFont="1" applyFill="1" applyBorder="1" applyAlignment="1">
      <alignment horizontal="distributed" vertical="center" textRotation="255"/>
    </xf>
    <xf numFmtId="41" fontId="13" fillId="0" borderId="0" xfId="1" applyNumberFormat="1" applyFont="1" applyFill="1" applyBorder="1" applyAlignment="1">
      <alignment horizontal="right" vertical="center"/>
    </xf>
    <xf numFmtId="41" fontId="13" fillId="0" borderId="92" xfId="0" applyNumberFormat="1" applyFont="1" applyFill="1" applyBorder="1" applyAlignment="1">
      <alignment horizontal="right" vertical="center"/>
    </xf>
    <xf numFmtId="41" fontId="13" fillId="0" borderId="46" xfId="0" applyNumberFormat="1" applyFont="1" applyFill="1" applyBorder="1" applyAlignment="1">
      <alignment horizontal="right" vertical="center"/>
    </xf>
    <xf numFmtId="41" fontId="13" fillId="0" borderId="46" xfId="1" applyNumberFormat="1" applyFont="1" applyFill="1" applyBorder="1" applyAlignment="1">
      <alignment horizontal="right" vertical="center" shrinkToFit="1"/>
    </xf>
    <xf numFmtId="0" fontId="13" fillId="0" borderId="0" xfId="0" applyFont="1" applyFill="1" applyAlignment="1">
      <alignment horizontal="left" vertical="center" shrinkToFit="1"/>
    </xf>
    <xf numFmtId="0" fontId="13" fillId="0" borderId="0" xfId="0" applyFont="1" applyFill="1" applyAlignment="1">
      <alignment horizontal="left" vertical="top" wrapText="1"/>
    </xf>
    <xf numFmtId="181" fontId="13" fillId="0" borderId="7" xfId="0" applyNumberFormat="1" applyFont="1" applyFill="1" applyBorder="1" applyAlignment="1">
      <alignment horizontal="right" vertical="center"/>
    </xf>
    <xf numFmtId="181" fontId="13" fillId="0" borderId="0" xfId="0" applyNumberFormat="1" applyFont="1" applyFill="1" applyAlignment="1">
      <alignment horizontal="right" vertical="center"/>
    </xf>
    <xf numFmtId="41" fontId="19" fillId="0" borderId="0" xfId="0" applyNumberFormat="1" applyFont="1" applyFill="1" applyAlignment="1">
      <alignment horizontal="right" vertical="center"/>
    </xf>
    <xf numFmtId="10" fontId="13" fillId="0" borderId="10" xfId="1" applyNumberFormat="1" applyFont="1" applyFill="1" applyBorder="1" applyAlignment="1">
      <alignment vertical="center" shrinkToFit="1"/>
    </xf>
    <xf numFmtId="41" fontId="13" fillId="0" borderId="7" xfId="0" applyNumberFormat="1" applyFont="1" applyFill="1" applyBorder="1" applyAlignment="1">
      <alignment horizontal="center" vertical="center"/>
    </xf>
    <xf numFmtId="41" fontId="13" fillId="0" borderId="0" xfId="0" applyNumberFormat="1" applyFont="1" applyFill="1" applyBorder="1" applyAlignment="1">
      <alignment horizontal="center" vertical="center"/>
    </xf>
    <xf numFmtId="41" fontId="13" fillId="0" borderId="0" xfId="1" applyNumberFormat="1" applyFont="1" applyFill="1" applyBorder="1" applyAlignment="1">
      <alignment horizontal="center" vertical="center" shrinkToFit="1"/>
    </xf>
    <xf numFmtId="10" fontId="13" fillId="0" borderId="10" xfId="1" applyNumberFormat="1" applyFont="1" applyFill="1" applyBorder="1" applyAlignment="1">
      <alignment horizontal="right" vertical="center" shrinkToFit="1"/>
    </xf>
    <xf numFmtId="10" fontId="13" fillId="0" borderId="0" xfId="1" applyNumberFormat="1" applyFont="1" applyFill="1" applyBorder="1" applyAlignment="1">
      <alignment horizontal="right" vertical="center"/>
    </xf>
    <xf numFmtId="0" fontId="19" fillId="0" borderId="0" xfId="0" applyFont="1" applyFill="1" applyAlignment="1">
      <alignment horizontal="center" vertical="center" shrinkToFit="1"/>
    </xf>
    <xf numFmtId="0" fontId="13" fillId="0" borderId="104" xfId="0" applyFont="1" applyFill="1" applyBorder="1" applyAlignment="1">
      <alignment horizontal="justify" vertical="center"/>
    </xf>
    <xf numFmtId="0" fontId="13" fillId="0" borderId="63" xfId="0" applyFont="1" applyFill="1" applyBorder="1" applyAlignment="1">
      <alignment horizontal="justify" vertical="center"/>
    </xf>
    <xf numFmtId="0" fontId="13" fillId="0" borderId="105" xfId="0" applyFont="1" applyFill="1" applyBorder="1" applyAlignment="1">
      <alignment horizontal="justify" vertical="center"/>
    </xf>
    <xf numFmtId="0" fontId="13" fillId="0" borderId="29"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6" xfId="0" applyFont="1" applyFill="1" applyBorder="1" applyAlignment="1">
      <alignment horizontal="justify" vertical="center"/>
    </xf>
    <xf numFmtId="0" fontId="13" fillId="0" borderId="19" xfId="0" applyFont="1" applyFill="1" applyBorder="1" applyAlignment="1">
      <alignment horizontal="justify" vertical="center"/>
    </xf>
    <xf numFmtId="0" fontId="13" fillId="0" borderId="17" xfId="0" applyFont="1" applyFill="1" applyBorder="1" applyAlignment="1">
      <alignment horizontal="justify" vertical="center"/>
    </xf>
    <xf numFmtId="0" fontId="13" fillId="0" borderId="32" xfId="0" applyFont="1" applyFill="1" applyBorder="1" applyAlignment="1">
      <alignment horizontal="center" vertical="center"/>
    </xf>
    <xf numFmtId="0" fontId="13" fillId="0" borderId="85" xfId="0" applyFont="1" applyFill="1" applyBorder="1" applyAlignment="1">
      <alignment horizontal="center" vertical="center"/>
    </xf>
    <xf numFmtId="0" fontId="13" fillId="0" borderId="50" xfId="0" applyFont="1" applyFill="1" applyBorder="1" applyAlignment="1">
      <alignment horizontal="center" vertical="center" textRotation="255" wrapText="1"/>
    </xf>
    <xf numFmtId="0" fontId="13" fillId="0" borderId="32" xfId="0" applyFont="1" applyFill="1" applyBorder="1" applyAlignment="1">
      <alignment horizontal="distributed" vertical="center"/>
    </xf>
    <xf numFmtId="0" fontId="13" fillId="0" borderId="0" xfId="0" applyFont="1" applyFill="1" applyBorder="1" applyAlignment="1">
      <alignment horizontal="distributed" vertical="center"/>
    </xf>
    <xf numFmtId="0" fontId="13" fillId="0" borderId="34" xfId="0" applyFont="1" applyFill="1" applyBorder="1" applyAlignment="1">
      <alignment horizontal="distributed" vertical="center"/>
    </xf>
    <xf numFmtId="0" fontId="13" fillId="0" borderId="149" xfId="0" applyFont="1" applyFill="1" applyBorder="1" applyAlignment="1">
      <alignment horizontal="distributed" vertical="center"/>
    </xf>
    <xf numFmtId="0" fontId="13" fillId="0" borderId="157" xfId="0" applyFont="1" applyFill="1" applyBorder="1" applyAlignment="1">
      <alignment horizontal="center" vertical="center" textRotation="255" wrapText="1"/>
    </xf>
    <xf numFmtId="0" fontId="13" fillId="0" borderId="52" xfId="0" applyFont="1" applyFill="1" applyBorder="1" applyAlignment="1">
      <alignment horizontal="center" vertical="center" textRotation="255" wrapText="1"/>
    </xf>
    <xf numFmtId="0" fontId="13" fillId="0" borderId="30" xfId="0" applyFont="1" applyFill="1" applyBorder="1" applyAlignment="1">
      <alignment horizontal="center" vertical="center" textRotation="255" wrapText="1"/>
    </xf>
    <xf numFmtId="0" fontId="13" fillId="0" borderId="47" xfId="0" applyFont="1" applyFill="1" applyBorder="1" applyAlignment="1">
      <alignment horizontal="center" vertical="center" textRotation="255" wrapText="1"/>
    </xf>
    <xf numFmtId="0" fontId="13" fillId="0" borderId="156" xfId="0" applyFont="1" applyFill="1" applyBorder="1" applyAlignment="1">
      <alignment horizontal="center" vertical="center" textRotation="255" wrapText="1"/>
    </xf>
    <xf numFmtId="0" fontId="13" fillId="2" borderId="54" xfId="0" applyFont="1" applyFill="1" applyBorder="1" applyAlignment="1">
      <alignment horizontal="distributed" vertical="center" indent="2"/>
    </xf>
    <xf numFmtId="0" fontId="13" fillId="2" borderId="4" xfId="0" applyFont="1" applyFill="1" applyBorder="1" applyAlignment="1">
      <alignment horizontal="distributed" vertical="center" indent="2"/>
    </xf>
    <xf numFmtId="0" fontId="13" fillId="2" borderId="36" xfId="0" applyFont="1" applyFill="1" applyBorder="1" applyAlignment="1">
      <alignment horizontal="distributed" vertical="center" indent="2"/>
    </xf>
    <xf numFmtId="0" fontId="13" fillId="2" borderId="6" xfId="0" applyFont="1" applyFill="1" applyBorder="1" applyAlignment="1">
      <alignment horizontal="justify" vertical="center"/>
    </xf>
    <xf numFmtId="0" fontId="13" fillId="2" borderId="19" xfId="0" applyFont="1" applyFill="1" applyBorder="1" applyAlignment="1">
      <alignment horizontal="justify" vertical="center"/>
    </xf>
    <xf numFmtId="0" fontId="13" fillId="2" borderId="17" xfId="0" applyFont="1" applyFill="1" applyBorder="1" applyAlignment="1">
      <alignment horizontal="justify" vertical="center"/>
    </xf>
    <xf numFmtId="0" fontId="13" fillId="0" borderId="104" xfId="0" applyFont="1" applyFill="1" applyBorder="1" applyAlignment="1">
      <alignment horizontal="distributed" vertical="center"/>
    </xf>
    <xf numFmtId="0" fontId="13" fillId="0" borderId="63" xfId="0" applyFont="1" applyFill="1" applyBorder="1" applyAlignment="1">
      <alignment horizontal="distributed" vertical="center"/>
    </xf>
    <xf numFmtId="0" fontId="13" fillId="0" borderId="105" xfId="0" applyFont="1" applyFill="1" applyBorder="1" applyAlignment="1">
      <alignment horizontal="distributed" vertical="center"/>
    </xf>
    <xf numFmtId="0" fontId="13" fillId="0" borderId="137" xfId="0" applyFont="1" applyFill="1" applyBorder="1" applyAlignment="1">
      <alignment horizontal="center" vertical="center"/>
    </xf>
    <xf numFmtId="0" fontId="13" fillId="0" borderId="138" xfId="0" applyFont="1" applyFill="1" applyBorder="1" applyAlignment="1">
      <alignment horizontal="center" vertical="center"/>
    </xf>
    <xf numFmtId="0" fontId="13" fillId="0" borderId="34" xfId="0" applyFont="1" applyFill="1" applyBorder="1" applyAlignment="1">
      <alignment horizontal="distributed" vertical="center" indent="2"/>
    </xf>
    <xf numFmtId="0" fontId="13" fillId="0" borderId="4" xfId="0" applyFont="1" applyFill="1" applyBorder="1" applyAlignment="1">
      <alignment horizontal="distributed" vertical="center" indent="2"/>
    </xf>
    <xf numFmtId="0" fontId="13" fillId="0" borderId="36" xfId="0" applyFont="1" applyFill="1" applyBorder="1" applyAlignment="1">
      <alignment horizontal="distributed" vertical="center" indent="2"/>
    </xf>
    <xf numFmtId="0" fontId="13" fillId="0" borderId="111" xfId="0" applyFont="1" applyFill="1" applyBorder="1" applyAlignment="1">
      <alignment horizontal="distributed" vertical="center"/>
    </xf>
    <xf numFmtId="0" fontId="13" fillId="0" borderId="112" xfId="0" applyFont="1" applyFill="1" applyBorder="1" applyAlignment="1">
      <alignment horizontal="distributed" vertical="center"/>
    </xf>
    <xf numFmtId="0" fontId="13" fillId="2" borderId="92" xfId="0" applyFont="1" applyFill="1" applyBorder="1" applyAlignment="1">
      <alignment horizontal="distributed" vertical="center"/>
    </xf>
    <xf numFmtId="0" fontId="13" fillId="2" borderId="46" xfId="0" applyFont="1" applyFill="1" applyBorder="1" applyAlignment="1">
      <alignment horizontal="distributed" vertical="center"/>
    </xf>
    <xf numFmtId="0" fontId="13" fillId="2" borderId="40" xfId="0" applyFont="1" applyFill="1" applyBorder="1" applyAlignment="1">
      <alignment horizontal="distributed" vertical="center"/>
    </xf>
    <xf numFmtId="0" fontId="13" fillId="0" borderId="120" xfId="0" applyFont="1" applyFill="1" applyBorder="1" applyAlignment="1">
      <alignment horizontal="distributed" vertical="center"/>
    </xf>
    <xf numFmtId="0" fontId="13" fillId="0" borderId="77" xfId="0" applyFont="1" applyFill="1" applyBorder="1" applyAlignment="1">
      <alignment horizontal="distributed" vertical="center"/>
    </xf>
    <xf numFmtId="0" fontId="13" fillId="0" borderId="122" xfId="0" applyFont="1" applyFill="1" applyBorder="1" applyAlignment="1">
      <alignment horizontal="distributed" vertical="center"/>
    </xf>
    <xf numFmtId="0" fontId="13" fillId="0" borderId="78" xfId="0" applyFont="1" applyFill="1" applyBorder="1" applyAlignment="1">
      <alignment horizontal="distributed" vertical="center"/>
    </xf>
    <xf numFmtId="0" fontId="13" fillId="2" borderId="119" xfId="0" applyFont="1" applyFill="1" applyBorder="1" applyAlignment="1">
      <alignment horizontal="distributed" vertical="center"/>
    </xf>
    <xf numFmtId="0" fontId="13" fillId="2" borderId="86" xfId="0" applyFont="1" applyFill="1" applyBorder="1" applyAlignment="1">
      <alignment horizontal="distributed" vertical="center"/>
    </xf>
    <xf numFmtId="0" fontId="13" fillId="0" borderId="114" xfId="0" applyFont="1" applyFill="1" applyBorder="1" applyAlignment="1">
      <alignment horizontal="center" vertical="center"/>
    </xf>
    <xf numFmtId="0" fontId="13" fillId="0" borderId="115"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58" xfId="0" applyFont="1" applyFill="1" applyBorder="1" applyAlignment="1">
      <alignment horizontal="distributed" vertical="center"/>
    </xf>
    <xf numFmtId="0" fontId="13" fillId="0" borderId="121" xfId="0" applyFont="1" applyFill="1" applyBorder="1" applyAlignment="1">
      <alignment horizontal="distributed" vertical="center"/>
    </xf>
    <xf numFmtId="186" fontId="13" fillId="0" borderId="125" xfId="0" applyNumberFormat="1" applyFont="1" applyFill="1" applyBorder="1" applyAlignment="1">
      <alignment horizontal="right" vertical="center"/>
    </xf>
    <xf numFmtId="186" fontId="13" fillId="0" borderId="136" xfId="0" applyNumberFormat="1" applyFont="1" applyFill="1" applyBorder="1" applyAlignment="1">
      <alignment horizontal="right" vertical="center"/>
    </xf>
    <xf numFmtId="185" fontId="13" fillId="0" borderId="9" xfId="0" applyNumberFormat="1" applyFont="1" applyFill="1" applyBorder="1" applyAlignment="1">
      <alignment horizontal="right" vertical="center"/>
    </xf>
    <xf numFmtId="0" fontId="13" fillId="0" borderId="124" xfId="0" applyFont="1" applyFill="1" applyBorder="1" applyAlignment="1">
      <alignment horizontal="center" vertical="center"/>
    </xf>
    <xf numFmtId="0" fontId="13" fillId="0" borderId="125" xfId="0" applyFont="1" applyFill="1" applyBorder="1" applyAlignment="1">
      <alignment horizontal="center" vertical="center"/>
    </xf>
    <xf numFmtId="0" fontId="13" fillId="0" borderId="129" xfId="0" applyFont="1" applyFill="1" applyBorder="1" applyAlignment="1">
      <alignment horizontal="center" vertical="center"/>
    </xf>
    <xf numFmtId="185" fontId="13" fillId="0" borderId="57" xfId="0" applyNumberFormat="1" applyFont="1" applyFill="1" applyBorder="1" applyAlignment="1">
      <alignment horizontal="right" vertical="center"/>
    </xf>
    <xf numFmtId="0" fontId="13" fillId="0" borderId="128" xfId="0" applyFont="1" applyFill="1" applyBorder="1" applyAlignment="1">
      <alignment horizontal="center" vertical="center"/>
    </xf>
    <xf numFmtId="0" fontId="13" fillId="0" borderId="161" xfId="0" applyFont="1" applyFill="1" applyBorder="1" applyAlignment="1">
      <alignment horizontal="center" vertical="center"/>
    </xf>
    <xf numFmtId="0" fontId="13" fillId="0" borderId="37" xfId="0" applyFont="1" applyFill="1" applyBorder="1" applyAlignment="1">
      <alignment horizontal="center" vertical="center"/>
    </xf>
    <xf numFmtId="0" fontId="13" fillId="0" borderId="131" xfId="0" applyFont="1" applyFill="1" applyBorder="1" applyAlignment="1">
      <alignment horizontal="center" vertical="center"/>
    </xf>
    <xf numFmtId="0" fontId="13" fillId="0" borderId="160" xfId="0" applyFont="1" applyFill="1" applyBorder="1" applyAlignment="1">
      <alignment horizontal="distributed" vertical="center"/>
    </xf>
    <xf numFmtId="0" fontId="13" fillId="0" borderId="159" xfId="0" applyFont="1" applyFill="1" applyBorder="1" applyAlignment="1">
      <alignment horizontal="distributed" vertical="center"/>
    </xf>
    <xf numFmtId="41" fontId="13" fillId="0" borderId="125" xfId="0" applyNumberFormat="1" applyFont="1" applyFill="1" applyBorder="1" applyAlignment="1">
      <alignment horizontal="right" vertical="center"/>
    </xf>
    <xf numFmtId="41" fontId="13" fillId="0" borderId="136" xfId="0" applyNumberFormat="1" applyFont="1" applyFill="1" applyBorder="1" applyAlignment="1">
      <alignment horizontal="right" vertical="center"/>
    </xf>
    <xf numFmtId="41" fontId="13" fillId="0" borderId="9" xfId="0" applyNumberFormat="1" applyFont="1" applyFill="1" applyBorder="1" applyAlignment="1">
      <alignment horizontal="right" vertical="center"/>
    </xf>
    <xf numFmtId="0" fontId="13" fillId="0" borderId="5"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47" xfId="0" applyFont="1" applyFill="1" applyBorder="1" applyAlignment="1">
      <alignment horizontal="center" vertical="center"/>
    </xf>
    <xf numFmtId="0" fontId="15" fillId="2" borderId="54" xfId="0" applyFont="1" applyFill="1" applyBorder="1" applyAlignment="1">
      <alignment horizontal="center" vertical="center" wrapText="1"/>
    </xf>
    <xf numFmtId="0" fontId="15" fillId="2" borderId="2" xfId="0" applyFont="1" applyFill="1" applyBorder="1" applyAlignment="1">
      <alignment horizontal="center" vertical="center" wrapText="1"/>
    </xf>
    <xf numFmtId="41" fontId="13" fillId="0" borderId="4" xfId="0" applyNumberFormat="1" applyFont="1" applyFill="1" applyBorder="1" applyAlignment="1">
      <alignment horizontal="right" vertical="center"/>
    </xf>
    <xf numFmtId="41" fontId="13" fillId="0" borderId="57" xfId="0" applyNumberFormat="1" applyFont="1" applyFill="1" applyBorder="1" applyAlignment="1">
      <alignment horizontal="right" vertical="center"/>
    </xf>
    <xf numFmtId="0" fontId="13" fillId="0" borderId="29" xfId="0" applyFont="1" applyFill="1" applyBorder="1" applyAlignment="1">
      <alignment horizontal="center" vertical="center" wrapText="1"/>
    </xf>
    <xf numFmtId="0" fontId="13" fillId="0" borderId="137"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38" xfId="0" applyFont="1" applyFill="1" applyBorder="1" applyAlignment="1">
      <alignment horizontal="center" vertical="center" wrapText="1"/>
    </xf>
    <xf numFmtId="0" fontId="13" fillId="0" borderId="124" xfId="0" applyFont="1" applyFill="1" applyBorder="1" applyAlignment="1">
      <alignment horizontal="distributed" vertical="center" indent="2"/>
    </xf>
    <xf numFmtId="0" fontId="13" fillId="0" borderId="131" xfId="0" applyFont="1" applyFill="1" applyBorder="1" applyAlignment="1">
      <alignment horizontal="distributed" vertical="center" indent="2"/>
    </xf>
    <xf numFmtId="0" fontId="13" fillId="0" borderId="32" xfId="0" applyFont="1" applyFill="1" applyBorder="1" applyAlignment="1">
      <alignment horizontal="distributed" vertical="center" indent="2"/>
    </xf>
    <xf numFmtId="0" fontId="13" fillId="0" borderId="85" xfId="0" applyFont="1" applyFill="1" applyBorder="1" applyAlignment="1">
      <alignment horizontal="distributed" vertical="center" indent="2"/>
    </xf>
    <xf numFmtId="0" fontId="13" fillId="0" borderId="118" xfId="0" applyFont="1" applyFill="1" applyBorder="1" applyAlignment="1">
      <alignment horizontal="center" vertical="center" shrinkToFit="1"/>
    </xf>
    <xf numFmtId="0" fontId="13" fillId="0" borderId="109" xfId="0" applyFont="1" applyFill="1" applyBorder="1" applyAlignment="1">
      <alignment horizontal="center" vertical="center" shrinkToFit="1"/>
    </xf>
    <xf numFmtId="0" fontId="13" fillId="0" borderId="32" xfId="0" applyFont="1" applyFill="1" applyBorder="1" applyAlignment="1">
      <alignment horizontal="center" vertical="center" shrinkToFit="1"/>
    </xf>
    <xf numFmtId="0" fontId="13" fillId="0" borderId="85" xfId="0" applyFont="1" applyFill="1" applyBorder="1" applyAlignment="1">
      <alignment horizontal="center" vertical="center" shrinkToFit="1"/>
    </xf>
    <xf numFmtId="0" fontId="13" fillId="0" borderId="35"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0" fillId="0" borderId="101" xfId="2" applyFont="1" applyFill="1" applyBorder="1" applyAlignment="1">
      <alignment horizontal="distributed" vertical="center"/>
    </xf>
    <xf numFmtId="0" fontId="0" fillId="0" borderId="140" xfId="2" applyFont="1" applyFill="1" applyBorder="1" applyAlignment="1">
      <alignment horizontal="distributed" vertical="center"/>
    </xf>
    <xf numFmtId="41" fontId="5" fillId="0" borderId="0" xfId="2" applyNumberFormat="1" applyFont="1" applyFill="1" applyBorder="1" applyAlignment="1">
      <alignment horizontal="center" vertical="center"/>
    </xf>
    <xf numFmtId="41" fontId="5" fillId="0" borderId="101" xfId="2" applyNumberFormat="1" applyFont="1" applyFill="1" applyBorder="1" applyAlignment="1">
      <alignment horizontal="center" vertical="center"/>
    </xf>
    <xf numFmtId="0" fontId="0" fillId="0" borderId="0" xfId="2" applyFont="1" applyFill="1" applyBorder="1" applyAlignment="1">
      <alignment horizontal="distributed" vertical="center"/>
    </xf>
    <xf numFmtId="0" fontId="0" fillId="0" borderId="41" xfId="2" applyFont="1" applyFill="1" applyBorder="1" applyAlignment="1">
      <alignment horizontal="distributed" vertical="center"/>
    </xf>
    <xf numFmtId="0" fontId="0" fillId="0" borderId="86" xfId="2" applyFont="1" applyFill="1" applyBorder="1" applyAlignment="1">
      <alignment horizontal="distributed" vertical="center"/>
    </xf>
    <xf numFmtId="0" fontId="0" fillId="0" borderId="4" xfId="2" applyFont="1" applyFill="1" applyBorder="1" applyAlignment="1">
      <alignment horizontal="distributed" vertical="center"/>
    </xf>
    <xf numFmtId="0" fontId="0" fillId="0" borderId="87" xfId="2" applyFont="1" applyFill="1" applyBorder="1" applyAlignment="1">
      <alignment horizontal="distributed" vertical="center"/>
    </xf>
    <xf numFmtId="41" fontId="5" fillId="0" borderId="4" xfId="2" applyNumberFormat="1" applyFont="1" applyFill="1" applyBorder="1" applyAlignment="1">
      <alignment horizontal="center" vertical="center"/>
    </xf>
    <xf numFmtId="0" fontId="5" fillId="0" borderId="74" xfId="2" applyFont="1" applyFill="1" applyBorder="1" applyAlignment="1">
      <alignment horizontal="center" vertical="center"/>
    </xf>
    <xf numFmtId="0" fontId="5" fillId="0" borderId="12" xfId="2" applyFont="1" applyFill="1" applyBorder="1" applyAlignment="1">
      <alignment horizontal="center" vertical="center"/>
    </xf>
    <xf numFmtId="0" fontId="5" fillId="0" borderId="114" xfId="2" applyFont="1" applyFill="1" applyBorder="1" applyAlignment="1">
      <alignment horizontal="center" vertical="center"/>
    </xf>
    <xf numFmtId="0" fontId="5" fillId="0" borderId="23" xfId="2" applyFont="1" applyFill="1" applyBorder="1" applyAlignment="1">
      <alignment horizontal="center" vertical="center"/>
    </xf>
    <xf numFmtId="0" fontId="5" fillId="0" borderId="0" xfId="2" applyFont="1" applyFill="1" applyBorder="1" applyAlignment="1">
      <alignment horizontal="center" vertical="center"/>
    </xf>
    <xf numFmtId="0" fontId="5" fillId="0" borderId="85" xfId="2" applyFont="1" applyFill="1" applyBorder="1" applyAlignment="1">
      <alignment horizontal="center" vertical="center"/>
    </xf>
    <xf numFmtId="0" fontId="5" fillId="0" borderId="115" xfId="2" applyFont="1" applyFill="1" applyBorder="1" applyAlignment="1">
      <alignment horizontal="center" vertical="center"/>
    </xf>
    <xf numFmtId="0" fontId="5" fillId="0" borderId="3" xfId="2" applyFont="1" applyFill="1" applyBorder="1" applyAlignment="1">
      <alignment horizontal="center" vertical="center"/>
    </xf>
    <xf numFmtId="0" fontId="5" fillId="0" borderId="16" xfId="2" applyFont="1" applyFill="1" applyBorder="1" applyAlignment="1">
      <alignment horizontal="center" vertical="center"/>
    </xf>
    <xf numFmtId="0" fontId="5" fillId="0" borderId="162" xfId="2" applyFont="1" applyFill="1" applyBorder="1" applyAlignment="1">
      <alignment horizontal="center" vertical="center"/>
    </xf>
    <xf numFmtId="0" fontId="5" fillId="0" borderId="30" xfId="2" applyFont="1" applyFill="1" applyBorder="1" applyAlignment="1">
      <alignment horizontal="center" vertical="center"/>
    </xf>
    <xf numFmtId="0" fontId="5" fillId="0" borderId="47" xfId="2" applyFont="1" applyFill="1" applyBorder="1" applyAlignment="1">
      <alignment horizontal="center" vertical="center"/>
    </xf>
    <xf numFmtId="0" fontId="5" fillId="0" borderId="151" xfId="2" applyFont="1" applyFill="1" applyBorder="1" applyAlignment="1">
      <alignment horizontal="center" vertical="center"/>
    </xf>
    <xf numFmtId="0" fontId="5" fillId="0" borderId="133" xfId="2" applyFont="1" applyFill="1" applyBorder="1" applyAlignment="1">
      <alignment horizontal="center" vertical="center"/>
    </xf>
    <xf numFmtId="0" fontId="5" fillId="0" borderId="117" xfId="2" applyFont="1" applyFill="1" applyBorder="1" applyAlignment="1">
      <alignment horizontal="center" vertical="center"/>
    </xf>
    <xf numFmtId="0" fontId="5" fillId="0" borderId="116" xfId="2" applyFont="1" applyFill="1" applyBorder="1" applyAlignment="1">
      <alignment horizontal="center" vertical="center"/>
    </xf>
    <xf numFmtId="0" fontId="5" fillId="0" borderId="52" xfId="2" applyFont="1" applyFill="1" applyBorder="1" applyAlignment="1">
      <alignment horizontal="center" vertical="center" wrapText="1"/>
    </xf>
    <xf numFmtId="0" fontId="5" fillId="0" borderId="47" xfId="2" applyFont="1" applyFill="1" applyBorder="1" applyAlignment="1">
      <alignment horizontal="center" vertical="center" wrapText="1"/>
    </xf>
    <xf numFmtId="0" fontId="5" fillId="0" borderId="130" xfId="2" applyFont="1" applyFill="1" applyBorder="1" applyAlignment="1">
      <alignment horizontal="center" vertical="center"/>
    </xf>
    <xf numFmtId="0" fontId="5" fillId="0" borderId="127" xfId="2" applyFont="1" applyFill="1" applyBorder="1" applyAlignment="1">
      <alignment horizontal="center" vertical="center"/>
    </xf>
    <xf numFmtId="0" fontId="5" fillId="0" borderId="52" xfId="2" applyFont="1" applyFill="1" applyBorder="1" applyAlignment="1">
      <alignment horizontal="center" vertical="center"/>
    </xf>
    <xf numFmtId="0" fontId="5" fillId="0" borderId="54" xfId="2" applyFont="1" applyFill="1" applyBorder="1" applyAlignment="1">
      <alignment horizontal="center" vertical="center"/>
    </xf>
    <xf numFmtId="0" fontId="5" fillId="0" borderId="36" xfId="2" applyFont="1" applyFill="1" applyBorder="1" applyAlignment="1">
      <alignment horizontal="center" vertical="center"/>
    </xf>
    <xf numFmtId="0" fontId="5" fillId="0" borderId="2" xfId="2" applyFont="1" applyFill="1" applyBorder="1" applyAlignment="1">
      <alignment horizontal="center" vertical="center"/>
    </xf>
    <xf numFmtId="0" fontId="5" fillId="0" borderId="54" xfId="2" applyFont="1" applyFill="1" applyBorder="1" applyAlignment="1">
      <alignment horizontal="center" vertical="center" wrapText="1"/>
    </xf>
    <xf numFmtId="0" fontId="5" fillId="0" borderId="36" xfId="2" applyFont="1" applyFill="1" applyBorder="1" applyAlignment="1">
      <alignment horizontal="center" vertical="center" wrapText="1"/>
    </xf>
    <xf numFmtId="0" fontId="5" fillId="0" borderId="2" xfId="2" applyFont="1" applyFill="1" applyBorder="1" applyAlignment="1">
      <alignment horizontal="center" vertical="center" wrapText="1"/>
    </xf>
    <xf numFmtId="0" fontId="5" fillId="0" borderId="16" xfId="2" applyFont="1" applyFill="1" applyBorder="1" applyAlignment="1">
      <alignment horizontal="center" vertical="center" wrapText="1"/>
    </xf>
    <xf numFmtId="0" fontId="3" fillId="0" borderId="52" xfId="2" applyFont="1" applyFill="1" applyBorder="1" applyAlignment="1">
      <alignment horizontal="center" vertical="center" wrapText="1"/>
    </xf>
    <xf numFmtId="0" fontId="3" fillId="0" borderId="47" xfId="2" applyFont="1" applyFill="1" applyBorder="1" applyAlignment="1">
      <alignment horizontal="center" vertical="center" wrapText="1"/>
    </xf>
    <xf numFmtId="0" fontId="0" fillId="2" borderId="130" xfId="2" applyFont="1" applyFill="1" applyBorder="1" applyAlignment="1">
      <alignment horizontal="center" vertical="center"/>
    </xf>
    <xf numFmtId="0" fontId="0" fillId="2" borderId="127" xfId="2" applyFont="1" applyFill="1" applyBorder="1" applyAlignment="1">
      <alignment horizontal="center" vertical="center"/>
    </xf>
    <xf numFmtId="0" fontId="5" fillId="0" borderId="54" xfId="2" applyFont="1" applyBorder="1" applyAlignment="1">
      <alignment horizontal="distributed" vertical="center"/>
    </xf>
    <xf numFmtId="0" fontId="5" fillId="0" borderId="36" xfId="2" applyFont="1" applyBorder="1" applyAlignment="1">
      <alignment horizontal="distributed" vertical="center"/>
    </xf>
    <xf numFmtId="0" fontId="5" fillId="0" borderId="6" xfId="2" applyFont="1" applyBorder="1" applyAlignment="1">
      <alignment horizontal="distributed" vertical="center"/>
    </xf>
    <xf numFmtId="0" fontId="5" fillId="0" borderId="17" xfId="2" applyFont="1" applyBorder="1" applyAlignment="1">
      <alignment horizontal="distributed" vertical="center"/>
    </xf>
    <xf numFmtId="0" fontId="5" fillId="0" borderId="86" xfId="2" applyFont="1" applyBorder="1" applyAlignment="1">
      <alignment horizontal="distributed" vertical="center"/>
    </xf>
    <xf numFmtId="0" fontId="5" fillId="0" borderId="4" xfId="2" applyFont="1" applyBorder="1" applyAlignment="1">
      <alignment horizontal="distributed" vertical="center"/>
    </xf>
    <xf numFmtId="0" fontId="5" fillId="0" borderId="74" xfId="2" applyFont="1" applyBorder="1" applyAlignment="1">
      <alignment horizontal="center" vertical="center"/>
    </xf>
    <xf numFmtId="0" fontId="5" fillId="0" borderId="12" xfId="2" applyFont="1" applyBorder="1" applyAlignment="1">
      <alignment horizontal="center" vertical="center"/>
    </xf>
    <xf numFmtId="0" fontId="5" fillId="0" borderId="114" xfId="2" applyFont="1" applyBorder="1" applyAlignment="1">
      <alignment horizontal="center" vertical="center"/>
    </xf>
    <xf numFmtId="0" fontId="5" fillId="0" borderId="23" xfId="2" applyFont="1" applyBorder="1" applyAlignment="1">
      <alignment horizontal="center" vertical="center"/>
    </xf>
    <xf numFmtId="0" fontId="5" fillId="0" borderId="0" xfId="2" applyFont="1" applyBorder="1" applyAlignment="1">
      <alignment horizontal="center" vertical="center"/>
    </xf>
    <xf numFmtId="0" fontId="5" fillId="0" borderId="85" xfId="2" applyFont="1" applyBorder="1" applyAlignment="1">
      <alignment horizontal="center" vertical="center"/>
    </xf>
    <xf numFmtId="0" fontId="5" fillId="0" borderId="115" xfId="2" applyFont="1" applyBorder="1" applyAlignment="1">
      <alignment horizontal="center" vertical="center"/>
    </xf>
    <xf numFmtId="0" fontId="5" fillId="0" borderId="3" xfId="2" applyFont="1" applyBorder="1" applyAlignment="1">
      <alignment horizontal="center" vertical="center"/>
    </xf>
    <xf numFmtId="0" fontId="5" fillId="0" borderId="16" xfId="2" applyFont="1" applyBorder="1" applyAlignment="1">
      <alignment horizontal="center" vertical="center"/>
    </xf>
    <xf numFmtId="0" fontId="5" fillId="0" borderId="117" xfId="2" applyFont="1" applyBorder="1" applyAlignment="1">
      <alignment horizontal="center" vertical="center"/>
    </xf>
    <xf numFmtId="0" fontId="5" fillId="0" borderId="13" xfId="2" applyFont="1" applyBorder="1" applyAlignment="1">
      <alignment horizontal="center" vertical="center"/>
    </xf>
    <xf numFmtId="0" fontId="5" fillId="0" borderId="5" xfId="2" applyFont="1" applyBorder="1" applyAlignment="1">
      <alignment horizontal="center" vertical="center"/>
    </xf>
    <xf numFmtId="0" fontId="5" fillId="0" borderId="2" xfId="2" applyFont="1" applyBorder="1" applyAlignment="1">
      <alignment horizontal="center" vertical="center"/>
    </xf>
    <xf numFmtId="0" fontId="5" fillId="2" borderId="6" xfId="2" applyFont="1" applyFill="1" applyBorder="1" applyAlignment="1">
      <alignment horizontal="center" vertical="center"/>
    </xf>
    <xf numFmtId="0" fontId="5" fillId="2" borderId="17" xfId="2" applyFont="1" applyFill="1" applyBorder="1" applyAlignment="1">
      <alignment horizontal="center" vertical="center"/>
    </xf>
    <xf numFmtId="0" fontId="5" fillId="2" borderId="19" xfId="2" applyFont="1" applyFill="1" applyBorder="1" applyAlignment="1">
      <alignment horizontal="center" vertical="center"/>
    </xf>
    <xf numFmtId="0" fontId="9" fillId="0" borderId="0" xfId="0" applyFont="1" applyBorder="1" applyAlignment="1">
      <alignment horizontal="center" vertical="center"/>
    </xf>
  </cellXfs>
  <cellStyles count="6">
    <cellStyle name="パーセント" xfId="4" builtinId="5"/>
    <cellStyle name="桁区切り 2" xfId="1" xr:uid="{00000000-0005-0000-0000-000001000000}"/>
    <cellStyle name="標準" xfId="0" builtinId="0"/>
    <cellStyle name="標準 2" xfId="5" xr:uid="{0F4EC26A-2F87-48AB-9923-0D259222B0DC}"/>
    <cellStyle name="標準_H15年住宅土地統計（H16版統計書用）" xfId="2" xr:uid="{00000000-0005-0000-0000-000003000000}"/>
    <cellStyle name="標準_Sheet1" xfId="3" xr:uid="{00000000-0005-0000-0000-000004000000}"/>
  </cellStyles>
  <dxfs count="14">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平成５年４月</a:t>
            </a:r>
            <a:r>
              <a:rPr lang="en-US" altLang="ja-JP" sz="1000" b="0" i="0" u="none" strike="noStrike" baseline="0">
                <a:solidFill>
                  <a:srgbClr val="000000"/>
                </a:solidFill>
                <a:latin typeface="ＭＳ ゴシック"/>
                <a:ea typeface="ＭＳ ゴシック"/>
              </a:rPr>
              <a:t>23</a:t>
            </a:r>
            <a:r>
              <a:rPr lang="ja-JP" altLang="en-US" sz="1000" b="0" i="0" u="none" strike="noStrike" baseline="0">
                <a:solidFill>
                  <a:srgbClr val="000000"/>
                </a:solidFill>
                <a:latin typeface="ＭＳ ゴシック"/>
                <a:ea typeface="ＭＳ ゴシック"/>
              </a:rPr>
              <a:t>日現在</a:t>
            </a:r>
          </a:p>
        </c:rich>
      </c:tx>
      <c:layout>
        <c:manualLayout>
          <c:xMode val="edge"/>
          <c:yMode val="edge"/>
          <c:x val="0.24827586206896551"/>
          <c:y val="3.3419023136246784E-2"/>
        </c:manualLayout>
      </c:layout>
      <c:overlay val="0"/>
      <c:spPr>
        <a:noFill/>
        <a:ln w="12700">
          <a:solidFill>
            <a:srgbClr val="000000"/>
          </a:solidFill>
          <a:prstDash val="solid"/>
        </a:ln>
      </c:spPr>
    </c:title>
    <c:autoTitleDeleted val="0"/>
    <c:plotArea>
      <c:layout>
        <c:manualLayout>
          <c:layoutTarget val="inner"/>
          <c:xMode val="edge"/>
          <c:yMode val="edge"/>
          <c:x val="0.30344827586207929"/>
          <c:y val="0.40102827763497179"/>
          <c:w val="0.39655172413793138"/>
          <c:h val="0.29562982005141386"/>
        </c:manualLayout>
      </c:layout>
      <c:pieChart>
        <c:varyColors val="1"/>
        <c:ser>
          <c:idx val="0"/>
          <c:order val="0"/>
          <c:spPr>
            <a:solidFill>
              <a:srgbClr val="FFFFFF"/>
            </a:solidFill>
            <a:ln w="12700">
              <a:solidFill>
                <a:srgbClr val="000000"/>
              </a:solidFill>
              <a:prstDash val="solid"/>
            </a:ln>
          </c:spPr>
          <c:explosion val="24"/>
          <c:dPt>
            <c:idx val="0"/>
            <c:bubble3D val="0"/>
            <c:explosion val="25"/>
            <c:extLst>
              <c:ext xmlns:c16="http://schemas.microsoft.com/office/drawing/2014/chart" uri="{C3380CC4-5D6E-409C-BE32-E72D297353CC}">
                <c16:uniqueId val="{00000000-4A54-4ADC-B6DB-01F6EF03A677}"/>
              </c:ext>
            </c:extLst>
          </c:dPt>
          <c:dLbls>
            <c:dLbl>
              <c:idx val="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54-4ADC-B6DB-01F6EF03A677}"/>
                </c:ext>
              </c:extLst>
            </c:dLbl>
            <c:dLbl>
              <c:idx val="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54-4ADC-B6DB-01F6EF03A677}"/>
                </c:ext>
              </c:extLst>
            </c:dLbl>
            <c:numFmt formatCode="0%" sourceLinked="0"/>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0"/>
            <c:showPercent val="1"/>
            <c:showBubbleSize val="0"/>
            <c:showLeaderLines val="0"/>
            <c:extLst>
              <c:ext xmlns:c15="http://schemas.microsoft.com/office/drawing/2012/chart" uri="{CE6537A1-D6FC-4f65-9D91-7224C49458BB}"/>
            </c:extLst>
          </c:dLbls>
          <c:cat>
            <c:strRef>
              <c:f>グラフ!$H$4:$I$4</c:f>
              <c:strCache>
                <c:ptCount val="2"/>
                <c:pt idx="0">
                  <c:v>市街化区域</c:v>
                </c:pt>
                <c:pt idx="1">
                  <c:v>市街化調整区域</c:v>
                </c:pt>
              </c:strCache>
            </c:strRef>
          </c:cat>
          <c:val>
            <c:numRef>
              <c:f>グラフ!$H$5:$I$5</c:f>
              <c:numCache>
                <c:formatCode>0.0%</c:formatCode>
                <c:ptCount val="2"/>
                <c:pt idx="0" formatCode="0%">
                  <c:v>1515.7</c:v>
                </c:pt>
                <c:pt idx="1">
                  <c:v>414.20000000000005</c:v>
                </c:pt>
              </c:numCache>
            </c:numRef>
          </c:val>
          <c:extLst>
            <c:ext xmlns:c16="http://schemas.microsoft.com/office/drawing/2014/chart" uri="{C3380CC4-5D6E-409C-BE32-E72D297353CC}">
              <c16:uniqueId val="{00000002-4A54-4ADC-B6DB-01F6EF03A677}"/>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令和</a:t>
            </a:r>
            <a:r>
              <a:rPr lang="en-US" altLang="ja-JP" sz="1000" b="0" i="0" u="none" strike="noStrike" baseline="0">
                <a:solidFill>
                  <a:srgbClr val="000000"/>
                </a:solidFill>
                <a:latin typeface="ＭＳ ゴシック"/>
                <a:ea typeface="ＭＳ ゴシック"/>
              </a:rPr>
              <a:t>4</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c:rich>
      </c:tx>
      <c:layout>
        <c:manualLayout>
          <c:xMode val="edge"/>
          <c:yMode val="edge"/>
          <c:x val="0.29666771653543306"/>
          <c:y val="2.056555269922879E-2"/>
        </c:manualLayout>
      </c:layout>
      <c:overlay val="0"/>
      <c:spPr>
        <a:noFill/>
        <a:ln w="12700">
          <a:solidFill>
            <a:srgbClr val="000000"/>
          </a:solidFill>
          <a:prstDash val="solid"/>
        </a:ln>
      </c:spPr>
    </c:title>
    <c:autoTitleDeleted val="0"/>
    <c:plotArea>
      <c:layout>
        <c:manualLayout>
          <c:layoutTarget val="inner"/>
          <c:xMode val="edge"/>
          <c:yMode val="edge"/>
          <c:x val="5.1903201880139423E-2"/>
          <c:y val="0.20051413881748587"/>
          <c:w val="0.84083187045826924"/>
          <c:h val="0.62467866323909627"/>
        </c:manualLayout>
      </c:layout>
      <c:pieChart>
        <c:varyColors val="1"/>
        <c:ser>
          <c:idx val="0"/>
          <c:order val="0"/>
          <c:spPr>
            <a:solidFill>
              <a:srgbClr val="FFFFFF"/>
            </a:solidFill>
            <a:ln w="12700">
              <a:solidFill>
                <a:srgbClr val="000000"/>
              </a:solidFill>
              <a:prstDash val="solid"/>
            </a:ln>
          </c:spPr>
          <c:explosion val="9"/>
          <c:dPt>
            <c:idx val="0"/>
            <c:bubble3D val="0"/>
            <c:explosion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1833-45E2-8828-EDC80436F7F6}"/>
              </c:ext>
            </c:extLst>
          </c:dPt>
          <c:dPt>
            <c:idx val="1"/>
            <c:bubble3D val="0"/>
            <c:explosion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1833-45E2-8828-EDC80436F7F6}"/>
              </c:ext>
            </c:extLst>
          </c:dPt>
          <c:dLbls>
            <c:dLbl>
              <c:idx val="0"/>
              <c:layout>
                <c:manualLayout>
                  <c:x val="-0.19587821522309717"/>
                  <c:y val="-0.25313213097720111"/>
                </c:manualLayout>
              </c:layout>
              <c:numFmt formatCode="0.0%" sourceLinked="0"/>
              <c:spPr>
                <a:solidFill>
                  <a:schemeClr val="bg1"/>
                </a:solidFill>
                <a:ln>
                  <a:solidFill>
                    <a:srgbClr val="000000"/>
                  </a:solidFill>
                </a:ln>
                <a:effectLst/>
              </c:spPr>
              <c:txPr>
                <a:bodyPr wrap="square" lIns="38100" tIns="19050" rIns="38100" bIns="19050" anchor="ctr">
                  <a:noAutofit/>
                </a:bodyPr>
                <a:lstStyle/>
                <a:p>
                  <a:pPr>
                    <a:defRPr sz="900">
                      <a:latin typeface="ＭＳ Ｐゴシック" panose="020B0600070205080204" pitchFamily="50" charset="-128"/>
                      <a:ea typeface="ＭＳ Ｐゴシック" panose="020B0600070205080204" pitchFamily="50" charset="-128"/>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18222222222222223"/>
                      <c:h val="0.16829477292202225"/>
                    </c:manualLayout>
                  </c15:layout>
                </c:ext>
                <c:ext xmlns:c16="http://schemas.microsoft.com/office/drawing/2014/chart" uri="{C3380CC4-5D6E-409C-BE32-E72D297353CC}">
                  <c16:uniqueId val="{00000001-1833-45E2-8828-EDC80436F7F6}"/>
                </c:ext>
              </c:extLst>
            </c:dLbl>
            <c:dLbl>
              <c:idx val="1"/>
              <c:layout>
                <c:manualLayout>
                  <c:x val="0.20790411198600176"/>
                  <c:y val="0.1592167817069138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833-45E2-8828-EDC80436F7F6}"/>
                </c:ext>
              </c:extLst>
            </c:dLbl>
            <c:numFmt formatCode="0.0%" sourceLinked="0"/>
            <c:spPr>
              <a:solidFill>
                <a:schemeClr val="bg1"/>
              </a:solidFill>
              <a:ln>
                <a:solidFill>
                  <a:srgbClr val="000000"/>
                </a:solidFill>
              </a:ln>
              <a:effectLst/>
            </c:spPr>
            <c:txPr>
              <a:bodyPr wrap="square" lIns="38100" tIns="19050" rIns="38100" bIns="19050" anchor="ctr">
                <a:spAutoFit/>
              </a:bodyPr>
              <a:lstStyle/>
              <a:p>
                <a:pPr>
                  <a:defRPr sz="900">
                    <a:latin typeface="ＭＳ Ｐゴシック" panose="020B0600070205080204" pitchFamily="50" charset="-128"/>
                    <a:ea typeface="ＭＳ Ｐゴシック" panose="020B0600070205080204" pitchFamily="50" charset="-128"/>
                  </a:defRPr>
                </a:pPr>
                <a:endParaRPr lang="ja-JP"/>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グラフ!$H$4:$I$4</c:f>
              <c:strCache>
                <c:ptCount val="2"/>
                <c:pt idx="0">
                  <c:v>市街化区域</c:v>
                </c:pt>
                <c:pt idx="1">
                  <c:v>市街化調整区域</c:v>
                </c:pt>
              </c:strCache>
            </c:strRef>
          </c:cat>
          <c:val>
            <c:numRef>
              <c:f>グラフ!$H$5:$I$5</c:f>
              <c:numCache>
                <c:formatCode>0.0%</c:formatCode>
                <c:ptCount val="2"/>
                <c:pt idx="0" formatCode="0%">
                  <c:v>1515.7</c:v>
                </c:pt>
                <c:pt idx="1">
                  <c:v>414.20000000000005</c:v>
                </c:pt>
              </c:numCache>
            </c:numRef>
          </c:val>
          <c:extLst>
            <c:ext xmlns:c16="http://schemas.microsoft.com/office/drawing/2014/chart" uri="{C3380CC4-5D6E-409C-BE32-E72D297353CC}">
              <c16:uniqueId val="{00000004-1833-45E2-8828-EDC80436F7F6}"/>
            </c:ext>
          </c:extLst>
        </c:ser>
        <c:dLbls>
          <c:dLblPos val="bestFit"/>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20754716981132"/>
          <c:y val="6.1855670103092793E-2"/>
          <c:w val="0.83288409703504063"/>
          <c:h val="0.68865979381443365"/>
        </c:manualLayout>
      </c:layout>
      <c:lineChart>
        <c:grouping val="standard"/>
        <c:varyColors val="0"/>
        <c:ser>
          <c:idx val="0"/>
          <c:order val="0"/>
          <c:tx>
            <c:strRef>
              <c:f>グラフ!$I$43</c:f>
              <c:strCache>
                <c:ptCount val="1"/>
                <c:pt idx="0">
                  <c:v>専用住宅</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平成30年度</c:v>
                </c:pt>
                <c:pt idx="1">
                  <c:v>令和元年度</c:v>
                </c:pt>
                <c:pt idx="2">
                  <c:v>2年度</c:v>
                </c:pt>
                <c:pt idx="3">
                  <c:v>3年度</c:v>
                </c:pt>
              </c:strCache>
            </c:strRef>
          </c:cat>
          <c:val>
            <c:numRef>
              <c:extLst>
                <c:ext xmlns:c15="http://schemas.microsoft.com/office/drawing/2012/chart" uri="{02D57815-91ED-43cb-92C2-25804820EDAC}">
                  <c15:fullRef>
                    <c15:sqref>グラフ!$I$44:$I$48</c15:sqref>
                  </c15:fullRef>
                </c:ext>
              </c:extLst>
              <c:f>グラフ!$I$45:$I$48</c:f>
              <c:numCache>
                <c:formatCode>0;[Red]0</c:formatCode>
                <c:ptCount val="4"/>
                <c:pt idx="0">
                  <c:v>106</c:v>
                </c:pt>
                <c:pt idx="1">
                  <c:v>87</c:v>
                </c:pt>
                <c:pt idx="2">
                  <c:v>138</c:v>
                </c:pt>
                <c:pt idx="3">
                  <c:v>138</c:v>
                </c:pt>
              </c:numCache>
            </c:numRef>
          </c:val>
          <c:smooth val="0"/>
          <c:extLst>
            <c:ext xmlns:c16="http://schemas.microsoft.com/office/drawing/2014/chart" uri="{C3380CC4-5D6E-409C-BE32-E72D297353CC}">
              <c16:uniqueId val="{00000000-2FBA-4A1A-AA9C-A1D30521E156}"/>
            </c:ext>
          </c:extLst>
        </c:ser>
        <c:ser>
          <c:idx val="1"/>
          <c:order val="1"/>
          <c:tx>
            <c:strRef>
              <c:f>グラフ!$J$43</c:f>
              <c:strCache>
                <c:ptCount val="1"/>
                <c:pt idx="0">
                  <c:v>共同住宅</c:v>
                </c:pt>
              </c:strCache>
            </c:strRef>
          </c:tx>
          <c:spPr>
            <a:ln w="12700">
              <a:solidFill>
                <a:srgbClr val="000000"/>
              </a:solidFill>
              <a:prstDash val="solid"/>
            </a:ln>
          </c:spPr>
          <c:marker>
            <c:symbol val="diamond"/>
            <c:size val="6"/>
            <c:spPr>
              <a:solidFill>
                <a:srgbClr val="FFFFFF"/>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平成30年度</c:v>
                </c:pt>
                <c:pt idx="1">
                  <c:v>令和元年度</c:v>
                </c:pt>
                <c:pt idx="2">
                  <c:v>2年度</c:v>
                </c:pt>
                <c:pt idx="3">
                  <c:v>3年度</c:v>
                </c:pt>
              </c:strCache>
            </c:strRef>
          </c:cat>
          <c:val>
            <c:numRef>
              <c:extLst>
                <c:ext xmlns:c15="http://schemas.microsoft.com/office/drawing/2012/chart" uri="{02D57815-91ED-43cb-92C2-25804820EDAC}">
                  <c15:fullRef>
                    <c15:sqref>グラフ!$J$44:$J$48</c15:sqref>
                  </c15:fullRef>
                </c:ext>
              </c:extLst>
              <c:f>グラフ!$J$45:$J$48</c:f>
              <c:numCache>
                <c:formatCode>0;[Red]0</c:formatCode>
                <c:ptCount val="4"/>
                <c:pt idx="0">
                  <c:v>74</c:v>
                </c:pt>
                <c:pt idx="1">
                  <c:v>55</c:v>
                </c:pt>
                <c:pt idx="2">
                  <c:v>40</c:v>
                </c:pt>
                <c:pt idx="3">
                  <c:v>50</c:v>
                </c:pt>
              </c:numCache>
            </c:numRef>
          </c:val>
          <c:smooth val="0"/>
          <c:extLst>
            <c:ext xmlns:c16="http://schemas.microsoft.com/office/drawing/2014/chart" uri="{C3380CC4-5D6E-409C-BE32-E72D297353CC}">
              <c16:uniqueId val="{00000001-2FBA-4A1A-AA9C-A1D30521E156}"/>
            </c:ext>
          </c:extLst>
        </c:ser>
        <c:ser>
          <c:idx val="2"/>
          <c:order val="2"/>
          <c:tx>
            <c:strRef>
              <c:f>グラフ!$K$43</c:f>
              <c:strCache>
                <c:ptCount val="1"/>
                <c:pt idx="0">
                  <c:v>併用住宅</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平成30年度</c:v>
                </c:pt>
                <c:pt idx="1">
                  <c:v>令和元年度</c:v>
                </c:pt>
                <c:pt idx="2">
                  <c:v>2年度</c:v>
                </c:pt>
                <c:pt idx="3">
                  <c:v>3年度</c:v>
                </c:pt>
              </c:strCache>
            </c:strRef>
          </c:cat>
          <c:val>
            <c:numRef>
              <c:extLst>
                <c:ext xmlns:c15="http://schemas.microsoft.com/office/drawing/2012/chart" uri="{02D57815-91ED-43cb-92C2-25804820EDAC}">
                  <c15:fullRef>
                    <c15:sqref>グラフ!$K$44:$K$48</c15:sqref>
                  </c15:fullRef>
                </c:ext>
              </c:extLst>
              <c:f>グラフ!$K$45:$K$48</c:f>
              <c:numCache>
                <c:formatCode>0;[Red]0</c:formatCode>
                <c:ptCount val="4"/>
                <c:pt idx="0">
                  <c:v>0</c:v>
                </c:pt>
                <c:pt idx="1">
                  <c:v>0</c:v>
                </c:pt>
                <c:pt idx="2">
                  <c:v>6</c:v>
                </c:pt>
                <c:pt idx="3">
                  <c:v>8</c:v>
                </c:pt>
              </c:numCache>
            </c:numRef>
          </c:val>
          <c:smooth val="0"/>
          <c:extLst>
            <c:ext xmlns:c16="http://schemas.microsoft.com/office/drawing/2014/chart" uri="{C3380CC4-5D6E-409C-BE32-E72D297353CC}">
              <c16:uniqueId val="{00000002-2FBA-4A1A-AA9C-A1D30521E156}"/>
            </c:ext>
          </c:extLst>
        </c:ser>
        <c:ser>
          <c:idx val="3"/>
          <c:order val="3"/>
          <c:tx>
            <c:strRef>
              <c:f>グラフ!$L$43</c:f>
              <c:strCache>
                <c:ptCount val="1"/>
                <c:pt idx="0">
                  <c:v>工場・店舗</c:v>
                </c:pt>
              </c:strCache>
            </c:strRef>
          </c:tx>
          <c:spPr>
            <a:ln w="12700">
              <a:pattFill prst="pct50">
                <a:fgClr>
                  <a:srgbClr val="000000"/>
                </a:fgClr>
                <a:bgClr>
                  <a:srgbClr val="FFFFFF"/>
                </a:bgClr>
              </a:pattFill>
              <a:prstDash val="solid"/>
            </a:ln>
          </c:spPr>
          <c:marker>
            <c:symbol val="plus"/>
            <c:size val="8"/>
            <c:spPr>
              <a:no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平成30年度</c:v>
                </c:pt>
                <c:pt idx="1">
                  <c:v>令和元年度</c:v>
                </c:pt>
                <c:pt idx="2">
                  <c:v>2年度</c:v>
                </c:pt>
                <c:pt idx="3">
                  <c:v>3年度</c:v>
                </c:pt>
              </c:strCache>
            </c:strRef>
          </c:cat>
          <c:val>
            <c:numRef>
              <c:extLst>
                <c:ext xmlns:c15="http://schemas.microsoft.com/office/drawing/2012/chart" uri="{02D57815-91ED-43cb-92C2-25804820EDAC}">
                  <c15:fullRef>
                    <c15:sqref>グラフ!$L$44:$L$48</c15:sqref>
                  </c15:fullRef>
                </c:ext>
              </c:extLst>
              <c:f>グラフ!$L$45:$L$48</c:f>
              <c:numCache>
                <c:formatCode>0;[Red]0</c:formatCode>
                <c:ptCount val="4"/>
                <c:pt idx="0">
                  <c:v>3</c:v>
                </c:pt>
                <c:pt idx="1">
                  <c:v>7</c:v>
                </c:pt>
                <c:pt idx="2">
                  <c:v>15</c:v>
                </c:pt>
                <c:pt idx="3">
                  <c:v>15</c:v>
                </c:pt>
              </c:numCache>
            </c:numRef>
          </c:val>
          <c:smooth val="0"/>
          <c:extLst>
            <c:ext xmlns:c16="http://schemas.microsoft.com/office/drawing/2014/chart" uri="{C3380CC4-5D6E-409C-BE32-E72D297353CC}">
              <c16:uniqueId val="{00000003-2FBA-4A1A-AA9C-A1D30521E156}"/>
            </c:ext>
          </c:extLst>
        </c:ser>
        <c:ser>
          <c:idx val="4"/>
          <c:order val="4"/>
          <c:tx>
            <c:strRef>
              <c:f>グラフ!$M$43</c:f>
              <c:strCache>
                <c:ptCount val="1"/>
                <c:pt idx="0">
                  <c:v>その他</c:v>
                </c:pt>
              </c:strCache>
            </c:strRef>
          </c:tx>
          <c:spPr>
            <a:ln w="25400">
              <a:solidFill>
                <a:srgbClr val="000000"/>
              </a:solidFill>
              <a:prstDash val="solid"/>
            </a:ln>
          </c:spPr>
          <c:marker>
            <c:symbol val="triangle"/>
            <c:size val="6"/>
            <c:spPr>
              <a:solidFill>
                <a:srgbClr val="FFFFFF"/>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平成30年度</c:v>
                </c:pt>
                <c:pt idx="1">
                  <c:v>令和元年度</c:v>
                </c:pt>
                <c:pt idx="2">
                  <c:v>2年度</c:v>
                </c:pt>
                <c:pt idx="3">
                  <c:v>3年度</c:v>
                </c:pt>
              </c:strCache>
            </c:strRef>
          </c:cat>
          <c:val>
            <c:numRef>
              <c:extLst>
                <c:ext xmlns:c15="http://schemas.microsoft.com/office/drawing/2012/chart" uri="{02D57815-91ED-43cb-92C2-25804820EDAC}">
                  <c15:fullRef>
                    <c15:sqref>グラフ!$M$44:$M$48</c15:sqref>
                  </c15:fullRef>
                </c:ext>
              </c:extLst>
              <c:f>グラフ!$M$45:$M$48</c:f>
              <c:numCache>
                <c:formatCode>0;[Red]0</c:formatCode>
                <c:ptCount val="4"/>
                <c:pt idx="0">
                  <c:v>28</c:v>
                </c:pt>
                <c:pt idx="1">
                  <c:v>27</c:v>
                </c:pt>
                <c:pt idx="2">
                  <c:v>25</c:v>
                </c:pt>
                <c:pt idx="3">
                  <c:v>21</c:v>
                </c:pt>
              </c:numCache>
            </c:numRef>
          </c:val>
          <c:smooth val="0"/>
          <c:extLst>
            <c:ext xmlns:c16="http://schemas.microsoft.com/office/drawing/2014/chart" uri="{C3380CC4-5D6E-409C-BE32-E72D297353CC}">
              <c16:uniqueId val="{00000004-2FBA-4A1A-AA9C-A1D30521E156}"/>
            </c:ext>
          </c:extLst>
        </c:ser>
        <c:ser>
          <c:idx val="5"/>
          <c:order val="5"/>
          <c:tx>
            <c:strRef>
              <c:f>グラフ!$N$43</c:f>
              <c:strCache>
                <c:ptCount val="1"/>
                <c:pt idx="0">
                  <c:v>公共建築物</c:v>
                </c:pt>
              </c:strCache>
            </c:strRef>
          </c:tx>
          <c:spPr>
            <a:ln w="25400">
              <a:solidFill>
                <a:srgbClr val="000000"/>
              </a:solidFill>
              <a:prstDash val="solid"/>
            </a:ln>
          </c:spPr>
          <c:marker>
            <c:symbol val="square"/>
            <c:size val="6"/>
            <c:spPr>
              <a:solidFill>
                <a:srgbClr val="FFFFFF"/>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平成30年度</c:v>
                </c:pt>
                <c:pt idx="1">
                  <c:v>令和元年度</c:v>
                </c:pt>
                <c:pt idx="2">
                  <c:v>2年度</c:v>
                </c:pt>
                <c:pt idx="3">
                  <c:v>3年度</c:v>
                </c:pt>
              </c:strCache>
            </c:strRef>
          </c:cat>
          <c:val>
            <c:numRef>
              <c:extLst>
                <c:ext xmlns:c15="http://schemas.microsoft.com/office/drawing/2012/chart" uri="{02D57815-91ED-43cb-92C2-25804820EDAC}">
                  <c15:fullRef>
                    <c15:sqref>グラフ!$N$44:$N$48</c15:sqref>
                  </c15:fullRef>
                </c:ext>
              </c:extLst>
              <c:f>グラフ!$N$45:$N$48</c:f>
              <c:numCache>
                <c:formatCode>0;[Red]0</c:formatCode>
                <c:ptCount val="4"/>
                <c:pt idx="0">
                  <c:v>1</c:v>
                </c:pt>
                <c:pt idx="1">
                  <c:v>7</c:v>
                </c:pt>
                <c:pt idx="2">
                  <c:v>8</c:v>
                </c:pt>
                <c:pt idx="3">
                  <c:v>5</c:v>
                </c:pt>
              </c:numCache>
            </c:numRef>
          </c:val>
          <c:smooth val="0"/>
          <c:extLst>
            <c:ext xmlns:c16="http://schemas.microsoft.com/office/drawing/2014/chart" uri="{C3380CC4-5D6E-409C-BE32-E72D297353CC}">
              <c16:uniqueId val="{00000005-2FBA-4A1A-AA9C-A1D30521E156}"/>
            </c:ext>
          </c:extLst>
        </c:ser>
        <c:dLbls>
          <c:showLegendKey val="0"/>
          <c:showVal val="0"/>
          <c:showCatName val="0"/>
          <c:showSerName val="0"/>
          <c:showPercent val="0"/>
          <c:showBubbleSize val="0"/>
        </c:dLbls>
        <c:marker val="1"/>
        <c:smooth val="0"/>
        <c:axId val="342952096"/>
        <c:axId val="342950136"/>
      </c:lineChart>
      <c:catAx>
        <c:axId val="3429520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42950136"/>
        <c:crossesAt val="0"/>
        <c:auto val="1"/>
        <c:lblAlgn val="ctr"/>
        <c:lblOffset val="100"/>
        <c:tickLblSkip val="1"/>
        <c:tickMarkSkip val="1"/>
        <c:noMultiLvlLbl val="0"/>
      </c:catAx>
      <c:valAx>
        <c:axId val="342950136"/>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9.7035072688452795E-2"/>
              <c:y val="1.2371134020618556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42952096"/>
        <c:crosses val="autoZero"/>
        <c:crossBetween val="between"/>
      </c:valAx>
      <c:spPr>
        <a:noFill/>
        <a:ln w="12700">
          <a:solidFill>
            <a:srgbClr val="000000"/>
          </a:solidFill>
          <a:prstDash val="solid"/>
        </a:ln>
      </c:spPr>
    </c:plotArea>
    <c:legend>
      <c:legendPos val="b"/>
      <c:layout>
        <c:manualLayout>
          <c:xMode val="edge"/>
          <c:yMode val="edge"/>
          <c:x val="5.4296710320536359E-2"/>
          <c:y val="0.84329896907216495"/>
          <c:w val="0.89487848992969132"/>
          <c:h val="0.14020618556701026"/>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令和</a:t>
            </a:r>
            <a:r>
              <a:rPr lang="en-US" altLang="ja-JP">
                <a:latin typeface="ＭＳ Ｐゴシック" pitchFamily="50" charset="-128"/>
                <a:ea typeface="ＭＳ Ｐゴシック" pitchFamily="50" charset="-128"/>
              </a:rPr>
              <a:t>4</a:t>
            </a:r>
            <a:r>
              <a:rPr lang="ja-JP" altLang="en-US">
                <a:latin typeface="ＭＳ Ｐゴシック" pitchFamily="50" charset="-128"/>
                <a:ea typeface="ＭＳ Ｐゴシック" pitchFamily="50" charset="-128"/>
              </a:rPr>
              <a:t>年</a:t>
            </a:r>
            <a:r>
              <a:rPr lang="en-US" altLang="ja-JP">
                <a:latin typeface="ＭＳ Ｐゴシック" pitchFamily="50" charset="-128"/>
                <a:ea typeface="ＭＳ Ｐゴシック" pitchFamily="50" charset="-128"/>
              </a:rPr>
              <a:t>3</a:t>
            </a:r>
            <a:r>
              <a:rPr lang="ja-JP" altLang="en-US">
                <a:latin typeface="ＭＳ Ｐゴシック" pitchFamily="50" charset="-128"/>
                <a:ea typeface="ＭＳ Ｐゴシック" pitchFamily="50" charset="-128"/>
              </a:rPr>
              <a:t>月末現在</a:t>
            </a:r>
          </a:p>
        </c:rich>
      </c:tx>
      <c:layout>
        <c:manualLayout>
          <c:xMode val="edge"/>
          <c:yMode val="edge"/>
          <c:x val="0.38424817379755244"/>
          <c:y val="1.2376031121109863E-2"/>
        </c:manualLayout>
      </c:layout>
      <c:overlay val="0"/>
      <c:spPr>
        <a:noFill/>
        <a:ln w="12700">
          <a:solidFill>
            <a:srgbClr val="000000"/>
          </a:solidFill>
          <a:prstDash val="solid"/>
        </a:ln>
      </c:spPr>
    </c:title>
    <c:autoTitleDeleted val="0"/>
    <c:plotArea>
      <c:layout>
        <c:manualLayout>
          <c:layoutTarget val="inner"/>
          <c:xMode val="edge"/>
          <c:yMode val="edge"/>
          <c:x val="0.23150357995226731"/>
          <c:y val="0.19184697206368967"/>
          <c:w val="0.65871121718379866"/>
          <c:h val="0.6618720536197491"/>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9607-4B62-8EE0-806E724A82FA}"/>
              </c:ext>
            </c:extLst>
          </c:dPt>
          <c:dPt>
            <c:idx val="1"/>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9607-4B62-8EE0-806E724A82FA}"/>
              </c:ext>
            </c:extLst>
          </c:dPt>
          <c:dPt>
            <c:idx val="2"/>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9607-4B62-8EE0-806E724A82FA}"/>
              </c:ext>
            </c:extLst>
          </c:dPt>
          <c:dPt>
            <c:idx val="3"/>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9607-4B62-8EE0-806E724A82FA}"/>
              </c:ext>
            </c:extLst>
          </c:dPt>
          <c:dPt>
            <c:idx val="4"/>
            <c:bubble3D val="0"/>
            <c:spPr>
              <a:pattFill prst="dash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9607-4B62-8EE0-806E724A82FA}"/>
              </c:ext>
            </c:extLst>
          </c:dPt>
          <c:dPt>
            <c:idx val="5"/>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9607-4B62-8EE0-806E724A82FA}"/>
              </c:ext>
            </c:extLst>
          </c:dPt>
          <c:dPt>
            <c:idx val="6"/>
            <c:bubble3D val="0"/>
            <c:spPr>
              <a:pattFill prst="shingle">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9607-4B62-8EE0-806E724A82FA}"/>
              </c:ext>
            </c:extLst>
          </c:dPt>
          <c:dPt>
            <c:idx val="7"/>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9607-4B62-8EE0-806E724A82FA}"/>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9607-4B62-8EE0-806E724A82FA}"/>
              </c:ext>
            </c:extLst>
          </c:dPt>
          <c:dPt>
            <c:idx val="9"/>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9607-4B62-8EE0-806E724A82FA}"/>
              </c:ext>
            </c:extLst>
          </c:dPt>
          <c:dPt>
            <c:idx val="10"/>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9607-4B62-8EE0-806E724A82FA}"/>
              </c:ext>
            </c:extLst>
          </c:dPt>
          <c:dLbls>
            <c:dLbl>
              <c:idx val="0"/>
              <c:layout>
                <c:manualLayout>
                  <c:x val="-1.9277108433734941E-2"/>
                  <c:y val="-2.0253164556962036E-2"/>
                </c:manualLayout>
              </c:layout>
              <c:tx>
                <c:rich>
                  <a:bodyPr/>
                  <a:lstStyle/>
                  <a:p>
                    <a:r>
                      <a:rPr lang="ja-JP" altLang="en-US"/>
                      <a:t>第一種</a:t>
                    </a:r>
                  </a:p>
                  <a:p>
                    <a:r>
                      <a:rPr lang="ja-JP" altLang="en-US"/>
                      <a:t>低層住居</a:t>
                    </a:r>
                  </a:p>
                  <a:p>
                    <a:r>
                      <a:rPr lang="ja-JP" altLang="en-US"/>
                      <a:t>専用地域
</a:t>
                    </a:r>
                    <a:r>
                      <a:rPr lang="en-US" altLang="ja-JP"/>
                      <a:t>19.7%</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9607-4B62-8EE0-806E724A82FA}"/>
                </c:ext>
              </c:extLst>
            </c:dLbl>
            <c:dLbl>
              <c:idx val="1"/>
              <c:layout>
                <c:manualLayout>
                  <c:x val="0.14528320147899915"/>
                  <c:y val="-0.20254420028642853"/>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第二種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低層住居</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専用地域　</a:t>
                    </a:r>
                    <a:r>
                      <a:rPr lang="en-US" altLang="ja-JP" sz="900" b="0" i="0" u="none" strike="noStrike" kern="1200" baseline="0">
                        <a:solidFill>
                          <a:srgbClr val="000000"/>
                        </a:solidFill>
                        <a:latin typeface="ＭＳ Ｐゴシック"/>
                        <a:ea typeface="ＭＳ Ｐゴシック"/>
                        <a:cs typeface="ＭＳ Ｐゴシック"/>
                      </a:rPr>
                      <a:t>4.8</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9607-4B62-8EE0-806E724A82FA}"/>
                </c:ext>
              </c:extLst>
            </c:dLbl>
            <c:dLbl>
              <c:idx val="2"/>
              <c:tx>
                <c:rich>
                  <a:bodyPr/>
                  <a:lstStyle/>
                  <a:p>
                    <a:r>
                      <a:rPr lang="ja-JP" altLang="en-US"/>
                      <a:t>第一種</a:t>
                    </a:r>
                  </a:p>
                  <a:p>
                    <a:r>
                      <a:rPr lang="ja-JP" altLang="en-US"/>
                      <a:t>中高層住居</a:t>
                    </a:r>
                  </a:p>
                  <a:p>
                    <a:r>
                      <a:rPr lang="ja-JP" altLang="en-US"/>
                      <a:t>専用地域
</a:t>
                    </a:r>
                    <a:r>
                      <a:rPr lang="en-US" altLang="ja-JP"/>
                      <a:t>22.5%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9607-4B62-8EE0-806E724A82FA}"/>
                </c:ext>
              </c:extLst>
            </c:dLbl>
            <c:dLbl>
              <c:idx val="3"/>
              <c:layout>
                <c:manualLayout>
                  <c:x val="-0.20312658508047934"/>
                  <c:y val="0.18762401275183074"/>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第二種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中高層住居</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専用地域
</a:t>
                    </a:r>
                    <a:r>
                      <a:rPr lang="en-US" altLang="ja-JP" sz="900" b="0" i="0" u="none" strike="noStrike" kern="1200" baseline="0">
                        <a:solidFill>
                          <a:srgbClr val="000000"/>
                        </a:solidFill>
                        <a:latin typeface="ＭＳ Ｐゴシック"/>
                        <a:ea typeface="ＭＳ Ｐゴシック"/>
                        <a:cs typeface="ＭＳ Ｐゴシック"/>
                      </a:rPr>
                      <a:t>3.8%</a:t>
                    </a:r>
                  </a:p>
                </c:rich>
              </c:tx>
              <c:numFmt formatCode="0.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9607-4B62-8EE0-806E724A82FA}"/>
                </c:ext>
              </c:extLst>
            </c:dLbl>
            <c:dLbl>
              <c:idx val="4"/>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第一種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住居地域　</a:t>
                    </a:r>
                    <a:r>
                      <a:rPr lang="en-US" altLang="ja-JP" sz="900" b="0" i="0" u="none" strike="noStrike" kern="1200" baseline="0">
                        <a:solidFill>
                          <a:srgbClr val="000000"/>
                        </a:solidFill>
                        <a:latin typeface="ＭＳ Ｐゴシック"/>
                        <a:ea typeface="ＭＳ Ｐゴシック"/>
                        <a:cs typeface="ＭＳ Ｐゴシック"/>
                      </a:rPr>
                      <a:t>15.9%</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9607-4B62-8EE0-806E724A82FA}"/>
                </c:ext>
              </c:extLst>
            </c:dLbl>
            <c:dLbl>
              <c:idx val="5"/>
              <c:layout>
                <c:manualLayout>
                  <c:x val="-0.23031478005928832"/>
                  <c:y val="0.1428020323891713"/>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第二種</a:t>
                    </a:r>
                  </a:p>
                  <a:p>
                    <a:pPr>
                      <a:defRPr sz="900" b="0" i="0" u="none" strike="noStrike" baseline="0">
                        <a:solidFill>
                          <a:srgbClr val="000000"/>
                        </a:solidFill>
                        <a:latin typeface="ＭＳ Ｐゴシック"/>
                        <a:ea typeface="ＭＳ Ｐゴシック"/>
                        <a:cs typeface="ＭＳ Ｐゴシック"/>
                      </a:defRPr>
                    </a:pPr>
                    <a:r>
                      <a:rPr lang="ja-JP" altLang="en-US"/>
                      <a:t>住居地域　</a:t>
                    </a:r>
                    <a:r>
                      <a:rPr lang="en-US" altLang="ja-JP"/>
                      <a:t>6.5</a:t>
                    </a:r>
                    <a:r>
                      <a:rPr lang="ja-JP" altLang="en-US"/>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9607-4B62-8EE0-806E724A82FA}"/>
                </c:ext>
              </c:extLst>
            </c:dLbl>
            <c:dLbl>
              <c:idx val="6"/>
              <c:layout>
                <c:manualLayout>
                  <c:x val="-0.2483792176580337"/>
                  <c:y val="1.5204161123695161E-2"/>
                </c:manualLayout>
              </c:layout>
              <c:tx>
                <c:rich>
                  <a:bodyPr/>
                  <a:lstStyle/>
                  <a:p>
                    <a:pPr algn="ctr" rtl="0">
                      <a:defRPr lang="en-US" altLang="ja-JP" sz="900" b="0" i="0" u="none" strike="noStrike" kern="1200" baseline="0">
                        <a:solidFill>
                          <a:srgbClr val="000000"/>
                        </a:solidFill>
                        <a:latin typeface="ＭＳ Ｐゴシック"/>
                        <a:ea typeface="ＭＳ Ｐゴシック"/>
                        <a:cs typeface="ＭＳ Ｐゴシック"/>
                      </a:defRPr>
                    </a:pPr>
                    <a:fld id="{B5AE76F1-0224-4DB2-A498-5F2CB18FEE2F}" type="CATEGORYNAME">
                      <a:rPr lang="en-US" altLang="ja-JP"/>
                      <a:pPr algn="ctr" rtl="0">
                        <a:defRPr lang="en-US" altLang="ja-JP" sz="900" b="0" i="0" u="none" strike="noStrike" kern="1200" baseline="0">
                          <a:solidFill>
                            <a:srgbClr val="000000"/>
                          </a:solidFill>
                          <a:latin typeface="ＭＳ Ｐゴシック"/>
                          <a:ea typeface="ＭＳ Ｐゴシック"/>
                          <a:cs typeface="ＭＳ Ｐゴシック"/>
                        </a:defRPr>
                      </a:pPr>
                      <a:t>[分類名]</a:t>
                    </a:fld>
                    <a:r>
                      <a:rPr lang="en-US" altLang="ja-JP" baseline="0"/>
                      <a:t>%</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9607-4B62-8EE0-806E724A82FA}"/>
                </c:ext>
              </c:extLst>
            </c:dLbl>
            <c:dLbl>
              <c:idx val="7"/>
              <c:layout>
                <c:manualLayout>
                  <c:x val="-0.2550940770957848"/>
                  <c:y val="-0.13401973190851138"/>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近隣</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商業地域　</a:t>
                    </a:r>
                    <a:r>
                      <a:rPr lang="en-US" altLang="ja-JP" sz="900" b="0" i="0" u="none" strike="noStrike" kern="1200" baseline="0">
                        <a:solidFill>
                          <a:srgbClr val="000000"/>
                        </a:solidFill>
                        <a:latin typeface="ＭＳ Ｐゴシック"/>
                        <a:ea typeface="ＭＳ Ｐゴシック"/>
                        <a:cs typeface="ＭＳ Ｐゴシック"/>
                      </a:rPr>
                      <a:t>2.4</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9607-4B62-8EE0-806E724A82FA}"/>
                </c:ext>
              </c:extLst>
            </c:dLbl>
            <c:dLbl>
              <c:idx val="8"/>
              <c:delete val="1"/>
              <c:extLst>
                <c:ext xmlns:c15="http://schemas.microsoft.com/office/drawing/2012/chart" uri="{CE6537A1-D6FC-4f65-9D91-7224C49458BB}"/>
                <c:ext xmlns:c16="http://schemas.microsoft.com/office/drawing/2014/chart" uri="{C3380CC4-5D6E-409C-BE32-E72D297353CC}">
                  <c16:uniqueId val="{00000011-9607-4B62-8EE0-806E724A82FA}"/>
                </c:ext>
              </c:extLst>
            </c:dLbl>
            <c:dLbl>
              <c:idx val="9"/>
              <c:layout>
                <c:manualLayout>
                  <c:x val="-7.2148499509850431E-2"/>
                  <c:y val="-8.4471216441118019E-2"/>
                </c:manualLayout>
              </c:layout>
              <c:tx>
                <c:rich>
                  <a:bodyPr/>
                  <a:lstStyle/>
                  <a:p>
                    <a:fld id="{6D92A40E-5053-488A-8FB3-493A5CD39533}" type="CATEGORYNAME">
                      <a:rPr lang="en-US" altLang="ja-JP"/>
                      <a:pPr/>
                      <a:t>[分類名]</a:t>
                    </a:fld>
                    <a:r>
                      <a:rPr lang="en-US" altLang="ja-JP" baseline="0"/>
                      <a:t>%</a:t>
                    </a:r>
                  </a:p>
                  <a:p>
                    <a:endParaRPr lang="ja-JP" altLang="en-US"/>
                  </a:p>
                </c:rich>
              </c:tx>
              <c:showLegendKey val="0"/>
              <c:showVal val="0"/>
              <c:showCatName val="1"/>
              <c:showSerName val="0"/>
              <c:showPercent val="1"/>
              <c:showBubbleSize val="0"/>
              <c:separator>
</c:separator>
              <c:extLst>
                <c:ext xmlns:c15="http://schemas.microsoft.com/office/drawing/2012/chart" uri="{CE6537A1-D6FC-4f65-9D91-7224C49458BB}">
                  <c15:layout>
                    <c:manualLayout>
                      <c:w val="0.16367340017906279"/>
                      <c:h val="0.10346940622947241"/>
                    </c:manualLayout>
                  </c15:layout>
                  <c15:dlblFieldTable/>
                  <c15:showDataLabelsRange val="0"/>
                </c:ext>
                <c:ext xmlns:c16="http://schemas.microsoft.com/office/drawing/2014/chart" uri="{C3380CC4-5D6E-409C-BE32-E72D297353CC}">
                  <c16:uniqueId val="{00000013-9607-4B62-8EE0-806E724A82FA}"/>
                </c:ext>
              </c:extLst>
            </c:dLbl>
            <c:dLbl>
              <c:idx val="10"/>
              <c:delete val="1"/>
              <c:extLst>
                <c:ext xmlns:c15="http://schemas.microsoft.com/office/drawing/2012/chart" uri="{CE6537A1-D6FC-4f65-9D91-7224C49458BB}"/>
                <c:ext xmlns:c16="http://schemas.microsoft.com/office/drawing/2014/chart" uri="{C3380CC4-5D6E-409C-BE32-E72D297353CC}">
                  <c16:uniqueId val="{00000015-9607-4B62-8EE0-806E724A82FA}"/>
                </c:ext>
              </c:extLst>
            </c:dLbl>
            <c:dLbl>
              <c:idx val="11"/>
              <c:delete val="1"/>
              <c:extLst>
                <c:ext xmlns:c15="http://schemas.microsoft.com/office/drawing/2012/chart" uri="{CE6537A1-D6FC-4f65-9D91-7224C49458BB}"/>
                <c:ext xmlns:c16="http://schemas.microsoft.com/office/drawing/2014/chart" uri="{C3380CC4-5D6E-409C-BE32-E72D297353CC}">
                  <c16:uniqueId val="{00000016-9607-4B62-8EE0-806E724A82FA}"/>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multiLvlStrRef>
              <c:f>グラフ!$H$8:$I$18</c:f>
              <c:multiLvlStrCache>
                <c:ptCount val="11"/>
                <c:lvl>
                  <c:pt idx="0">
                    <c:v>19.8 </c:v>
                  </c:pt>
                  <c:pt idx="1">
                    <c:v>4.8 </c:v>
                  </c:pt>
                  <c:pt idx="2">
                    <c:v>22.5 </c:v>
                  </c:pt>
                  <c:pt idx="3">
                    <c:v>3.8 </c:v>
                  </c:pt>
                  <c:pt idx="4">
                    <c:v>15.9 </c:v>
                  </c:pt>
                  <c:pt idx="5">
                    <c:v>6.5 </c:v>
                  </c:pt>
                  <c:pt idx="6">
                    <c:v>2.4 </c:v>
                  </c:pt>
                  <c:pt idx="7">
                    <c:v>2.4 </c:v>
                  </c:pt>
                  <c:pt idx="8">
                    <c:v>4.8 </c:v>
                  </c:pt>
                  <c:pt idx="9">
                    <c:v>13.7 </c:v>
                  </c:pt>
                  <c:pt idx="10">
                    <c:v>3.5 </c:v>
                  </c:pt>
                </c:lvl>
                <c:lvl>
                  <c:pt idx="0">
                    <c:v>第一種低層住居専用地域</c:v>
                  </c:pt>
                  <c:pt idx="1">
                    <c:v>第二種低層住居専用地域</c:v>
                  </c:pt>
                  <c:pt idx="2">
                    <c:v>第一種中高層住居専用地域</c:v>
                  </c:pt>
                  <c:pt idx="3">
                    <c:v>第二種中高層住居専用地域</c:v>
                  </c:pt>
                  <c:pt idx="4">
                    <c:v>第一種住居地域</c:v>
                  </c:pt>
                  <c:pt idx="5">
                    <c:v>第二種住居地域</c:v>
                  </c:pt>
                  <c:pt idx="6">
                    <c:v>準住居地域</c:v>
                  </c:pt>
                  <c:pt idx="7">
                    <c:v>近隣商業地域</c:v>
                  </c:pt>
                  <c:pt idx="8">
                    <c:v>商業地域</c:v>
                  </c:pt>
                  <c:pt idx="9">
                    <c:v>準工業地域</c:v>
                  </c:pt>
                  <c:pt idx="10">
                    <c:v>工業専用地域</c:v>
                  </c:pt>
                </c:lvl>
              </c:multiLvlStrCache>
            </c:multiLvlStrRef>
          </c:cat>
          <c:val>
            <c:numRef>
              <c:f>グラフ!$I$8:$I$18</c:f>
              <c:numCache>
                <c:formatCode>#,##0.0_);[Red]\(#,##0.0\)</c:formatCode>
                <c:ptCount val="11"/>
                <c:pt idx="0">
                  <c:v>19.766444547073956</c:v>
                </c:pt>
                <c:pt idx="1">
                  <c:v>4.8360493501352506</c:v>
                </c:pt>
                <c:pt idx="2">
                  <c:v>22.497855776209008</c:v>
                </c:pt>
                <c:pt idx="3">
                  <c:v>3.7674506828528069</c:v>
                </c:pt>
                <c:pt idx="4">
                  <c:v>15.887048888302433</c:v>
                </c:pt>
                <c:pt idx="5">
                  <c:v>6.485452266279605</c:v>
                </c:pt>
                <c:pt idx="6">
                  <c:v>2.3883354225770264</c:v>
                </c:pt>
                <c:pt idx="7">
                  <c:v>2.4</c:v>
                </c:pt>
                <c:pt idx="8">
                  <c:v>4.8294517384706728</c:v>
                </c:pt>
                <c:pt idx="9">
                  <c:v>13.676848980668996</c:v>
                </c:pt>
                <c:pt idx="10">
                  <c:v>3.523124628884343</c:v>
                </c:pt>
              </c:numCache>
            </c:numRef>
          </c:val>
          <c:extLst>
            <c:ext xmlns:c16="http://schemas.microsoft.com/office/drawing/2014/chart" uri="{C3380CC4-5D6E-409C-BE32-E72D297353CC}">
              <c16:uniqueId val="{00000017-9607-4B62-8EE0-806E724A82FA}"/>
            </c:ext>
          </c:extLst>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令和</a:t>
            </a:r>
            <a:r>
              <a:rPr lang="en-US" altLang="ja-JP">
                <a:latin typeface="ＭＳ Ｐゴシック" pitchFamily="50" charset="-128"/>
                <a:ea typeface="ＭＳ Ｐゴシック" pitchFamily="50" charset="-128"/>
              </a:rPr>
              <a:t>3</a:t>
            </a:r>
            <a:r>
              <a:rPr lang="ja-JP" altLang="en-US">
                <a:latin typeface="ＭＳ Ｐゴシック" pitchFamily="50" charset="-128"/>
                <a:ea typeface="ＭＳ Ｐゴシック" pitchFamily="50" charset="-128"/>
              </a:rPr>
              <a:t>年度</a:t>
            </a:r>
          </a:p>
        </c:rich>
      </c:tx>
      <c:layout>
        <c:manualLayout>
          <c:xMode val="edge"/>
          <c:yMode val="edge"/>
          <c:x val="0.4386700642011585"/>
          <c:y val="4.8148518020613276E-2"/>
        </c:manualLayout>
      </c:layout>
      <c:overlay val="0"/>
      <c:spPr>
        <a:noFill/>
        <a:ln w="12700">
          <a:solidFill>
            <a:srgbClr val="000000"/>
          </a:solidFill>
          <a:prstDash val="solid"/>
        </a:ln>
      </c:spPr>
    </c:title>
    <c:autoTitleDeleted val="0"/>
    <c:plotArea>
      <c:layout>
        <c:manualLayout>
          <c:layoutTarget val="inner"/>
          <c:xMode val="edge"/>
          <c:yMode val="edge"/>
          <c:x val="7.6012947361171784E-2"/>
          <c:y val="0.18871237436783864"/>
          <c:w val="0.84918742300069661"/>
          <c:h val="0.71041777094936198"/>
        </c:manualLayout>
      </c:layout>
      <c:doughnutChart>
        <c:varyColors val="1"/>
        <c:ser>
          <c:idx val="0"/>
          <c:order val="0"/>
          <c:spPr>
            <a:solidFill>
              <a:srgbClr val="FFFFFF"/>
            </a:solidFill>
            <a:ln w="12700">
              <a:solidFill>
                <a:srgbClr val="000000"/>
              </a:solidFill>
              <a:prstDash val="solid"/>
            </a:ln>
          </c:spPr>
          <c:dPt>
            <c:idx val="0"/>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CFE9-44F8-AD43-1420F4FFD858}"/>
              </c:ext>
            </c:extLst>
          </c:dPt>
          <c:dPt>
            <c:idx val="1"/>
            <c:bubble3D val="0"/>
            <c:spPr>
              <a:pattFill prst="dash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CFE9-44F8-AD43-1420F4FFD858}"/>
              </c:ext>
            </c:extLst>
          </c:dPt>
          <c:dPt>
            <c:idx val="2"/>
            <c:bubble3D val="0"/>
            <c:spPr>
              <a:solidFill>
                <a:sysClr val="window" lastClr="FFFFFF">
                  <a:lumMod val="95000"/>
                </a:sysClr>
              </a:solidFill>
              <a:ln w="12700">
                <a:solidFill>
                  <a:srgbClr val="000000"/>
                </a:solidFill>
                <a:prstDash val="solid"/>
              </a:ln>
            </c:spPr>
            <c:extLst>
              <c:ext xmlns:c16="http://schemas.microsoft.com/office/drawing/2014/chart" uri="{C3380CC4-5D6E-409C-BE32-E72D297353CC}">
                <c16:uniqueId val="{00000005-CFE9-44F8-AD43-1420F4FFD858}"/>
              </c:ext>
            </c:extLst>
          </c:dPt>
          <c:dPt>
            <c:idx val="3"/>
            <c:bubble3D val="0"/>
            <c:spPr>
              <a:pattFill prst="dk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CFE9-44F8-AD43-1420F4FFD858}"/>
              </c:ext>
            </c:extLst>
          </c:dPt>
          <c:dPt>
            <c:idx val="4"/>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CFE9-44F8-AD43-1420F4FFD858}"/>
              </c:ext>
            </c:extLst>
          </c:dPt>
          <c:dPt>
            <c:idx val="5"/>
            <c:bubble3D val="0"/>
            <c:spPr>
              <a:pattFill prst="horzBri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CFE9-44F8-AD43-1420F4FFD858}"/>
              </c:ext>
            </c:extLst>
          </c:dPt>
          <c:dPt>
            <c:idx val="6"/>
            <c:bubble3D val="0"/>
            <c:spPr>
              <a:pattFill prst="smConfetti">
                <a:fgClr>
                  <a:sysClr val="windowText" lastClr="000000"/>
                </a:fgClr>
                <a:bgClr>
                  <a:sysClr val="window" lastClr="FFFFFF"/>
                </a:bgClr>
              </a:pattFill>
              <a:ln w="12700">
                <a:solidFill>
                  <a:srgbClr val="000000"/>
                </a:solidFill>
                <a:prstDash val="solid"/>
              </a:ln>
            </c:spPr>
            <c:extLst>
              <c:ext xmlns:c16="http://schemas.microsoft.com/office/drawing/2014/chart" uri="{C3380CC4-5D6E-409C-BE32-E72D297353CC}">
                <c16:uniqueId val="{0000000D-CFE9-44F8-AD43-1420F4FFD858}"/>
              </c:ext>
            </c:extLst>
          </c:dPt>
          <c:dLbls>
            <c:dLbl>
              <c:idx val="0"/>
              <c:layout>
                <c:manualLayout>
                  <c:x val="4.6647230320699708E-2"/>
                  <c:y val="-0.100813008130081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FE9-44F8-AD43-1420F4FFD858}"/>
                </c:ext>
              </c:extLst>
            </c:dLbl>
            <c:dLbl>
              <c:idx val="1"/>
              <c:layout>
                <c:manualLayout>
                  <c:x val="0.1370207295516632"/>
                  <c:y val="-6.9573266756289623E-2"/>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近隣公園　</a:t>
                    </a:r>
                    <a:r>
                      <a:rPr lang="en-US" altLang="ja-JP" sz="900" b="0" i="0" u="none" strike="noStrike" kern="1200" baseline="0">
                        <a:solidFill>
                          <a:srgbClr val="000000"/>
                        </a:solidFill>
                        <a:latin typeface="ＭＳ Ｐゴシック"/>
                        <a:ea typeface="ＭＳ Ｐゴシック"/>
                        <a:cs typeface="ＭＳ Ｐゴシック"/>
                      </a:rPr>
                      <a:t>8.7</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FE9-44F8-AD43-1420F4FFD858}"/>
                </c:ext>
              </c:extLst>
            </c:dLbl>
            <c:dLbl>
              <c:idx val="2"/>
              <c:layout>
                <c:manualLayout>
                  <c:x val="0.14382896015549107"/>
                  <c:y val="-6.5040650406504724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CFE9-44F8-AD43-1420F4FFD858}"/>
                </c:ext>
              </c:extLst>
            </c:dLbl>
            <c:dLbl>
              <c:idx val="3"/>
              <c:layout>
                <c:manualLayout>
                  <c:x val="9.8956405959459343E-2"/>
                  <c:y val="-2.2577811919851504E-2"/>
                </c:manualLayout>
              </c:layout>
              <c:tx>
                <c:rich>
                  <a:bodyPr/>
                  <a:lstStyle/>
                  <a:p>
                    <a:pPr algn="ctr" rtl="0">
                      <a:defRPr lang="en-US" altLang="ja-JP" sz="1100" b="0" i="0" u="none" strike="noStrike" kern="1200" baseline="0">
                        <a:solidFill>
                          <a:srgbClr val="000000"/>
                        </a:solidFill>
                        <a:latin typeface="ＭＳ Ｐゴシック"/>
                        <a:ea typeface="ＭＳ Ｐゴシック"/>
                        <a:cs typeface="ＭＳ Ｐゴシック"/>
                      </a:defRPr>
                    </a:pPr>
                    <a:r>
                      <a:rPr lang="ja-JP" altLang="en-US" sz="1000" b="0" i="0" u="none" strike="noStrike" kern="1200" baseline="0">
                        <a:solidFill>
                          <a:srgbClr val="000000"/>
                        </a:solidFill>
                        <a:latin typeface="ＭＳ Ｐゴシック"/>
                        <a:ea typeface="ＭＳ Ｐゴシック"/>
                        <a:cs typeface="ＭＳ Ｐゴシック"/>
                      </a:rPr>
                      <a:t>総合</a:t>
                    </a:r>
                  </a:p>
                  <a:p>
                    <a:pPr algn="ctr" rtl="0">
                      <a:defRPr lang="en-US" altLang="ja-JP" sz="1100" b="0" i="0" u="none" strike="noStrike" kern="1200" baseline="0">
                        <a:solidFill>
                          <a:srgbClr val="000000"/>
                        </a:solidFill>
                        <a:latin typeface="ＭＳ Ｐゴシック"/>
                        <a:ea typeface="ＭＳ Ｐゴシック"/>
                        <a:cs typeface="ＭＳ Ｐゴシック"/>
                      </a:defRPr>
                    </a:pPr>
                    <a:r>
                      <a:rPr lang="ja-JP" altLang="en-US" sz="1000" b="0" i="0" u="none" strike="noStrike" kern="1200" baseline="0">
                        <a:solidFill>
                          <a:srgbClr val="000000"/>
                        </a:solidFill>
                        <a:latin typeface="ＭＳ Ｐゴシック"/>
                        <a:ea typeface="ＭＳ Ｐゴシック"/>
                        <a:cs typeface="ＭＳ Ｐゴシック"/>
                      </a:rPr>
                      <a:t>公園
</a:t>
                    </a:r>
                    <a:r>
                      <a:rPr lang="en-US" altLang="ja-JP" sz="1000" b="0" i="0" u="none" strike="noStrike" kern="1200" baseline="0">
                        <a:solidFill>
                          <a:srgbClr val="000000"/>
                        </a:solidFill>
                        <a:latin typeface="ＭＳ Ｐゴシック"/>
                        <a:ea typeface="ＭＳ Ｐゴシック"/>
                        <a:cs typeface="ＭＳ Ｐゴシック"/>
                      </a:rPr>
                      <a:t>47.4%</a:t>
                    </a:r>
                  </a:p>
                </c:rich>
              </c:tx>
              <c:numFmt formatCode="0.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CFE9-44F8-AD43-1420F4FFD858}"/>
                </c:ext>
              </c:extLst>
            </c:dLbl>
            <c:dLbl>
              <c:idx val="4"/>
              <c:layout>
                <c:manualLayout>
                  <c:x val="-5.830903790087473E-2"/>
                  <c:y val="-0.23089430894308938"/>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墓地公園　</a:t>
                    </a:r>
                    <a:r>
                      <a:rPr lang="en-US" altLang="ja-JP" sz="900" b="0" i="0" u="none" strike="noStrike" kern="1200" baseline="0">
                        <a:solidFill>
                          <a:srgbClr val="000000"/>
                        </a:solidFill>
                        <a:latin typeface="ＭＳ Ｐゴシック"/>
                        <a:ea typeface="ＭＳ Ｐゴシック"/>
                        <a:cs typeface="ＭＳ Ｐゴシック"/>
                      </a:rPr>
                      <a:t>6.7</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CFE9-44F8-AD43-1420F4FFD858}"/>
                </c:ext>
              </c:extLst>
            </c:dLbl>
            <c:dLbl>
              <c:idx val="5"/>
              <c:layout>
                <c:manualLayout>
                  <c:x val="-0.10762164933464974"/>
                  <c:y val="0.13742526086678222"/>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運動公園　</a:t>
                    </a:r>
                    <a:r>
                      <a:rPr lang="en-US" altLang="ja-JP"/>
                      <a:t>13.6</a:t>
                    </a:r>
                    <a:r>
                      <a:rPr lang="ja-JP" altLang="en-US"/>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CFE9-44F8-AD43-1420F4FFD858}"/>
                </c:ext>
              </c:extLst>
            </c:dLbl>
            <c:dLbl>
              <c:idx val="6"/>
              <c:layout>
                <c:manualLayout>
                  <c:x val="-3.4064109333272113E-2"/>
                  <c:y val="-0.10526982907624352"/>
                </c:manualLayout>
              </c:layout>
              <c:tx>
                <c:rich>
                  <a:bodyPr/>
                  <a:lstStyle/>
                  <a:p>
                    <a:fld id="{E4CFF791-ABC9-46EB-B38C-5858B3BA0D1E}" type="CATEGORYNAME">
                      <a:rPr lang="ja-JP" altLang="en-US"/>
                      <a:pPr/>
                      <a:t>[分類名]</a:t>
                    </a:fld>
                    <a:r>
                      <a:rPr lang="ja-JP" altLang="en-US" baseline="0"/>
                      <a:t>
</a:t>
                    </a:r>
                    <a:fld id="{28127676-80EF-40D2-9BE0-A0D73F80F532}" type="CELLREF">
                      <a:rPr lang="en-US" altLang="ja-JP" baseline="0"/>
                      <a:pPr/>
                      <a:t>[CELLREF]</a:t>
                    </a:fld>
                    <a:r>
                      <a:rPr lang="en-US" altLang="ja-JP" baseline="0"/>
                      <a:t>%</a:t>
                    </a:r>
                  </a:p>
                </c:rich>
              </c:tx>
              <c:showLegendKey val="0"/>
              <c:showVal val="0"/>
              <c:showCatName val="1"/>
              <c:showSerName val="0"/>
              <c:showPercent val="1"/>
              <c:showBubbleSize val="0"/>
              <c:separator>
</c:separator>
              <c:extLst>
                <c:ext xmlns:c15="http://schemas.microsoft.com/office/drawing/2012/chart" uri="{CE6537A1-D6FC-4f65-9D91-7224C49458BB}">
                  <c15:dlblFieldTable>
                    <c15:dlblFTEntry>
                      <c15:txfldGUID>{28127676-80EF-40D2-9BE0-A0D73F80F532}</c15:txfldGUID>
                      <c15:f>グラフ!$N$39</c15:f>
                      <c15:dlblFieldTableCache>
                        <c:ptCount val="1"/>
                        <c:pt idx="0">
                          <c:v>8.2 </c:v>
                        </c:pt>
                      </c15:dlblFieldTableCache>
                    </c15:dlblFTEntry>
                  </c15:dlblFieldTable>
                  <c15:showDataLabelsRange val="0"/>
                </c:ext>
                <c:ext xmlns:c16="http://schemas.microsoft.com/office/drawing/2014/chart" uri="{C3380CC4-5D6E-409C-BE32-E72D297353CC}">
                  <c16:uniqueId val="{0000000D-CFE9-44F8-AD43-1420F4FFD858}"/>
                </c:ext>
              </c:extLst>
            </c:dLbl>
            <c:dLbl>
              <c:idx val="7"/>
              <c:layout>
                <c:manualLayout>
                  <c:x val="-0.22617831482281897"/>
                  <c:y val="-3.7015152266327858E-2"/>
                </c:manualLayout>
              </c:layout>
              <c:tx>
                <c:rich>
                  <a:bodyPr/>
                  <a:lstStyle/>
                  <a:p>
                    <a:pPr>
                      <a:defRPr sz="1000" b="0" i="0" u="none" strike="noStrike" baseline="0">
                        <a:solidFill>
                          <a:srgbClr val="000000"/>
                        </a:solidFill>
                        <a:latin typeface="ＭＳ 明朝"/>
                        <a:ea typeface="ＭＳ 明朝"/>
                        <a:cs typeface="ＭＳ 明朝"/>
                      </a:defRPr>
                    </a:pPr>
                    <a:r>
                      <a:rPr altLang="en-US"/>
                      <a:t>テキストの追加</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CFE9-44F8-AD43-1420F4FFD858}"/>
                </c:ext>
              </c:extLst>
            </c:dLbl>
            <c:dLbl>
              <c:idx val="8"/>
              <c:layout>
                <c:manualLayout>
                  <c:x val="-0.19125652252895567"/>
                  <c:y val="-0.2078930952440924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CFE9-44F8-AD43-1420F4FFD858}"/>
                </c:ext>
              </c:extLst>
            </c:dLbl>
            <c:dLbl>
              <c:idx val="9"/>
              <c:layout>
                <c:manualLayout>
                  <c:x val="-9.4979297038943946E-3"/>
                  <c:y val="3.2839583170916052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0-CFE9-44F8-AD43-1420F4FFD858}"/>
                </c:ext>
              </c:extLst>
            </c:dLbl>
            <c:dLbl>
              <c:idx val="10"/>
              <c:layout>
                <c:manualLayout>
                  <c:x val="-0.24294288989533322"/>
                  <c:y val="-0.1798088613957052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CFE9-44F8-AD43-1420F4FFD858}"/>
                </c:ext>
              </c:extLst>
            </c:dLbl>
            <c:dLbl>
              <c:idx val="11"/>
              <c:delete val="1"/>
              <c:extLst>
                <c:ext xmlns:c15="http://schemas.microsoft.com/office/drawing/2012/chart" uri="{CE6537A1-D6FC-4f65-9D91-7224C49458BB}"/>
                <c:ext xmlns:c16="http://schemas.microsoft.com/office/drawing/2014/chart" uri="{C3380CC4-5D6E-409C-BE32-E72D297353CC}">
                  <c16:uniqueId val="{00000012-CFE9-44F8-AD43-1420F4FFD858}"/>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グラフ!$H$37:$N$37</c:f>
              <c:strCache>
                <c:ptCount val="7"/>
                <c:pt idx="0">
                  <c:v>街区公園</c:v>
                </c:pt>
                <c:pt idx="1">
                  <c:v>近隣公園</c:v>
                </c:pt>
                <c:pt idx="2">
                  <c:v>地区公園</c:v>
                </c:pt>
                <c:pt idx="3">
                  <c:v>総合公園</c:v>
                </c:pt>
                <c:pt idx="4">
                  <c:v>運動公園</c:v>
                </c:pt>
                <c:pt idx="5">
                  <c:v>墓地公園</c:v>
                </c:pt>
                <c:pt idx="6">
                  <c:v>都市緑地</c:v>
                </c:pt>
              </c:strCache>
            </c:strRef>
          </c:cat>
          <c:val>
            <c:numRef>
              <c:f>グラフ!$H$38:$N$38</c:f>
              <c:numCache>
                <c:formatCode>General</c:formatCode>
                <c:ptCount val="7"/>
                <c:pt idx="0">
                  <c:v>10.6</c:v>
                </c:pt>
                <c:pt idx="1">
                  <c:v>9.27</c:v>
                </c:pt>
                <c:pt idx="2">
                  <c:v>5.83</c:v>
                </c:pt>
                <c:pt idx="3" formatCode="0.00_ ">
                  <c:v>50.7</c:v>
                </c:pt>
                <c:pt idx="4" formatCode="0.00_ ">
                  <c:v>14.6</c:v>
                </c:pt>
                <c:pt idx="5" formatCode="0.00_ ">
                  <c:v>7.2</c:v>
                </c:pt>
                <c:pt idx="6" formatCode="0.00_ ">
                  <c:v>8.77</c:v>
                </c:pt>
              </c:numCache>
            </c:numRef>
          </c:val>
          <c:extLst>
            <c:ext xmlns:c16="http://schemas.microsoft.com/office/drawing/2014/chart" uri="{C3380CC4-5D6E-409C-BE32-E72D297353CC}">
              <c16:uniqueId val="{00000013-CFE9-44F8-AD43-1420F4FFD858}"/>
            </c:ext>
          </c:extLst>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142875</xdr:colOff>
      <xdr:row>35</xdr:row>
      <xdr:rowOff>142875</xdr:rowOff>
    </xdr:from>
    <xdr:to>
      <xdr:col>2</xdr:col>
      <xdr:colOff>695325</xdr:colOff>
      <xdr:row>35</xdr:row>
      <xdr:rowOff>142875</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1343025" y="9420225"/>
          <a:ext cx="552450" cy="0"/>
        </a:xfrm>
        <a:prstGeom prst="line">
          <a:avLst/>
        </a:prstGeom>
        <a:noFill/>
        <a:ln w="9360">
          <a:solidFill>
            <a:srgbClr val="000000"/>
          </a:solidFill>
          <a:miter lim="800000"/>
          <a:headEnd/>
          <a:tailEnd/>
        </a:ln>
      </xdr:spPr>
    </xdr:sp>
    <xdr:clientData/>
  </xdr:twoCellAnchor>
  <xdr:twoCellAnchor>
    <xdr:from>
      <xdr:col>5</xdr:col>
      <xdr:colOff>47625</xdr:colOff>
      <xdr:row>35</xdr:row>
      <xdr:rowOff>123825</xdr:rowOff>
    </xdr:from>
    <xdr:to>
      <xdr:col>6</xdr:col>
      <xdr:colOff>28575</xdr:colOff>
      <xdr:row>35</xdr:row>
      <xdr:rowOff>123825</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3590925" y="9401175"/>
          <a:ext cx="762000" cy="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304800</xdr:colOff>
      <xdr:row>16</xdr:row>
      <xdr:rowOff>76200</xdr:rowOff>
    </xdr:from>
    <xdr:to>
      <xdr:col>8</xdr:col>
      <xdr:colOff>457200</xdr:colOff>
      <xdr:row>30</xdr:row>
      <xdr:rowOff>123825</xdr:rowOff>
    </xdr:to>
    <xdr:sp macro="" textlink="">
      <xdr:nvSpPr>
        <xdr:cNvPr id="2" name="AutoShape 11">
          <a:extLst>
            <a:ext uri="{FF2B5EF4-FFF2-40B4-BE49-F238E27FC236}">
              <a16:creationId xmlns:a16="http://schemas.microsoft.com/office/drawing/2014/main" id="{2F356A0B-DD85-4789-BFEC-1F80C11825A6}"/>
            </a:ext>
          </a:extLst>
        </xdr:cNvPr>
        <xdr:cNvSpPr>
          <a:spLocks/>
        </xdr:cNvSpPr>
      </xdr:nvSpPr>
      <xdr:spPr bwMode="auto">
        <a:xfrm>
          <a:off x="4591050" y="2809875"/>
          <a:ext cx="152400" cy="2124075"/>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295275</xdr:colOff>
      <xdr:row>48</xdr:row>
      <xdr:rowOff>76200</xdr:rowOff>
    </xdr:from>
    <xdr:to>
      <xdr:col>8</xdr:col>
      <xdr:colOff>447675</xdr:colOff>
      <xdr:row>62</xdr:row>
      <xdr:rowOff>123825</xdr:rowOff>
    </xdr:to>
    <xdr:sp macro="" textlink="">
      <xdr:nvSpPr>
        <xdr:cNvPr id="3" name="AutoShape 12">
          <a:extLst>
            <a:ext uri="{FF2B5EF4-FFF2-40B4-BE49-F238E27FC236}">
              <a16:creationId xmlns:a16="http://schemas.microsoft.com/office/drawing/2014/main" id="{724C61D0-D7FD-4BC3-B6A4-4494A61BF5B5}"/>
            </a:ext>
          </a:extLst>
        </xdr:cNvPr>
        <xdr:cNvSpPr>
          <a:spLocks/>
        </xdr:cNvSpPr>
      </xdr:nvSpPr>
      <xdr:spPr bwMode="auto">
        <a:xfrm>
          <a:off x="4581525" y="7410450"/>
          <a:ext cx="152400" cy="1981200"/>
        </a:xfrm>
        <a:prstGeom prst="rightBrace">
          <a:avLst>
            <a:gd name="adj1" fmla="val 108333"/>
            <a:gd name="adj2" fmla="val 50000"/>
          </a:avLst>
        </a:prstGeom>
        <a:noFill/>
        <a:ln w="9525">
          <a:solidFill>
            <a:srgbClr val="000000"/>
          </a:solidFill>
          <a:round/>
          <a:headEnd/>
          <a:tailEnd/>
        </a:ln>
      </xdr:spPr>
    </xdr:sp>
    <xdr:clientData/>
  </xdr:twoCellAnchor>
  <xdr:twoCellAnchor>
    <xdr:from>
      <xdr:col>8</xdr:col>
      <xdr:colOff>304800</xdr:colOff>
      <xdr:row>16</xdr:row>
      <xdr:rowOff>76200</xdr:rowOff>
    </xdr:from>
    <xdr:to>
      <xdr:col>8</xdr:col>
      <xdr:colOff>457200</xdr:colOff>
      <xdr:row>30</xdr:row>
      <xdr:rowOff>123825</xdr:rowOff>
    </xdr:to>
    <xdr:sp macro="" textlink="">
      <xdr:nvSpPr>
        <xdr:cNvPr id="4" name="AutoShape 11">
          <a:extLst>
            <a:ext uri="{FF2B5EF4-FFF2-40B4-BE49-F238E27FC236}">
              <a16:creationId xmlns:a16="http://schemas.microsoft.com/office/drawing/2014/main" id="{1D5E4E94-5A49-481A-9730-C33DC342C678}"/>
            </a:ext>
          </a:extLst>
        </xdr:cNvPr>
        <xdr:cNvSpPr>
          <a:spLocks/>
        </xdr:cNvSpPr>
      </xdr:nvSpPr>
      <xdr:spPr bwMode="auto">
        <a:xfrm>
          <a:off x="4591050" y="2809875"/>
          <a:ext cx="152400" cy="2124075"/>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295275</xdr:colOff>
      <xdr:row>48</xdr:row>
      <xdr:rowOff>76200</xdr:rowOff>
    </xdr:from>
    <xdr:to>
      <xdr:col>8</xdr:col>
      <xdr:colOff>447675</xdr:colOff>
      <xdr:row>62</xdr:row>
      <xdr:rowOff>123825</xdr:rowOff>
    </xdr:to>
    <xdr:sp macro="" textlink="">
      <xdr:nvSpPr>
        <xdr:cNvPr id="5" name="AutoShape 12">
          <a:extLst>
            <a:ext uri="{FF2B5EF4-FFF2-40B4-BE49-F238E27FC236}">
              <a16:creationId xmlns:a16="http://schemas.microsoft.com/office/drawing/2014/main" id="{0FC0BBC8-5A5D-45D3-BB36-D5C53F9B1A70}"/>
            </a:ext>
          </a:extLst>
        </xdr:cNvPr>
        <xdr:cNvSpPr>
          <a:spLocks/>
        </xdr:cNvSpPr>
      </xdr:nvSpPr>
      <xdr:spPr bwMode="auto">
        <a:xfrm>
          <a:off x="4581525" y="7410450"/>
          <a:ext cx="152400" cy="1981200"/>
        </a:xfrm>
        <a:prstGeom prst="rightBrace">
          <a:avLst>
            <a:gd name="adj1" fmla="val 108333"/>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238125</xdr:colOff>
      <xdr:row>17</xdr:row>
      <xdr:rowOff>28576</xdr:rowOff>
    </xdr:from>
    <xdr:to>
      <xdr:col>8</xdr:col>
      <xdr:colOff>352425</xdr:colOff>
      <xdr:row>22</xdr:row>
      <xdr:rowOff>120254</xdr:rowOff>
    </xdr:to>
    <xdr:sp macro="" textlink="">
      <xdr:nvSpPr>
        <xdr:cNvPr id="2" name="AutoShape 11">
          <a:extLst>
            <a:ext uri="{FF2B5EF4-FFF2-40B4-BE49-F238E27FC236}">
              <a16:creationId xmlns:a16="http://schemas.microsoft.com/office/drawing/2014/main" id="{7E49195B-0553-4CE1-8D33-0F5293B36019}"/>
            </a:ext>
          </a:extLst>
        </xdr:cNvPr>
        <xdr:cNvSpPr>
          <a:spLocks/>
        </xdr:cNvSpPr>
      </xdr:nvSpPr>
      <xdr:spPr bwMode="auto">
        <a:xfrm>
          <a:off x="4524375" y="2762251"/>
          <a:ext cx="114300" cy="796528"/>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238125</xdr:colOff>
      <xdr:row>17</xdr:row>
      <xdr:rowOff>28576</xdr:rowOff>
    </xdr:from>
    <xdr:to>
      <xdr:col>8</xdr:col>
      <xdr:colOff>352425</xdr:colOff>
      <xdr:row>22</xdr:row>
      <xdr:rowOff>120254</xdr:rowOff>
    </xdr:to>
    <xdr:sp macro="" textlink="">
      <xdr:nvSpPr>
        <xdr:cNvPr id="3" name="AutoShape 11">
          <a:extLst>
            <a:ext uri="{FF2B5EF4-FFF2-40B4-BE49-F238E27FC236}">
              <a16:creationId xmlns:a16="http://schemas.microsoft.com/office/drawing/2014/main" id="{15D6B075-F0A3-4F22-B31D-19D2ECFD1314}"/>
            </a:ext>
          </a:extLst>
        </xdr:cNvPr>
        <xdr:cNvSpPr>
          <a:spLocks/>
        </xdr:cNvSpPr>
      </xdr:nvSpPr>
      <xdr:spPr bwMode="auto">
        <a:xfrm>
          <a:off x="4524375" y="2762251"/>
          <a:ext cx="114300" cy="796528"/>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238125</xdr:colOff>
      <xdr:row>17</xdr:row>
      <xdr:rowOff>28576</xdr:rowOff>
    </xdr:from>
    <xdr:to>
      <xdr:col>8</xdr:col>
      <xdr:colOff>352425</xdr:colOff>
      <xdr:row>22</xdr:row>
      <xdr:rowOff>120254</xdr:rowOff>
    </xdr:to>
    <xdr:sp macro="" textlink="">
      <xdr:nvSpPr>
        <xdr:cNvPr id="4" name="AutoShape 11">
          <a:extLst>
            <a:ext uri="{FF2B5EF4-FFF2-40B4-BE49-F238E27FC236}">
              <a16:creationId xmlns:a16="http://schemas.microsoft.com/office/drawing/2014/main" id="{E632993C-4DF8-4D09-9EA9-2BAA24D84A3F}"/>
            </a:ext>
          </a:extLst>
        </xdr:cNvPr>
        <xdr:cNvSpPr>
          <a:spLocks/>
        </xdr:cNvSpPr>
      </xdr:nvSpPr>
      <xdr:spPr bwMode="auto">
        <a:xfrm>
          <a:off x="4524375" y="2762251"/>
          <a:ext cx="114300" cy="796528"/>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329712</xdr:colOff>
      <xdr:row>49</xdr:row>
      <xdr:rowOff>28576</xdr:rowOff>
    </xdr:from>
    <xdr:to>
      <xdr:col>8</xdr:col>
      <xdr:colOff>511407</xdr:colOff>
      <xdr:row>62</xdr:row>
      <xdr:rowOff>109903</xdr:rowOff>
    </xdr:to>
    <xdr:sp macro="" textlink="">
      <xdr:nvSpPr>
        <xdr:cNvPr id="5" name="AutoShape 11">
          <a:extLst>
            <a:ext uri="{FF2B5EF4-FFF2-40B4-BE49-F238E27FC236}">
              <a16:creationId xmlns:a16="http://schemas.microsoft.com/office/drawing/2014/main" id="{41AF6A12-9B1A-490A-9F4C-32F6C3B92949}"/>
            </a:ext>
          </a:extLst>
        </xdr:cNvPr>
        <xdr:cNvSpPr>
          <a:spLocks/>
        </xdr:cNvSpPr>
      </xdr:nvSpPr>
      <xdr:spPr bwMode="auto">
        <a:xfrm>
          <a:off x="4615962" y="7277101"/>
          <a:ext cx="181695" cy="1814877"/>
        </a:xfrm>
        <a:prstGeom prst="rightBrace">
          <a:avLst>
            <a:gd name="adj1" fmla="val 116146"/>
            <a:gd name="adj2" fmla="val 50408"/>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7</xdr:row>
      <xdr:rowOff>9525</xdr:rowOff>
    </xdr:from>
    <xdr:to>
      <xdr:col>2</xdr:col>
      <xdr:colOff>600075</xdr:colOff>
      <xdr:row>31</xdr:row>
      <xdr:rowOff>57150</xdr:rowOff>
    </xdr:to>
    <xdr:graphicFrame macro="">
      <xdr:nvGraphicFramePr>
        <xdr:cNvPr id="4097" name="Chart 1">
          <a:extLst>
            <a:ext uri="{FF2B5EF4-FFF2-40B4-BE49-F238E27FC236}">
              <a16:creationId xmlns:a16="http://schemas.microsoft.com/office/drawing/2014/main" id="{00000000-0008-0000-09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6</xdr:row>
      <xdr:rowOff>95250</xdr:rowOff>
    </xdr:from>
    <xdr:to>
      <xdr:col>2</xdr:col>
      <xdr:colOff>723900</xdr:colOff>
      <xdr:row>30</xdr:row>
      <xdr:rowOff>142875</xdr:rowOff>
    </xdr:to>
    <xdr:graphicFrame macro="">
      <xdr:nvGraphicFramePr>
        <xdr:cNvPr id="4098" name="Chart 3">
          <a:extLst>
            <a:ext uri="{FF2B5EF4-FFF2-40B4-BE49-F238E27FC236}">
              <a16:creationId xmlns:a16="http://schemas.microsoft.com/office/drawing/2014/main" id="{00000000-0008-0000-09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1038225</xdr:colOff>
      <xdr:row>37</xdr:row>
      <xdr:rowOff>66675</xdr:rowOff>
    </xdr:from>
    <xdr:to>
      <xdr:col>7</xdr:col>
      <xdr:colOff>0</xdr:colOff>
      <xdr:row>67</xdr:row>
      <xdr:rowOff>114300</xdr:rowOff>
    </xdr:to>
    <xdr:graphicFrame macro="">
      <xdr:nvGraphicFramePr>
        <xdr:cNvPr id="4099" name="Chart 16">
          <a:extLst>
            <a:ext uri="{FF2B5EF4-FFF2-40B4-BE49-F238E27FC236}">
              <a16:creationId xmlns:a16="http://schemas.microsoft.com/office/drawing/2014/main" id="{00000000-0008-0000-0900-000003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619125</xdr:colOff>
      <xdr:row>6</xdr:row>
      <xdr:rowOff>0</xdr:rowOff>
    </xdr:from>
    <xdr:to>
      <xdr:col>5</xdr:col>
      <xdr:colOff>1257300</xdr:colOff>
      <xdr:row>34</xdr:row>
      <xdr:rowOff>0</xdr:rowOff>
    </xdr:to>
    <xdr:graphicFrame macro="">
      <xdr:nvGraphicFramePr>
        <xdr:cNvPr id="4101" name="グラフ 17">
          <a:extLst>
            <a:ext uri="{FF2B5EF4-FFF2-40B4-BE49-F238E27FC236}">
              <a16:creationId xmlns:a16="http://schemas.microsoft.com/office/drawing/2014/main" id="{00000000-0008-0000-09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600808</xdr:colOff>
      <xdr:row>16</xdr:row>
      <xdr:rowOff>14655</xdr:rowOff>
    </xdr:from>
    <xdr:to>
      <xdr:col>5</xdr:col>
      <xdr:colOff>996461</xdr:colOff>
      <xdr:row>19</xdr:row>
      <xdr:rowOff>95250</xdr:rowOff>
    </xdr:to>
    <xdr:cxnSp macro="">
      <xdr:nvCxnSpPr>
        <xdr:cNvPr id="4102" name="直線コネクタ 19">
          <a:extLst>
            <a:ext uri="{FF2B5EF4-FFF2-40B4-BE49-F238E27FC236}">
              <a16:creationId xmlns:a16="http://schemas.microsoft.com/office/drawing/2014/main" id="{00000000-0008-0000-0900-000006100000}"/>
            </a:ext>
          </a:extLst>
        </xdr:cNvPr>
        <xdr:cNvCxnSpPr>
          <a:cxnSpLocks noChangeShapeType="1"/>
        </xdr:cNvCxnSpPr>
      </xdr:nvCxnSpPr>
      <xdr:spPr bwMode="auto">
        <a:xfrm flipV="1">
          <a:off x="6132635" y="2542443"/>
          <a:ext cx="395653" cy="542192"/>
        </a:xfrm>
        <a:prstGeom prst="line">
          <a:avLst/>
        </a:prstGeom>
        <a:noFill/>
        <a:ln w="9525" algn="ctr">
          <a:solidFill>
            <a:srgbClr val="000000"/>
          </a:solidFill>
          <a:round/>
          <a:headEnd/>
          <a:tailEnd/>
        </a:ln>
      </xdr:spPr>
    </xdr:cxnSp>
    <xdr:clientData/>
  </xdr:twoCellAnchor>
  <xdr:twoCellAnchor>
    <xdr:from>
      <xdr:col>0</xdr:col>
      <xdr:colOff>0</xdr:colOff>
      <xdr:row>37</xdr:row>
      <xdr:rowOff>28575</xdr:rowOff>
    </xdr:from>
    <xdr:to>
      <xdr:col>2</xdr:col>
      <xdr:colOff>1057275</xdr:colOff>
      <xdr:row>62</xdr:row>
      <xdr:rowOff>123825</xdr:rowOff>
    </xdr:to>
    <xdr:graphicFrame macro="">
      <xdr:nvGraphicFramePr>
        <xdr:cNvPr id="4103" name="グラフ 20">
          <a:extLst>
            <a:ext uri="{FF2B5EF4-FFF2-40B4-BE49-F238E27FC236}">
              <a16:creationId xmlns:a16="http://schemas.microsoft.com/office/drawing/2014/main" id="{00000000-0008-0000-0900-000007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219075</xdr:colOff>
      <xdr:row>49</xdr:row>
      <xdr:rowOff>133350</xdr:rowOff>
    </xdr:from>
    <xdr:to>
      <xdr:col>1</xdr:col>
      <xdr:colOff>857250</xdr:colOff>
      <xdr:row>52</xdr:row>
      <xdr:rowOff>95249</xdr:rowOff>
    </xdr:to>
    <xdr:sp macro="" textlink="">
      <xdr:nvSpPr>
        <xdr:cNvPr id="9765" name="Rectangle 359">
          <a:extLst>
            <a:ext uri="{FF2B5EF4-FFF2-40B4-BE49-F238E27FC236}">
              <a16:creationId xmlns:a16="http://schemas.microsoft.com/office/drawing/2014/main" id="{00000000-0008-0000-0900-000025260000}"/>
            </a:ext>
          </a:extLst>
        </xdr:cNvPr>
        <xdr:cNvSpPr>
          <a:spLocks noChangeArrowheads="1"/>
        </xdr:cNvSpPr>
      </xdr:nvSpPr>
      <xdr:spPr bwMode="auto">
        <a:xfrm>
          <a:off x="1323975" y="7667625"/>
          <a:ext cx="638175" cy="4190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総面積</a:t>
          </a:r>
        </a:p>
        <a:p>
          <a:pPr algn="ctr" rtl="0">
            <a:defRPr sz="1000"/>
          </a:pPr>
          <a:r>
            <a:rPr lang="en-US" altLang="ja-JP" sz="1000" b="0" i="0" u="none" strike="noStrike" baseline="0">
              <a:solidFill>
                <a:srgbClr val="000000"/>
              </a:solidFill>
              <a:latin typeface="ＭＳ ゴシック"/>
              <a:ea typeface="ＭＳ ゴシック"/>
            </a:rPr>
            <a:t>106.97ha</a:t>
          </a:r>
        </a:p>
      </xdr:txBody>
    </xdr:sp>
    <xdr:clientData/>
  </xdr:twoCellAnchor>
  <xdr:twoCellAnchor>
    <xdr:from>
      <xdr:col>4</xdr:col>
      <xdr:colOff>342900</xdr:colOff>
      <xdr:row>19</xdr:row>
      <xdr:rowOff>19050</xdr:rowOff>
    </xdr:from>
    <xdr:to>
      <xdr:col>4</xdr:col>
      <xdr:colOff>923925</xdr:colOff>
      <xdr:row>22</xdr:row>
      <xdr:rowOff>28575</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bwMode="auto">
        <a:xfrm>
          <a:off x="4762500" y="2981325"/>
          <a:ext cx="581025" cy="4667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総面積</a:t>
          </a:r>
          <a:endParaRPr kumimoji="1" lang="en-US" altLang="ja-JP" sz="1000"/>
        </a:p>
        <a:p>
          <a:pPr algn="ctr"/>
          <a:r>
            <a:rPr kumimoji="1" lang="en-US" altLang="ja-JP" sz="1000"/>
            <a:t>1515.7ha</a:t>
          </a:r>
          <a:endParaRPr kumimoji="1" lang="ja-JP" altLang="en-US" sz="1000"/>
        </a:p>
      </xdr:txBody>
    </xdr:sp>
    <xdr:clientData/>
  </xdr:twoCellAnchor>
  <xdr:twoCellAnchor>
    <xdr:from>
      <xdr:col>3</xdr:col>
      <xdr:colOff>1093177</xdr:colOff>
      <xdr:row>8</xdr:row>
      <xdr:rowOff>65943</xdr:rowOff>
    </xdr:from>
    <xdr:to>
      <xdr:col>4</xdr:col>
      <xdr:colOff>842596</xdr:colOff>
      <xdr:row>10</xdr:row>
      <xdr:rowOff>120895</xdr:rowOff>
    </xdr:to>
    <xdr:sp macro="" textlink="">
      <xdr:nvSpPr>
        <xdr:cNvPr id="11" name="正方形/長方形 10">
          <a:extLst>
            <a:ext uri="{FF2B5EF4-FFF2-40B4-BE49-F238E27FC236}">
              <a16:creationId xmlns:a16="http://schemas.microsoft.com/office/drawing/2014/main" id="{00000000-0008-0000-0900-00000B000000}"/>
            </a:ext>
          </a:extLst>
        </xdr:cNvPr>
        <xdr:cNvSpPr/>
      </xdr:nvSpPr>
      <xdr:spPr bwMode="auto">
        <a:xfrm>
          <a:off x="4407877" y="1351818"/>
          <a:ext cx="854319" cy="359752"/>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wrap="square" lIns="18288" tIns="0" rIns="0" bIns="0"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900">
              <a:latin typeface="+mn-ea"/>
              <a:ea typeface="+mn-ea"/>
            </a:rPr>
            <a:t>工業専用地域</a:t>
          </a:r>
          <a:endParaRPr lang="en-US" altLang="ja-JP" sz="900">
            <a:latin typeface="+mn-ea"/>
            <a:ea typeface="+mn-ea"/>
          </a:endParaRPr>
        </a:p>
        <a:p>
          <a:pPr algn="ctr"/>
          <a:r>
            <a:rPr lang="en-US" altLang="ja-JP" sz="900">
              <a:latin typeface="+mn-ea"/>
              <a:ea typeface="+mn-ea"/>
            </a:rPr>
            <a:t>3.5</a:t>
          </a:r>
          <a:r>
            <a:rPr lang="ja-JP" altLang="en-US" sz="900">
              <a:latin typeface="+mn-ea"/>
              <a:ea typeface="+mn-ea"/>
            </a:rPr>
            <a:t>％</a:t>
          </a:r>
          <a:endParaRPr lang="ja-JP" sz="900">
            <a:latin typeface="+mn-ea"/>
            <a:ea typeface="+mn-ea"/>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0.45269</cdr:x>
      <cdr:y>0.81677</cdr:y>
    </cdr:from>
    <cdr:to>
      <cdr:x>0.58737</cdr:x>
      <cdr:y>0.89116</cdr:y>
    </cdr:to>
    <cdr:sp macro="" textlink="">
      <cdr:nvSpPr>
        <cdr:cNvPr id="3" name="直線コネクタ 2"/>
        <cdr:cNvSpPr/>
      </cdr:nvSpPr>
      <cdr:spPr bwMode="auto">
        <a:xfrm xmlns:a="http://schemas.openxmlformats.org/drawingml/2006/main" flipH="1">
          <a:off x="1791431" y="3518835"/>
          <a:ext cx="532955" cy="32047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0.19719</cdr:x>
      <cdr:y>0.59132</cdr:y>
    </cdr:from>
    <cdr:to>
      <cdr:x>0.30843</cdr:x>
      <cdr:y>0.70238</cdr:y>
    </cdr:to>
    <cdr:sp macro="" textlink="">
      <cdr:nvSpPr>
        <cdr:cNvPr id="5" name="直線コネクタ 4"/>
        <cdr:cNvSpPr/>
      </cdr:nvSpPr>
      <cdr:spPr bwMode="auto">
        <a:xfrm xmlns:a="http://schemas.openxmlformats.org/drawingml/2006/main" flipH="1">
          <a:off x="780317" y="2547543"/>
          <a:ext cx="440224" cy="47847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0.50454</cdr:x>
      <cdr:y>0.17347</cdr:y>
    </cdr:from>
    <cdr:to>
      <cdr:x>0.51566</cdr:x>
      <cdr:y>0.23973</cdr:y>
    </cdr:to>
    <cdr:sp macro="" textlink="">
      <cdr:nvSpPr>
        <cdr:cNvPr id="7" name="直線コネクタ 6"/>
        <cdr:cNvSpPr/>
      </cdr:nvSpPr>
      <cdr:spPr bwMode="auto">
        <a:xfrm xmlns:a="http://schemas.openxmlformats.org/drawingml/2006/main">
          <a:off x="1996586" y="747346"/>
          <a:ext cx="44020" cy="28546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0.21687</cdr:x>
      <cdr:y>0.25799</cdr:y>
    </cdr:from>
    <cdr:to>
      <cdr:x>0.2988</cdr:x>
      <cdr:y>0.43607</cdr:y>
    </cdr:to>
    <cdr:sp macro="" textlink="">
      <cdr:nvSpPr>
        <cdr:cNvPr id="9" name="直線コネクタ 8"/>
        <cdr:cNvSpPr/>
      </cdr:nvSpPr>
      <cdr:spPr bwMode="auto">
        <a:xfrm xmlns:a="http://schemas.openxmlformats.org/drawingml/2006/main">
          <a:off x="857250" y="1076326"/>
          <a:ext cx="323850" cy="74295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0.16386</cdr:x>
      <cdr:y>0.39286</cdr:y>
    </cdr:from>
    <cdr:to>
      <cdr:x>0.27952</cdr:x>
      <cdr:y>0.49315</cdr:y>
    </cdr:to>
    <cdr:sp macro="" textlink="">
      <cdr:nvSpPr>
        <cdr:cNvPr id="11" name="直線コネクタ 10"/>
        <cdr:cNvSpPr/>
      </cdr:nvSpPr>
      <cdr:spPr bwMode="auto">
        <a:xfrm xmlns:a="http://schemas.openxmlformats.org/drawingml/2006/main">
          <a:off x="648432" y="1692519"/>
          <a:ext cx="457704" cy="43208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0.18052</cdr:x>
      <cdr:y>0.53196</cdr:y>
    </cdr:from>
    <cdr:to>
      <cdr:x>0.28193</cdr:x>
      <cdr:y>0.54252</cdr:y>
    </cdr:to>
    <cdr:sp macro="" textlink="">
      <cdr:nvSpPr>
        <cdr:cNvPr id="13" name="直線コネクタ 12"/>
        <cdr:cNvSpPr/>
      </cdr:nvSpPr>
      <cdr:spPr bwMode="auto">
        <a:xfrm xmlns:a="http://schemas.openxmlformats.org/drawingml/2006/main" flipV="1">
          <a:off x="714375" y="2291806"/>
          <a:ext cx="401298" cy="4548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0.10032</cdr:x>
      <cdr:y>0.21375</cdr:y>
    </cdr:from>
    <cdr:to>
      <cdr:x>0.23285</cdr:x>
      <cdr:y>0.29187</cdr:y>
    </cdr:to>
    <cdr:sp macro="" textlink="">
      <cdr:nvSpPr>
        <cdr:cNvPr id="2" name="正方形/長方形 1"/>
        <cdr:cNvSpPr/>
      </cdr:nvSpPr>
      <cdr:spPr bwMode="auto">
        <a:xfrm xmlns:a="http://schemas.openxmlformats.org/drawingml/2006/main">
          <a:off x="396993" y="920905"/>
          <a:ext cx="524457" cy="336559"/>
        </a:xfrm>
        <a:prstGeom xmlns:a="http://schemas.openxmlformats.org/drawingml/2006/main" prst="rect">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pPr algn="ctr"/>
          <a:r>
            <a:rPr lang="ja-JP" altLang="en-US" sz="900">
              <a:latin typeface="+mn-ea"/>
              <a:ea typeface="+mn-ea"/>
            </a:rPr>
            <a:t>商業地域</a:t>
          </a:r>
          <a:endParaRPr lang="en-US" altLang="ja-JP" sz="900">
            <a:latin typeface="+mn-ea"/>
            <a:ea typeface="+mn-ea"/>
          </a:endParaRPr>
        </a:p>
        <a:p xmlns:a="http://schemas.openxmlformats.org/drawingml/2006/main">
          <a:pPr algn="ctr"/>
          <a:r>
            <a:rPr lang="en-US" altLang="ja-JP" sz="900">
              <a:latin typeface="+mn-ea"/>
              <a:ea typeface="+mn-ea"/>
            </a:rPr>
            <a:t>4.8</a:t>
          </a:r>
          <a:r>
            <a:rPr lang="ja-JP" altLang="en-US" sz="900">
              <a:latin typeface="+mn-ea"/>
              <a:ea typeface="+mn-ea"/>
            </a:rPr>
            <a:t>％</a:t>
          </a:r>
          <a:endParaRPr lang="ja-JP" sz="900">
            <a:latin typeface="+mn-ea"/>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37"/>
  <sheetViews>
    <sheetView view="pageBreakPreview" zoomScaleNormal="100" zoomScaleSheetLayoutView="100" workbookViewId="0">
      <selection activeCell="K20" sqref="K20"/>
    </sheetView>
    <sheetView view="pageBreakPreview" zoomScale="90" zoomScaleNormal="100" zoomScaleSheetLayoutView="90" workbookViewId="1">
      <selection sqref="A1:I37"/>
    </sheetView>
  </sheetViews>
  <sheetFormatPr defaultRowHeight="18" customHeight="1" x14ac:dyDescent="0.15"/>
  <cols>
    <col min="1" max="1" width="2.140625" style="23" customWidth="1"/>
    <col min="2" max="2" width="15.5703125" style="23" customWidth="1"/>
    <col min="3" max="8" width="11.7109375" style="23" customWidth="1"/>
    <col min="9" max="9" width="12.140625" style="23" customWidth="1"/>
    <col min="10" max="13" width="9.140625" style="23"/>
    <col min="14" max="14" width="9.7109375" style="23" bestFit="1" customWidth="1"/>
    <col min="15" max="16384" width="9.140625" style="23"/>
  </cols>
  <sheetData>
    <row r="1" spans="1:9" ht="18" customHeight="1" x14ac:dyDescent="0.15">
      <c r="A1" s="382" t="s">
        <v>0</v>
      </c>
      <c r="B1" s="382"/>
      <c r="C1" s="382"/>
      <c r="D1" s="382"/>
      <c r="E1" s="382"/>
      <c r="F1" s="382"/>
      <c r="G1" s="382"/>
      <c r="H1" s="382"/>
      <c r="I1" s="382"/>
    </row>
    <row r="2" spans="1:9" ht="18" customHeight="1" x14ac:dyDescent="0.15">
      <c r="A2" s="24"/>
      <c r="B2" s="340"/>
      <c r="C2" s="340"/>
      <c r="D2" s="340"/>
      <c r="E2" s="340"/>
      <c r="F2" s="340"/>
      <c r="G2" s="340"/>
      <c r="H2" s="340"/>
      <c r="I2" s="340"/>
    </row>
    <row r="3" spans="1:9" ht="15" customHeight="1" x14ac:dyDescent="0.15">
      <c r="A3" s="383" t="s">
        <v>360</v>
      </c>
      <c r="B3" s="383"/>
      <c r="C3" s="383"/>
      <c r="D3" s="383"/>
      <c r="E3" s="383"/>
      <c r="F3" s="383"/>
      <c r="G3" s="383"/>
      <c r="H3" s="383"/>
      <c r="I3" s="383"/>
    </row>
    <row r="4" spans="1:9" ht="5.0999999999999996" customHeight="1" x14ac:dyDescent="0.15">
      <c r="A4" s="340"/>
      <c r="B4" s="340"/>
      <c r="C4" s="340"/>
      <c r="D4" s="340"/>
      <c r="E4" s="340"/>
      <c r="F4" s="340"/>
      <c r="G4" s="340"/>
      <c r="H4" s="340"/>
      <c r="I4" s="340"/>
    </row>
    <row r="5" spans="1:9" ht="60" customHeight="1" x14ac:dyDescent="0.15">
      <c r="A5" s="384" t="s">
        <v>292</v>
      </c>
      <c r="B5" s="384"/>
      <c r="C5" s="384"/>
      <c r="D5" s="384"/>
      <c r="E5" s="384"/>
      <c r="F5" s="384"/>
      <c r="G5" s="384"/>
      <c r="H5" s="384"/>
      <c r="I5" s="384"/>
    </row>
    <row r="6" spans="1:9" ht="15" customHeight="1" x14ac:dyDescent="0.15">
      <c r="A6" s="340"/>
      <c r="B6" s="340"/>
      <c r="C6" s="340"/>
      <c r="D6" s="340"/>
      <c r="E6" s="340"/>
      <c r="F6" s="340"/>
      <c r="G6" s="340"/>
      <c r="H6" s="340"/>
      <c r="I6" s="340"/>
    </row>
    <row r="7" spans="1:9" ht="15" customHeight="1" thickBot="1" x14ac:dyDescent="0.2">
      <c r="A7" s="340" t="s">
        <v>293</v>
      </c>
      <c r="B7" s="340"/>
      <c r="C7" s="340"/>
      <c r="D7" s="340"/>
      <c r="E7" s="340"/>
      <c r="F7" s="340"/>
      <c r="G7" s="340"/>
      <c r="I7" s="25"/>
    </row>
    <row r="8" spans="1:9" ht="30" customHeight="1" x14ac:dyDescent="0.15">
      <c r="A8" s="385" t="s">
        <v>1</v>
      </c>
      <c r="B8" s="386"/>
      <c r="C8" s="389" t="s">
        <v>245</v>
      </c>
      <c r="D8" s="390"/>
      <c r="E8" s="389" t="s">
        <v>246</v>
      </c>
      <c r="F8" s="390"/>
      <c r="G8" s="391" t="s">
        <v>362</v>
      </c>
      <c r="H8" s="392"/>
    </row>
    <row r="9" spans="1:9" ht="30" customHeight="1" x14ac:dyDescent="0.15">
      <c r="A9" s="387"/>
      <c r="B9" s="388"/>
      <c r="C9" s="26" t="s">
        <v>259</v>
      </c>
      <c r="D9" s="26" t="s">
        <v>257</v>
      </c>
      <c r="E9" s="26" t="s">
        <v>258</v>
      </c>
      <c r="F9" s="26" t="s">
        <v>260</v>
      </c>
      <c r="G9" s="26" t="s">
        <v>247</v>
      </c>
      <c r="H9" s="27" t="s">
        <v>261</v>
      </c>
    </row>
    <row r="10" spans="1:9" ht="30" customHeight="1" thickBot="1" x14ac:dyDescent="0.2">
      <c r="A10" s="393" t="s">
        <v>3</v>
      </c>
      <c r="B10" s="394"/>
      <c r="C10" s="273">
        <v>1929.9</v>
      </c>
      <c r="D10" s="274">
        <v>1</v>
      </c>
      <c r="E10" s="273">
        <v>1515.7</v>
      </c>
      <c r="F10" s="274">
        <v>0.78537748069848179</v>
      </c>
      <c r="G10" s="273">
        <v>414.20000000000005</v>
      </c>
      <c r="H10" s="275">
        <v>0.21462251930151799</v>
      </c>
    </row>
    <row r="11" spans="1:9" ht="15" customHeight="1" x14ac:dyDescent="0.15">
      <c r="A11" s="340"/>
      <c r="B11" s="340"/>
      <c r="C11" s="340"/>
      <c r="D11" s="340"/>
      <c r="E11" s="340"/>
      <c r="F11" s="340"/>
      <c r="G11" s="340"/>
      <c r="H11" s="25" t="s">
        <v>4</v>
      </c>
      <c r="I11" s="25"/>
    </row>
    <row r="12" spans="1:9" ht="15" customHeight="1" x14ac:dyDescent="0.15">
      <c r="A12" s="340"/>
      <c r="B12" s="340"/>
      <c r="C12" s="340"/>
      <c r="D12" s="340"/>
      <c r="E12" s="340"/>
      <c r="F12" s="340"/>
      <c r="G12" s="340"/>
      <c r="H12" s="340"/>
      <c r="I12" s="340"/>
    </row>
    <row r="13" spans="1:9" ht="15" customHeight="1" thickBot="1" x14ac:dyDescent="0.2">
      <c r="A13" s="340" t="s">
        <v>294</v>
      </c>
      <c r="B13" s="340"/>
      <c r="C13" s="340"/>
      <c r="D13" s="340"/>
      <c r="E13" s="340"/>
      <c r="F13" s="340"/>
      <c r="G13" s="340"/>
      <c r="H13" s="340"/>
      <c r="I13" s="25"/>
    </row>
    <row r="14" spans="1:9" ht="30" customHeight="1" x14ac:dyDescent="0.15">
      <c r="A14" s="395" t="s">
        <v>5</v>
      </c>
      <c r="B14" s="396"/>
      <c r="C14" s="396"/>
      <c r="D14" s="396"/>
      <c r="E14" s="397"/>
      <c r="F14" s="28" t="s">
        <v>248</v>
      </c>
      <c r="G14" s="28" t="s">
        <v>249</v>
      </c>
      <c r="H14" s="29" t="s">
        <v>250</v>
      </c>
      <c r="I14" s="350" t="s">
        <v>251</v>
      </c>
    </row>
    <row r="15" spans="1:9" ht="30" customHeight="1" x14ac:dyDescent="0.15">
      <c r="A15" s="398" t="s">
        <v>7</v>
      </c>
      <c r="B15" s="399"/>
      <c r="C15" s="399"/>
      <c r="D15" s="399"/>
      <c r="E15" s="400"/>
      <c r="F15" s="276">
        <v>1515.7000000000003</v>
      </c>
      <c r="G15" s="277">
        <v>100</v>
      </c>
      <c r="H15" s="329" t="s">
        <v>359</v>
      </c>
      <c r="I15" s="306" t="s">
        <v>359</v>
      </c>
    </row>
    <row r="16" spans="1:9" ht="20.100000000000001" customHeight="1" x14ac:dyDescent="0.15">
      <c r="A16" s="169"/>
      <c r="B16" s="407" t="s">
        <v>309</v>
      </c>
      <c r="C16" s="376" t="s">
        <v>252</v>
      </c>
      <c r="D16" s="377"/>
      <c r="E16" s="378"/>
      <c r="F16" s="278">
        <v>274.89999999999998</v>
      </c>
      <c r="G16" s="279">
        <v>18.136834465923332</v>
      </c>
      <c r="H16" s="280">
        <v>50</v>
      </c>
      <c r="I16" s="281">
        <v>100</v>
      </c>
    </row>
    <row r="17" spans="1:14" ht="20.100000000000001" customHeight="1" x14ac:dyDescent="0.15">
      <c r="A17" s="169"/>
      <c r="B17" s="408"/>
      <c r="C17" s="379"/>
      <c r="D17" s="380"/>
      <c r="E17" s="381"/>
      <c r="F17" s="278">
        <v>24.7</v>
      </c>
      <c r="G17" s="279">
        <v>1.6296100811506231</v>
      </c>
      <c r="H17" s="280">
        <v>50</v>
      </c>
      <c r="I17" s="281">
        <v>150</v>
      </c>
    </row>
    <row r="18" spans="1:14" ht="20.100000000000001" customHeight="1" x14ac:dyDescent="0.15">
      <c r="A18" s="169"/>
      <c r="B18" s="408"/>
      <c r="C18" s="401" t="s">
        <v>9</v>
      </c>
      <c r="D18" s="402"/>
      <c r="E18" s="403"/>
      <c r="F18" s="276">
        <v>3.4</v>
      </c>
      <c r="G18" s="282">
        <v>0.22431879659563234</v>
      </c>
      <c r="H18" s="30">
        <v>50</v>
      </c>
      <c r="I18" s="283">
        <v>100</v>
      </c>
      <c r="K18" s="31"/>
    </row>
    <row r="19" spans="1:14" ht="20.100000000000001" customHeight="1" x14ac:dyDescent="0.15">
      <c r="A19" s="169"/>
      <c r="B19" s="408"/>
      <c r="C19" s="404"/>
      <c r="D19" s="405"/>
      <c r="E19" s="406"/>
      <c r="F19" s="276">
        <v>69.900000000000006</v>
      </c>
      <c r="G19" s="282">
        <v>4.6117305535396182</v>
      </c>
      <c r="H19" s="30">
        <v>50</v>
      </c>
      <c r="I19" s="283">
        <v>150</v>
      </c>
      <c r="K19" s="31"/>
    </row>
    <row r="20" spans="1:14" ht="20.100000000000001" customHeight="1" x14ac:dyDescent="0.15">
      <c r="A20" s="169"/>
      <c r="B20" s="408"/>
      <c r="C20" s="376" t="s">
        <v>10</v>
      </c>
      <c r="D20" s="377"/>
      <c r="E20" s="378"/>
      <c r="F20" s="278">
        <v>214.7</v>
      </c>
      <c r="G20" s="279">
        <v>14.165072243847723</v>
      </c>
      <c r="H20" s="280">
        <v>60</v>
      </c>
      <c r="I20" s="281">
        <v>150</v>
      </c>
    </row>
    <row r="21" spans="1:14" ht="20.100000000000001" customHeight="1" x14ac:dyDescent="0.15">
      <c r="A21" s="167"/>
      <c r="B21" s="408"/>
      <c r="C21" s="379"/>
      <c r="D21" s="380"/>
      <c r="E21" s="381"/>
      <c r="F21" s="278">
        <v>126.3</v>
      </c>
      <c r="G21" s="279">
        <v>8.3327835323612831</v>
      </c>
      <c r="H21" s="280">
        <v>60</v>
      </c>
      <c r="I21" s="281">
        <v>200</v>
      </c>
    </row>
    <row r="22" spans="1:14" ht="20.100000000000001" customHeight="1" x14ac:dyDescent="0.15">
      <c r="A22" s="167"/>
      <c r="B22" s="408"/>
      <c r="C22" s="401" t="s">
        <v>11</v>
      </c>
      <c r="D22" s="402"/>
      <c r="E22" s="403"/>
      <c r="F22" s="276">
        <v>23</v>
      </c>
      <c r="G22" s="282">
        <v>1.5174506828528069</v>
      </c>
      <c r="H22" s="30">
        <v>60</v>
      </c>
      <c r="I22" s="283">
        <v>150</v>
      </c>
      <c r="N22" s="31"/>
    </row>
    <row r="23" spans="1:14" ht="20.100000000000001" customHeight="1" x14ac:dyDescent="0.15">
      <c r="A23" s="169"/>
      <c r="B23" s="408"/>
      <c r="C23" s="404"/>
      <c r="D23" s="405"/>
      <c r="E23" s="406"/>
      <c r="F23" s="276">
        <v>34.1</v>
      </c>
      <c r="G23" s="282">
        <v>2.25</v>
      </c>
      <c r="H23" s="30">
        <v>60</v>
      </c>
      <c r="I23" s="283">
        <v>200</v>
      </c>
    </row>
    <row r="24" spans="1:14" ht="20.100000000000001" customHeight="1" x14ac:dyDescent="0.15">
      <c r="A24" s="169"/>
      <c r="B24" s="408"/>
      <c r="C24" s="410" t="s">
        <v>12</v>
      </c>
      <c r="D24" s="411"/>
      <c r="E24" s="412"/>
      <c r="F24" s="278">
        <v>240.8</v>
      </c>
      <c r="G24" s="279">
        <v>15.887048888302433</v>
      </c>
      <c r="H24" s="280">
        <v>60</v>
      </c>
      <c r="I24" s="281">
        <v>200</v>
      </c>
    </row>
    <row r="25" spans="1:14" ht="20.100000000000001" customHeight="1" x14ac:dyDescent="0.15">
      <c r="A25" s="169"/>
      <c r="B25" s="408"/>
      <c r="C25" s="401" t="s">
        <v>253</v>
      </c>
      <c r="D25" s="402"/>
      <c r="E25" s="403"/>
      <c r="F25" s="276">
        <v>93.9</v>
      </c>
      <c r="G25" s="282">
        <v>6.1951573530381987</v>
      </c>
      <c r="H25" s="30">
        <v>60</v>
      </c>
      <c r="I25" s="283">
        <v>200</v>
      </c>
    </row>
    <row r="26" spans="1:14" ht="20.100000000000001" customHeight="1" x14ac:dyDescent="0.15">
      <c r="A26" s="169"/>
      <c r="B26" s="408"/>
      <c r="C26" s="404"/>
      <c r="D26" s="405"/>
      <c r="E26" s="406"/>
      <c r="F26" s="276">
        <v>4.4000000000000004</v>
      </c>
      <c r="G26" s="282">
        <v>0.2902949132414066</v>
      </c>
      <c r="H26" s="30">
        <v>60</v>
      </c>
      <c r="I26" s="283">
        <v>300</v>
      </c>
    </row>
    <row r="27" spans="1:14" ht="20.100000000000001" customHeight="1" x14ac:dyDescent="0.15">
      <c r="A27" s="169"/>
      <c r="B27" s="408"/>
      <c r="C27" s="376" t="s">
        <v>281</v>
      </c>
      <c r="D27" s="377"/>
      <c r="E27" s="378"/>
      <c r="F27" s="278">
        <v>35.4</v>
      </c>
      <c r="G27" s="279">
        <v>2.3355545292604072</v>
      </c>
      <c r="H27" s="280">
        <v>60</v>
      </c>
      <c r="I27" s="281">
        <v>200</v>
      </c>
    </row>
    <row r="28" spans="1:14" ht="20.100000000000001" customHeight="1" x14ac:dyDescent="0.15">
      <c r="A28" s="169"/>
      <c r="B28" s="409"/>
      <c r="C28" s="379"/>
      <c r="D28" s="380"/>
      <c r="E28" s="381"/>
      <c r="F28" s="278">
        <v>0.8</v>
      </c>
      <c r="G28" s="279">
        <v>5.2780893316619379E-2</v>
      </c>
      <c r="H28" s="280">
        <v>60</v>
      </c>
      <c r="I28" s="281">
        <v>300</v>
      </c>
    </row>
    <row r="29" spans="1:14" ht="20.100000000000001" customHeight="1" x14ac:dyDescent="0.15">
      <c r="A29" s="169"/>
      <c r="B29" s="407" t="s">
        <v>310</v>
      </c>
      <c r="C29" s="401" t="s">
        <v>282</v>
      </c>
      <c r="D29" s="402"/>
      <c r="E29" s="403"/>
      <c r="F29" s="276">
        <v>24</v>
      </c>
      <c r="G29" s="282">
        <v>1.5834267994985811</v>
      </c>
      <c r="H29" s="30">
        <v>80</v>
      </c>
      <c r="I29" s="283">
        <v>200</v>
      </c>
    </row>
    <row r="30" spans="1:14" ht="20.100000000000001" customHeight="1" x14ac:dyDescent="0.15">
      <c r="A30" s="167"/>
      <c r="B30" s="408"/>
      <c r="C30" s="404"/>
      <c r="D30" s="405"/>
      <c r="E30" s="406"/>
      <c r="F30" s="276">
        <v>11.5</v>
      </c>
      <c r="G30" s="282">
        <v>0.75872534142640347</v>
      </c>
      <c r="H30" s="30">
        <v>80</v>
      </c>
      <c r="I30" s="283">
        <v>300</v>
      </c>
    </row>
    <row r="31" spans="1:14" ht="20.100000000000001" customHeight="1" x14ac:dyDescent="0.15">
      <c r="A31" s="169"/>
      <c r="B31" s="409"/>
      <c r="C31" s="410" t="s">
        <v>13</v>
      </c>
      <c r="D31" s="411"/>
      <c r="E31" s="412"/>
      <c r="F31" s="278">
        <v>73.2</v>
      </c>
      <c r="G31" s="279">
        <v>4.8294517384706728</v>
      </c>
      <c r="H31" s="280">
        <v>80</v>
      </c>
      <c r="I31" s="281">
        <v>400</v>
      </c>
    </row>
    <row r="32" spans="1:14" ht="20.100000000000001" customHeight="1" x14ac:dyDescent="0.15">
      <c r="A32" s="168"/>
      <c r="B32" s="407" t="s">
        <v>311</v>
      </c>
      <c r="C32" s="414" t="s">
        <v>283</v>
      </c>
      <c r="D32" s="415"/>
      <c r="E32" s="416"/>
      <c r="F32" s="276">
        <v>207.3</v>
      </c>
      <c r="G32" s="282">
        <v>13.676848980668996</v>
      </c>
      <c r="H32" s="30">
        <v>60</v>
      </c>
      <c r="I32" s="283">
        <v>200</v>
      </c>
    </row>
    <row r="33" spans="1:12" ht="20.100000000000001" customHeight="1" thickBot="1" x14ac:dyDescent="0.2">
      <c r="A33" s="166"/>
      <c r="B33" s="413"/>
      <c r="C33" s="417" t="s">
        <v>14</v>
      </c>
      <c r="D33" s="418"/>
      <c r="E33" s="419"/>
      <c r="F33" s="284">
        <v>53.4</v>
      </c>
      <c r="G33" s="285">
        <v>3.523124628884343</v>
      </c>
      <c r="H33" s="286">
        <v>60</v>
      </c>
      <c r="I33" s="287">
        <v>200</v>
      </c>
      <c r="L33" s="31"/>
    </row>
    <row r="34" spans="1:12" ht="20.100000000000001" customHeight="1" x14ac:dyDescent="0.15">
      <c r="A34" s="340"/>
      <c r="B34" s="340"/>
      <c r="C34" s="340"/>
      <c r="D34" s="340"/>
      <c r="E34" s="307"/>
      <c r="F34" s="307"/>
      <c r="G34" s="340"/>
      <c r="H34" s="340"/>
      <c r="I34" s="25" t="s">
        <v>4</v>
      </c>
    </row>
    <row r="35" spans="1:12" ht="20.100000000000001" customHeight="1" x14ac:dyDescent="0.15">
      <c r="B35" s="340"/>
      <c r="C35" s="334" t="s">
        <v>254</v>
      </c>
      <c r="D35" s="340"/>
      <c r="E35" s="340"/>
      <c r="F35" s="334" t="s">
        <v>255</v>
      </c>
      <c r="G35" s="340"/>
      <c r="H35" s="340"/>
      <c r="I35" s="340"/>
    </row>
    <row r="36" spans="1:12" ht="20.100000000000001" customHeight="1" x14ac:dyDescent="0.15">
      <c r="A36" s="340" t="s">
        <v>256</v>
      </c>
      <c r="B36" s="340"/>
      <c r="C36" s="315"/>
      <c r="D36" s="307" t="s">
        <v>15</v>
      </c>
      <c r="E36" s="307" t="s">
        <v>16</v>
      </c>
      <c r="G36" s="340" t="s">
        <v>15</v>
      </c>
      <c r="H36" s="340"/>
      <c r="I36" s="340"/>
    </row>
    <row r="37" spans="1:12" ht="20.100000000000001" customHeight="1" x14ac:dyDescent="0.15">
      <c r="B37" s="340"/>
      <c r="C37" s="334" t="s">
        <v>17</v>
      </c>
      <c r="D37" s="340"/>
      <c r="E37" s="340"/>
      <c r="F37" s="334" t="s">
        <v>17</v>
      </c>
      <c r="G37" s="340"/>
      <c r="H37" s="340"/>
      <c r="I37" s="340"/>
    </row>
  </sheetData>
  <sheetProtection sheet="1"/>
  <mergeCells count="24">
    <mergeCell ref="C25:E26"/>
    <mergeCell ref="C27:E28"/>
    <mergeCell ref="C29:E30"/>
    <mergeCell ref="B32:B33"/>
    <mergeCell ref="B29:B31"/>
    <mergeCell ref="C31:E31"/>
    <mergeCell ref="C32:E32"/>
    <mergeCell ref="C33:E33"/>
    <mergeCell ref="C20:E21"/>
    <mergeCell ref="A1:I1"/>
    <mergeCell ref="A3:I3"/>
    <mergeCell ref="A5:I5"/>
    <mergeCell ref="A8:B9"/>
    <mergeCell ref="C8:D8"/>
    <mergeCell ref="E8:F8"/>
    <mergeCell ref="G8:H8"/>
    <mergeCell ref="A10:B10"/>
    <mergeCell ref="A14:E14"/>
    <mergeCell ref="A15:E15"/>
    <mergeCell ref="C16:E17"/>
    <mergeCell ref="C18:E19"/>
    <mergeCell ref="B16:B28"/>
    <mergeCell ref="C22:E23"/>
    <mergeCell ref="C24:E24"/>
  </mergeCells>
  <phoneticPr fontId="6"/>
  <printOptions horizontalCentered="1"/>
  <pageMargins left="0.59055118110236227" right="0.59055118110236227" top="0.59055118110236227" bottom="0.59055118110236227" header="0.39370078740157483" footer="0.39370078740157483"/>
  <pageSetup paperSize="9" firstPageNumber="93" orientation="portrait" useFirstPageNumber="1" r:id="rId1"/>
  <headerFooter differentOddEven="1" scaleWithDoc="0" alignWithMargins="0">
    <oddHeader>&amp;LⅥ　建　設</oddHeader>
    <oddFooter>&amp;C&amp;11&amp;A</oddFooter>
    <evenHeader>&amp;RⅥ　建　設</evenHeader>
    <evenFooter>&amp;C&amp;11&amp;A</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O68"/>
  <sheetViews>
    <sheetView tabSelected="1" view="pageBreakPreview" zoomScaleNormal="100" zoomScaleSheetLayoutView="100" workbookViewId="0">
      <selection activeCell="K20" sqref="K20"/>
    </sheetView>
    <sheetView tabSelected="1" zoomScaleNormal="100" zoomScaleSheetLayoutView="100" workbookViewId="1">
      <selection activeCell="K20" sqref="K20"/>
    </sheetView>
  </sheetViews>
  <sheetFormatPr defaultRowHeight="12" x14ac:dyDescent="0.15"/>
  <cols>
    <col min="1" max="5" width="16.5703125" style="1" customWidth="1"/>
    <col min="6" max="6" width="19.140625" style="1" customWidth="1"/>
    <col min="7" max="7" width="1.85546875" style="1" customWidth="1"/>
    <col min="8" max="8" width="13.85546875" style="1" customWidth="1"/>
    <col min="9" max="9" width="10.85546875" style="1" customWidth="1"/>
    <col min="10" max="10" width="10.7109375" style="1" customWidth="1"/>
    <col min="11" max="12" width="9.85546875" style="1" customWidth="1"/>
    <col min="13" max="14" width="9.28515625" style="1" customWidth="1"/>
    <col min="15" max="15" width="6.85546875" style="1" customWidth="1"/>
    <col min="16" max="16384" width="9.140625" style="1"/>
  </cols>
  <sheetData>
    <row r="1" spans="1:15" ht="17.25" x14ac:dyDescent="0.15">
      <c r="A1" s="741" t="s">
        <v>164</v>
      </c>
      <c r="B1" s="741"/>
      <c r="C1" s="741"/>
      <c r="D1" s="741"/>
      <c r="E1" s="741"/>
      <c r="F1" s="741"/>
      <c r="G1" s="351"/>
      <c r="H1" s="351"/>
      <c r="I1" s="351"/>
      <c r="J1" s="351"/>
      <c r="K1" s="351"/>
      <c r="L1" s="351"/>
      <c r="M1" s="351"/>
      <c r="N1" s="351"/>
      <c r="O1" s="351"/>
    </row>
    <row r="2" spans="1:15" x14ac:dyDescent="0.15">
      <c r="A2" s="11"/>
      <c r="G2" s="351"/>
      <c r="H2" s="352"/>
      <c r="I2" s="352"/>
      <c r="J2" s="351"/>
      <c r="K2" s="351"/>
      <c r="L2" s="351"/>
      <c r="M2" s="351"/>
      <c r="N2" s="351"/>
      <c r="O2" s="351"/>
    </row>
    <row r="3" spans="1:15" x14ac:dyDescent="0.15">
      <c r="A3" s="11"/>
      <c r="G3" s="351"/>
      <c r="H3" s="353" t="s">
        <v>213</v>
      </c>
      <c r="I3" s="352"/>
      <c r="J3" s="351"/>
      <c r="K3" s="351"/>
      <c r="L3" s="351"/>
      <c r="M3" s="351"/>
      <c r="N3" s="351"/>
      <c r="O3" s="351"/>
    </row>
    <row r="4" spans="1:15" x14ac:dyDescent="0.15">
      <c r="A4" s="11"/>
      <c r="G4" s="351"/>
      <c r="H4" s="354" t="s">
        <v>165</v>
      </c>
      <c r="I4" s="354" t="s">
        <v>2</v>
      </c>
      <c r="J4" s="351"/>
      <c r="K4" s="351"/>
      <c r="L4" s="351"/>
      <c r="M4" s="351"/>
      <c r="N4" s="351"/>
      <c r="O4" s="351"/>
    </row>
    <row r="5" spans="1:15" x14ac:dyDescent="0.15">
      <c r="A5" s="11"/>
      <c r="B5" s="13" t="s">
        <v>229</v>
      </c>
      <c r="E5" s="13" t="s">
        <v>230</v>
      </c>
      <c r="G5" s="351"/>
      <c r="H5" s="355">
        <f>'－86－'!E10</f>
        <v>1515.7</v>
      </c>
      <c r="I5" s="356">
        <f>'－86－'!G10</f>
        <v>414.20000000000005</v>
      </c>
      <c r="J5" s="351"/>
      <c r="K5" s="351"/>
      <c r="L5" s="351"/>
      <c r="M5" s="351"/>
      <c r="N5" s="351"/>
      <c r="O5" s="351"/>
    </row>
    <row r="6" spans="1:15" x14ac:dyDescent="0.15">
      <c r="A6" s="2"/>
      <c r="E6" s="12" t="s">
        <v>219</v>
      </c>
      <c r="G6" s="351"/>
      <c r="H6" s="352"/>
      <c r="I6" s="352"/>
      <c r="J6" s="351"/>
      <c r="K6" s="351"/>
      <c r="L6" s="351"/>
      <c r="M6" s="351"/>
      <c r="N6" s="351"/>
      <c r="O6" s="351"/>
    </row>
    <row r="7" spans="1:15" x14ac:dyDescent="0.15">
      <c r="A7" s="11"/>
      <c r="G7" s="351"/>
      <c r="H7" s="353" t="s">
        <v>220</v>
      </c>
      <c r="I7" s="352" t="s">
        <v>166</v>
      </c>
      <c r="J7" s="351"/>
      <c r="K7" s="351"/>
      <c r="L7" s="351"/>
      <c r="M7" s="351"/>
      <c r="N7" s="351"/>
      <c r="O7" s="351"/>
    </row>
    <row r="8" spans="1:15" x14ac:dyDescent="0.15">
      <c r="A8" s="11"/>
      <c r="G8" s="351"/>
      <c r="H8" s="357" t="s">
        <v>8</v>
      </c>
      <c r="I8" s="358">
        <f>'－86－'!G16+'－86－'!G17</f>
        <v>19.766444547073956</v>
      </c>
      <c r="J8" s="351"/>
      <c r="K8" s="351"/>
      <c r="L8" s="351"/>
      <c r="M8" s="351"/>
      <c r="N8" s="351"/>
      <c r="O8" s="351"/>
    </row>
    <row r="9" spans="1:15" x14ac:dyDescent="0.15">
      <c r="A9" s="11"/>
      <c r="G9" s="351"/>
      <c r="H9" s="357" t="s">
        <v>9</v>
      </c>
      <c r="I9" s="358">
        <f>'－86－'!G18+'－86－'!G19</f>
        <v>4.8360493501352506</v>
      </c>
      <c r="J9" s="351"/>
      <c r="K9" s="351"/>
      <c r="L9" s="351"/>
      <c r="M9" s="351"/>
      <c r="N9" s="351"/>
      <c r="O9" s="351"/>
    </row>
    <row r="10" spans="1:15" x14ac:dyDescent="0.15">
      <c r="A10" s="11"/>
      <c r="G10" s="351"/>
      <c r="H10" s="357" t="s">
        <v>10</v>
      </c>
      <c r="I10" s="358">
        <f>'－86－'!G20+'－86－'!G21</f>
        <v>22.497855776209008</v>
      </c>
      <c r="J10" s="351"/>
      <c r="K10" s="351"/>
      <c r="L10" s="351"/>
      <c r="M10" s="351"/>
      <c r="N10" s="351"/>
      <c r="O10" s="351"/>
    </row>
    <row r="11" spans="1:15" x14ac:dyDescent="0.15">
      <c r="A11" s="11"/>
      <c r="G11" s="351"/>
      <c r="H11" s="357" t="s">
        <v>11</v>
      </c>
      <c r="I11" s="358">
        <f>'－86－'!G22+'－86－'!G23</f>
        <v>3.7674506828528069</v>
      </c>
      <c r="J11" s="351"/>
      <c r="K11" s="351"/>
      <c r="L11" s="351"/>
      <c r="M11" s="351"/>
      <c r="N11" s="351"/>
      <c r="O11" s="351"/>
    </row>
    <row r="12" spans="1:15" x14ac:dyDescent="0.15">
      <c r="A12" s="11"/>
      <c r="G12" s="351"/>
      <c r="H12" s="357" t="s">
        <v>122</v>
      </c>
      <c r="I12" s="358">
        <f>'－86－'!G24</f>
        <v>15.887048888302433</v>
      </c>
      <c r="J12" s="351"/>
      <c r="K12" s="351"/>
      <c r="L12" s="351"/>
      <c r="M12" s="351"/>
      <c r="N12" s="351"/>
      <c r="O12" s="351"/>
    </row>
    <row r="13" spans="1:15" x14ac:dyDescent="0.15">
      <c r="A13" s="11"/>
      <c r="G13" s="351"/>
      <c r="H13" s="357" t="s">
        <v>123</v>
      </c>
      <c r="I13" s="358">
        <f>'－86－'!G25+'－86－'!G26</f>
        <v>6.485452266279605</v>
      </c>
      <c r="J13" s="351"/>
      <c r="K13" s="351"/>
      <c r="L13" s="351"/>
      <c r="M13" s="351"/>
      <c r="N13" s="351"/>
      <c r="O13" s="351"/>
    </row>
    <row r="14" spans="1:15" x14ac:dyDescent="0.15">
      <c r="A14" s="11"/>
      <c r="G14" s="351"/>
      <c r="H14" s="357" t="s">
        <v>124</v>
      </c>
      <c r="I14" s="358">
        <f>'－86－'!G27+'－86－'!G28</f>
        <v>2.3883354225770264</v>
      </c>
      <c r="J14" s="351"/>
      <c r="K14" s="351"/>
      <c r="L14" s="351"/>
      <c r="M14" s="351"/>
      <c r="N14" s="351"/>
      <c r="O14" s="351"/>
    </row>
    <row r="15" spans="1:15" x14ac:dyDescent="0.15">
      <c r="A15" s="11"/>
      <c r="G15" s="351"/>
      <c r="H15" s="357" t="s">
        <v>125</v>
      </c>
      <c r="I15" s="358">
        <f>ROUNDUP('－86－'!G29+'－86－'!G30,1)</f>
        <v>2.4</v>
      </c>
      <c r="J15" s="351"/>
      <c r="K15" s="351"/>
      <c r="L15" s="351"/>
      <c r="M15" s="351"/>
      <c r="N15" s="351"/>
      <c r="O15" s="351"/>
    </row>
    <row r="16" spans="1:15" x14ac:dyDescent="0.15">
      <c r="A16" s="11"/>
      <c r="G16" s="351"/>
      <c r="H16" s="357" t="s">
        <v>241</v>
      </c>
      <c r="I16" s="358">
        <f>'－86－'!G31</f>
        <v>4.8294517384706728</v>
      </c>
      <c r="J16" s="351"/>
      <c r="K16" s="351"/>
      <c r="L16" s="351"/>
      <c r="M16" s="351"/>
      <c r="N16" s="351"/>
      <c r="O16" s="351"/>
    </row>
    <row r="17" spans="1:15" x14ac:dyDescent="0.15">
      <c r="A17" s="11"/>
      <c r="G17" s="351"/>
      <c r="H17" s="357" t="s">
        <v>127</v>
      </c>
      <c r="I17" s="358">
        <f>'－86－'!G32</f>
        <v>13.676848980668996</v>
      </c>
      <c r="J17" s="351"/>
      <c r="K17" s="351"/>
      <c r="L17" s="351"/>
      <c r="M17" s="351"/>
      <c r="N17" s="351"/>
      <c r="O17" s="351"/>
    </row>
    <row r="18" spans="1:15" x14ac:dyDescent="0.15">
      <c r="A18" s="11"/>
      <c r="G18" s="351"/>
      <c r="H18" s="357" t="s">
        <v>129</v>
      </c>
      <c r="I18" s="358">
        <f>'－86－'!G33</f>
        <v>3.523124628884343</v>
      </c>
      <c r="J18" s="351"/>
      <c r="K18" s="351"/>
      <c r="L18" s="351"/>
      <c r="M18" s="351"/>
      <c r="N18" s="351"/>
      <c r="O18" s="351"/>
    </row>
    <row r="19" spans="1:15" x14ac:dyDescent="0.15">
      <c r="A19" s="11"/>
      <c r="G19" s="351"/>
      <c r="H19" s="357"/>
      <c r="I19" s="358"/>
      <c r="J19" s="351"/>
      <c r="K19" s="351"/>
      <c r="L19" s="351"/>
      <c r="M19" s="351"/>
      <c r="N19" s="351"/>
      <c r="O19" s="359"/>
    </row>
    <row r="20" spans="1:15" x14ac:dyDescent="0.15">
      <c r="A20" s="11"/>
      <c r="G20" s="351"/>
      <c r="H20" s="352"/>
      <c r="I20" s="360">
        <f>SUM(I8:I19)</f>
        <v>100.0580622814541</v>
      </c>
      <c r="J20" s="351"/>
      <c r="K20" s="351"/>
      <c r="L20" s="351"/>
      <c r="M20" s="351"/>
      <c r="N20" s="351"/>
      <c r="O20" s="351"/>
    </row>
    <row r="21" spans="1:15" x14ac:dyDescent="0.15">
      <c r="A21" s="11"/>
      <c r="G21" s="351"/>
      <c r="H21" s="361" t="s">
        <v>210</v>
      </c>
      <c r="I21" s="362">
        <f>'－86－'!F15</f>
        <v>1515.7000000000003</v>
      </c>
      <c r="J21" s="351"/>
      <c r="K21" s="351"/>
      <c r="L21" s="351"/>
      <c r="M21" s="351"/>
      <c r="N21" s="351"/>
      <c r="O21" s="351"/>
    </row>
    <row r="22" spans="1:15" x14ac:dyDescent="0.15">
      <c r="A22" s="11"/>
      <c r="G22" s="351"/>
      <c r="H22" s="351"/>
      <c r="I22" s="351"/>
      <c r="J22" s="351"/>
      <c r="K22" s="351"/>
      <c r="L22" s="351"/>
      <c r="M22" s="351"/>
      <c r="N22" s="351"/>
      <c r="O22" s="351"/>
    </row>
    <row r="23" spans="1:15" x14ac:dyDescent="0.15">
      <c r="A23" s="11"/>
      <c r="G23" s="351"/>
      <c r="H23" s="351"/>
      <c r="I23" s="351"/>
      <c r="J23" s="351"/>
      <c r="K23" s="351"/>
      <c r="L23" s="351"/>
      <c r="M23" s="351"/>
      <c r="N23" s="351"/>
      <c r="O23" s="351"/>
    </row>
    <row r="24" spans="1:15" x14ac:dyDescent="0.15">
      <c r="A24" s="11"/>
      <c r="G24" s="351"/>
      <c r="H24" s="351"/>
      <c r="I24" s="351"/>
      <c r="J24" s="351"/>
      <c r="K24" s="351"/>
      <c r="L24" s="351"/>
      <c r="M24" s="351"/>
      <c r="N24" s="351"/>
      <c r="O24" s="351"/>
    </row>
    <row r="25" spans="1:15" x14ac:dyDescent="0.15">
      <c r="A25" s="11"/>
      <c r="G25" s="351"/>
      <c r="H25" s="351"/>
      <c r="I25" s="351"/>
      <c r="J25" s="351"/>
      <c r="K25" s="351"/>
      <c r="L25" s="351"/>
      <c r="M25" s="351"/>
      <c r="N25" s="351"/>
      <c r="O25" s="351"/>
    </row>
    <row r="26" spans="1:15" x14ac:dyDescent="0.15">
      <c r="A26" s="11"/>
      <c r="G26" s="351"/>
      <c r="H26" s="351"/>
      <c r="I26" s="351"/>
      <c r="J26" s="351"/>
      <c r="K26" s="351"/>
      <c r="L26" s="351"/>
      <c r="M26" s="351"/>
      <c r="N26" s="351"/>
      <c r="O26" s="351"/>
    </row>
    <row r="27" spans="1:15" x14ac:dyDescent="0.15">
      <c r="A27" s="11"/>
      <c r="G27" s="351"/>
      <c r="H27" s="351"/>
      <c r="I27" s="351"/>
      <c r="J27" s="351"/>
      <c r="K27" s="351"/>
      <c r="L27" s="351"/>
      <c r="M27" s="351"/>
      <c r="N27" s="351"/>
      <c r="O27" s="351"/>
    </row>
    <row r="28" spans="1:15" x14ac:dyDescent="0.15">
      <c r="A28" s="11"/>
      <c r="G28" s="351"/>
      <c r="H28" s="351"/>
      <c r="I28" s="351"/>
      <c r="J28" s="351"/>
      <c r="K28" s="351"/>
      <c r="L28" s="351"/>
      <c r="M28" s="351"/>
      <c r="N28" s="351"/>
      <c r="O28" s="351"/>
    </row>
    <row r="29" spans="1:15" x14ac:dyDescent="0.15">
      <c r="A29" s="11"/>
      <c r="G29" s="351"/>
      <c r="H29" s="351"/>
      <c r="I29" s="351"/>
      <c r="J29" s="351"/>
      <c r="K29" s="351"/>
      <c r="L29" s="351"/>
      <c r="M29" s="351"/>
      <c r="N29" s="351"/>
      <c r="O29" s="351"/>
    </row>
    <row r="30" spans="1:15" x14ac:dyDescent="0.15">
      <c r="A30" s="11"/>
      <c r="G30" s="351"/>
      <c r="H30" s="351"/>
      <c r="I30" s="351"/>
      <c r="J30" s="351"/>
      <c r="K30" s="351"/>
      <c r="L30" s="351"/>
      <c r="M30" s="351"/>
      <c r="N30" s="351"/>
      <c r="O30" s="351"/>
    </row>
    <row r="31" spans="1:15" x14ac:dyDescent="0.15">
      <c r="A31" s="11"/>
      <c r="G31" s="351"/>
      <c r="H31" s="351"/>
      <c r="I31" s="351"/>
      <c r="J31" s="351"/>
      <c r="K31" s="351"/>
      <c r="L31" s="351"/>
      <c r="M31" s="351"/>
      <c r="N31" s="351"/>
      <c r="O31" s="351"/>
    </row>
    <row r="32" spans="1:15" x14ac:dyDescent="0.15">
      <c r="A32" s="11"/>
      <c r="G32" s="351"/>
      <c r="H32" s="351"/>
      <c r="I32" s="351"/>
      <c r="J32" s="351"/>
      <c r="K32" s="351"/>
      <c r="L32" s="351"/>
      <c r="M32" s="351"/>
      <c r="N32" s="351"/>
      <c r="O32" s="351"/>
    </row>
    <row r="33" spans="1:15" x14ac:dyDescent="0.15">
      <c r="A33" s="11"/>
      <c r="G33" s="351"/>
      <c r="H33" s="351"/>
      <c r="I33" s="351"/>
      <c r="J33" s="351"/>
      <c r="K33" s="351"/>
      <c r="L33" s="351"/>
      <c r="M33" s="351"/>
      <c r="N33" s="351"/>
      <c r="O33" s="351"/>
    </row>
    <row r="34" spans="1:15" x14ac:dyDescent="0.15">
      <c r="A34" s="11"/>
      <c r="G34" s="351"/>
      <c r="H34" s="351"/>
      <c r="I34" s="351"/>
      <c r="J34" s="351"/>
      <c r="K34" s="351"/>
      <c r="L34" s="351"/>
      <c r="M34" s="351"/>
      <c r="N34" s="351"/>
      <c r="O34" s="351"/>
    </row>
    <row r="35" spans="1:15" x14ac:dyDescent="0.15">
      <c r="A35" s="11"/>
      <c r="G35" s="351"/>
      <c r="H35" s="351"/>
      <c r="I35" s="351"/>
      <c r="J35" s="351"/>
      <c r="K35" s="351"/>
      <c r="L35" s="351"/>
      <c r="M35" s="351"/>
      <c r="N35" s="351"/>
      <c r="O35" s="351"/>
    </row>
    <row r="36" spans="1:15" x14ac:dyDescent="0.15">
      <c r="A36" s="11"/>
      <c r="G36" s="351"/>
      <c r="H36" s="363" t="s">
        <v>358</v>
      </c>
      <c r="I36" s="351"/>
      <c r="J36" s="351"/>
      <c r="K36" s="351"/>
      <c r="L36" s="351"/>
      <c r="M36" s="351"/>
      <c r="N36" s="351"/>
      <c r="O36" s="351"/>
    </row>
    <row r="37" spans="1:15" x14ac:dyDescent="0.15">
      <c r="A37" s="11"/>
      <c r="B37" s="13" t="s">
        <v>231</v>
      </c>
      <c r="E37" s="13" t="s">
        <v>242</v>
      </c>
      <c r="G37" s="351"/>
      <c r="H37" s="364" t="s">
        <v>167</v>
      </c>
      <c r="I37" s="365" t="s">
        <v>168</v>
      </c>
      <c r="J37" s="365" t="s">
        <v>169</v>
      </c>
      <c r="K37" s="365" t="s">
        <v>170</v>
      </c>
      <c r="L37" s="365" t="s">
        <v>171</v>
      </c>
      <c r="M37" s="365" t="s">
        <v>172</v>
      </c>
      <c r="N37" s="365" t="s">
        <v>173</v>
      </c>
      <c r="O37" s="366" t="s">
        <v>211</v>
      </c>
    </row>
    <row r="38" spans="1:15" x14ac:dyDescent="0.15">
      <c r="A38" s="11"/>
      <c r="G38" s="351"/>
      <c r="H38" s="364">
        <f>+'－87－'!F8</f>
        <v>10.6</v>
      </c>
      <c r="I38" s="364">
        <f>+'－87－'!H8</f>
        <v>9.27</v>
      </c>
      <c r="J38" s="364">
        <f>+'－87－'!J8</f>
        <v>5.83</v>
      </c>
      <c r="K38" s="367">
        <f>+'－87－'!C18</f>
        <v>50.7</v>
      </c>
      <c r="L38" s="367">
        <f>+'－87－'!F18</f>
        <v>14.6</v>
      </c>
      <c r="M38" s="367">
        <f>+'－87－'!H18</f>
        <v>7.2</v>
      </c>
      <c r="N38" s="367">
        <f>+'－87－'!J18</f>
        <v>8.77</v>
      </c>
      <c r="O38" s="368">
        <f>+'－87－'!C8</f>
        <v>106.97</v>
      </c>
    </row>
    <row r="39" spans="1:15" x14ac:dyDescent="0.15">
      <c r="A39" s="11"/>
      <c r="G39" s="351"/>
      <c r="H39" s="369">
        <f>H38/O38*100</f>
        <v>9.9093203701972516</v>
      </c>
      <c r="I39" s="369">
        <f>I38/O38*100</f>
        <v>8.665981116200804</v>
      </c>
      <c r="J39" s="369">
        <f>J38/O38*100</f>
        <v>5.4501262036084883</v>
      </c>
      <c r="K39" s="369">
        <f>K38/O38*100</f>
        <v>47.396466298962331</v>
      </c>
      <c r="L39" s="369">
        <f>L38/O38*100</f>
        <v>13.648686547630176</v>
      </c>
      <c r="M39" s="369">
        <f>M38/O38*100</f>
        <v>6.7308591193792653</v>
      </c>
      <c r="N39" s="369">
        <f>N38/O38*100</f>
        <v>8.1985603440216881</v>
      </c>
      <c r="O39" s="351">
        <f>SUM(H39:N39)</f>
        <v>100</v>
      </c>
    </row>
    <row r="40" spans="1:15" x14ac:dyDescent="0.15">
      <c r="A40" s="11"/>
      <c r="G40" s="351"/>
      <c r="H40" s="351"/>
      <c r="I40" s="351"/>
      <c r="J40" s="351"/>
      <c r="K40" s="351"/>
      <c r="L40" s="351"/>
      <c r="M40" s="351"/>
      <c r="N40" s="351"/>
      <c r="O40" s="351"/>
    </row>
    <row r="41" spans="1:15" x14ac:dyDescent="0.15">
      <c r="A41" s="11"/>
      <c r="G41" s="351"/>
      <c r="H41" s="351"/>
      <c r="I41" s="351"/>
      <c r="J41" s="351"/>
      <c r="K41" s="351"/>
      <c r="L41" s="351"/>
      <c r="M41" s="351"/>
      <c r="N41" s="351"/>
      <c r="O41" s="351"/>
    </row>
    <row r="42" spans="1:15" x14ac:dyDescent="0.15">
      <c r="A42" s="11"/>
      <c r="G42" s="351"/>
      <c r="H42" s="363" t="s">
        <v>221</v>
      </c>
      <c r="I42" s="351"/>
      <c r="J42" s="351"/>
      <c r="K42" s="351"/>
      <c r="L42" s="351"/>
      <c r="M42" s="351"/>
      <c r="N42" s="351"/>
      <c r="O42" s="351"/>
    </row>
    <row r="43" spans="1:15" x14ac:dyDescent="0.15">
      <c r="A43" s="11"/>
      <c r="G43" s="351"/>
      <c r="H43" s="352"/>
      <c r="I43" s="364" t="s">
        <v>93</v>
      </c>
      <c r="J43" s="364" t="s">
        <v>131</v>
      </c>
      <c r="K43" s="364" t="s">
        <v>95</v>
      </c>
      <c r="L43" s="364" t="s">
        <v>174</v>
      </c>
      <c r="M43" s="364" t="s">
        <v>70</v>
      </c>
      <c r="N43" s="370" t="s">
        <v>134</v>
      </c>
      <c r="O43" s="351"/>
    </row>
    <row r="44" spans="1:15" x14ac:dyDescent="0.15">
      <c r="A44" s="11"/>
      <c r="G44" s="351"/>
      <c r="H44" s="371"/>
      <c r="I44" s="372"/>
      <c r="J44" s="372"/>
      <c r="K44" s="372"/>
      <c r="L44" s="372"/>
      <c r="M44" s="372"/>
      <c r="N44" s="372"/>
      <c r="O44" s="351"/>
    </row>
    <row r="45" spans="1:15" x14ac:dyDescent="0.15">
      <c r="A45" s="11"/>
      <c r="G45" s="351"/>
      <c r="H45" s="373" t="str">
        <f>'－87－'!A5</f>
        <v>平成30年度</v>
      </c>
      <c r="I45" s="372">
        <f>'－92－'!F5</f>
        <v>106</v>
      </c>
      <c r="J45" s="372">
        <f>'－92－'!G5</f>
        <v>74</v>
      </c>
      <c r="K45" s="372">
        <f>'－92－'!H5</f>
        <v>0</v>
      </c>
      <c r="L45" s="372">
        <f>'－92－'!I5+'－92－'!J5</f>
        <v>3</v>
      </c>
      <c r="M45" s="372">
        <f>'－92－'!K5</f>
        <v>28</v>
      </c>
      <c r="N45" s="372">
        <f>'－92－'!L5</f>
        <v>1</v>
      </c>
      <c r="O45" s="351"/>
    </row>
    <row r="46" spans="1:15" x14ac:dyDescent="0.15">
      <c r="A46" s="11"/>
      <c r="G46" s="351"/>
      <c r="H46" s="373" t="str">
        <f>'－87－'!A6</f>
        <v>令和元年度</v>
      </c>
      <c r="I46" s="372">
        <f>'－92－'!F6</f>
        <v>87</v>
      </c>
      <c r="J46" s="372">
        <f>'－92－'!G6</f>
        <v>55</v>
      </c>
      <c r="K46" s="372">
        <f>'－92－'!H6</f>
        <v>0</v>
      </c>
      <c r="L46" s="372">
        <f>'－92－'!I6+'－92－'!J6</f>
        <v>7</v>
      </c>
      <c r="M46" s="372">
        <f>'－92－'!K6</f>
        <v>27</v>
      </c>
      <c r="N46" s="372">
        <f>'－92－'!L6</f>
        <v>7</v>
      </c>
      <c r="O46" s="351"/>
    </row>
    <row r="47" spans="1:15" x14ac:dyDescent="0.15">
      <c r="A47" s="11"/>
      <c r="G47" s="351"/>
      <c r="H47" s="373">
        <f>'－87－'!A7</f>
        <v>2</v>
      </c>
      <c r="I47" s="372">
        <f>'－92－'!F7</f>
        <v>138</v>
      </c>
      <c r="J47" s="372">
        <f>'－92－'!G7</f>
        <v>40</v>
      </c>
      <c r="K47" s="372">
        <f>'－92－'!H7</f>
        <v>6</v>
      </c>
      <c r="L47" s="372">
        <f>'－92－'!I7+'－92－'!J7</f>
        <v>15</v>
      </c>
      <c r="M47" s="372">
        <f>'－92－'!K7</f>
        <v>25</v>
      </c>
      <c r="N47" s="372">
        <f>'－92－'!L7</f>
        <v>8</v>
      </c>
      <c r="O47" s="351"/>
    </row>
    <row r="48" spans="1:15" x14ac:dyDescent="0.15">
      <c r="A48" s="11"/>
      <c r="G48" s="351"/>
      <c r="H48" s="373">
        <f>'－87－'!A8</f>
        <v>3</v>
      </c>
      <c r="I48" s="372">
        <f>'－92－'!F8</f>
        <v>138</v>
      </c>
      <c r="J48" s="372">
        <f>'－92－'!G8</f>
        <v>50</v>
      </c>
      <c r="K48" s="372">
        <f>'－92－'!H8</f>
        <v>8</v>
      </c>
      <c r="L48" s="372">
        <f>'－92－'!I8+'－92－'!J8</f>
        <v>15</v>
      </c>
      <c r="M48" s="372">
        <f>'－92－'!K8</f>
        <v>21</v>
      </c>
      <c r="N48" s="372">
        <f>'－92－'!L8</f>
        <v>5</v>
      </c>
      <c r="O48" s="374"/>
    </row>
    <row r="49" spans="1:15" x14ac:dyDescent="0.15">
      <c r="A49" s="11"/>
      <c r="G49" s="351"/>
      <c r="H49" s="351"/>
      <c r="I49" s="351"/>
      <c r="J49" s="351"/>
      <c r="K49" s="351"/>
      <c r="L49" s="351"/>
      <c r="M49" s="351"/>
      <c r="N49" s="351"/>
      <c r="O49" s="351"/>
    </row>
    <row r="50" spans="1:15" x14ac:dyDescent="0.15">
      <c r="A50" s="11"/>
      <c r="G50" s="351"/>
      <c r="H50" s="351"/>
      <c r="I50" s="375"/>
      <c r="J50" s="351"/>
      <c r="K50" s="351"/>
      <c r="L50" s="351"/>
      <c r="M50" s="351"/>
      <c r="N50" s="351"/>
      <c r="O50" s="351"/>
    </row>
    <row r="51" spans="1:15" x14ac:dyDescent="0.15">
      <c r="A51" s="11"/>
      <c r="G51" s="351"/>
      <c r="H51" s="351"/>
      <c r="I51" s="375"/>
      <c r="J51" s="375"/>
      <c r="K51" s="351"/>
      <c r="L51" s="351"/>
      <c r="M51" s="351"/>
      <c r="N51" s="351"/>
      <c r="O51" s="351"/>
    </row>
    <row r="52" spans="1:15" x14ac:dyDescent="0.15">
      <c r="A52" s="11"/>
      <c r="G52" s="351"/>
      <c r="H52" s="351"/>
      <c r="I52" s="375"/>
      <c r="J52" s="375"/>
      <c r="K52" s="351"/>
      <c r="L52" s="351"/>
      <c r="M52" s="351"/>
      <c r="N52" s="351"/>
      <c r="O52" s="351"/>
    </row>
    <row r="53" spans="1:15" x14ac:dyDescent="0.15">
      <c r="A53" s="11"/>
      <c r="G53" s="351"/>
      <c r="H53" s="351"/>
      <c r="I53" s="351"/>
      <c r="J53" s="351"/>
      <c r="K53" s="351"/>
      <c r="L53" s="351"/>
      <c r="M53" s="351"/>
      <c r="N53" s="351"/>
      <c r="O53" s="351"/>
    </row>
    <row r="54" spans="1:15" x14ac:dyDescent="0.15">
      <c r="A54" s="11"/>
      <c r="G54" s="351"/>
      <c r="H54" s="351"/>
      <c r="I54" s="351"/>
      <c r="J54" s="351"/>
      <c r="K54" s="351"/>
      <c r="L54" s="351"/>
      <c r="M54" s="351"/>
      <c r="N54" s="351"/>
      <c r="O54" s="351"/>
    </row>
    <row r="55" spans="1:15" x14ac:dyDescent="0.15">
      <c r="A55" s="11"/>
      <c r="G55" s="351"/>
      <c r="H55" s="351"/>
      <c r="I55" s="351"/>
      <c r="J55" s="351"/>
      <c r="K55" s="351"/>
      <c r="L55" s="351"/>
      <c r="M55" s="351"/>
      <c r="N55" s="351"/>
      <c r="O55" s="351"/>
    </row>
    <row r="56" spans="1:15" x14ac:dyDescent="0.15">
      <c r="A56" s="11"/>
      <c r="G56" s="351"/>
      <c r="H56" s="351"/>
      <c r="I56" s="351"/>
      <c r="J56" s="351"/>
      <c r="K56" s="351"/>
      <c r="L56" s="351"/>
      <c r="M56" s="351"/>
      <c r="N56" s="351"/>
      <c r="O56" s="351"/>
    </row>
    <row r="57" spans="1:15" x14ac:dyDescent="0.15">
      <c r="G57" s="351"/>
      <c r="H57" s="351"/>
      <c r="I57" s="351"/>
      <c r="J57" s="351"/>
      <c r="K57" s="351"/>
      <c r="L57" s="351"/>
      <c r="M57" s="351"/>
      <c r="N57" s="351"/>
      <c r="O57" s="351"/>
    </row>
    <row r="58" spans="1:15" x14ac:dyDescent="0.15">
      <c r="G58" s="351"/>
      <c r="H58" s="351"/>
      <c r="I58" s="351"/>
      <c r="J58" s="351"/>
      <c r="K58" s="351"/>
      <c r="L58" s="351"/>
      <c r="M58" s="351"/>
      <c r="N58" s="351"/>
      <c r="O58" s="351"/>
    </row>
    <row r="59" spans="1:15" x14ac:dyDescent="0.15">
      <c r="G59" s="351"/>
      <c r="H59" s="351"/>
      <c r="I59" s="351"/>
      <c r="J59" s="351"/>
      <c r="K59" s="351"/>
      <c r="L59" s="351"/>
      <c r="M59" s="351"/>
      <c r="N59" s="351"/>
      <c r="O59" s="351"/>
    </row>
    <row r="60" spans="1:15" x14ac:dyDescent="0.15">
      <c r="G60" s="351"/>
      <c r="H60" s="351"/>
      <c r="I60" s="351"/>
      <c r="J60" s="351"/>
      <c r="K60" s="351"/>
      <c r="L60" s="351"/>
      <c r="M60" s="351"/>
      <c r="N60" s="351"/>
      <c r="O60" s="351"/>
    </row>
    <row r="61" spans="1:15" x14ac:dyDescent="0.15">
      <c r="G61" s="351"/>
      <c r="H61" s="351"/>
      <c r="I61" s="351"/>
      <c r="J61" s="351"/>
      <c r="K61" s="351"/>
      <c r="L61" s="351"/>
      <c r="M61" s="351"/>
      <c r="N61" s="351"/>
      <c r="O61" s="351"/>
    </row>
    <row r="62" spans="1:15" x14ac:dyDescent="0.15">
      <c r="G62" s="351"/>
      <c r="H62" s="351"/>
      <c r="I62" s="351"/>
      <c r="J62" s="351"/>
      <c r="K62" s="351"/>
      <c r="L62" s="351"/>
      <c r="M62" s="351"/>
      <c r="N62" s="351"/>
      <c r="O62" s="351"/>
    </row>
    <row r="63" spans="1:15" x14ac:dyDescent="0.15">
      <c r="G63" s="351"/>
      <c r="H63" s="351"/>
      <c r="I63" s="351"/>
      <c r="J63" s="351"/>
      <c r="K63" s="351"/>
      <c r="L63" s="351"/>
      <c r="M63" s="351"/>
      <c r="N63" s="351"/>
      <c r="O63" s="351"/>
    </row>
    <row r="64" spans="1:15" x14ac:dyDescent="0.15">
      <c r="G64" s="351"/>
      <c r="H64" s="351"/>
      <c r="I64" s="351"/>
      <c r="J64" s="351"/>
      <c r="K64" s="351"/>
      <c r="L64" s="351"/>
      <c r="M64" s="351"/>
      <c r="N64" s="351"/>
      <c r="O64" s="351"/>
    </row>
    <row r="65" spans="7:15" x14ac:dyDescent="0.15">
      <c r="G65" s="351"/>
      <c r="H65" s="351"/>
      <c r="I65" s="351"/>
      <c r="J65" s="351"/>
      <c r="K65" s="351"/>
      <c r="L65" s="351"/>
      <c r="M65" s="351"/>
      <c r="N65" s="351"/>
      <c r="O65" s="351"/>
    </row>
    <row r="66" spans="7:15" x14ac:dyDescent="0.15">
      <c r="G66" s="351"/>
      <c r="H66" s="351"/>
      <c r="I66" s="351"/>
      <c r="J66" s="351"/>
      <c r="K66" s="351"/>
      <c r="L66" s="351"/>
      <c r="M66" s="351"/>
      <c r="N66" s="351"/>
      <c r="O66" s="351"/>
    </row>
    <row r="67" spans="7:15" x14ac:dyDescent="0.15">
      <c r="G67" s="351"/>
      <c r="H67" s="351"/>
      <c r="I67" s="351"/>
      <c r="J67" s="351"/>
      <c r="K67" s="351"/>
      <c r="L67" s="351"/>
      <c r="M67" s="351"/>
      <c r="N67" s="351"/>
      <c r="O67" s="351"/>
    </row>
    <row r="68" spans="7:15" x14ac:dyDescent="0.15">
      <c r="G68" s="351"/>
      <c r="H68" s="351"/>
      <c r="I68" s="351"/>
      <c r="J68" s="351"/>
      <c r="K68" s="351"/>
      <c r="L68" s="351"/>
      <c r="M68" s="351"/>
      <c r="N68" s="351"/>
      <c r="O68" s="351"/>
    </row>
  </sheetData>
  <sheetProtection sheet="1"/>
  <mergeCells count="1">
    <mergeCell ref="A1:F1"/>
  </mergeCells>
  <phoneticPr fontId="6"/>
  <printOptions horizontalCentered="1"/>
  <pageMargins left="0.59055118110236227" right="0.59055118110236227" top="0.59055118110236227" bottom="0.59055118110236227" header="0.39370078740157483" footer="0.39370078740157483"/>
  <pageSetup paperSize="9" scale="98" firstPageNumber="14" orientation="portrait" useFirstPageNumber="1" r:id="rId1"/>
  <headerFooter scaleWithDoc="0" alignWithMargins="0">
    <oddFooter>&amp;C&amp;11－&amp;12&amp;P&amp;11－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J48"/>
  <sheetViews>
    <sheetView view="pageBreakPreview" zoomScaleNormal="100" zoomScaleSheetLayoutView="100" workbookViewId="0"/>
    <sheetView view="pageBreakPreview" zoomScaleNormal="100" zoomScaleSheetLayoutView="100" workbookViewId="1">
      <selection sqref="A1:J48"/>
    </sheetView>
  </sheetViews>
  <sheetFormatPr defaultRowHeight="18" customHeight="1" x14ac:dyDescent="0.15"/>
  <cols>
    <col min="1" max="1" width="10.85546875" style="32" customWidth="1"/>
    <col min="2" max="3" width="9.85546875" style="32" customWidth="1"/>
    <col min="4" max="4" width="10" style="32" customWidth="1"/>
    <col min="5" max="5" width="9.85546875" style="32" customWidth="1"/>
    <col min="6" max="6" width="10.140625" style="32" customWidth="1"/>
    <col min="7" max="7" width="9.85546875" style="32" customWidth="1"/>
    <col min="8" max="8" width="10.28515625" style="32" customWidth="1"/>
    <col min="9" max="9" width="9.85546875" style="32" customWidth="1"/>
    <col min="10" max="10" width="10.28515625" style="32" customWidth="1"/>
    <col min="11" max="16384" width="9.140625" style="32"/>
  </cols>
  <sheetData>
    <row r="1" spans="1:10" ht="15" customHeight="1" thickBot="1" x14ac:dyDescent="0.2">
      <c r="A1" s="32" t="s">
        <v>284</v>
      </c>
      <c r="J1" s="33" t="s">
        <v>18</v>
      </c>
    </row>
    <row r="2" spans="1:10" ht="9.75" customHeight="1" x14ac:dyDescent="0.15">
      <c r="A2" s="502" t="s">
        <v>19</v>
      </c>
      <c r="B2" s="506" t="s">
        <v>20</v>
      </c>
      <c r="C2" s="507"/>
      <c r="D2" s="507"/>
      <c r="E2" s="396"/>
      <c r="F2" s="396"/>
      <c r="G2" s="396"/>
      <c r="H2" s="396"/>
      <c r="I2" s="396"/>
      <c r="J2" s="496"/>
    </row>
    <row r="3" spans="1:10" ht="21" customHeight="1" x14ac:dyDescent="0.15">
      <c r="A3" s="503"/>
      <c r="B3" s="508"/>
      <c r="C3" s="509"/>
      <c r="D3" s="509"/>
      <c r="E3" s="422" t="s">
        <v>21</v>
      </c>
      <c r="F3" s="423"/>
      <c r="G3" s="422" t="s">
        <v>22</v>
      </c>
      <c r="H3" s="423"/>
      <c r="I3" s="422" t="s">
        <v>23</v>
      </c>
      <c r="J3" s="424"/>
    </row>
    <row r="4" spans="1:10" ht="21" customHeight="1" x14ac:dyDescent="0.15">
      <c r="A4" s="504"/>
      <c r="B4" s="331" t="s">
        <v>24</v>
      </c>
      <c r="C4" s="489" t="s">
        <v>6</v>
      </c>
      <c r="D4" s="490"/>
      <c r="E4" s="34" t="s">
        <v>24</v>
      </c>
      <c r="F4" s="34" t="s">
        <v>25</v>
      </c>
      <c r="G4" s="324" t="s">
        <v>24</v>
      </c>
      <c r="H4" s="34" t="s">
        <v>25</v>
      </c>
      <c r="I4" s="34" t="s">
        <v>24</v>
      </c>
      <c r="J4" s="35" t="s">
        <v>25</v>
      </c>
    </row>
    <row r="5" spans="1:10" ht="16.5" customHeight="1" x14ac:dyDescent="0.15">
      <c r="A5" s="36" t="s">
        <v>295</v>
      </c>
      <c r="B5" s="321">
        <v>90</v>
      </c>
      <c r="C5" s="499">
        <v>106.04</v>
      </c>
      <c r="D5" s="499"/>
      <c r="E5" s="239">
        <v>75</v>
      </c>
      <c r="F5" s="330">
        <v>10.6</v>
      </c>
      <c r="G5" s="322">
        <v>4</v>
      </c>
      <c r="H5" s="38">
        <v>9.27</v>
      </c>
      <c r="I5" s="322">
        <v>1</v>
      </c>
      <c r="J5" s="39">
        <v>4.9000000000000004</v>
      </c>
    </row>
    <row r="6" spans="1:10" ht="16.5" customHeight="1" x14ac:dyDescent="0.15">
      <c r="A6" s="36" t="s">
        <v>280</v>
      </c>
      <c r="B6" s="322">
        <v>90</v>
      </c>
      <c r="C6" s="500">
        <v>106.04</v>
      </c>
      <c r="D6" s="500"/>
      <c r="E6" s="37">
        <v>75</v>
      </c>
      <c r="F6" s="330">
        <v>10.6</v>
      </c>
      <c r="G6" s="322">
        <v>4</v>
      </c>
      <c r="H6" s="38">
        <v>9.27</v>
      </c>
      <c r="I6" s="322">
        <v>1</v>
      </c>
      <c r="J6" s="39">
        <v>4.9000000000000004</v>
      </c>
    </row>
    <row r="7" spans="1:10" ht="16.5" customHeight="1" x14ac:dyDescent="0.15">
      <c r="A7" s="36">
        <v>2</v>
      </c>
      <c r="B7" s="322">
        <v>91</v>
      </c>
      <c r="C7" s="500">
        <v>106.97</v>
      </c>
      <c r="D7" s="500"/>
      <c r="E7" s="37">
        <v>75</v>
      </c>
      <c r="F7" s="330">
        <v>10.6</v>
      </c>
      <c r="G7" s="322">
        <v>4</v>
      </c>
      <c r="H7" s="38">
        <v>9.27</v>
      </c>
      <c r="I7" s="322">
        <v>2</v>
      </c>
      <c r="J7" s="39">
        <v>5.83</v>
      </c>
    </row>
    <row r="8" spans="1:10" ht="16.5" customHeight="1" thickBot="1" x14ac:dyDescent="0.2">
      <c r="A8" s="40">
        <v>3</v>
      </c>
      <c r="B8" s="149">
        <v>91</v>
      </c>
      <c r="C8" s="498">
        <v>106.97</v>
      </c>
      <c r="D8" s="498"/>
      <c r="E8" s="240">
        <v>75</v>
      </c>
      <c r="F8" s="328">
        <v>10.6</v>
      </c>
      <c r="G8" s="149">
        <v>4</v>
      </c>
      <c r="H8" s="161">
        <v>9.27</v>
      </c>
      <c r="I8" s="149">
        <v>2</v>
      </c>
      <c r="J8" s="162">
        <v>5.83</v>
      </c>
    </row>
    <row r="9" spans="1:10" ht="15" customHeight="1" x14ac:dyDescent="0.15">
      <c r="H9" s="497" t="s">
        <v>26</v>
      </c>
      <c r="I9" s="497"/>
      <c r="J9" s="497"/>
    </row>
    <row r="10" spans="1:10" ht="15" customHeight="1" x14ac:dyDescent="0.15">
      <c r="H10" s="327"/>
      <c r="I10" s="327"/>
      <c r="J10" s="327"/>
    </row>
    <row r="11" spans="1:10" ht="15" customHeight="1" thickBot="1" x14ac:dyDescent="0.2">
      <c r="A11" s="32" t="s">
        <v>285</v>
      </c>
      <c r="J11" s="33" t="s">
        <v>18</v>
      </c>
    </row>
    <row r="12" spans="1:10" ht="9.75" customHeight="1" x14ac:dyDescent="0.15">
      <c r="A12" s="486" t="s">
        <v>222</v>
      </c>
      <c r="B12" s="171"/>
      <c r="C12" s="170"/>
      <c r="D12" s="170"/>
      <c r="E12" s="170"/>
      <c r="F12" s="170"/>
      <c r="G12" s="170"/>
      <c r="H12" s="170"/>
      <c r="I12" s="170"/>
      <c r="J12" s="172"/>
    </row>
    <row r="13" spans="1:10" ht="21" customHeight="1" x14ac:dyDescent="0.15">
      <c r="A13" s="510"/>
      <c r="B13" s="422" t="s">
        <v>312</v>
      </c>
      <c r="C13" s="505"/>
      <c r="D13" s="423"/>
      <c r="E13" s="422" t="s">
        <v>27</v>
      </c>
      <c r="F13" s="423"/>
      <c r="G13" s="422" t="s">
        <v>28</v>
      </c>
      <c r="H13" s="423"/>
      <c r="I13" s="422" t="s">
        <v>29</v>
      </c>
      <c r="J13" s="424"/>
    </row>
    <row r="14" spans="1:10" ht="21" customHeight="1" x14ac:dyDescent="0.15">
      <c r="A14" s="487"/>
      <c r="B14" s="324" t="s">
        <v>30</v>
      </c>
      <c r="C14" s="489" t="s">
        <v>31</v>
      </c>
      <c r="D14" s="490"/>
      <c r="E14" s="344" t="s">
        <v>24</v>
      </c>
      <c r="F14" s="324" t="s">
        <v>31</v>
      </c>
      <c r="G14" s="41" t="s">
        <v>24</v>
      </c>
      <c r="H14" s="324" t="s">
        <v>25</v>
      </c>
      <c r="I14" s="34" t="s">
        <v>24</v>
      </c>
      <c r="J14" s="35" t="s">
        <v>25</v>
      </c>
    </row>
    <row r="15" spans="1:10" ht="16.5" customHeight="1" x14ac:dyDescent="0.15">
      <c r="A15" s="36" t="s">
        <v>295</v>
      </c>
      <c r="B15" s="42">
        <v>2</v>
      </c>
      <c r="C15" s="501">
        <v>50.7</v>
      </c>
      <c r="D15" s="501"/>
      <c r="E15" s="43">
        <v>1</v>
      </c>
      <c r="F15" s="311">
        <v>14.6</v>
      </c>
      <c r="G15" s="43">
        <v>1</v>
      </c>
      <c r="H15" s="311">
        <v>7.2</v>
      </c>
      <c r="I15" s="44">
        <v>6</v>
      </c>
      <c r="J15" s="45">
        <v>8.77</v>
      </c>
    </row>
    <row r="16" spans="1:10" ht="16.5" customHeight="1" x14ac:dyDescent="0.15">
      <c r="A16" s="36" t="s">
        <v>280</v>
      </c>
      <c r="B16" s="42">
        <v>2</v>
      </c>
      <c r="C16" s="421">
        <v>50.7</v>
      </c>
      <c r="D16" s="421"/>
      <c r="E16" s="43">
        <v>1</v>
      </c>
      <c r="F16" s="311">
        <v>14.6</v>
      </c>
      <c r="G16" s="43">
        <v>1</v>
      </c>
      <c r="H16" s="311">
        <v>7.2</v>
      </c>
      <c r="I16" s="44">
        <v>6</v>
      </c>
      <c r="J16" s="45">
        <v>8.77</v>
      </c>
    </row>
    <row r="17" spans="1:10" ht="16.5" customHeight="1" x14ac:dyDescent="0.15">
      <c r="A17" s="36">
        <v>2</v>
      </c>
      <c r="B17" s="43">
        <v>2</v>
      </c>
      <c r="C17" s="421">
        <v>50.7</v>
      </c>
      <c r="D17" s="421"/>
      <c r="E17" s="43">
        <v>1</v>
      </c>
      <c r="F17" s="311">
        <v>14.6</v>
      </c>
      <c r="G17" s="43">
        <v>1</v>
      </c>
      <c r="H17" s="311">
        <v>7.2</v>
      </c>
      <c r="I17" s="44">
        <v>6</v>
      </c>
      <c r="J17" s="45">
        <v>8.77</v>
      </c>
    </row>
    <row r="18" spans="1:10" ht="16.5" customHeight="1" thickBot="1" x14ac:dyDescent="0.2">
      <c r="A18" s="40">
        <v>3</v>
      </c>
      <c r="B18" s="46">
        <v>2</v>
      </c>
      <c r="C18" s="420">
        <v>50.7</v>
      </c>
      <c r="D18" s="420"/>
      <c r="E18" s="46">
        <v>1</v>
      </c>
      <c r="F18" s="310">
        <v>14.6</v>
      </c>
      <c r="G18" s="46">
        <v>1</v>
      </c>
      <c r="H18" s="310">
        <v>7.2</v>
      </c>
      <c r="I18" s="47">
        <v>6</v>
      </c>
      <c r="J18" s="48">
        <v>8.77</v>
      </c>
    </row>
    <row r="19" spans="1:10" ht="15" customHeight="1" x14ac:dyDescent="0.15">
      <c r="A19" s="32" t="s">
        <v>32</v>
      </c>
      <c r="J19" s="33" t="s">
        <v>26</v>
      </c>
    </row>
    <row r="20" spans="1:10" ht="15" customHeight="1" x14ac:dyDescent="0.15"/>
    <row r="21" spans="1:10" ht="15" customHeight="1" thickBot="1" x14ac:dyDescent="0.2">
      <c r="A21" s="32" t="s">
        <v>286</v>
      </c>
      <c r="J21" s="33" t="s">
        <v>33</v>
      </c>
    </row>
    <row r="22" spans="1:10" ht="21" customHeight="1" x14ac:dyDescent="0.15">
      <c r="A22" s="486" t="s">
        <v>19</v>
      </c>
      <c r="B22" s="488" t="s">
        <v>34</v>
      </c>
      <c r="C22" s="396"/>
      <c r="D22" s="396"/>
      <c r="E22" s="396"/>
      <c r="F22" s="396"/>
      <c r="G22" s="396"/>
      <c r="H22" s="396"/>
      <c r="I22" s="397"/>
      <c r="J22" s="49" t="s">
        <v>35</v>
      </c>
    </row>
    <row r="23" spans="1:10" ht="21" customHeight="1" x14ac:dyDescent="0.15">
      <c r="A23" s="487"/>
      <c r="B23" s="489" t="s">
        <v>36</v>
      </c>
      <c r="C23" s="490"/>
      <c r="D23" s="489" t="s">
        <v>37</v>
      </c>
      <c r="E23" s="490"/>
      <c r="F23" s="489" t="s">
        <v>38</v>
      </c>
      <c r="G23" s="490"/>
      <c r="H23" s="489" t="s">
        <v>39</v>
      </c>
      <c r="I23" s="490"/>
      <c r="J23" s="50" t="s">
        <v>236</v>
      </c>
    </row>
    <row r="24" spans="1:10" ht="16.5" customHeight="1" x14ac:dyDescent="0.15">
      <c r="A24" s="36" t="s">
        <v>354</v>
      </c>
      <c r="B24" s="491">
        <v>55</v>
      </c>
      <c r="C24" s="492"/>
      <c r="D24" s="493" t="s">
        <v>244</v>
      </c>
      <c r="E24" s="493"/>
      <c r="F24" s="494">
        <v>68860</v>
      </c>
      <c r="G24" s="494"/>
      <c r="H24" s="495">
        <v>61629</v>
      </c>
      <c r="I24" s="495"/>
      <c r="J24" s="345">
        <v>9</v>
      </c>
    </row>
    <row r="25" spans="1:10" ht="16.5" customHeight="1" x14ac:dyDescent="0.15">
      <c r="A25" s="36">
        <v>2</v>
      </c>
      <c r="B25" s="468">
        <v>55</v>
      </c>
      <c r="C25" s="469"/>
      <c r="D25" s="456">
        <v>0</v>
      </c>
      <c r="E25" s="456"/>
      <c r="F25" s="450">
        <v>68860</v>
      </c>
      <c r="G25" s="450"/>
      <c r="H25" s="455">
        <v>61629</v>
      </c>
      <c r="I25" s="455"/>
      <c r="J25" s="345">
        <v>9</v>
      </c>
    </row>
    <row r="26" spans="1:10" ht="16.5" customHeight="1" x14ac:dyDescent="0.15">
      <c r="A26" s="36">
        <v>3</v>
      </c>
      <c r="B26" s="468">
        <v>55</v>
      </c>
      <c r="C26" s="469"/>
      <c r="D26" s="456">
        <v>0</v>
      </c>
      <c r="E26" s="456"/>
      <c r="F26" s="450">
        <v>68860</v>
      </c>
      <c r="G26" s="450"/>
      <c r="H26" s="455">
        <v>61629</v>
      </c>
      <c r="I26" s="455"/>
      <c r="J26" s="345">
        <v>9</v>
      </c>
    </row>
    <row r="27" spans="1:10" ht="16.5" customHeight="1" thickBot="1" x14ac:dyDescent="0.2">
      <c r="A27" s="40">
        <v>4</v>
      </c>
      <c r="B27" s="458">
        <v>56</v>
      </c>
      <c r="C27" s="459"/>
      <c r="D27" s="467">
        <v>0</v>
      </c>
      <c r="E27" s="467"/>
      <c r="F27" s="452">
        <v>71300</v>
      </c>
      <c r="G27" s="452"/>
      <c r="H27" s="451">
        <v>64116</v>
      </c>
      <c r="I27" s="451"/>
      <c r="J27" s="51">
        <v>9</v>
      </c>
    </row>
    <row r="28" spans="1:10" ht="15" customHeight="1" x14ac:dyDescent="0.15">
      <c r="J28" s="33" t="s">
        <v>4</v>
      </c>
    </row>
    <row r="29" spans="1:10" ht="12" customHeight="1" x14ac:dyDescent="0.15"/>
    <row r="30" spans="1:10" ht="15" customHeight="1" thickBot="1" x14ac:dyDescent="0.2">
      <c r="A30" s="457" t="s">
        <v>296</v>
      </c>
      <c r="B30" s="457"/>
      <c r="C30" s="457"/>
      <c r="D30" s="457"/>
      <c r="E30" s="457"/>
      <c r="F30" s="457"/>
    </row>
    <row r="31" spans="1:10" ht="24.95" customHeight="1" x14ac:dyDescent="0.15">
      <c r="A31" s="464" t="s">
        <v>40</v>
      </c>
      <c r="B31" s="465"/>
      <c r="C31" s="466" t="s">
        <v>41</v>
      </c>
      <c r="D31" s="465"/>
      <c r="E31" s="52" t="s">
        <v>42</v>
      </c>
      <c r="F31" s="52" t="s">
        <v>43</v>
      </c>
      <c r="G31" s="52" t="s">
        <v>44</v>
      </c>
      <c r="H31" s="52" t="s">
        <v>45</v>
      </c>
      <c r="I31" s="53" t="s">
        <v>46</v>
      </c>
      <c r="J31" s="54" t="s">
        <v>47</v>
      </c>
    </row>
    <row r="32" spans="1:10" ht="17.100000000000001" customHeight="1" x14ac:dyDescent="0.15">
      <c r="A32" s="470" t="s">
        <v>48</v>
      </c>
      <c r="B32" s="403"/>
      <c r="C32" s="462" t="s">
        <v>298</v>
      </c>
      <c r="D32" s="463"/>
      <c r="E32" s="453">
        <v>1</v>
      </c>
      <c r="F32" s="314">
        <v>39</v>
      </c>
      <c r="G32" s="314" t="s">
        <v>305</v>
      </c>
      <c r="H32" s="314" t="s">
        <v>49</v>
      </c>
      <c r="I32" s="443" t="s">
        <v>297</v>
      </c>
      <c r="J32" s="317"/>
    </row>
    <row r="33" spans="1:10" ht="17.100000000000001" customHeight="1" x14ac:dyDescent="0.15">
      <c r="A33" s="478"/>
      <c r="B33" s="479"/>
      <c r="C33" s="58" t="s">
        <v>50</v>
      </c>
      <c r="D33" s="59"/>
      <c r="E33" s="454"/>
      <c r="F33" s="314">
        <v>13</v>
      </c>
      <c r="G33" s="314" t="s">
        <v>300</v>
      </c>
      <c r="H33" s="314" t="s">
        <v>51</v>
      </c>
      <c r="I33" s="444"/>
      <c r="J33" s="317"/>
    </row>
    <row r="34" spans="1:10" ht="17.100000000000001" customHeight="1" x14ac:dyDescent="0.15">
      <c r="A34" s="478"/>
      <c r="B34" s="479"/>
      <c r="C34" s="460" t="s">
        <v>301</v>
      </c>
      <c r="D34" s="461"/>
      <c r="E34" s="438">
        <v>1</v>
      </c>
      <c r="F34" s="315">
        <v>29</v>
      </c>
      <c r="G34" s="315" t="s">
        <v>305</v>
      </c>
      <c r="H34" s="315" t="s">
        <v>52</v>
      </c>
      <c r="I34" s="440" t="s">
        <v>53</v>
      </c>
      <c r="J34" s="318"/>
    </row>
    <row r="35" spans="1:10" ht="17.100000000000001" customHeight="1" x14ac:dyDescent="0.15">
      <c r="A35" s="478"/>
      <c r="B35" s="479"/>
      <c r="C35" s="55" t="s">
        <v>54</v>
      </c>
      <c r="D35" s="56"/>
      <c r="E35" s="438"/>
      <c r="F35" s="315">
        <v>7</v>
      </c>
      <c r="G35" s="315" t="s">
        <v>300</v>
      </c>
      <c r="H35" s="315" t="s">
        <v>55</v>
      </c>
      <c r="I35" s="440"/>
      <c r="J35" s="318"/>
    </row>
    <row r="36" spans="1:10" ht="17.100000000000001" customHeight="1" x14ac:dyDescent="0.15">
      <c r="A36" s="478"/>
      <c r="B36" s="479"/>
      <c r="C36" s="462" t="s">
        <v>306</v>
      </c>
      <c r="D36" s="477"/>
      <c r="E36" s="433">
        <v>1</v>
      </c>
      <c r="F36" s="444">
        <v>44</v>
      </c>
      <c r="G36" s="444" t="s">
        <v>305</v>
      </c>
      <c r="H36" s="444" t="s">
        <v>56</v>
      </c>
      <c r="I36" s="444" t="s">
        <v>57</v>
      </c>
      <c r="J36" s="317"/>
    </row>
    <row r="37" spans="1:10" ht="17.100000000000001" customHeight="1" x14ac:dyDescent="0.15">
      <c r="A37" s="478"/>
      <c r="B37" s="479"/>
      <c r="C37" s="60" t="s">
        <v>58</v>
      </c>
      <c r="D37" s="61"/>
      <c r="E37" s="433"/>
      <c r="F37" s="444"/>
      <c r="G37" s="444"/>
      <c r="H37" s="444"/>
      <c r="I37" s="444"/>
      <c r="J37" s="317"/>
    </row>
    <row r="38" spans="1:10" ht="17.100000000000001" customHeight="1" x14ac:dyDescent="0.15">
      <c r="A38" s="478"/>
      <c r="B38" s="479"/>
      <c r="C38" s="460" t="s">
        <v>308</v>
      </c>
      <c r="D38" s="461"/>
      <c r="E38" s="438">
        <v>1</v>
      </c>
      <c r="F38" s="315">
        <v>30</v>
      </c>
      <c r="G38" s="315" t="s">
        <v>305</v>
      </c>
      <c r="H38" s="315" t="s">
        <v>59</v>
      </c>
      <c r="I38" s="440" t="s">
        <v>60</v>
      </c>
      <c r="J38" s="318"/>
    </row>
    <row r="39" spans="1:10" ht="17.100000000000001" customHeight="1" x14ac:dyDescent="0.15">
      <c r="A39" s="480"/>
      <c r="B39" s="406"/>
      <c r="C39" s="55" t="s">
        <v>61</v>
      </c>
      <c r="D39" s="56"/>
      <c r="E39" s="485"/>
      <c r="F39" s="315">
        <v>6</v>
      </c>
      <c r="G39" s="315" t="s">
        <v>300</v>
      </c>
      <c r="H39" s="315" t="s">
        <v>62</v>
      </c>
      <c r="I39" s="449"/>
      <c r="J39" s="318"/>
    </row>
    <row r="40" spans="1:10" ht="17.100000000000001" customHeight="1" x14ac:dyDescent="0.15">
      <c r="A40" s="470" t="s">
        <v>63</v>
      </c>
      <c r="B40" s="403"/>
      <c r="C40" s="481" t="s">
        <v>302</v>
      </c>
      <c r="D40" s="482"/>
      <c r="E40" s="288">
        <v>1</v>
      </c>
      <c r="F40" s="313">
        <v>30</v>
      </c>
      <c r="G40" s="313" t="s">
        <v>307</v>
      </c>
      <c r="H40" s="313" t="s">
        <v>64</v>
      </c>
      <c r="I40" s="313" t="s">
        <v>65</v>
      </c>
      <c r="J40" s="316"/>
    </row>
    <row r="41" spans="1:10" ht="17.100000000000001" customHeight="1" x14ac:dyDescent="0.15">
      <c r="A41" s="480"/>
      <c r="B41" s="406"/>
      <c r="C41" s="483" t="s">
        <v>303</v>
      </c>
      <c r="D41" s="484"/>
      <c r="E41" s="289">
        <v>1</v>
      </c>
      <c r="F41" s="336">
        <v>20</v>
      </c>
      <c r="G41" s="336" t="s">
        <v>307</v>
      </c>
      <c r="H41" s="336" t="s">
        <v>66</v>
      </c>
      <c r="I41" s="336" t="s">
        <v>67</v>
      </c>
      <c r="J41" s="163"/>
    </row>
    <row r="42" spans="1:10" ht="17.100000000000001" customHeight="1" x14ac:dyDescent="0.15">
      <c r="A42" s="470" t="s">
        <v>68</v>
      </c>
      <c r="B42" s="403"/>
      <c r="C42" s="473" t="s">
        <v>299</v>
      </c>
      <c r="D42" s="474"/>
      <c r="E42" s="314">
        <v>1</v>
      </c>
      <c r="F42" s="314">
        <v>30</v>
      </c>
      <c r="G42" s="314" t="s">
        <v>307</v>
      </c>
      <c r="H42" s="314" t="s">
        <v>66</v>
      </c>
      <c r="I42" s="314" t="s">
        <v>67</v>
      </c>
      <c r="J42" s="317"/>
    </row>
    <row r="43" spans="1:10" ht="17.100000000000001" customHeight="1" x14ac:dyDescent="0.15">
      <c r="A43" s="471"/>
      <c r="B43" s="472"/>
      <c r="C43" s="475" t="s">
        <v>304</v>
      </c>
      <c r="D43" s="476"/>
      <c r="E43" s="336">
        <v>1</v>
      </c>
      <c r="F43" s="336">
        <v>20</v>
      </c>
      <c r="G43" s="336" t="s">
        <v>307</v>
      </c>
      <c r="H43" s="336" t="s">
        <v>66</v>
      </c>
      <c r="I43" s="336" t="s">
        <v>67</v>
      </c>
      <c r="J43" s="163"/>
    </row>
    <row r="44" spans="1:10" s="57" customFormat="1" ht="16.5" customHeight="1" x14ac:dyDescent="0.15">
      <c r="A44" s="425" t="s">
        <v>263</v>
      </c>
      <c r="B44" s="426"/>
      <c r="C44" s="431" t="s">
        <v>264</v>
      </c>
      <c r="D44" s="432"/>
      <c r="E44" s="431">
        <v>1</v>
      </c>
      <c r="F44" s="314">
        <v>3</v>
      </c>
      <c r="G44" s="314" t="s">
        <v>364</v>
      </c>
      <c r="H44" s="314" t="s">
        <v>265</v>
      </c>
      <c r="I44" s="443" t="s">
        <v>266</v>
      </c>
      <c r="J44" s="445"/>
    </row>
    <row r="45" spans="1:10" s="57" customFormat="1" ht="16.5" customHeight="1" x14ac:dyDescent="0.15">
      <c r="A45" s="427"/>
      <c r="B45" s="428"/>
      <c r="C45" s="434" t="s">
        <v>267</v>
      </c>
      <c r="D45" s="435"/>
      <c r="E45" s="433"/>
      <c r="F45" s="314">
        <v>37</v>
      </c>
      <c r="G45" s="314" t="s">
        <v>307</v>
      </c>
      <c r="H45" s="314" t="s">
        <v>363</v>
      </c>
      <c r="I45" s="444"/>
      <c r="J45" s="446"/>
    </row>
    <row r="46" spans="1:10" s="57" customFormat="1" ht="16.5" customHeight="1" x14ac:dyDescent="0.15">
      <c r="A46" s="427"/>
      <c r="B46" s="428"/>
      <c r="C46" s="436" t="s">
        <v>264</v>
      </c>
      <c r="D46" s="437"/>
      <c r="E46" s="438">
        <v>1</v>
      </c>
      <c r="F46" s="440">
        <v>40</v>
      </c>
      <c r="G46" s="440" t="s">
        <v>307</v>
      </c>
      <c r="H46" s="440" t="s">
        <v>363</v>
      </c>
      <c r="I46" s="440" t="s">
        <v>290</v>
      </c>
      <c r="J46" s="447"/>
    </row>
    <row r="47" spans="1:10" s="57" customFormat="1" ht="18" customHeight="1" thickBot="1" x14ac:dyDescent="0.2">
      <c r="A47" s="429"/>
      <c r="B47" s="430"/>
      <c r="C47" s="439" t="s">
        <v>268</v>
      </c>
      <c r="D47" s="442"/>
      <c r="E47" s="439"/>
      <c r="F47" s="441"/>
      <c r="G47" s="441"/>
      <c r="H47" s="441"/>
      <c r="I47" s="441"/>
      <c r="J47" s="448"/>
    </row>
    <row r="48" spans="1:10" s="57" customFormat="1" ht="18" customHeight="1" x14ac:dyDescent="0.15">
      <c r="A48" s="338"/>
      <c r="B48" s="338"/>
      <c r="C48" s="338"/>
      <c r="D48" s="338"/>
      <c r="E48" s="338"/>
      <c r="F48" s="338"/>
      <c r="G48" s="334"/>
      <c r="H48" s="338"/>
      <c r="I48" s="338"/>
      <c r="J48" s="25" t="s">
        <v>269</v>
      </c>
    </row>
  </sheetData>
  <sheetProtection sheet="1"/>
  <mergeCells count="85">
    <mergeCell ref="A2:A4"/>
    <mergeCell ref="B13:D13"/>
    <mergeCell ref="C14:D14"/>
    <mergeCell ref="C7:D7"/>
    <mergeCell ref="B2:D3"/>
    <mergeCell ref="A12:A14"/>
    <mergeCell ref="B24:C24"/>
    <mergeCell ref="D24:E24"/>
    <mergeCell ref="F24:G24"/>
    <mergeCell ref="H24:I24"/>
    <mergeCell ref="I2:J2"/>
    <mergeCell ref="C4:D4"/>
    <mergeCell ref="I13:J13"/>
    <mergeCell ref="H9:J9"/>
    <mergeCell ref="E13:F13"/>
    <mergeCell ref="G2:H2"/>
    <mergeCell ref="E2:F2"/>
    <mergeCell ref="C8:D8"/>
    <mergeCell ref="C5:D5"/>
    <mergeCell ref="C6:D6"/>
    <mergeCell ref="G13:H13"/>
    <mergeCell ref="C15:D15"/>
    <mergeCell ref="A22:A23"/>
    <mergeCell ref="B22:I22"/>
    <mergeCell ref="B23:C23"/>
    <mergeCell ref="D23:E23"/>
    <mergeCell ref="F23:G23"/>
    <mergeCell ref="H23:I23"/>
    <mergeCell ref="A42:B43"/>
    <mergeCell ref="C42:D42"/>
    <mergeCell ref="C43:D43"/>
    <mergeCell ref="F36:F37"/>
    <mergeCell ref="C36:D36"/>
    <mergeCell ref="A32:B39"/>
    <mergeCell ref="A40:B41"/>
    <mergeCell ref="C40:D40"/>
    <mergeCell ref="C41:D41"/>
    <mergeCell ref="C38:D38"/>
    <mergeCell ref="E38:E39"/>
    <mergeCell ref="H25:I25"/>
    <mergeCell ref="A30:F30"/>
    <mergeCell ref="B27:C27"/>
    <mergeCell ref="G36:G37"/>
    <mergeCell ref="C34:D34"/>
    <mergeCell ref="C32:D32"/>
    <mergeCell ref="A31:B31"/>
    <mergeCell ref="C31:D31"/>
    <mergeCell ref="D27:E27"/>
    <mergeCell ref="B26:C26"/>
    <mergeCell ref="B25:C25"/>
    <mergeCell ref="D25:E25"/>
    <mergeCell ref="J44:J45"/>
    <mergeCell ref="J46:J47"/>
    <mergeCell ref="I38:I39"/>
    <mergeCell ref="F25:G25"/>
    <mergeCell ref="E34:E35"/>
    <mergeCell ref="E36:E37"/>
    <mergeCell ref="H27:I27"/>
    <mergeCell ref="I34:I35"/>
    <mergeCell ref="I32:I33"/>
    <mergeCell ref="F27:G27"/>
    <mergeCell ref="E32:E33"/>
    <mergeCell ref="H36:H37"/>
    <mergeCell ref="I36:I37"/>
    <mergeCell ref="H26:I26"/>
    <mergeCell ref="F26:G26"/>
    <mergeCell ref="D26:E26"/>
    <mergeCell ref="F46:F47"/>
    <mergeCell ref="G46:G47"/>
    <mergeCell ref="H46:H47"/>
    <mergeCell ref="C47:D47"/>
    <mergeCell ref="I44:I45"/>
    <mergeCell ref="I46:I47"/>
    <mergeCell ref="A44:B47"/>
    <mergeCell ref="C44:D44"/>
    <mergeCell ref="E44:E45"/>
    <mergeCell ref="C45:D45"/>
    <mergeCell ref="C46:D46"/>
    <mergeCell ref="E46:E47"/>
    <mergeCell ref="C18:D18"/>
    <mergeCell ref="C17:D17"/>
    <mergeCell ref="E3:F3"/>
    <mergeCell ref="G3:H3"/>
    <mergeCell ref="I3:J3"/>
    <mergeCell ref="C16:D16"/>
  </mergeCells>
  <phoneticPr fontId="6"/>
  <conditionalFormatting sqref="B24:J27 A8:J8 A5:C7 E5:J7 B15:C18 E15:J18">
    <cfRule type="expression" dxfId="13" priority="3">
      <formula>MOD(ROW(),2)=0</formula>
    </cfRule>
  </conditionalFormatting>
  <conditionalFormatting sqref="A15:A18">
    <cfRule type="expression" dxfId="12" priority="2">
      <formula>MOD(ROW(),2)=0</formula>
    </cfRule>
  </conditionalFormatting>
  <conditionalFormatting sqref="A24:A27">
    <cfRule type="expression" dxfId="11"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93" orientation="portrait" useFirstPageNumber="1" r:id="rId1"/>
  <headerFooter differentOddEven="1" scaleWithDoc="0" alignWithMargins="0">
    <oddHeader>&amp;LⅥ　建　設</oddHeader>
    <oddFooter>&amp;C&amp;11&amp;A</oddFooter>
    <evenHeader>&amp;RⅥ　建　設</evenHeader>
    <evenFooter>&amp;C&amp;11&amp;A</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A9C1A-ABE2-4E5E-BC6E-669BED9D5EF9}">
  <sheetPr>
    <tabColor rgb="FF00B0F0"/>
  </sheetPr>
  <dimension ref="A1:M69"/>
  <sheetViews>
    <sheetView view="pageBreakPreview" zoomScaleNormal="100" zoomScaleSheetLayoutView="100" workbookViewId="0">
      <selection sqref="A1:K1"/>
    </sheetView>
    <sheetView view="pageBreakPreview" zoomScaleNormal="100" zoomScaleSheetLayoutView="100" workbookViewId="1">
      <selection sqref="A1:K69"/>
    </sheetView>
  </sheetViews>
  <sheetFormatPr defaultRowHeight="17.45" customHeight="1" x14ac:dyDescent="0.15"/>
  <cols>
    <col min="1" max="1" width="3.85546875" style="148" customWidth="1"/>
    <col min="2" max="2" width="4.42578125" style="148" customWidth="1"/>
    <col min="3" max="3" width="4" style="148" customWidth="1"/>
    <col min="4" max="4" width="18.7109375" style="148" customWidth="1"/>
    <col min="5" max="5" width="4.42578125" style="148" customWidth="1"/>
    <col min="6" max="7" width="8.5703125" style="148" customWidth="1"/>
    <col min="8" max="8" width="11.7109375" style="148" customWidth="1"/>
    <col min="9" max="9" width="10.140625" style="148" customWidth="1"/>
    <col min="10" max="10" width="7.140625" style="148" customWidth="1"/>
    <col min="11" max="11" width="11.7109375" style="148" customWidth="1"/>
    <col min="12" max="16384" width="9.140625" style="148"/>
  </cols>
  <sheetData>
    <row r="1" spans="1:12" ht="14.25" customHeight="1" x14ac:dyDescent="0.15">
      <c r="A1" s="576" t="s">
        <v>361</v>
      </c>
      <c r="B1" s="576"/>
      <c r="C1" s="576"/>
      <c r="D1" s="576"/>
      <c r="E1" s="576"/>
      <c r="F1" s="576"/>
      <c r="G1" s="576"/>
      <c r="H1" s="576"/>
      <c r="I1" s="576"/>
      <c r="J1" s="576"/>
      <c r="K1" s="576"/>
    </row>
    <row r="2" spans="1:12" ht="5.0999999999999996" customHeight="1" x14ac:dyDescent="0.15">
      <c r="A2" s="343"/>
      <c r="B2" s="343"/>
      <c r="C2" s="343"/>
      <c r="D2" s="339"/>
      <c r="E2" s="339"/>
      <c r="F2" s="339"/>
      <c r="G2" s="339"/>
      <c r="H2" s="339"/>
      <c r="I2" s="339"/>
      <c r="J2" s="339"/>
      <c r="K2" s="339"/>
    </row>
    <row r="3" spans="1:12" ht="60.75" customHeight="1" x14ac:dyDescent="0.15">
      <c r="A3" s="577" t="s">
        <v>291</v>
      </c>
      <c r="B3" s="577"/>
      <c r="C3" s="577"/>
      <c r="D3" s="577"/>
      <c r="E3" s="577"/>
      <c r="F3" s="577"/>
      <c r="G3" s="577"/>
      <c r="H3" s="577"/>
      <c r="I3" s="577"/>
      <c r="J3" s="577"/>
      <c r="K3" s="577"/>
    </row>
    <row r="4" spans="1:12" ht="3" customHeight="1" x14ac:dyDescent="0.15">
      <c r="A4" s="338"/>
      <c r="B4" s="338"/>
      <c r="C4" s="338"/>
      <c r="D4" s="338"/>
      <c r="E4" s="338"/>
      <c r="F4" s="338"/>
      <c r="G4" s="338"/>
      <c r="H4" s="338"/>
      <c r="I4" s="338"/>
      <c r="J4" s="338"/>
      <c r="K4" s="338"/>
    </row>
    <row r="5" spans="1:12" ht="12" customHeight="1" thickBot="1" x14ac:dyDescent="0.2">
      <c r="A5" s="457" t="s">
        <v>355</v>
      </c>
      <c r="B5" s="457"/>
      <c r="C5" s="457"/>
      <c r="D5" s="457"/>
      <c r="E5" s="457"/>
      <c r="F5" s="457"/>
      <c r="G5" s="457"/>
      <c r="H5" s="457"/>
      <c r="I5" s="457"/>
      <c r="J5" s="338"/>
      <c r="K5" s="338"/>
    </row>
    <row r="6" spans="1:12" ht="11.1" customHeight="1" x14ac:dyDescent="0.15">
      <c r="A6" s="542" t="s">
        <v>223</v>
      </c>
      <c r="B6" s="543"/>
      <c r="C6" s="543"/>
      <c r="D6" s="543"/>
      <c r="E6" s="544"/>
      <c r="F6" s="549" t="s">
        <v>175</v>
      </c>
      <c r="G6" s="550"/>
      <c r="H6" s="550"/>
      <c r="I6" s="550"/>
      <c r="J6" s="550"/>
      <c r="K6" s="551"/>
    </row>
    <row r="7" spans="1:12" ht="11.1" customHeight="1" x14ac:dyDescent="0.15">
      <c r="A7" s="545"/>
      <c r="B7" s="440"/>
      <c r="C7" s="440"/>
      <c r="D7" s="440"/>
      <c r="E7" s="546"/>
      <c r="F7" s="552" t="s">
        <v>224</v>
      </c>
      <c r="G7" s="553"/>
      <c r="H7" s="554"/>
      <c r="I7" s="555" t="s">
        <v>225</v>
      </c>
      <c r="J7" s="556"/>
      <c r="K7" s="557"/>
    </row>
    <row r="8" spans="1:12" ht="11.1" customHeight="1" x14ac:dyDescent="0.15">
      <c r="A8" s="547"/>
      <c r="B8" s="449"/>
      <c r="C8" s="449"/>
      <c r="D8" s="449"/>
      <c r="E8" s="548"/>
      <c r="F8" s="558" t="s">
        <v>69</v>
      </c>
      <c r="G8" s="559" t="s">
        <v>69</v>
      </c>
      <c r="H8" s="62" t="s">
        <v>226</v>
      </c>
      <c r="I8" s="558" t="s">
        <v>69</v>
      </c>
      <c r="J8" s="559" t="s">
        <v>69</v>
      </c>
      <c r="K8" s="63" t="s">
        <v>226</v>
      </c>
      <c r="L8" s="64"/>
    </row>
    <row r="9" spans="1:12" ht="11.1" customHeight="1" x14ac:dyDescent="0.15">
      <c r="A9" s="530" t="s">
        <v>176</v>
      </c>
      <c r="B9" s="338"/>
      <c r="C9" s="515" t="s">
        <v>201</v>
      </c>
      <c r="D9" s="515"/>
      <c r="E9" s="65"/>
      <c r="F9" s="573">
        <v>60780</v>
      </c>
      <c r="G9" s="574"/>
      <c r="H9" s="290">
        <v>7.3791957186581464E-2</v>
      </c>
      <c r="I9" s="575">
        <v>193078</v>
      </c>
      <c r="J9" s="575"/>
      <c r="K9" s="291">
        <v>0.23441269347928229</v>
      </c>
      <c r="L9" s="64"/>
    </row>
    <row r="10" spans="1:12" ht="11.1" customHeight="1" x14ac:dyDescent="0.15">
      <c r="A10" s="531"/>
      <c r="B10" s="338"/>
      <c r="C10" s="533" t="s">
        <v>177</v>
      </c>
      <c r="D10" s="533"/>
      <c r="E10" s="66"/>
      <c r="F10" s="534">
        <v>0</v>
      </c>
      <c r="G10" s="535"/>
      <c r="H10" s="292">
        <v>0</v>
      </c>
      <c r="I10" s="562">
        <v>0</v>
      </c>
      <c r="J10" s="562"/>
      <c r="K10" s="293">
        <v>0</v>
      </c>
      <c r="L10" s="64"/>
    </row>
    <row r="11" spans="1:12" ht="11.1" customHeight="1" x14ac:dyDescent="0.15">
      <c r="A11" s="531"/>
      <c r="B11" s="338"/>
      <c r="C11" s="533" t="s">
        <v>178</v>
      </c>
      <c r="D11" s="533"/>
      <c r="E11" s="67"/>
      <c r="F11" s="534">
        <v>0</v>
      </c>
      <c r="G11" s="535"/>
      <c r="H11" s="292">
        <v>0</v>
      </c>
      <c r="I11" s="572">
        <v>72729</v>
      </c>
      <c r="J11" s="572"/>
      <c r="K11" s="341">
        <v>8.829903346862264E-2</v>
      </c>
      <c r="L11" s="64"/>
    </row>
    <row r="12" spans="1:12" ht="11.1" customHeight="1" x14ac:dyDescent="0.15">
      <c r="A12" s="531"/>
      <c r="B12" s="338"/>
      <c r="C12" s="533" t="s">
        <v>179</v>
      </c>
      <c r="D12" s="533"/>
      <c r="E12" s="67"/>
      <c r="F12" s="534">
        <v>0</v>
      </c>
      <c r="G12" s="535"/>
      <c r="H12" s="292">
        <v>0</v>
      </c>
      <c r="I12" s="572">
        <v>5980</v>
      </c>
      <c r="J12" s="572"/>
      <c r="K12" s="341">
        <v>7.2602155968370715E-3</v>
      </c>
      <c r="L12" s="64"/>
    </row>
    <row r="13" spans="1:12" ht="11.1" customHeight="1" x14ac:dyDescent="0.15">
      <c r="A13" s="531"/>
      <c r="B13" s="338"/>
      <c r="C13" s="533" t="s">
        <v>180</v>
      </c>
      <c r="D13" s="533"/>
      <c r="E13" s="67"/>
      <c r="F13" s="534">
        <v>0</v>
      </c>
      <c r="G13" s="535"/>
      <c r="H13" s="292">
        <v>0</v>
      </c>
      <c r="I13" s="572">
        <v>0</v>
      </c>
      <c r="J13" s="572"/>
      <c r="K13" s="294">
        <v>0</v>
      </c>
      <c r="L13" s="64"/>
    </row>
    <row r="14" spans="1:12" ht="11.1" customHeight="1" x14ac:dyDescent="0.15">
      <c r="A14" s="531"/>
      <c r="B14" s="338"/>
      <c r="C14" s="533" t="s">
        <v>181</v>
      </c>
      <c r="D14" s="533"/>
      <c r="E14" s="67"/>
      <c r="F14" s="534">
        <v>7574</v>
      </c>
      <c r="G14" s="535"/>
      <c r="H14" s="342">
        <v>9.1954637007431398E-3</v>
      </c>
      <c r="I14" s="572">
        <v>395</v>
      </c>
      <c r="J14" s="572"/>
      <c r="K14" s="341">
        <v>4.7956273591147878E-4</v>
      </c>
      <c r="L14" s="64"/>
    </row>
    <row r="15" spans="1:12" ht="11.25" customHeight="1" x14ac:dyDescent="0.15">
      <c r="A15" s="531"/>
      <c r="B15" s="338"/>
      <c r="C15" s="533" t="s">
        <v>216</v>
      </c>
      <c r="D15" s="533"/>
      <c r="E15" s="335"/>
      <c r="F15" s="534">
        <v>0</v>
      </c>
      <c r="G15" s="535"/>
      <c r="H15" s="292">
        <v>0</v>
      </c>
      <c r="I15" s="572">
        <v>0</v>
      </c>
      <c r="J15" s="572"/>
      <c r="K15" s="294">
        <v>0</v>
      </c>
      <c r="L15" s="64"/>
    </row>
    <row r="16" spans="1:12" ht="10.5" customHeight="1" x14ac:dyDescent="0.15">
      <c r="A16" s="532"/>
      <c r="B16" s="68"/>
      <c r="C16" s="519" t="s">
        <v>214</v>
      </c>
      <c r="D16" s="519"/>
      <c r="E16" s="337"/>
      <c r="F16" s="566">
        <v>68354</v>
      </c>
      <c r="G16" s="567"/>
      <c r="H16" s="295">
        <v>8.2987420887324609E-2</v>
      </c>
      <c r="I16" s="568">
        <v>272182</v>
      </c>
      <c r="J16" s="568"/>
      <c r="K16" s="296">
        <v>0.33050000000000002</v>
      </c>
      <c r="L16" s="64"/>
    </row>
    <row r="17" spans="1:13" ht="12" customHeight="1" x14ac:dyDescent="0.15">
      <c r="A17" s="569" t="s">
        <v>182</v>
      </c>
      <c r="B17" s="527" t="s">
        <v>183</v>
      </c>
      <c r="C17" s="338"/>
      <c r="D17" s="332" t="s">
        <v>184</v>
      </c>
      <c r="E17" s="69"/>
      <c r="F17" s="534">
        <v>83284</v>
      </c>
      <c r="G17" s="535"/>
      <c r="H17" s="342">
        <v>0.10111367822190279</v>
      </c>
      <c r="I17" s="562"/>
      <c r="J17" s="562"/>
      <c r="K17" s="293"/>
      <c r="L17" s="64"/>
    </row>
    <row r="18" spans="1:13" ht="11.1" customHeight="1" x14ac:dyDescent="0.15">
      <c r="A18" s="570"/>
      <c r="B18" s="528"/>
      <c r="C18" s="338"/>
      <c r="D18" s="332" t="s">
        <v>185</v>
      </c>
      <c r="E18" s="69"/>
      <c r="F18" s="534">
        <v>0</v>
      </c>
      <c r="G18" s="535"/>
      <c r="H18" s="297">
        <v>0</v>
      </c>
      <c r="I18" s="562"/>
      <c r="J18" s="562"/>
      <c r="K18" s="293"/>
      <c r="L18" s="64"/>
    </row>
    <row r="19" spans="1:13" ht="11.1" customHeight="1" x14ac:dyDescent="0.15">
      <c r="A19" s="570"/>
      <c r="B19" s="528"/>
      <c r="C19" s="338"/>
      <c r="D19" s="332" t="s">
        <v>186</v>
      </c>
      <c r="E19" s="69"/>
      <c r="F19" s="534">
        <v>0</v>
      </c>
      <c r="G19" s="535"/>
      <c r="H19" s="297">
        <v>0</v>
      </c>
      <c r="I19" s="562"/>
      <c r="J19" s="562"/>
      <c r="K19" s="293"/>
      <c r="L19" s="64"/>
    </row>
    <row r="20" spans="1:13" ht="11.1" customHeight="1" x14ac:dyDescent="0.15">
      <c r="A20" s="570"/>
      <c r="B20" s="528"/>
      <c r="C20" s="338"/>
      <c r="D20" s="332" t="s">
        <v>187</v>
      </c>
      <c r="E20" s="69"/>
      <c r="F20" s="534">
        <v>318054</v>
      </c>
      <c r="G20" s="535"/>
      <c r="H20" s="342">
        <v>0.38614391495592271</v>
      </c>
      <c r="I20" s="562"/>
      <c r="J20" s="562"/>
      <c r="K20" s="293"/>
      <c r="L20" s="64"/>
    </row>
    <row r="21" spans="1:13" ht="12" customHeight="1" x14ac:dyDescent="0.15">
      <c r="A21" s="570"/>
      <c r="B21" s="528"/>
      <c r="C21" s="338"/>
      <c r="D21" s="332" t="s">
        <v>188</v>
      </c>
      <c r="E21" s="69"/>
      <c r="F21" s="534">
        <v>207646</v>
      </c>
      <c r="G21" s="535"/>
      <c r="H21" s="342">
        <v>0.2520994528128479</v>
      </c>
      <c r="I21" s="562"/>
      <c r="J21" s="562"/>
      <c r="K21" s="293"/>
      <c r="L21" s="64"/>
    </row>
    <row r="22" spans="1:13" ht="12.75" customHeight="1" x14ac:dyDescent="0.15">
      <c r="A22" s="570"/>
      <c r="B22" s="528"/>
      <c r="C22" s="338"/>
      <c r="D22" s="332" t="s">
        <v>189</v>
      </c>
      <c r="E22" s="69"/>
      <c r="F22" s="534">
        <v>16990</v>
      </c>
      <c r="G22" s="535"/>
      <c r="H22" s="342">
        <v>2.0627268058572214E-2</v>
      </c>
      <c r="I22" s="562"/>
      <c r="J22" s="562"/>
      <c r="K22" s="293"/>
    </row>
    <row r="23" spans="1:13" ht="12" customHeight="1" x14ac:dyDescent="0.15">
      <c r="A23" s="570"/>
      <c r="B23" s="528"/>
      <c r="C23" s="338"/>
      <c r="D23" s="332" t="s">
        <v>216</v>
      </c>
      <c r="E23" s="69"/>
      <c r="F23" s="534">
        <v>34706</v>
      </c>
      <c r="G23" s="535"/>
      <c r="H23" s="342">
        <v>4.2135960284920969E-2</v>
      </c>
      <c r="I23" s="562"/>
      <c r="J23" s="562"/>
      <c r="K23" s="293"/>
      <c r="L23" s="64"/>
    </row>
    <row r="24" spans="1:13" ht="11.25" customHeight="1" x14ac:dyDescent="0.15">
      <c r="A24" s="570"/>
      <c r="B24" s="529"/>
      <c r="C24" s="68"/>
      <c r="D24" s="333" t="s">
        <v>190</v>
      </c>
      <c r="E24" s="70"/>
      <c r="F24" s="534">
        <v>660680</v>
      </c>
      <c r="G24" s="535"/>
      <c r="H24" s="342">
        <v>0.80212027433416655</v>
      </c>
      <c r="I24" s="562">
        <v>520613</v>
      </c>
      <c r="J24" s="562"/>
      <c r="K24" s="341">
        <v>0.63200000000000001</v>
      </c>
      <c r="L24" s="64"/>
    </row>
    <row r="25" spans="1:13" ht="11.1" customHeight="1" x14ac:dyDescent="0.15">
      <c r="A25" s="570"/>
      <c r="B25" s="527" t="s">
        <v>191</v>
      </c>
      <c r="C25" s="338"/>
      <c r="D25" s="332" t="s">
        <v>192</v>
      </c>
      <c r="E25" s="69"/>
      <c r="F25" s="534">
        <v>601</v>
      </c>
      <c r="G25" s="535"/>
      <c r="H25" s="342">
        <v>7.2966380831088293E-4</v>
      </c>
      <c r="I25" s="562"/>
      <c r="J25" s="562"/>
      <c r="K25" s="293"/>
      <c r="L25" s="64"/>
    </row>
    <row r="26" spans="1:13" ht="12" customHeight="1" x14ac:dyDescent="0.15">
      <c r="A26" s="570"/>
      <c r="B26" s="528"/>
      <c r="C26" s="338"/>
      <c r="D26" s="332" t="s">
        <v>193</v>
      </c>
      <c r="E26" s="69"/>
      <c r="F26" s="534">
        <v>0</v>
      </c>
      <c r="G26" s="535"/>
      <c r="H26" s="297">
        <v>0</v>
      </c>
      <c r="I26" s="562"/>
      <c r="J26" s="562"/>
      <c r="K26" s="293"/>
      <c r="L26" s="64"/>
      <c r="M26" s="64"/>
    </row>
    <row r="27" spans="1:13" ht="13.5" customHeight="1" x14ac:dyDescent="0.15">
      <c r="A27" s="570"/>
      <c r="B27" s="528"/>
      <c r="C27" s="338"/>
      <c r="D27" s="332" t="s">
        <v>194</v>
      </c>
      <c r="E27" s="69"/>
      <c r="F27" s="534">
        <v>44696</v>
      </c>
      <c r="G27" s="535"/>
      <c r="H27" s="342">
        <v>5.4264648213416346E-2</v>
      </c>
      <c r="I27" s="562"/>
      <c r="J27" s="562"/>
      <c r="K27" s="293"/>
      <c r="L27" s="64"/>
    </row>
    <row r="28" spans="1:13" ht="12" customHeight="1" x14ac:dyDescent="0.15">
      <c r="A28" s="570"/>
      <c r="B28" s="528"/>
      <c r="C28" s="338"/>
      <c r="D28" s="332" t="s">
        <v>195</v>
      </c>
      <c r="E28" s="69"/>
      <c r="F28" s="534">
        <v>49973</v>
      </c>
      <c r="G28" s="535"/>
      <c r="H28" s="342">
        <v>6.0671363548618552E-2</v>
      </c>
      <c r="I28" s="562"/>
      <c r="J28" s="562"/>
      <c r="K28" s="293"/>
      <c r="L28" s="64"/>
    </row>
    <row r="29" spans="1:13" ht="12" customHeight="1" x14ac:dyDescent="0.15">
      <c r="A29" s="570"/>
      <c r="B29" s="528"/>
      <c r="C29" s="338"/>
      <c r="D29" s="332" t="s">
        <v>196</v>
      </c>
      <c r="E29" s="69"/>
      <c r="F29" s="534">
        <v>0</v>
      </c>
      <c r="G29" s="535"/>
      <c r="H29" s="297">
        <v>0</v>
      </c>
      <c r="I29" s="562"/>
      <c r="J29" s="562"/>
      <c r="K29" s="293"/>
      <c r="L29" s="64"/>
    </row>
    <row r="30" spans="1:13" ht="12" customHeight="1" x14ac:dyDescent="0.15">
      <c r="A30" s="570"/>
      <c r="B30" s="528"/>
      <c r="C30" s="338"/>
      <c r="D30" s="332" t="s">
        <v>197</v>
      </c>
      <c r="E30" s="69"/>
      <c r="F30" s="534">
        <v>0</v>
      </c>
      <c r="G30" s="535"/>
      <c r="H30" s="297">
        <v>0</v>
      </c>
      <c r="I30" s="562"/>
      <c r="J30" s="562"/>
      <c r="K30" s="293"/>
      <c r="L30" s="64"/>
    </row>
    <row r="31" spans="1:13" ht="12.75" customHeight="1" x14ac:dyDescent="0.15">
      <c r="A31" s="570"/>
      <c r="B31" s="529"/>
      <c r="C31" s="68"/>
      <c r="D31" s="333" t="s">
        <v>198</v>
      </c>
      <c r="E31" s="70"/>
      <c r="F31" s="534">
        <v>95270</v>
      </c>
      <c r="G31" s="535"/>
      <c r="H31" s="342">
        <v>0.11566567557034578</v>
      </c>
      <c r="I31" s="562"/>
      <c r="J31" s="562"/>
      <c r="K31" s="293"/>
      <c r="L31" s="64"/>
    </row>
    <row r="32" spans="1:13" ht="12" customHeight="1" x14ac:dyDescent="0.15">
      <c r="A32" s="570"/>
      <c r="B32" s="522" t="s">
        <v>215</v>
      </c>
      <c r="C32" s="515"/>
      <c r="D32" s="515"/>
      <c r="E32" s="69"/>
      <c r="F32" s="566">
        <v>755950</v>
      </c>
      <c r="G32" s="567"/>
      <c r="H32" s="295">
        <v>0.91778594990451234</v>
      </c>
      <c r="I32" s="568">
        <v>520613</v>
      </c>
      <c r="J32" s="568"/>
      <c r="K32" s="296">
        <v>0.63200000000000001</v>
      </c>
      <c r="L32" s="64"/>
    </row>
    <row r="33" spans="1:12" ht="12" customHeight="1" x14ac:dyDescent="0.15">
      <c r="A33" s="571"/>
      <c r="B33" s="526" t="s">
        <v>217</v>
      </c>
      <c r="C33" s="519"/>
      <c r="D33" s="519"/>
      <c r="E33" s="70"/>
      <c r="F33" s="534">
        <v>0</v>
      </c>
      <c r="G33" s="535"/>
      <c r="H33" s="297">
        <v>0</v>
      </c>
      <c r="I33" s="562">
        <v>30872</v>
      </c>
      <c r="J33" s="562"/>
      <c r="K33" s="341">
        <v>3.7481166539390313E-2</v>
      </c>
      <c r="L33" s="64"/>
    </row>
    <row r="34" spans="1:12" ht="12.75" customHeight="1" x14ac:dyDescent="0.15">
      <c r="A34" s="71"/>
      <c r="B34" s="515" t="s">
        <v>199</v>
      </c>
      <c r="C34" s="515"/>
      <c r="D34" s="515"/>
      <c r="E34" s="69"/>
      <c r="F34" s="560">
        <v>-637</v>
      </c>
      <c r="G34" s="561"/>
      <c r="H34" s="298">
        <v>-7.7337079183699235E-4</v>
      </c>
      <c r="I34" s="562">
        <v>0</v>
      </c>
      <c r="J34" s="562"/>
      <c r="K34" s="293">
        <v>0</v>
      </c>
      <c r="L34" s="64"/>
    </row>
    <row r="35" spans="1:12" s="74" customFormat="1" ht="11.1" customHeight="1" x14ac:dyDescent="0.15">
      <c r="A35" s="72"/>
      <c r="B35" s="519" t="s">
        <v>200</v>
      </c>
      <c r="C35" s="519"/>
      <c r="D35" s="519"/>
      <c r="E35" s="70"/>
      <c r="F35" s="563">
        <v>823667</v>
      </c>
      <c r="G35" s="564"/>
      <c r="H35" s="299">
        <v>1</v>
      </c>
      <c r="I35" s="565">
        <v>823667</v>
      </c>
      <c r="J35" s="565"/>
      <c r="K35" s="296">
        <v>1</v>
      </c>
      <c r="L35" s="73"/>
    </row>
    <row r="36" spans="1:12" ht="12.75" customHeight="1" thickBot="1" x14ac:dyDescent="0.2">
      <c r="A36" s="75"/>
      <c r="B36" s="511" t="s">
        <v>218</v>
      </c>
      <c r="C36" s="511"/>
      <c r="D36" s="511"/>
      <c r="E36" s="76"/>
      <c r="F36" s="539" t="s">
        <v>342</v>
      </c>
      <c r="G36" s="540"/>
      <c r="H36" s="540"/>
      <c r="I36" s="540"/>
      <c r="J36" s="540"/>
      <c r="K36" s="541"/>
    </row>
    <row r="37" spans="1:12" ht="6" customHeight="1" thickBot="1" x14ac:dyDescent="0.2">
      <c r="A37" s="77"/>
      <c r="B37" s="338"/>
      <c r="C37" s="338"/>
      <c r="D37" s="338"/>
      <c r="E37" s="77"/>
      <c r="F37" s="338"/>
      <c r="G37" s="338"/>
      <c r="H37" s="338"/>
      <c r="I37" s="338"/>
      <c r="J37" s="338"/>
      <c r="K37" s="338"/>
    </row>
    <row r="38" spans="1:12" ht="11.1" customHeight="1" x14ac:dyDescent="0.15">
      <c r="A38" s="542" t="s">
        <v>223</v>
      </c>
      <c r="B38" s="543"/>
      <c r="C38" s="543"/>
      <c r="D38" s="543"/>
      <c r="E38" s="544"/>
      <c r="F38" s="549" t="s">
        <v>71</v>
      </c>
      <c r="G38" s="550"/>
      <c r="H38" s="550"/>
      <c r="I38" s="550"/>
      <c r="J38" s="550"/>
      <c r="K38" s="551"/>
      <c r="L38" s="272"/>
    </row>
    <row r="39" spans="1:12" ht="11.1" customHeight="1" x14ac:dyDescent="0.15">
      <c r="A39" s="545"/>
      <c r="B39" s="440"/>
      <c r="C39" s="440"/>
      <c r="D39" s="440"/>
      <c r="E39" s="546"/>
      <c r="F39" s="552" t="s">
        <v>224</v>
      </c>
      <c r="G39" s="553"/>
      <c r="H39" s="554"/>
      <c r="I39" s="555" t="s">
        <v>225</v>
      </c>
      <c r="J39" s="556"/>
      <c r="K39" s="557"/>
      <c r="L39" s="272"/>
    </row>
    <row r="40" spans="1:12" ht="11.1" customHeight="1" x14ac:dyDescent="0.15">
      <c r="A40" s="547"/>
      <c r="B40" s="449"/>
      <c r="C40" s="449"/>
      <c r="D40" s="449"/>
      <c r="E40" s="548"/>
      <c r="F40" s="558" t="s">
        <v>69</v>
      </c>
      <c r="G40" s="559" t="s">
        <v>69</v>
      </c>
      <c r="H40" s="62" t="s">
        <v>226</v>
      </c>
      <c r="I40" s="558" t="s">
        <v>69</v>
      </c>
      <c r="J40" s="559" t="s">
        <v>69</v>
      </c>
      <c r="K40" s="63" t="s">
        <v>226</v>
      </c>
      <c r="L40" s="272"/>
    </row>
    <row r="41" spans="1:12" ht="11.1" customHeight="1" x14ac:dyDescent="0.15">
      <c r="A41" s="530" t="s">
        <v>176</v>
      </c>
      <c r="B41" s="78"/>
      <c r="C41" s="515" t="s">
        <v>201</v>
      </c>
      <c r="D41" s="515"/>
      <c r="E41" s="79"/>
      <c r="F41" s="537">
        <v>49850</v>
      </c>
      <c r="G41" s="538"/>
      <c r="H41" s="300">
        <v>8.2581923421625028E-2</v>
      </c>
      <c r="I41" s="538">
        <v>162775</v>
      </c>
      <c r="J41" s="538"/>
      <c r="K41" s="291">
        <v>0.26965441494393211</v>
      </c>
      <c r="L41" s="80"/>
    </row>
    <row r="42" spans="1:12" ht="11.1" customHeight="1" x14ac:dyDescent="0.15">
      <c r="A42" s="531"/>
      <c r="B42" s="338"/>
      <c r="C42" s="533" t="s">
        <v>202</v>
      </c>
      <c r="D42" s="533"/>
      <c r="E42" s="69"/>
      <c r="F42" s="516">
        <v>0</v>
      </c>
      <c r="G42" s="517"/>
      <c r="H42" s="297">
        <v>0</v>
      </c>
      <c r="I42" s="518">
        <v>0</v>
      </c>
      <c r="J42" s="518"/>
      <c r="K42" s="293">
        <v>0</v>
      </c>
      <c r="L42" s="80"/>
    </row>
    <row r="43" spans="1:12" ht="11.25" customHeight="1" x14ac:dyDescent="0.15">
      <c r="A43" s="531"/>
      <c r="B43" s="338"/>
      <c r="C43" s="533" t="s">
        <v>203</v>
      </c>
      <c r="D43" s="533"/>
      <c r="E43" s="69"/>
      <c r="F43" s="534">
        <v>0</v>
      </c>
      <c r="G43" s="535"/>
      <c r="H43" s="297">
        <v>0</v>
      </c>
      <c r="I43" s="536">
        <v>12605</v>
      </c>
      <c r="J43" s="536"/>
      <c r="K43" s="301">
        <v>2.0799999999999999E-2</v>
      </c>
      <c r="L43" s="80"/>
    </row>
    <row r="44" spans="1:12" ht="12" customHeight="1" x14ac:dyDescent="0.15">
      <c r="A44" s="531"/>
      <c r="B44" s="338"/>
      <c r="C44" s="533" t="s">
        <v>204</v>
      </c>
      <c r="D44" s="533"/>
      <c r="E44" s="69"/>
      <c r="F44" s="534">
        <v>0</v>
      </c>
      <c r="G44" s="535"/>
      <c r="H44" s="297">
        <v>0</v>
      </c>
      <c r="I44" s="536">
        <v>75046</v>
      </c>
      <c r="J44" s="536"/>
      <c r="K44" s="301">
        <v>0.12432182597992522</v>
      </c>
      <c r="L44" s="80"/>
    </row>
    <row r="45" spans="1:12" ht="12" customHeight="1" x14ac:dyDescent="0.15">
      <c r="A45" s="531"/>
      <c r="B45" s="338"/>
      <c r="C45" s="533" t="s">
        <v>205</v>
      </c>
      <c r="D45" s="533"/>
      <c r="E45" s="69"/>
      <c r="F45" s="534">
        <v>5815</v>
      </c>
      <c r="G45" s="535"/>
      <c r="H45" s="302">
        <v>9.6331772256118275E-3</v>
      </c>
      <c r="I45" s="536">
        <v>6686</v>
      </c>
      <c r="J45" s="536"/>
      <c r="K45" s="301">
        <v>1.1076083049086961E-2</v>
      </c>
      <c r="L45" s="80"/>
    </row>
    <row r="46" spans="1:12" ht="11.1" customHeight="1" x14ac:dyDescent="0.15">
      <c r="A46" s="531"/>
      <c r="B46" s="338"/>
      <c r="C46" s="533" t="s">
        <v>206</v>
      </c>
      <c r="D46" s="533"/>
      <c r="E46" s="69"/>
      <c r="F46" s="534">
        <v>5139</v>
      </c>
      <c r="G46" s="535"/>
      <c r="H46" s="302">
        <v>8.5133100193326185E-3</v>
      </c>
      <c r="I46" s="536">
        <v>0</v>
      </c>
      <c r="J46" s="536"/>
      <c r="K46" s="293">
        <v>0</v>
      </c>
      <c r="L46" s="80"/>
    </row>
    <row r="47" spans="1:12" ht="11.25" customHeight="1" x14ac:dyDescent="0.15">
      <c r="A47" s="531"/>
      <c r="B47" s="338"/>
      <c r="C47" s="533" t="s">
        <v>216</v>
      </c>
      <c r="D47" s="533"/>
      <c r="E47" s="69"/>
      <c r="F47" s="534">
        <v>0</v>
      </c>
      <c r="G47" s="535"/>
      <c r="H47" s="297">
        <v>0</v>
      </c>
      <c r="I47" s="536">
        <v>0</v>
      </c>
      <c r="J47" s="536"/>
      <c r="K47" s="293">
        <v>0</v>
      </c>
      <c r="L47" s="80"/>
    </row>
    <row r="48" spans="1:12" ht="11.1" customHeight="1" x14ac:dyDescent="0.15">
      <c r="A48" s="532"/>
      <c r="B48" s="68"/>
      <c r="C48" s="519" t="s">
        <v>207</v>
      </c>
      <c r="D48" s="519"/>
      <c r="E48" s="70"/>
      <c r="F48" s="523">
        <v>60804</v>
      </c>
      <c r="G48" s="524"/>
      <c r="H48" s="303">
        <v>0.10072841066656948</v>
      </c>
      <c r="I48" s="525">
        <v>257112</v>
      </c>
      <c r="J48" s="525"/>
      <c r="K48" s="296">
        <v>0.42593387151014755</v>
      </c>
      <c r="L48" s="80"/>
    </row>
    <row r="49" spans="1:12" ht="11.1" customHeight="1" x14ac:dyDescent="0.15">
      <c r="A49" s="530" t="s">
        <v>182</v>
      </c>
      <c r="B49" s="527" t="s">
        <v>183</v>
      </c>
      <c r="C49" s="338"/>
      <c r="D49" s="332" t="s">
        <v>184</v>
      </c>
      <c r="E49" s="69"/>
      <c r="F49" s="516">
        <v>80232</v>
      </c>
      <c r="G49" s="517"/>
      <c r="H49" s="302">
        <v>0.13291299658904351</v>
      </c>
      <c r="I49" s="518"/>
      <c r="J49" s="518"/>
      <c r="K49" s="293"/>
      <c r="L49" s="80"/>
    </row>
    <row r="50" spans="1:12" ht="11.1" customHeight="1" x14ac:dyDescent="0.15">
      <c r="A50" s="531"/>
      <c r="B50" s="528"/>
      <c r="C50" s="338"/>
      <c r="D50" s="332" t="s">
        <v>185</v>
      </c>
      <c r="E50" s="69"/>
      <c r="F50" s="516">
        <v>0</v>
      </c>
      <c r="G50" s="517"/>
      <c r="H50" s="297">
        <v>0</v>
      </c>
      <c r="I50" s="518"/>
      <c r="J50" s="518"/>
      <c r="K50" s="293"/>
      <c r="L50" s="80"/>
    </row>
    <row r="51" spans="1:12" ht="11.1" customHeight="1" x14ac:dyDescent="0.15">
      <c r="A51" s="531"/>
      <c r="B51" s="528"/>
      <c r="C51" s="338"/>
      <c r="D51" s="332" t="s">
        <v>186</v>
      </c>
      <c r="E51" s="69"/>
      <c r="F51" s="516">
        <v>0</v>
      </c>
      <c r="G51" s="517"/>
      <c r="H51" s="297">
        <v>0</v>
      </c>
      <c r="I51" s="518"/>
      <c r="J51" s="518"/>
      <c r="K51" s="293"/>
      <c r="L51" s="80"/>
    </row>
    <row r="52" spans="1:12" ht="11.1" customHeight="1" x14ac:dyDescent="0.15">
      <c r="A52" s="531"/>
      <c r="B52" s="528"/>
      <c r="C52" s="338"/>
      <c r="D52" s="332" t="s">
        <v>187</v>
      </c>
      <c r="E52" s="69"/>
      <c r="F52" s="516">
        <v>262937</v>
      </c>
      <c r="G52" s="517"/>
      <c r="H52" s="302">
        <v>0.43558361481869251</v>
      </c>
      <c r="I52" s="518"/>
      <c r="J52" s="518"/>
      <c r="K52" s="293"/>
      <c r="L52" s="80"/>
    </row>
    <row r="53" spans="1:12" ht="11.1" customHeight="1" x14ac:dyDescent="0.15">
      <c r="A53" s="531"/>
      <c r="B53" s="528"/>
      <c r="C53" s="338"/>
      <c r="D53" s="332" t="s">
        <v>188</v>
      </c>
      <c r="E53" s="69"/>
      <c r="F53" s="516">
        <v>131789</v>
      </c>
      <c r="G53" s="517"/>
      <c r="H53" s="302">
        <v>0.21832275036735288</v>
      </c>
      <c r="I53" s="518"/>
      <c r="J53" s="518"/>
      <c r="K53" s="293"/>
      <c r="L53" s="80"/>
    </row>
    <row r="54" spans="1:12" ht="11.25" customHeight="1" x14ac:dyDescent="0.15">
      <c r="A54" s="531"/>
      <c r="B54" s="528"/>
      <c r="C54" s="338"/>
      <c r="D54" s="332" t="s">
        <v>189</v>
      </c>
      <c r="E54" s="69"/>
      <c r="F54" s="516">
        <v>421</v>
      </c>
      <c r="G54" s="517"/>
      <c r="H54" s="302">
        <v>6.9743209148453642E-4</v>
      </c>
      <c r="I54" s="518"/>
      <c r="J54" s="518"/>
      <c r="K54" s="293"/>
      <c r="L54" s="80"/>
    </row>
    <row r="55" spans="1:12" ht="12" customHeight="1" x14ac:dyDescent="0.15">
      <c r="A55" s="531"/>
      <c r="B55" s="528"/>
      <c r="C55" s="338"/>
      <c r="D55" s="332" t="s">
        <v>216</v>
      </c>
      <c r="E55" s="69"/>
      <c r="F55" s="516">
        <v>28839</v>
      </c>
      <c r="G55" s="517"/>
      <c r="H55" s="302">
        <v>4.77749265708374E-2</v>
      </c>
      <c r="I55" s="518"/>
      <c r="J55" s="518"/>
      <c r="K55" s="293"/>
      <c r="L55" s="80"/>
    </row>
    <row r="56" spans="1:12" ht="11.1" customHeight="1" x14ac:dyDescent="0.15">
      <c r="A56" s="531"/>
      <c r="B56" s="529"/>
      <c r="C56" s="68"/>
      <c r="D56" s="333" t="s">
        <v>190</v>
      </c>
      <c r="E56" s="70"/>
      <c r="F56" s="516">
        <v>504218</v>
      </c>
      <c r="G56" s="517"/>
      <c r="H56" s="302">
        <v>0.83529172043741085</v>
      </c>
      <c r="I56" s="518">
        <v>335871</v>
      </c>
      <c r="J56" s="518"/>
      <c r="K56" s="341">
        <v>0.55640668408314187</v>
      </c>
      <c r="L56" s="80"/>
    </row>
    <row r="57" spans="1:12" ht="11.1" customHeight="1" x14ac:dyDescent="0.15">
      <c r="A57" s="531"/>
      <c r="B57" s="527" t="s">
        <v>191</v>
      </c>
      <c r="C57" s="338"/>
      <c r="D57" s="332" t="s">
        <v>192</v>
      </c>
      <c r="E57" s="69"/>
      <c r="F57" s="516">
        <v>0</v>
      </c>
      <c r="G57" s="517"/>
      <c r="H57" s="297">
        <v>0</v>
      </c>
      <c r="I57" s="518"/>
      <c r="J57" s="518"/>
      <c r="K57" s="293"/>
      <c r="L57" s="80"/>
    </row>
    <row r="58" spans="1:12" ht="11.25" customHeight="1" x14ac:dyDescent="0.15">
      <c r="A58" s="531"/>
      <c r="B58" s="528"/>
      <c r="C58" s="338"/>
      <c r="D58" s="332" t="s">
        <v>193</v>
      </c>
      <c r="E58" s="69"/>
      <c r="F58" s="516">
        <v>0</v>
      </c>
      <c r="G58" s="517"/>
      <c r="H58" s="297">
        <v>0</v>
      </c>
      <c r="I58" s="518"/>
      <c r="J58" s="518"/>
      <c r="K58" s="293"/>
      <c r="L58" s="80"/>
    </row>
    <row r="59" spans="1:12" ht="12" customHeight="1" x14ac:dyDescent="0.15">
      <c r="A59" s="531"/>
      <c r="B59" s="528"/>
      <c r="C59" s="338"/>
      <c r="D59" s="332" t="s">
        <v>194</v>
      </c>
      <c r="E59" s="69"/>
      <c r="F59" s="516">
        <v>8500</v>
      </c>
      <c r="G59" s="517"/>
      <c r="H59" s="302">
        <v>1.4081170493155723E-2</v>
      </c>
      <c r="I59" s="518"/>
      <c r="J59" s="518"/>
      <c r="K59" s="293"/>
      <c r="L59" s="80"/>
    </row>
    <row r="60" spans="1:12" ht="11.1" customHeight="1" x14ac:dyDescent="0.15">
      <c r="A60" s="531"/>
      <c r="B60" s="528"/>
      <c r="C60" s="338"/>
      <c r="D60" s="332" t="s">
        <v>195</v>
      </c>
      <c r="E60" s="69"/>
      <c r="F60" s="516">
        <v>29320</v>
      </c>
      <c r="G60" s="517"/>
      <c r="H60" s="302">
        <v>4.8571755159920682E-2</v>
      </c>
      <c r="I60" s="518"/>
      <c r="J60" s="518"/>
      <c r="K60" s="293"/>
      <c r="L60" s="80"/>
    </row>
    <row r="61" spans="1:12" ht="11.1" customHeight="1" x14ac:dyDescent="0.15">
      <c r="A61" s="531"/>
      <c r="B61" s="528"/>
      <c r="C61" s="338"/>
      <c r="D61" s="332" t="s">
        <v>196</v>
      </c>
      <c r="E61" s="69"/>
      <c r="F61" s="516">
        <v>0</v>
      </c>
      <c r="G61" s="517"/>
      <c r="H61" s="297">
        <v>0</v>
      </c>
      <c r="I61" s="518"/>
      <c r="J61" s="518"/>
      <c r="K61" s="293"/>
      <c r="L61" s="80"/>
    </row>
    <row r="62" spans="1:12" ht="11.25" customHeight="1" x14ac:dyDescent="0.15">
      <c r="A62" s="531"/>
      <c r="B62" s="528"/>
      <c r="C62" s="338"/>
      <c r="D62" s="332" t="s">
        <v>197</v>
      </c>
      <c r="E62" s="69"/>
      <c r="F62" s="516">
        <v>0</v>
      </c>
      <c r="G62" s="517"/>
      <c r="H62" s="297">
        <v>0</v>
      </c>
      <c r="I62" s="518"/>
      <c r="J62" s="518"/>
      <c r="K62" s="293"/>
      <c r="L62" s="80"/>
    </row>
    <row r="63" spans="1:12" ht="11.25" customHeight="1" x14ac:dyDescent="0.15">
      <c r="A63" s="531"/>
      <c r="B63" s="529"/>
      <c r="C63" s="68"/>
      <c r="D63" s="333" t="s">
        <v>198</v>
      </c>
      <c r="E63" s="70"/>
      <c r="F63" s="516">
        <v>37820</v>
      </c>
      <c r="G63" s="517"/>
      <c r="H63" s="302">
        <v>6.2652925653076411E-2</v>
      </c>
      <c r="I63" s="518"/>
      <c r="J63" s="518"/>
      <c r="K63" s="293"/>
      <c r="L63" s="80"/>
    </row>
    <row r="64" spans="1:12" ht="11.25" customHeight="1" x14ac:dyDescent="0.15">
      <c r="A64" s="531"/>
      <c r="B64" s="522" t="s">
        <v>215</v>
      </c>
      <c r="C64" s="515"/>
      <c r="D64" s="515"/>
      <c r="E64" s="69"/>
      <c r="F64" s="523">
        <v>542038</v>
      </c>
      <c r="G64" s="524"/>
      <c r="H64" s="303">
        <v>0.89800000000000002</v>
      </c>
      <c r="I64" s="525">
        <v>335871</v>
      </c>
      <c r="J64" s="525"/>
      <c r="K64" s="296">
        <v>0.55640668408314187</v>
      </c>
      <c r="L64" s="80"/>
    </row>
    <row r="65" spans="1:12" ht="11.1" customHeight="1" x14ac:dyDescent="0.15">
      <c r="A65" s="532"/>
      <c r="B65" s="526" t="s">
        <v>217</v>
      </c>
      <c r="C65" s="519"/>
      <c r="D65" s="519"/>
      <c r="E65" s="70"/>
      <c r="F65" s="516">
        <v>0</v>
      </c>
      <c r="G65" s="517"/>
      <c r="H65" s="297">
        <v>0</v>
      </c>
      <c r="I65" s="518">
        <v>10660</v>
      </c>
      <c r="J65" s="518"/>
      <c r="K65" s="301">
        <v>1.7659444406710589E-2</v>
      </c>
      <c r="L65" s="80"/>
    </row>
    <row r="66" spans="1:12" ht="11.1" customHeight="1" x14ac:dyDescent="0.15">
      <c r="A66" s="81"/>
      <c r="B66" s="515" t="s">
        <v>199</v>
      </c>
      <c r="C66" s="515"/>
      <c r="D66" s="515"/>
      <c r="E66" s="69"/>
      <c r="F66" s="516">
        <v>801</v>
      </c>
      <c r="G66" s="517"/>
      <c r="H66" s="302">
        <v>1.3269432429432629E-3</v>
      </c>
      <c r="I66" s="518">
        <v>0</v>
      </c>
      <c r="J66" s="518"/>
      <c r="K66" s="301">
        <v>0</v>
      </c>
      <c r="L66" s="80"/>
    </row>
    <row r="67" spans="1:12" s="74" customFormat="1" ht="11.1" customHeight="1" x14ac:dyDescent="0.15">
      <c r="A67" s="72"/>
      <c r="B67" s="519" t="s">
        <v>200</v>
      </c>
      <c r="C67" s="519"/>
      <c r="D67" s="519"/>
      <c r="E67" s="70"/>
      <c r="F67" s="520">
        <v>603643</v>
      </c>
      <c r="G67" s="521"/>
      <c r="H67" s="304">
        <v>1</v>
      </c>
      <c r="I67" s="521">
        <v>603643</v>
      </c>
      <c r="J67" s="521"/>
      <c r="K67" s="296">
        <v>1</v>
      </c>
      <c r="L67" s="80"/>
    </row>
    <row r="68" spans="1:12" ht="12" customHeight="1" thickBot="1" x14ac:dyDescent="0.2">
      <c r="A68" s="75"/>
      <c r="B68" s="511" t="s">
        <v>218</v>
      </c>
      <c r="C68" s="511"/>
      <c r="D68" s="511"/>
      <c r="E68" s="76"/>
      <c r="F68" s="512" t="s">
        <v>343</v>
      </c>
      <c r="G68" s="513"/>
      <c r="H68" s="513"/>
      <c r="I68" s="513"/>
      <c r="J68" s="513"/>
      <c r="K68" s="514"/>
      <c r="L68" s="272"/>
    </row>
    <row r="69" spans="1:12" ht="13.5" customHeight="1" x14ac:dyDescent="0.15">
      <c r="A69" s="338"/>
      <c r="B69" s="338"/>
      <c r="C69" s="338"/>
      <c r="D69" s="338"/>
      <c r="E69" s="338"/>
      <c r="F69" s="338"/>
      <c r="G69" s="338"/>
      <c r="H69" s="338"/>
      <c r="I69" s="338"/>
      <c r="J69" s="25" t="s">
        <v>227</v>
      </c>
      <c r="K69" s="338" t="s">
        <v>212</v>
      </c>
    </row>
  </sheetData>
  <sheetProtection sheet="1"/>
  <mergeCells count="159">
    <mergeCell ref="A1:K1"/>
    <mergeCell ref="A3:K3"/>
    <mergeCell ref="A5:I5"/>
    <mergeCell ref="A6:E8"/>
    <mergeCell ref="F6:K6"/>
    <mergeCell ref="F7:H7"/>
    <mergeCell ref="I7:K7"/>
    <mergeCell ref="F8:G8"/>
    <mergeCell ref="I11:J11"/>
    <mergeCell ref="C12:D12"/>
    <mergeCell ref="F12:G12"/>
    <mergeCell ref="I12:J12"/>
    <mergeCell ref="C13:D13"/>
    <mergeCell ref="F13:G13"/>
    <mergeCell ref="I13:J13"/>
    <mergeCell ref="I8:J8"/>
    <mergeCell ref="A9:A16"/>
    <mergeCell ref="C9:D9"/>
    <mergeCell ref="F9:G9"/>
    <mergeCell ref="I9:J9"/>
    <mergeCell ref="C10:D10"/>
    <mergeCell ref="F10:G10"/>
    <mergeCell ref="I10:J10"/>
    <mergeCell ref="C11:D11"/>
    <mergeCell ref="F11:G11"/>
    <mergeCell ref="A17:A33"/>
    <mergeCell ref="B17:B24"/>
    <mergeCell ref="F17:G17"/>
    <mergeCell ref="I17:J17"/>
    <mergeCell ref="F18:G18"/>
    <mergeCell ref="I18:J18"/>
    <mergeCell ref="F19:G19"/>
    <mergeCell ref="C14:D14"/>
    <mergeCell ref="F14:G14"/>
    <mergeCell ref="I14:J14"/>
    <mergeCell ref="C15:D15"/>
    <mergeCell ref="F15:G15"/>
    <mergeCell ref="I15:J15"/>
    <mergeCell ref="I19:J19"/>
    <mergeCell ref="F20:G20"/>
    <mergeCell ref="I20:J20"/>
    <mergeCell ref="F21:G21"/>
    <mergeCell ref="I21:J21"/>
    <mergeCell ref="F22:G22"/>
    <mergeCell ref="I22:J22"/>
    <mergeCell ref="C16:D16"/>
    <mergeCell ref="F16:G16"/>
    <mergeCell ref="I16:J16"/>
    <mergeCell ref="F23:G23"/>
    <mergeCell ref="I23:J23"/>
    <mergeCell ref="F24:G24"/>
    <mergeCell ref="I24:J24"/>
    <mergeCell ref="B25:B31"/>
    <mergeCell ref="F25:G25"/>
    <mergeCell ref="I25:J25"/>
    <mergeCell ref="F26:G26"/>
    <mergeCell ref="I26:J26"/>
    <mergeCell ref="F27:G27"/>
    <mergeCell ref="F31:G31"/>
    <mergeCell ref="I31:J31"/>
    <mergeCell ref="B32:D32"/>
    <mergeCell ref="F32:G32"/>
    <mergeCell ref="I32:J32"/>
    <mergeCell ref="B33:D33"/>
    <mergeCell ref="F33:G33"/>
    <mergeCell ref="I33:J33"/>
    <mergeCell ref="I27:J27"/>
    <mergeCell ref="F28:G28"/>
    <mergeCell ref="I28:J28"/>
    <mergeCell ref="F29:G29"/>
    <mergeCell ref="I29:J29"/>
    <mergeCell ref="F30:G30"/>
    <mergeCell ref="I30:J30"/>
    <mergeCell ref="B36:D36"/>
    <mergeCell ref="F36:K36"/>
    <mergeCell ref="A38:E40"/>
    <mergeCell ref="F38:K38"/>
    <mergeCell ref="F39:H39"/>
    <mergeCell ref="I39:K39"/>
    <mergeCell ref="F40:G40"/>
    <mergeCell ref="I40:J40"/>
    <mergeCell ref="B34:D34"/>
    <mergeCell ref="F34:G34"/>
    <mergeCell ref="I34:J34"/>
    <mergeCell ref="B35:D35"/>
    <mergeCell ref="F35:G35"/>
    <mergeCell ref="I35:J35"/>
    <mergeCell ref="C44:D44"/>
    <mergeCell ref="F44:G44"/>
    <mergeCell ref="I44:J44"/>
    <mergeCell ref="C45:D45"/>
    <mergeCell ref="F45:G45"/>
    <mergeCell ref="I45:J45"/>
    <mergeCell ref="A41:A48"/>
    <mergeCell ref="C41:D41"/>
    <mergeCell ref="F41:G41"/>
    <mergeCell ref="I41:J41"/>
    <mergeCell ref="C42:D42"/>
    <mergeCell ref="F42:G42"/>
    <mergeCell ref="I42:J42"/>
    <mergeCell ref="C43:D43"/>
    <mergeCell ref="F43:G43"/>
    <mergeCell ref="I43:J43"/>
    <mergeCell ref="A49:A65"/>
    <mergeCell ref="B49:B56"/>
    <mergeCell ref="F49:G49"/>
    <mergeCell ref="I49:J49"/>
    <mergeCell ref="F50:G50"/>
    <mergeCell ref="I50:J50"/>
    <mergeCell ref="F51:G51"/>
    <mergeCell ref="C46:D46"/>
    <mergeCell ref="F46:G46"/>
    <mergeCell ref="I46:J46"/>
    <mergeCell ref="C47:D47"/>
    <mergeCell ref="F47:G47"/>
    <mergeCell ref="I47:J47"/>
    <mergeCell ref="I51:J51"/>
    <mergeCell ref="F52:G52"/>
    <mergeCell ref="I52:J52"/>
    <mergeCell ref="F53:G53"/>
    <mergeCell ref="I53:J53"/>
    <mergeCell ref="F54:G54"/>
    <mergeCell ref="I54:J54"/>
    <mergeCell ref="C48:D48"/>
    <mergeCell ref="F48:G48"/>
    <mergeCell ref="I48:J48"/>
    <mergeCell ref="I59:J59"/>
    <mergeCell ref="F55:G55"/>
    <mergeCell ref="I55:J55"/>
    <mergeCell ref="F56:G56"/>
    <mergeCell ref="I56:J56"/>
    <mergeCell ref="F57:G57"/>
    <mergeCell ref="I57:J57"/>
    <mergeCell ref="F58:G58"/>
    <mergeCell ref="I58:J58"/>
    <mergeCell ref="F59:G59"/>
    <mergeCell ref="B68:D68"/>
    <mergeCell ref="F68:K68"/>
    <mergeCell ref="B66:D66"/>
    <mergeCell ref="F66:G66"/>
    <mergeCell ref="I66:J66"/>
    <mergeCell ref="B67:D67"/>
    <mergeCell ref="F67:G67"/>
    <mergeCell ref="I67:J67"/>
    <mergeCell ref="F63:G63"/>
    <mergeCell ref="I63:J63"/>
    <mergeCell ref="B64:D64"/>
    <mergeCell ref="F64:G64"/>
    <mergeCell ref="I64:J64"/>
    <mergeCell ref="B65:D65"/>
    <mergeCell ref="F65:G65"/>
    <mergeCell ref="I65:J65"/>
    <mergeCell ref="B57:B63"/>
    <mergeCell ref="F60:G60"/>
    <mergeCell ref="I60:J60"/>
    <mergeCell ref="F61:G61"/>
    <mergeCell ref="I61:J61"/>
    <mergeCell ref="F62:G62"/>
    <mergeCell ref="I62:J62"/>
  </mergeCells>
  <phoneticPr fontId="6"/>
  <conditionalFormatting sqref="B9:K16 C17:K31 B32:K33 B41:K48 C49:K63 B64:K65">
    <cfRule type="expression" dxfId="1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7" firstPageNumber="93" orientation="portrait" useFirstPageNumber="1" r:id="rId1"/>
  <headerFooter differentOddEven="1" scaleWithDoc="0" alignWithMargins="0">
    <oddHeader>&amp;LⅥ　建　設</oddHeader>
    <oddFooter>&amp;C&amp;11&amp;A</oddFooter>
    <evenHeader>&amp;RⅥ　建　設</evenHeader>
    <evenFooter>&amp;C&amp;11&amp;A</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7E4F-5492-4DBB-8562-8DD8CDB023E6}">
  <sheetPr>
    <tabColor rgb="FF00B0F0"/>
  </sheetPr>
  <dimension ref="A1:L70"/>
  <sheetViews>
    <sheetView view="pageBreakPreview" zoomScaleNormal="100" zoomScaleSheetLayoutView="100" workbookViewId="0">
      <selection activeCell="A2" sqref="A2"/>
    </sheetView>
    <sheetView view="pageBreakPreview" topLeftCell="A37" zoomScale="112" zoomScaleNormal="100" zoomScaleSheetLayoutView="112" workbookViewId="1">
      <selection sqref="A1:K70"/>
    </sheetView>
  </sheetViews>
  <sheetFormatPr defaultRowHeight="17.45" customHeight="1" x14ac:dyDescent="0.15"/>
  <cols>
    <col min="1" max="1" width="3.85546875" style="148" customWidth="1"/>
    <col min="2" max="2" width="4.42578125" style="148" customWidth="1"/>
    <col min="3" max="3" width="4" style="148" customWidth="1"/>
    <col min="4" max="4" width="18.7109375" style="148" customWidth="1"/>
    <col min="5" max="5" width="4.42578125" style="148" customWidth="1"/>
    <col min="6" max="7" width="8.5703125" style="148" customWidth="1"/>
    <col min="8" max="8" width="11.7109375" style="148" customWidth="1"/>
    <col min="9" max="9" width="10.140625" style="148" customWidth="1"/>
    <col min="10" max="10" width="7.140625" style="148" customWidth="1"/>
    <col min="11" max="11" width="11.7109375" style="148" customWidth="1"/>
    <col min="12" max="16384" width="9.140625" style="148"/>
  </cols>
  <sheetData>
    <row r="1" spans="1:12" ht="5.0999999999999996" customHeight="1" x14ac:dyDescent="0.15">
      <c r="A1" s="587"/>
      <c r="B1" s="587"/>
      <c r="C1" s="587"/>
      <c r="D1" s="576"/>
      <c r="E1" s="576"/>
      <c r="F1" s="576"/>
      <c r="G1" s="576"/>
      <c r="H1" s="576"/>
      <c r="I1" s="576"/>
      <c r="J1" s="576"/>
      <c r="K1" s="576"/>
    </row>
    <row r="2" spans="1:12" ht="14.25" customHeight="1" x14ac:dyDescent="0.15">
      <c r="A2" s="343"/>
      <c r="B2" s="343"/>
      <c r="C2" s="343"/>
      <c r="D2" s="339"/>
      <c r="E2" s="339"/>
      <c r="F2" s="339"/>
      <c r="G2" s="339"/>
      <c r="H2" s="339"/>
      <c r="I2" s="339"/>
      <c r="J2" s="339"/>
      <c r="K2" s="339"/>
    </row>
    <row r="3" spans="1:12" ht="4.5" customHeight="1" x14ac:dyDescent="0.15">
      <c r="A3" s="343"/>
      <c r="B3" s="343"/>
      <c r="C3" s="343"/>
      <c r="D3" s="339"/>
      <c r="E3" s="339"/>
      <c r="F3" s="339"/>
      <c r="G3" s="339"/>
      <c r="H3" s="339"/>
      <c r="I3" s="339"/>
      <c r="J3" s="339"/>
      <c r="K3" s="339"/>
    </row>
    <row r="4" spans="1:12" ht="60.75" customHeight="1" x14ac:dyDescent="0.15">
      <c r="A4" s="343"/>
      <c r="B4" s="343"/>
      <c r="C4" s="343"/>
      <c r="D4" s="339"/>
      <c r="E4" s="339"/>
      <c r="F4" s="339"/>
      <c r="G4" s="339"/>
      <c r="H4" s="339"/>
      <c r="I4" s="339"/>
      <c r="J4" s="339"/>
      <c r="K4" s="339"/>
    </row>
    <row r="5" spans="1:12" ht="3" customHeight="1" x14ac:dyDescent="0.15">
      <c r="A5" s="343"/>
      <c r="B5" s="343"/>
      <c r="C5" s="343"/>
      <c r="D5" s="339"/>
      <c r="E5" s="339"/>
      <c r="F5" s="339"/>
      <c r="G5" s="339"/>
      <c r="H5" s="339"/>
      <c r="I5" s="339"/>
      <c r="J5" s="339"/>
      <c r="K5" s="339"/>
    </row>
    <row r="6" spans="1:12" ht="12" customHeight="1" thickBot="1" x14ac:dyDescent="0.2">
      <c r="A6" s="457" t="s">
        <v>356</v>
      </c>
      <c r="B6" s="457"/>
      <c r="C6" s="457"/>
      <c r="D6" s="457"/>
      <c r="E6" s="457"/>
      <c r="F6" s="457"/>
      <c r="G6" s="457"/>
      <c r="H6" s="457"/>
      <c r="I6" s="457"/>
      <c r="J6" s="339"/>
      <c r="K6" s="339"/>
    </row>
    <row r="7" spans="1:12" ht="11.1" customHeight="1" x14ac:dyDescent="0.15">
      <c r="A7" s="542" t="s">
        <v>223</v>
      </c>
      <c r="B7" s="543"/>
      <c r="C7" s="543"/>
      <c r="D7" s="543"/>
      <c r="E7" s="544"/>
      <c r="F7" s="549" t="s">
        <v>239</v>
      </c>
      <c r="G7" s="550"/>
      <c r="H7" s="550"/>
      <c r="I7" s="550"/>
      <c r="J7" s="550"/>
      <c r="K7" s="551"/>
    </row>
    <row r="8" spans="1:12" ht="11.1" customHeight="1" x14ac:dyDescent="0.15">
      <c r="A8" s="545"/>
      <c r="B8" s="440"/>
      <c r="C8" s="440"/>
      <c r="D8" s="440"/>
      <c r="E8" s="546"/>
      <c r="F8" s="552" t="s">
        <v>224</v>
      </c>
      <c r="G8" s="553"/>
      <c r="H8" s="554"/>
      <c r="I8" s="555" t="s">
        <v>225</v>
      </c>
      <c r="J8" s="556"/>
      <c r="K8" s="557"/>
    </row>
    <row r="9" spans="1:12" ht="11.1" customHeight="1" x14ac:dyDescent="0.15">
      <c r="A9" s="547"/>
      <c r="B9" s="449"/>
      <c r="C9" s="449"/>
      <c r="D9" s="449"/>
      <c r="E9" s="548"/>
      <c r="F9" s="558" t="s">
        <v>69</v>
      </c>
      <c r="G9" s="559" t="s">
        <v>69</v>
      </c>
      <c r="H9" s="62" t="s">
        <v>226</v>
      </c>
      <c r="I9" s="558" t="s">
        <v>69</v>
      </c>
      <c r="J9" s="559" t="s">
        <v>69</v>
      </c>
      <c r="K9" s="63" t="s">
        <v>226</v>
      </c>
      <c r="L9" s="64"/>
    </row>
    <row r="10" spans="1:12" ht="11.1" customHeight="1" x14ac:dyDescent="0.15">
      <c r="A10" s="530" t="s">
        <v>176</v>
      </c>
      <c r="B10" s="338"/>
      <c r="C10" s="515" t="s">
        <v>201</v>
      </c>
      <c r="D10" s="515"/>
      <c r="E10" s="65"/>
      <c r="F10" s="573">
        <v>15076</v>
      </c>
      <c r="G10" s="574"/>
      <c r="H10" s="290">
        <v>8.1048098788794334E-2</v>
      </c>
      <c r="I10" s="575">
        <v>37631</v>
      </c>
      <c r="J10" s="575"/>
      <c r="K10" s="291">
        <v>0.20230306483955424</v>
      </c>
      <c r="L10" s="64"/>
    </row>
    <row r="11" spans="1:12" ht="11.1" customHeight="1" x14ac:dyDescent="0.15">
      <c r="A11" s="531"/>
      <c r="B11" s="338"/>
      <c r="C11" s="533" t="s">
        <v>177</v>
      </c>
      <c r="D11" s="533"/>
      <c r="E11" s="66"/>
      <c r="F11" s="534">
        <v>0</v>
      </c>
      <c r="G11" s="535"/>
      <c r="H11" s="292">
        <v>0</v>
      </c>
      <c r="I11" s="562">
        <v>0</v>
      </c>
      <c r="J11" s="562"/>
      <c r="K11" s="294">
        <v>0</v>
      </c>
      <c r="L11" s="64"/>
    </row>
    <row r="12" spans="1:12" ht="11.1" customHeight="1" x14ac:dyDescent="0.15">
      <c r="A12" s="531"/>
      <c r="B12" s="338"/>
      <c r="C12" s="533" t="s">
        <v>178</v>
      </c>
      <c r="D12" s="533"/>
      <c r="E12" s="67"/>
      <c r="F12" s="534">
        <v>0</v>
      </c>
      <c r="G12" s="535"/>
      <c r="H12" s="292">
        <v>0</v>
      </c>
      <c r="I12" s="536">
        <v>5592</v>
      </c>
      <c r="J12" s="536"/>
      <c r="K12" s="341">
        <v>3.0062414992500525E-2</v>
      </c>
      <c r="L12" s="64"/>
    </row>
    <row r="13" spans="1:12" ht="11.1" customHeight="1" x14ac:dyDescent="0.15">
      <c r="A13" s="531"/>
      <c r="B13" s="338"/>
      <c r="C13" s="533" t="s">
        <v>179</v>
      </c>
      <c r="D13" s="533"/>
      <c r="E13" s="67"/>
      <c r="F13" s="534">
        <v>0</v>
      </c>
      <c r="G13" s="535"/>
      <c r="H13" s="292">
        <v>0</v>
      </c>
      <c r="I13" s="536">
        <v>1160</v>
      </c>
      <c r="J13" s="536"/>
      <c r="K13" s="341">
        <v>6.2361232817061173E-3</v>
      </c>
      <c r="L13" s="64"/>
    </row>
    <row r="14" spans="1:12" ht="11.1" customHeight="1" x14ac:dyDescent="0.15">
      <c r="A14" s="531"/>
      <c r="B14" s="338"/>
      <c r="C14" s="533" t="s">
        <v>180</v>
      </c>
      <c r="D14" s="533"/>
      <c r="E14" s="67"/>
      <c r="F14" s="534">
        <v>0</v>
      </c>
      <c r="G14" s="535"/>
      <c r="H14" s="292">
        <v>0</v>
      </c>
      <c r="I14" s="572">
        <v>0</v>
      </c>
      <c r="J14" s="572"/>
      <c r="K14" s="294">
        <v>0</v>
      </c>
      <c r="L14" s="64"/>
    </row>
    <row r="15" spans="1:12" ht="11.1" customHeight="1" x14ac:dyDescent="0.15">
      <c r="A15" s="531"/>
      <c r="B15" s="338"/>
      <c r="C15" s="533" t="s">
        <v>181</v>
      </c>
      <c r="D15" s="533"/>
      <c r="E15" s="67"/>
      <c r="F15" s="534">
        <v>11968</v>
      </c>
      <c r="G15" s="535"/>
      <c r="H15" s="342">
        <v>6.4339589168498981E-2</v>
      </c>
      <c r="I15" s="536">
        <v>7601</v>
      </c>
      <c r="J15" s="536"/>
      <c r="K15" s="341">
        <v>4.0862735400213963E-2</v>
      </c>
      <c r="L15" s="64"/>
    </row>
    <row r="16" spans="1:12" ht="11.25" customHeight="1" x14ac:dyDescent="0.15">
      <c r="A16" s="531"/>
      <c r="B16" s="338"/>
      <c r="C16" s="533" t="s">
        <v>216</v>
      </c>
      <c r="D16" s="533"/>
      <c r="E16" s="335"/>
      <c r="F16" s="534">
        <v>0</v>
      </c>
      <c r="G16" s="535"/>
      <c r="H16" s="292">
        <v>0</v>
      </c>
      <c r="I16" s="572">
        <v>0</v>
      </c>
      <c r="J16" s="572"/>
      <c r="K16" s="294">
        <v>0</v>
      </c>
      <c r="L16" s="64"/>
    </row>
    <row r="17" spans="1:12" ht="10.5" customHeight="1" x14ac:dyDescent="0.15">
      <c r="A17" s="532"/>
      <c r="B17" s="68"/>
      <c r="C17" s="519" t="s">
        <v>240</v>
      </c>
      <c r="D17" s="519"/>
      <c r="E17" s="337"/>
      <c r="F17" s="566">
        <v>27044</v>
      </c>
      <c r="G17" s="567"/>
      <c r="H17" s="295">
        <v>0.14538768795729332</v>
      </c>
      <c r="I17" s="568">
        <v>51984</v>
      </c>
      <c r="J17" s="568"/>
      <c r="K17" s="296">
        <v>0.27946433851397484</v>
      </c>
      <c r="L17" s="64"/>
    </row>
    <row r="18" spans="1:12" ht="12" customHeight="1" x14ac:dyDescent="0.15">
      <c r="A18" s="569" t="s">
        <v>182</v>
      </c>
      <c r="B18" s="527" t="s">
        <v>183</v>
      </c>
      <c r="C18" s="338"/>
      <c r="D18" s="332" t="s">
        <v>184</v>
      </c>
      <c r="E18" s="69"/>
      <c r="F18" s="582">
        <v>7967</v>
      </c>
      <c r="G18" s="583"/>
      <c r="H18" s="586">
        <v>4.2830339814959172E-2</v>
      </c>
      <c r="I18" s="562">
        <v>97719</v>
      </c>
      <c r="J18" s="562"/>
      <c r="K18" s="585">
        <v>0.52533425083193108</v>
      </c>
      <c r="L18" s="64"/>
    </row>
    <row r="19" spans="1:12" ht="11.1" customHeight="1" x14ac:dyDescent="0.15">
      <c r="A19" s="570"/>
      <c r="B19" s="528"/>
      <c r="C19" s="338"/>
      <c r="D19" s="332" t="s">
        <v>185</v>
      </c>
      <c r="E19" s="69"/>
      <c r="F19" s="582"/>
      <c r="G19" s="583"/>
      <c r="H19" s="586"/>
      <c r="I19" s="562"/>
      <c r="J19" s="562"/>
      <c r="K19" s="585"/>
      <c r="L19" s="64"/>
    </row>
    <row r="20" spans="1:12" ht="11.1" customHeight="1" x14ac:dyDescent="0.15">
      <c r="A20" s="570"/>
      <c r="B20" s="528"/>
      <c r="C20" s="338"/>
      <c r="D20" s="332" t="s">
        <v>186</v>
      </c>
      <c r="E20" s="69"/>
      <c r="F20" s="582"/>
      <c r="G20" s="583"/>
      <c r="H20" s="586"/>
      <c r="I20" s="562"/>
      <c r="J20" s="562"/>
      <c r="K20" s="585"/>
      <c r="L20" s="64"/>
    </row>
    <row r="21" spans="1:12" ht="11.1" customHeight="1" x14ac:dyDescent="0.15">
      <c r="A21" s="570"/>
      <c r="B21" s="528"/>
      <c r="C21" s="338"/>
      <c r="D21" s="332" t="s">
        <v>187</v>
      </c>
      <c r="E21" s="69"/>
      <c r="F21" s="534">
        <v>122792</v>
      </c>
      <c r="G21" s="535"/>
      <c r="H21" s="342">
        <v>0.66012590517867031</v>
      </c>
      <c r="I21" s="562"/>
      <c r="J21" s="562"/>
      <c r="K21" s="585"/>
      <c r="L21" s="64"/>
    </row>
    <row r="22" spans="1:12" ht="12" customHeight="1" x14ac:dyDescent="0.15">
      <c r="A22" s="570"/>
      <c r="B22" s="528"/>
      <c r="C22" s="338"/>
      <c r="D22" s="332" t="s">
        <v>188</v>
      </c>
      <c r="E22" s="69"/>
      <c r="F22" s="534">
        <v>13373</v>
      </c>
      <c r="G22" s="535"/>
      <c r="H22" s="342">
        <v>7.1892824695048194E-2</v>
      </c>
      <c r="I22" s="562"/>
      <c r="J22" s="562"/>
      <c r="K22" s="585"/>
      <c r="L22" s="64"/>
    </row>
    <row r="23" spans="1:12" ht="12" customHeight="1" x14ac:dyDescent="0.15">
      <c r="A23" s="570"/>
      <c r="B23" s="528"/>
      <c r="C23" s="338"/>
      <c r="D23" s="332" t="s">
        <v>216</v>
      </c>
      <c r="E23" s="69"/>
      <c r="F23" s="534">
        <v>14813</v>
      </c>
      <c r="G23" s="535"/>
      <c r="H23" s="342">
        <v>7.9699999999999993E-2</v>
      </c>
      <c r="I23" s="562"/>
      <c r="J23" s="562"/>
      <c r="K23" s="585"/>
      <c r="L23" s="64"/>
    </row>
    <row r="24" spans="1:12" ht="11.25" customHeight="1" x14ac:dyDescent="0.15">
      <c r="A24" s="570"/>
      <c r="B24" s="529"/>
      <c r="C24" s="68"/>
      <c r="D24" s="333" t="s">
        <v>190</v>
      </c>
      <c r="E24" s="70"/>
      <c r="F24" s="534">
        <v>158945</v>
      </c>
      <c r="G24" s="535"/>
      <c r="H24" s="342">
        <v>0.85448328880239555</v>
      </c>
      <c r="I24" s="562">
        <v>97719</v>
      </c>
      <c r="J24" s="562"/>
      <c r="K24" s="341">
        <v>0.52533425083193108</v>
      </c>
      <c r="L24" s="64"/>
    </row>
    <row r="25" spans="1:12" ht="11.1" customHeight="1" x14ac:dyDescent="0.15">
      <c r="A25" s="570"/>
      <c r="B25" s="527" t="s">
        <v>191</v>
      </c>
      <c r="C25" s="338"/>
      <c r="D25" s="332" t="s">
        <v>192</v>
      </c>
      <c r="E25" s="69"/>
      <c r="F25" s="534">
        <v>0</v>
      </c>
      <c r="G25" s="535"/>
      <c r="H25" s="297">
        <v>0</v>
      </c>
      <c r="I25" s="562">
        <v>0</v>
      </c>
      <c r="J25" s="562"/>
      <c r="K25" s="293">
        <v>0</v>
      </c>
      <c r="L25" s="64"/>
    </row>
    <row r="26" spans="1:12" ht="12" customHeight="1" x14ac:dyDescent="0.15">
      <c r="A26" s="570"/>
      <c r="B26" s="528"/>
      <c r="C26" s="338"/>
      <c r="D26" s="332" t="s">
        <v>193</v>
      </c>
      <c r="E26" s="69"/>
      <c r="F26" s="534">
        <v>0</v>
      </c>
      <c r="G26" s="535"/>
      <c r="H26" s="297">
        <v>0</v>
      </c>
      <c r="I26" s="562">
        <v>0</v>
      </c>
      <c r="J26" s="562"/>
      <c r="K26" s="293">
        <v>0</v>
      </c>
      <c r="L26" s="64"/>
    </row>
    <row r="27" spans="1:12" ht="13.5" customHeight="1" x14ac:dyDescent="0.15">
      <c r="A27" s="570"/>
      <c r="B27" s="528"/>
      <c r="C27" s="338"/>
      <c r="D27" s="332" t="s">
        <v>194</v>
      </c>
      <c r="E27" s="69"/>
      <c r="F27" s="534">
        <v>0</v>
      </c>
      <c r="G27" s="535"/>
      <c r="H27" s="297">
        <v>0</v>
      </c>
      <c r="I27" s="562">
        <v>0</v>
      </c>
      <c r="J27" s="562"/>
      <c r="K27" s="293">
        <v>0</v>
      </c>
      <c r="L27" s="64"/>
    </row>
    <row r="28" spans="1:12" ht="12" customHeight="1" x14ac:dyDescent="0.15">
      <c r="A28" s="570"/>
      <c r="B28" s="528"/>
      <c r="C28" s="338"/>
      <c r="D28" s="332" t="s">
        <v>195</v>
      </c>
      <c r="E28" s="69"/>
      <c r="F28" s="534">
        <v>0</v>
      </c>
      <c r="G28" s="535"/>
      <c r="H28" s="297">
        <v>0</v>
      </c>
      <c r="I28" s="562">
        <v>0</v>
      </c>
      <c r="J28" s="562"/>
      <c r="K28" s="293">
        <v>0</v>
      </c>
      <c r="L28" s="64"/>
    </row>
    <row r="29" spans="1:12" ht="12" customHeight="1" x14ac:dyDescent="0.15">
      <c r="A29" s="570"/>
      <c r="B29" s="528"/>
      <c r="C29" s="338"/>
      <c r="D29" s="332" t="s">
        <v>196</v>
      </c>
      <c r="E29" s="69"/>
      <c r="F29" s="534">
        <v>0</v>
      </c>
      <c r="G29" s="535"/>
      <c r="H29" s="297">
        <v>0</v>
      </c>
      <c r="I29" s="562">
        <v>0</v>
      </c>
      <c r="J29" s="562"/>
      <c r="K29" s="293">
        <v>0</v>
      </c>
      <c r="L29" s="64"/>
    </row>
    <row r="30" spans="1:12" ht="12" customHeight="1" x14ac:dyDescent="0.15">
      <c r="A30" s="570"/>
      <c r="B30" s="528"/>
      <c r="C30" s="338"/>
      <c r="D30" s="332" t="s">
        <v>197</v>
      </c>
      <c r="E30" s="69"/>
      <c r="F30" s="534">
        <v>0</v>
      </c>
      <c r="G30" s="535"/>
      <c r="H30" s="297">
        <v>0</v>
      </c>
      <c r="I30" s="562">
        <v>0</v>
      </c>
      <c r="J30" s="562"/>
      <c r="K30" s="293">
        <v>0</v>
      </c>
      <c r="L30" s="64"/>
    </row>
    <row r="31" spans="1:12" ht="12.75" customHeight="1" x14ac:dyDescent="0.15">
      <c r="A31" s="570"/>
      <c r="B31" s="529"/>
      <c r="C31" s="68"/>
      <c r="D31" s="333" t="s">
        <v>198</v>
      </c>
      <c r="E31" s="70"/>
      <c r="F31" s="534">
        <v>0</v>
      </c>
      <c r="G31" s="535"/>
      <c r="H31" s="297">
        <v>0</v>
      </c>
      <c r="I31" s="562">
        <v>0</v>
      </c>
      <c r="J31" s="562"/>
      <c r="K31" s="293">
        <v>0</v>
      </c>
      <c r="L31" s="64"/>
    </row>
    <row r="32" spans="1:12" ht="12" customHeight="1" x14ac:dyDescent="0.15">
      <c r="A32" s="570"/>
      <c r="B32" s="522" t="s">
        <v>215</v>
      </c>
      <c r="C32" s="515"/>
      <c r="D32" s="515"/>
      <c r="E32" s="69"/>
      <c r="F32" s="566">
        <v>158945</v>
      </c>
      <c r="G32" s="567"/>
      <c r="H32" s="295">
        <v>0.85448328880239555</v>
      </c>
      <c r="I32" s="568">
        <v>97719</v>
      </c>
      <c r="J32" s="568"/>
      <c r="K32" s="296">
        <v>0.52533425083193108</v>
      </c>
      <c r="L32" s="64"/>
    </row>
    <row r="33" spans="1:12" ht="12" customHeight="1" x14ac:dyDescent="0.15">
      <c r="A33" s="571"/>
      <c r="B33" s="526" t="s">
        <v>217</v>
      </c>
      <c r="C33" s="519"/>
      <c r="D33" s="519"/>
      <c r="E33" s="70"/>
      <c r="F33" s="534">
        <v>0</v>
      </c>
      <c r="G33" s="535"/>
      <c r="H33" s="297">
        <v>0</v>
      </c>
      <c r="I33" s="562">
        <v>36310</v>
      </c>
      <c r="J33" s="562"/>
      <c r="K33" s="341">
        <v>0.19520141065409408</v>
      </c>
      <c r="L33" s="64"/>
    </row>
    <row r="34" spans="1:12" ht="12.75" customHeight="1" x14ac:dyDescent="0.15">
      <c r="A34" s="71"/>
      <c r="B34" s="515" t="s">
        <v>199</v>
      </c>
      <c r="C34" s="515"/>
      <c r="D34" s="515"/>
      <c r="E34" s="69"/>
      <c r="F34" s="534">
        <v>24</v>
      </c>
      <c r="G34" s="535"/>
      <c r="H34" s="342">
        <v>1.2902324031116105E-4</v>
      </c>
      <c r="I34" s="562">
        <v>0</v>
      </c>
      <c r="J34" s="562"/>
      <c r="K34" s="293">
        <v>0</v>
      </c>
      <c r="L34" s="64"/>
    </row>
    <row r="35" spans="1:12" s="74" customFormat="1" ht="11.1" customHeight="1" x14ac:dyDescent="0.15">
      <c r="A35" s="72"/>
      <c r="B35" s="519" t="s">
        <v>200</v>
      </c>
      <c r="C35" s="519"/>
      <c r="D35" s="519"/>
      <c r="E35" s="70"/>
      <c r="F35" s="563">
        <v>186013</v>
      </c>
      <c r="G35" s="564"/>
      <c r="H35" s="299">
        <v>1</v>
      </c>
      <c r="I35" s="565">
        <v>186013</v>
      </c>
      <c r="J35" s="565"/>
      <c r="K35" s="296">
        <v>1</v>
      </c>
      <c r="L35" s="73"/>
    </row>
    <row r="36" spans="1:12" ht="12.75" customHeight="1" thickBot="1" x14ac:dyDescent="0.2">
      <c r="A36" s="75"/>
      <c r="B36" s="511" t="s">
        <v>218</v>
      </c>
      <c r="C36" s="511"/>
      <c r="D36" s="511"/>
      <c r="E36" s="76"/>
      <c r="F36" s="539" t="s">
        <v>344</v>
      </c>
      <c r="G36" s="540"/>
      <c r="H36" s="540"/>
      <c r="I36" s="540"/>
      <c r="J36" s="540"/>
      <c r="K36" s="541"/>
    </row>
    <row r="37" spans="1:12" ht="6" customHeight="1" x14ac:dyDescent="0.15">
      <c r="A37" s="338"/>
      <c r="B37" s="332"/>
      <c r="C37" s="332"/>
      <c r="D37" s="332"/>
      <c r="E37" s="82"/>
      <c r="F37" s="83"/>
      <c r="G37" s="83"/>
      <c r="H37" s="83"/>
      <c r="I37" s="83"/>
      <c r="J37" s="83"/>
      <c r="K37" s="83"/>
    </row>
    <row r="38" spans="1:12" ht="11.1" customHeight="1" thickBot="1" x14ac:dyDescent="0.2">
      <c r="A38" s="338"/>
      <c r="B38" s="338"/>
      <c r="C38" s="338"/>
      <c r="D38" s="338"/>
      <c r="E38" s="338"/>
      <c r="F38" s="338"/>
      <c r="G38" s="338"/>
      <c r="H38" s="338"/>
      <c r="I38" s="338"/>
      <c r="J38" s="25"/>
      <c r="K38" s="338"/>
      <c r="L38" s="272"/>
    </row>
    <row r="39" spans="1:12" ht="11.1" customHeight="1" x14ac:dyDescent="0.15">
      <c r="A39" s="542" t="s">
        <v>223</v>
      </c>
      <c r="B39" s="543"/>
      <c r="C39" s="543"/>
      <c r="D39" s="543"/>
      <c r="E39" s="544"/>
      <c r="F39" s="549" t="s">
        <v>243</v>
      </c>
      <c r="G39" s="550"/>
      <c r="H39" s="550"/>
      <c r="I39" s="550"/>
      <c r="J39" s="550"/>
      <c r="K39" s="551"/>
      <c r="L39" s="272"/>
    </row>
    <row r="40" spans="1:12" ht="10.5" customHeight="1" x14ac:dyDescent="0.15">
      <c r="A40" s="545"/>
      <c r="B40" s="440"/>
      <c r="C40" s="440"/>
      <c r="D40" s="440"/>
      <c r="E40" s="546"/>
      <c r="F40" s="552" t="s">
        <v>224</v>
      </c>
      <c r="G40" s="553"/>
      <c r="H40" s="554"/>
      <c r="I40" s="555" t="s">
        <v>225</v>
      </c>
      <c r="J40" s="556"/>
      <c r="K40" s="557"/>
      <c r="L40" s="272"/>
    </row>
    <row r="41" spans="1:12" ht="10.5" customHeight="1" x14ac:dyDescent="0.15">
      <c r="A41" s="547"/>
      <c r="B41" s="449"/>
      <c r="C41" s="449"/>
      <c r="D41" s="449"/>
      <c r="E41" s="548"/>
      <c r="F41" s="558" t="s">
        <v>69</v>
      </c>
      <c r="G41" s="559" t="s">
        <v>69</v>
      </c>
      <c r="H41" s="62" t="s">
        <v>226</v>
      </c>
      <c r="I41" s="558" t="s">
        <v>69</v>
      </c>
      <c r="J41" s="559" t="s">
        <v>69</v>
      </c>
      <c r="K41" s="63" t="s">
        <v>226</v>
      </c>
      <c r="L41" s="80"/>
    </row>
    <row r="42" spans="1:12" ht="10.5" customHeight="1" x14ac:dyDescent="0.15">
      <c r="A42" s="530" t="s">
        <v>176</v>
      </c>
      <c r="B42" s="338"/>
      <c r="C42" s="515" t="s">
        <v>201</v>
      </c>
      <c r="D42" s="515"/>
      <c r="E42" s="65"/>
      <c r="F42" s="573">
        <v>555</v>
      </c>
      <c r="G42" s="574"/>
      <c r="H42" s="290">
        <v>2.7709474892969033E-2</v>
      </c>
      <c r="I42" s="575">
        <v>3009</v>
      </c>
      <c r="J42" s="575"/>
      <c r="K42" s="291">
        <v>0.15023216336312348</v>
      </c>
      <c r="L42" s="80"/>
    </row>
    <row r="43" spans="1:12" ht="10.5" customHeight="1" x14ac:dyDescent="0.15">
      <c r="A43" s="531"/>
      <c r="B43" s="338"/>
      <c r="C43" s="533" t="s">
        <v>177</v>
      </c>
      <c r="D43" s="533"/>
      <c r="E43" s="66"/>
      <c r="F43" s="534">
        <v>0</v>
      </c>
      <c r="G43" s="536"/>
      <c r="H43" s="292">
        <v>0</v>
      </c>
      <c r="I43" s="562">
        <v>0</v>
      </c>
      <c r="J43" s="562"/>
      <c r="K43" s="294">
        <v>0</v>
      </c>
      <c r="L43" s="80"/>
    </row>
    <row r="44" spans="1:12" ht="10.5" customHeight="1" x14ac:dyDescent="0.15">
      <c r="A44" s="531"/>
      <c r="B44" s="338"/>
      <c r="C44" s="533" t="s">
        <v>178</v>
      </c>
      <c r="D44" s="533"/>
      <c r="E44" s="67"/>
      <c r="F44" s="534">
        <v>184</v>
      </c>
      <c r="G44" s="536"/>
      <c r="H44" s="342">
        <v>9.1865646492005435E-3</v>
      </c>
      <c r="I44" s="536">
        <v>184</v>
      </c>
      <c r="J44" s="536"/>
      <c r="K44" s="341">
        <v>9.1866793149932603E-3</v>
      </c>
      <c r="L44" s="80"/>
    </row>
    <row r="45" spans="1:12" ht="10.5" customHeight="1" x14ac:dyDescent="0.15">
      <c r="A45" s="531"/>
      <c r="B45" s="338"/>
      <c r="C45" s="533" t="s">
        <v>179</v>
      </c>
      <c r="D45" s="533"/>
      <c r="E45" s="67"/>
      <c r="F45" s="534">
        <v>0</v>
      </c>
      <c r="G45" s="536"/>
      <c r="H45" s="292">
        <v>0</v>
      </c>
      <c r="I45" s="536">
        <v>0</v>
      </c>
      <c r="J45" s="536"/>
      <c r="K45" s="294">
        <v>0</v>
      </c>
      <c r="L45" s="80"/>
    </row>
    <row r="46" spans="1:12" ht="10.5" customHeight="1" x14ac:dyDescent="0.15">
      <c r="A46" s="531"/>
      <c r="B46" s="338"/>
      <c r="C46" s="533" t="s">
        <v>180</v>
      </c>
      <c r="D46" s="533"/>
      <c r="E46" s="67"/>
      <c r="F46" s="534">
        <v>0</v>
      </c>
      <c r="G46" s="536"/>
      <c r="H46" s="292">
        <v>0</v>
      </c>
      <c r="I46" s="572">
        <v>0</v>
      </c>
      <c r="J46" s="572"/>
      <c r="K46" s="294">
        <v>0</v>
      </c>
      <c r="L46" s="80"/>
    </row>
    <row r="47" spans="1:12" ht="10.5" customHeight="1" x14ac:dyDescent="0.15">
      <c r="A47" s="531"/>
      <c r="B47" s="338"/>
      <c r="C47" s="533" t="s">
        <v>181</v>
      </c>
      <c r="D47" s="533"/>
      <c r="E47" s="67"/>
      <c r="F47" s="534">
        <v>57</v>
      </c>
      <c r="G47" s="536"/>
      <c r="H47" s="342">
        <v>2.8458379619806032E-3</v>
      </c>
      <c r="I47" s="536">
        <v>37</v>
      </c>
      <c r="J47" s="536"/>
      <c r="K47" s="341">
        <v>1.9E-3</v>
      </c>
      <c r="L47" s="80"/>
    </row>
    <row r="48" spans="1:12" ht="10.5" customHeight="1" x14ac:dyDescent="0.15">
      <c r="A48" s="531"/>
      <c r="B48" s="338"/>
      <c r="C48" s="533" t="s">
        <v>216</v>
      </c>
      <c r="D48" s="533"/>
      <c r="E48" s="335"/>
      <c r="F48" s="534">
        <v>0</v>
      </c>
      <c r="G48" s="536"/>
      <c r="H48" s="292">
        <v>0</v>
      </c>
      <c r="I48" s="572">
        <v>0</v>
      </c>
      <c r="J48" s="572"/>
      <c r="K48" s="294">
        <v>0</v>
      </c>
      <c r="L48" s="80"/>
    </row>
    <row r="49" spans="1:12" ht="10.5" customHeight="1" x14ac:dyDescent="0.15">
      <c r="A49" s="532"/>
      <c r="B49" s="68"/>
      <c r="C49" s="519" t="s">
        <v>240</v>
      </c>
      <c r="D49" s="519"/>
      <c r="E49" s="337"/>
      <c r="F49" s="566">
        <v>796</v>
      </c>
      <c r="G49" s="580"/>
      <c r="H49" s="295">
        <v>3.9741877504150182E-2</v>
      </c>
      <c r="I49" s="568">
        <v>3230</v>
      </c>
      <c r="J49" s="568"/>
      <c r="K49" s="296">
        <v>0.16126616406210995</v>
      </c>
      <c r="L49" s="80"/>
    </row>
    <row r="50" spans="1:12" ht="10.5" customHeight="1" x14ac:dyDescent="0.15">
      <c r="A50" s="569" t="s">
        <v>182</v>
      </c>
      <c r="B50" s="527" t="s">
        <v>183</v>
      </c>
      <c r="C50" s="338"/>
      <c r="D50" s="332" t="s">
        <v>184</v>
      </c>
      <c r="E50" s="69"/>
      <c r="F50" s="582">
        <v>1990</v>
      </c>
      <c r="G50" s="583"/>
      <c r="H50" s="305">
        <v>9.9354693760375451E-2</v>
      </c>
      <c r="I50" s="584">
        <v>16209</v>
      </c>
      <c r="J50" s="584"/>
      <c r="K50" s="581">
        <v>0.8092765490039443</v>
      </c>
      <c r="L50" s="80"/>
    </row>
    <row r="51" spans="1:12" ht="10.5" customHeight="1" x14ac:dyDescent="0.15">
      <c r="A51" s="570"/>
      <c r="B51" s="528"/>
      <c r="C51" s="338"/>
      <c r="D51" s="332" t="s">
        <v>185</v>
      </c>
      <c r="E51" s="69"/>
      <c r="F51" s="582">
        <v>0</v>
      </c>
      <c r="G51" s="583"/>
      <c r="H51" s="292">
        <v>0</v>
      </c>
      <c r="I51" s="584"/>
      <c r="J51" s="584"/>
      <c r="K51" s="581"/>
      <c r="L51" s="80"/>
    </row>
    <row r="52" spans="1:12" ht="10.5" customHeight="1" x14ac:dyDescent="0.15">
      <c r="A52" s="570"/>
      <c r="B52" s="528"/>
      <c r="C52" s="338"/>
      <c r="D52" s="332" t="s">
        <v>186</v>
      </c>
      <c r="E52" s="69"/>
      <c r="F52" s="582">
        <v>0</v>
      </c>
      <c r="G52" s="583"/>
      <c r="H52" s="292">
        <v>0</v>
      </c>
      <c r="I52" s="584"/>
      <c r="J52" s="584"/>
      <c r="K52" s="581"/>
      <c r="L52" s="80"/>
    </row>
    <row r="53" spans="1:12" ht="10.5" customHeight="1" x14ac:dyDescent="0.15">
      <c r="A53" s="570"/>
      <c r="B53" s="528"/>
      <c r="C53" s="338"/>
      <c r="D53" s="332" t="s">
        <v>187</v>
      </c>
      <c r="E53" s="69"/>
      <c r="F53" s="534">
        <v>4554</v>
      </c>
      <c r="G53" s="536"/>
      <c r="H53" s="305">
        <v>0.22736747506771346</v>
      </c>
      <c r="I53" s="584"/>
      <c r="J53" s="584"/>
      <c r="K53" s="581"/>
      <c r="L53" s="80"/>
    </row>
    <row r="54" spans="1:12" ht="10.5" customHeight="1" x14ac:dyDescent="0.15">
      <c r="A54" s="570"/>
      <c r="B54" s="528"/>
      <c r="C54" s="338"/>
      <c r="D54" s="332" t="s">
        <v>188</v>
      </c>
      <c r="E54" s="69"/>
      <c r="F54" s="534">
        <v>732</v>
      </c>
      <c r="G54" s="536"/>
      <c r="H54" s="305">
        <v>3.6546550669645642E-2</v>
      </c>
      <c r="I54" s="584"/>
      <c r="J54" s="584"/>
      <c r="K54" s="581"/>
      <c r="L54" s="80"/>
    </row>
    <row r="55" spans="1:12" ht="10.5" customHeight="1" x14ac:dyDescent="0.15">
      <c r="A55" s="570"/>
      <c r="B55" s="528"/>
      <c r="C55" s="338"/>
      <c r="D55" s="332" t="s">
        <v>216</v>
      </c>
      <c r="E55" s="69"/>
      <c r="F55" s="534">
        <v>428</v>
      </c>
      <c r="G55" s="536"/>
      <c r="H55" s="305">
        <v>2.1368748205749091E-2</v>
      </c>
      <c r="I55" s="584"/>
      <c r="J55" s="584"/>
      <c r="K55" s="581"/>
      <c r="L55" s="80"/>
    </row>
    <row r="56" spans="1:12" ht="10.5" customHeight="1" x14ac:dyDescent="0.15">
      <c r="A56" s="570"/>
      <c r="B56" s="529"/>
      <c r="C56" s="68"/>
      <c r="D56" s="333" t="s">
        <v>190</v>
      </c>
      <c r="E56" s="70"/>
      <c r="F56" s="534">
        <v>7704</v>
      </c>
      <c r="G56" s="536"/>
      <c r="H56" s="342">
        <v>0.38463746770348367</v>
      </c>
      <c r="I56" s="584"/>
      <c r="J56" s="584"/>
      <c r="K56" s="581"/>
      <c r="L56" s="80"/>
    </row>
    <row r="57" spans="1:12" ht="10.5" customHeight="1" x14ac:dyDescent="0.15">
      <c r="A57" s="570"/>
      <c r="B57" s="527" t="s">
        <v>191</v>
      </c>
      <c r="C57" s="338"/>
      <c r="D57" s="332" t="s">
        <v>192</v>
      </c>
      <c r="E57" s="69"/>
      <c r="F57" s="534">
        <v>130</v>
      </c>
      <c r="G57" s="536"/>
      <c r="H57" s="342">
        <v>6.4905076325873414E-3</v>
      </c>
      <c r="I57" s="584"/>
      <c r="J57" s="584"/>
      <c r="K57" s="581"/>
      <c r="L57" s="80"/>
    </row>
    <row r="58" spans="1:12" ht="10.5" customHeight="1" x14ac:dyDescent="0.15">
      <c r="A58" s="570"/>
      <c r="B58" s="528"/>
      <c r="C58" s="338"/>
      <c r="D58" s="332" t="s">
        <v>193</v>
      </c>
      <c r="E58" s="69"/>
      <c r="F58" s="534">
        <v>0</v>
      </c>
      <c r="G58" s="536"/>
      <c r="H58" s="292">
        <v>0</v>
      </c>
      <c r="I58" s="584"/>
      <c r="J58" s="584"/>
      <c r="K58" s="581"/>
      <c r="L58" s="80"/>
    </row>
    <row r="59" spans="1:12" ht="10.5" customHeight="1" x14ac:dyDescent="0.15">
      <c r="A59" s="570"/>
      <c r="B59" s="528"/>
      <c r="C59" s="338"/>
      <c r="D59" s="332" t="s">
        <v>194</v>
      </c>
      <c r="E59" s="69"/>
      <c r="F59" s="534">
        <v>6539</v>
      </c>
      <c r="G59" s="536"/>
      <c r="H59" s="342">
        <v>0.32647253391914327</v>
      </c>
      <c r="I59" s="584"/>
      <c r="J59" s="584"/>
      <c r="K59" s="581"/>
      <c r="L59" s="80"/>
    </row>
    <row r="60" spans="1:12" ht="10.5" customHeight="1" x14ac:dyDescent="0.15">
      <c r="A60" s="570"/>
      <c r="B60" s="528"/>
      <c r="C60" s="338"/>
      <c r="D60" s="332" t="s">
        <v>195</v>
      </c>
      <c r="E60" s="69"/>
      <c r="F60" s="534">
        <v>4720.25</v>
      </c>
      <c r="G60" s="536"/>
      <c r="H60" s="342">
        <v>0.2356678357901569</v>
      </c>
      <c r="I60" s="584"/>
      <c r="J60" s="584"/>
      <c r="K60" s="581"/>
      <c r="L60" s="80"/>
    </row>
    <row r="61" spans="1:12" ht="10.5" customHeight="1" x14ac:dyDescent="0.15">
      <c r="A61" s="570"/>
      <c r="B61" s="528"/>
      <c r="C61" s="338"/>
      <c r="D61" s="332" t="s">
        <v>196</v>
      </c>
      <c r="E61" s="69"/>
      <c r="F61" s="534">
        <v>0</v>
      </c>
      <c r="G61" s="536"/>
      <c r="H61" s="292">
        <v>0</v>
      </c>
      <c r="I61" s="584"/>
      <c r="J61" s="584"/>
      <c r="K61" s="581"/>
      <c r="L61" s="80"/>
    </row>
    <row r="62" spans="1:12" ht="10.5" customHeight="1" x14ac:dyDescent="0.15">
      <c r="A62" s="570"/>
      <c r="B62" s="528"/>
      <c r="C62" s="338"/>
      <c r="D62" s="332" t="s">
        <v>197</v>
      </c>
      <c r="E62" s="69"/>
      <c r="F62" s="534">
        <v>130</v>
      </c>
      <c r="G62" s="536"/>
      <c r="H62" s="342">
        <v>6.4905076325873414E-3</v>
      </c>
      <c r="I62" s="584"/>
      <c r="J62" s="584"/>
      <c r="K62" s="581"/>
      <c r="L62" s="80"/>
    </row>
    <row r="63" spans="1:12" ht="10.5" customHeight="1" x14ac:dyDescent="0.15">
      <c r="A63" s="570"/>
      <c r="B63" s="529"/>
      <c r="C63" s="68"/>
      <c r="D63" s="333" t="s">
        <v>198</v>
      </c>
      <c r="E63" s="70"/>
      <c r="F63" s="534">
        <v>11519.25</v>
      </c>
      <c r="G63" s="536"/>
      <c r="H63" s="342">
        <v>0.57512138497447485</v>
      </c>
      <c r="I63" s="584"/>
      <c r="J63" s="584"/>
      <c r="K63" s="581"/>
      <c r="L63" s="80"/>
    </row>
    <row r="64" spans="1:12" ht="10.5" customHeight="1" x14ac:dyDescent="0.15">
      <c r="A64" s="570"/>
      <c r="B64" s="522" t="s">
        <v>215</v>
      </c>
      <c r="C64" s="515"/>
      <c r="D64" s="515"/>
      <c r="E64" s="69"/>
      <c r="F64" s="566">
        <v>19223.25</v>
      </c>
      <c r="G64" s="580"/>
      <c r="H64" s="295">
        <v>0.95975885267795846</v>
      </c>
      <c r="I64" s="568">
        <v>16209</v>
      </c>
      <c r="J64" s="568"/>
      <c r="K64" s="296">
        <v>0.8092765490039443</v>
      </c>
      <c r="L64" s="80"/>
    </row>
    <row r="65" spans="1:12" ht="10.5" customHeight="1" x14ac:dyDescent="0.15">
      <c r="A65" s="571"/>
      <c r="B65" s="526" t="s">
        <v>217</v>
      </c>
      <c r="C65" s="519"/>
      <c r="D65" s="519"/>
      <c r="E65" s="70"/>
      <c r="F65" s="534">
        <v>0</v>
      </c>
      <c r="G65" s="536"/>
      <c r="H65" s="292">
        <v>0</v>
      </c>
      <c r="I65" s="562">
        <v>590</v>
      </c>
      <c r="J65" s="562"/>
      <c r="K65" s="341">
        <v>2.9399999999999999E-2</v>
      </c>
      <c r="L65" s="80"/>
    </row>
    <row r="66" spans="1:12" ht="10.5" customHeight="1" x14ac:dyDescent="0.15">
      <c r="A66" s="71"/>
      <c r="B66" s="515" t="s">
        <v>199</v>
      </c>
      <c r="C66" s="515"/>
      <c r="D66" s="515"/>
      <c r="E66" s="69"/>
      <c r="F66" s="578">
        <v>10</v>
      </c>
      <c r="G66" s="579"/>
      <c r="H66" s="342">
        <v>4.9926981789133397E-4</v>
      </c>
      <c r="I66" s="562">
        <v>0</v>
      </c>
      <c r="J66" s="562"/>
      <c r="K66" s="294">
        <v>0</v>
      </c>
      <c r="L66" s="80"/>
    </row>
    <row r="67" spans="1:12" s="74" customFormat="1" ht="10.5" customHeight="1" x14ac:dyDescent="0.15">
      <c r="A67" s="72"/>
      <c r="B67" s="519" t="s">
        <v>200</v>
      </c>
      <c r="C67" s="519"/>
      <c r="D67" s="519"/>
      <c r="E67" s="70"/>
      <c r="F67" s="563">
        <v>20029.25</v>
      </c>
      <c r="G67" s="564"/>
      <c r="H67" s="299">
        <v>1</v>
      </c>
      <c r="I67" s="565">
        <v>20029</v>
      </c>
      <c r="J67" s="565"/>
      <c r="K67" s="296">
        <v>1</v>
      </c>
      <c r="L67" s="80"/>
    </row>
    <row r="68" spans="1:12" ht="10.5" customHeight="1" thickBot="1" x14ac:dyDescent="0.2">
      <c r="A68" s="75"/>
      <c r="B68" s="511" t="s">
        <v>218</v>
      </c>
      <c r="C68" s="511"/>
      <c r="D68" s="511"/>
      <c r="E68" s="76"/>
      <c r="F68" s="539" t="s">
        <v>357</v>
      </c>
      <c r="G68" s="540"/>
      <c r="H68" s="540"/>
      <c r="I68" s="540"/>
      <c r="J68" s="540"/>
      <c r="K68" s="541"/>
      <c r="L68" s="272"/>
    </row>
    <row r="69" spans="1:12" ht="10.5" customHeight="1" x14ac:dyDescent="0.15">
      <c r="A69" s="338"/>
      <c r="B69" s="338"/>
      <c r="C69" s="338"/>
      <c r="D69" s="338"/>
      <c r="E69" s="338"/>
      <c r="F69" s="338"/>
      <c r="G69" s="338"/>
      <c r="H69" s="338"/>
      <c r="I69" s="338"/>
      <c r="J69" s="338"/>
      <c r="K69" s="338"/>
    </row>
    <row r="70" spans="1:12" ht="12" customHeight="1" x14ac:dyDescent="0.15">
      <c r="A70" s="338"/>
      <c r="B70" s="338"/>
      <c r="C70" s="338"/>
      <c r="D70" s="338"/>
      <c r="E70" s="338"/>
      <c r="F70" s="338"/>
      <c r="G70" s="338"/>
      <c r="H70" s="338"/>
      <c r="I70" s="338"/>
      <c r="J70" s="25" t="s">
        <v>227</v>
      </c>
      <c r="K70" s="338" t="s">
        <v>212</v>
      </c>
    </row>
  </sheetData>
  <sheetProtection sheet="1"/>
  <mergeCells count="138">
    <mergeCell ref="A1:C1"/>
    <mergeCell ref="D1:K1"/>
    <mergeCell ref="A6:I6"/>
    <mergeCell ref="A7:E9"/>
    <mergeCell ref="F7:K7"/>
    <mergeCell ref="F8:H8"/>
    <mergeCell ref="I8:K8"/>
    <mergeCell ref="F9:G9"/>
    <mergeCell ref="I9:J9"/>
    <mergeCell ref="C15:D15"/>
    <mergeCell ref="F15:G15"/>
    <mergeCell ref="I15:J15"/>
    <mergeCell ref="C16:D16"/>
    <mergeCell ref="F16:G16"/>
    <mergeCell ref="I16:J16"/>
    <mergeCell ref="C13:D13"/>
    <mergeCell ref="F13:G13"/>
    <mergeCell ref="I13:J13"/>
    <mergeCell ref="C14:D14"/>
    <mergeCell ref="F14:G14"/>
    <mergeCell ref="I14:J14"/>
    <mergeCell ref="C17:D17"/>
    <mergeCell ref="F17:G17"/>
    <mergeCell ref="I17:J17"/>
    <mergeCell ref="A18:A33"/>
    <mergeCell ref="B18:B24"/>
    <mergeCell ref="F18:G20"/>
    <mergeCell ref="H18:H20"/>
    <mergeCell ref="I18:J23"/>
    <mergeCell ref="B25:B31"/>
    <mergeCell ref="F25:G25"/>
    <mergeCell ref="A10:A17"/>
    <mergeCell ref="C10:D10"/>
    <mergeCell ref="F10:G10"/>
    <mergeCell ref="I10:J10"/>
    <mergeCell ref="C11:D11"/>
    <mergeCell ref="F11:G11"/>
    <mergeCell ref="I11:J11"/>
    <mergeCell ref="C12:D12"/>
    <mergeCell ref="F12:G12"/>
    <mergeCell ref="I12:J12"/>
    <mergeCell ref="I25:J25"/>
    <mergeCell ref="F26:G26"/>
    <mergeCell ref="I26:J26"/>
    <mergeCell ref="F27:G27"/>
    <mergeCell ref="I27:J27"/>
    <mergeCell ref="F28:G28"/>
    <mergeCell ref="I28:J28"/>
    <mergeCell ref="K18:K23"/>
    <mergeCell ref="F21:G21"/>
    <mergeCell ref="F22:G22"/>
    <mergeCell ref="F23:G23"/>
    <mergeCell ref="F24:G24"/>
    <mergeCell ref="I24:J24"/>
    <mergeCell ref="B32:D32"/>
    <mergeCell ref="F32:G32"/>
    <mergeCell ref="I32:J32"/>
    <mergeCell ref="B33:D33"/>
    <mergeCell ref="F33:G33"/>
    <mergeCell ref="I33:J33"/>
    <mergeCell ref="F29:G29"/>
    <mergeCell ref="I29:J29"/>
    <mergeCell ref="F30:G30"/>
    <mergeCell ref="I30:J30"/>
    <mergeCell ref="F31:G31"/>
    <mergeCell ref="I31:J31"/>
    <mergeCell ref="B36:D36"/>
    <mergeCell ref="F36:K36"/>
    <mergeCell ref="A39:E41"/>
    <mergeCell ref="F39:K39"/>
    <mergeCell ref="F40:H40"/>
    <mergeCell ref="I40:K40"/>
    <mergeCell ref="F41:G41"/>
    <mergeCell ref="I41:J41"/>
    <mergeCell ref="B34:D34"/>
    <mergeCell ref="F34:G34"/>
    <mergeCell ref="I34:J34"/>
    <mergeCell ref="B35:D35"/>
    <mergeCell ref="F35:G35"/>
    <mergeCell ref="I35:J35"/>
    <mergeCell ref="I47:J47"/>
    <mergeCell ref="C48:D48"/>
    <mergeCell ref="F48:G48"/>
    <mergeCell ref="I48:J48"/>
    <mergeCell ref="C45:D45"/>
    <mergeCell ref="F45:G45"/>
    <mergeCell ref="I45:J45"/>
    <mergeCell ref="C46:D46"/>
    <mergeCell ref="F46:G46"/>
    <mergeCell ref="I46:J46"/>
    <mergeCell ref="F58:G58"/>
    <mergeCell ref="F59:G59"/>
    <mergeCell ref="C49:D49"/>
    <mergeCell ref="F49:G49"/>
    <mergeCell ref="I49:J49"/>
    <mergeCell ref="A50:A65"/>
    <mergeCell ref="B50:B56"/>
    <mergeCell ref="F50:G50"/>
    <mergeCell ref="I50:J63"/>
    <mergeCell ref="B57:B63"/>
    <mergeCell ref="F60:G60"/>
    <mergeCell ref="F61:G61"/>
    <mergeCell ref="A42:A49"/>
    <mergeCell ref="C42:D42"/>
    <mergeCell ref="F42:G42"/>
    <mergeCell ref="I42:J42"/>
    <mergeCell ref="C43:D43"/>
    <mergeCell ref="F43:G43"/>
    <mergeCell ref="I43:J43"/>
    <mergeCell ref="C44:D44"/>
    <mergeCell ref="F44:G44"/>
    <mergeCell ref="I44:J44"/>
    <mergeCell ref="C47:D47"/>
    <mergeCell ref="F47:G47"/>
    <mergeCell ref="B68:D68"/>
    <mergeCell ref="F68:K68"/>
    <mergeCell ref="B66:D66"/>
    <mergeCell ref="F66:G66"/>
    <mergeCell ref="I66:J66"/>
    <mergeCell ref="B67:D67"/>
    <mergeCell ref="F67:G67"/>
    <mergeCell ref="I67:J67"/>
    <mergeCell ref="F62:G62"/>
    <mergeCell ref="F63:G63"/>
    <mergeCell ref="B64:D64"/>
    <mergeCell ref="F64:G64"/>
    <mergeCell ref="I64:J64"/>
    <mergeCell ref="B65:D65"/>
    <mergeCell ref="F65:G65"/>
    <mergeCell ref="I65:J65"/>
    <mergeCell ref="K50:K63"/>
    <mergeCell ref="F51:G51"/>
    <mergeCell ref="F52:G52"/>
    <mergeCell ref="F53:G53"/>
    <mergeCell ref="F54:G54"/>
    <mergeCell ref="F55:G55"/>
    <mergeCell ref="F56:G56"/>
    <mergeCell ref="F57:G57"/>
  </mergeCells>
  <phoneticPr fontId="6"/>
  <conditionalFormatting sqref="B10:K17 C18:K31 B32:K33 B42:K49 C50:K63 B64:K65">
    <cfRule type="expression" dxfId="9"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93" orientation="portrait" useFirstPageNumber="1" r:id="rId1"/>
  <headerFooter differentOddEven="1" scaleWithDoc="0" alignWithMargins="0">
    <oddHeader>&amp;LⅥ　建　設</oddHeader>
    <oddFooter>&amp;C&amp;11&amp;A</oddFooter>
    <evenHeader>&amp;RⅥ　建　設</evenHeader>
    <evenFooter>&amp;C&amp;11&amp;A</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P47"/>
  <sheetViews>
    <sheetView view="pageBreakPreview" topLeftCell="F1" zoomScaleNormal="100" zoomScaleSheetLayoutView="100" workbookViewId="0">
      <selection activeCell="M41" sqref="M41"/>
    </sheetView>
    <sheetView view="pageBreakPreview" topLeftCell="A19" zoomScale="96" zoomScaleNormal="100" zoomScaleSheetLayoutView="96" workbookViewId="1">
      <selection sqref="A1:L46"/>
    </sheetView>
  </sheetViews>
  <sheetFormatPr defaultRowHeight="17.100000000000001" customHeight="1" x14ac:dyDescent="0.15"/>
  <cols>
    <col min="1" max="1" width="1.7109375" style="57" customWidth="1"/>
    <col min="2" max="2" width="3.85546875" style="57" customWidth="1"/>
    <col min="3" max="3" width="2" style="148" customWidth="1"/>
    <col min="4" max="4" width="4.42578125" style="57" customWidth="1"/>
    <col min="5" max="5" width="12.28515625" style="57" customWidth="1"/>
    <col min="6" max="6" width="15" style="57" customWidth="1"/>
    <col min="7" max="7" width="10" style="57" customWidth="1"/>
    <col min="8" max="8" width="15" style="57" customWidth="1"/>
    <col min="9" max="9" width="11" style="57" customWidth="1"/>
    <col min="10" max="10" width="15" style="57" customWidth="1"/>
    <col min="11" max="11" width="10.85546875" style="57" customWidth="1"/>
    <col min="12" max="12" width="13.28515625" style="57" customWidth="1"/>
    <col min="13" max="13" width="9.140625" style="57"/>
    <col min="14" max="14" width="13" style="57" customWidth="1"/>
    <col min="15" max="16384" width="9.140625" style="57"/>
  </cols>
  <sheetData>
    <row r="1" spans="1:12" ht="15" customHeight="1" thickBot="1" x14ac:dyDescent="0.2">
      <c r="A1" s="23" t="s">
        <v>345</v>
      </c>
      <c r="B1" s="338"/>
      <c r="C1" s="338"/>
      <c r="D1" s="338"/>
      <c r="E1" s="23"/>
      <c r="F1" s="23"/>
      <c r="G1" s="23"/>
      <c r="H1" s="23"/>
      <c r="I1" s="23"/>
      <c r="J1" s="23"/>
      <c r="K1" s="23"/>
      <c r="L1" s="25" t="s">
        <v>72</v>
      </c>
    </row>
    <row r="2" spans="1:12" ht="24.95" customHeight="1" x14ac:dyDescent="0.15">
      <c r="A2" s="385" t="s">
        <v>73</v>
      </c>
      <c r="B2" s="507"/>
      <c r="C2" s="507"/>
      <c r="D2" s="507"/>
      <c r="E2" s="507"/>
      <c r="F2" s="386"/>
      <c r="G2" s="488" t="s">
        <v>313</v>
      </c>
      <c r="H2" s="397"/>
      <c r="I2" s="488" t="s">
        <v>314</v>
      </c>
      <c r="J2" s="397"/>
      <c r="K2" s="488" t="s">
        <v>315</v>
      </c>
      <c r="L2" s="496"/>
    </row>
    <row r="3" spans="1:12" ht="24.95" customHeight="1" x14ac:dyDescent="0.15">
      <c r="A3" s="387"/>
      <c r="B3" s="509"/>
      <c r="C3" s="509"/>
      <c r="D3" s="509"/>
      <c r="E3" s="509"/>
      <c r="F3" s="388"/>
      <c r="G3" s="309" t="s">
        <v>42</v>
      </c>
      <c r="H3" s="309" t="s">
        <v>45</v>
      </c>
      <c r="I3" s="324" t="s">
        <v>42</v>
      </c>
      <c r="J3" s="324" t="s">
        <v>45</v>
      </c>
      <c r="K3" s="346" t="s">
        <v>42</v>
      </c>
      <c r="L3" s="84" t="s">
        <v>45</v>
      </c>
    </row>
    <row r="4" spans="1:12" ht="18" customHeight="1" x14ac:dyDescent="0.15">
      <c r="A4" s="619" t="s">
        <v>321</v>
      </c>
      <c r="B4" s="620"/>
      <c r="C4" s="620"/>
      <c r="D4" s="620"/>
      <c r="E4" s="620"/>
      <c r="F4" s="621"/>
      <c r="G4" s="236">
        <v>19035</v>
      </c>
      <c r="H4" s="237">
        <v>5081559</v>
      </c>
      <c r="I4" s="237">
        <v>18959</v>
      </c>
      <c r="J4" s="237">
        <v>5030872</v>
      </c>
      <c r="K4" s="237">
        <v>19106</v>
      </c>
      <c r="L4" s="238">
        <v>5155679</v>
      </c>
    </row>
    <row r="5" spans="1:12" ht="18" customHeight="1" x14ac:dyDescent="0.15">
      <c r="A5" s="164"/>
      <c r="B5" s="414" t="s">
        <v>75</v>
      </c>
      <c r="C5" s="415"/>
      <c r="D5" s="415"/>
      <c r="E5" s="415"/>
      <c r="F5" s="416"/>
      <c r="G5" s="85">
        <v>451</v>
      </c>
      <c r="H5" s="85">
        <v>46724</v>
      </c>
      <c r="I5" s="85">
        <v>465</v>
      </c>
      <c r="J5" s="85">
        <v>48437</v>
      </c>
      <c r="K5" s="86">
        <v>503</v>
      </c>
      <c r="L5" s="87">
        <v>53157</v>
      </c>
    </row>
    <row r="6" spans="1:12" ht="18" customHeight="1" x14ac:dyDescent="0.15">
      <c r="A6" s="164"/>
      <c r="B6" s="414" t="s">
        <v>76</v>
      </c>
      <c r="C6" s="415"/>
      <c r="D6" s="415"/>
      <c r="E6" s="415"/>
      <c r="F6" s="416"/>
      <c r="G6" s="85">
        <v>181</v>
      </c>
      <c r="H6" s="85">
        <v>269430</v>
      </c>
      <c r="I6" s="85">
        <v>173</v>
      </c>
      <c r="J6" s="85">
        <v>245568</v>
      </c>
      <c r="K6" s="86">
        <v>178</v>
      </c>
      <c r="L6" s="87">
        <v>257792</v>
      </c>
    </row>
    <row r="7" spans="1:12" ht="18" customHeight="1" x14ac:dyDescent="0.15">
      <c r="A7" s="164"/>
      <c r="B7" s="414" t="s">
        <v>77</v>
      </c>
      <c r="C7" s="415"/>
      <c r="D7" s="415"/>
      <c r="E7" s="415"/>
      <c r="F7" s="416"/>
      <c r="G7" s="85">
        <v>15946</v>
      </c>
      <c r="H7" s="85">
        <v>3859876</v>
      </c>
      <c r="I7" s="85">
        <v>15889</v>
      </c>
      <c r="J7" s="85">
        <v>3850082</v>
      </c>
      <c r="K7" s="86">
        <v>15957</v>
      </c>
      <c r="L7" s="87">
        <v>3920149</v>
      </c>
    </row>
    <row r="8" spans="1:12" ht="18" customHeight="1" x14ac:dyDescent="0.15">
      <c r="A8" s="164"/>
      <c r="B8" s="414" t="s">
        <v>78</v>
      </c>
      <c r="C8" s="415"/>
      <c r="D8" s="415"/>
      <c r="E8" s="415"/>
      <c r="F8" s="416"/>
      <c r="G8" s="85">
        <v>627</v>
      </c>
      <c r="H8" s="85">
        <v>724401</v>
      </c>
      <c r="I8" s="85">
        <v>609</v>
      </c>
      <c r="J8" s="85">
        <v>706991</v>
      </c>
      <c r="K8" s="86">
        <v>636</v>
      </c>
      <c r="L8" s="87">
        <v>742284</v>
      </c>
    </row>
    <row r="9" spans="1:12" ht="18" customHeight="1" x14ac:dyDescent="0.15">
      <c r="A9" s="164"/>
      <c r="B9" s="414" t="s">
        <v>79</v>
      </c>
      <c r="C9" s="415"/>
      <c r="D9" s="415"/>
      <c r="E9" s="415"/>
      <c r="F9" s="416"/>
      <c r="G9" s="85">
        <v>602</v>
      </c>
      <c r="H9" s="85">
        <v>81163</v>
      </c>
      <c r="I9" s="85">
        <v>602</v>
      </c>
      <c r="J9" s="85">
        <v>80912</v>
      </c>
      <c r="K9" s="86">
        <v>618</v>
      </c>
      <c r="L9" s="87">
        <v>82323</v>
      </c>
    </row>
    <row r="10" spans="1:12" ht="18" customHeight="1" x14ac:dyDescent="0.15">
      <c r="A10" s="164"/>
      <c r="B10" s="414" t="s">
        <v>80</v>
      </c>
      <c r="C10" s="415"/>
      <c r="D10" s="415"/>
      <c r="E10" s="415"/>
      <c r="F10" s="416"/>
      <c r="G10" s="85">
        <v>1227</v>
      </c>
      <c r="H10" s="85">
        <v>99936</v>
      </c>
      <c r="I10" s="85">
        <v>1220</v>
      </c>
      <c r="J10" s="85">
        <v>98853</v>
      </c>
      <c r="K10" s="86">
        <v>1213</v>
      </c>
      <c r="L10" s="87">
        <v>99945</v>
      </c>
    </row>
    <row r="11" spans="1:12" ht="18" customHeight="1" thickBot="1" x14ac:dyDescent="0.2">
      <c r="A11" s="165"/>
      <c r="B11" s="614" t="s">
        <v>238</v>
      </c>
      <c r="C11" s="615"/>
      <c r="D11" s="615"/>
      <c r="E11" s="615"/>
      <c r="F11" s="616"/>
      <c r="G11" s="88">
        <v>1</v>
      </c>
      <c r="H11" s="88">
        <v>29</v>
      </c>
      <c r="I11" s="88">
        <v>1</v>
      </c>
      <c r="J11" s="88">
        <v>29</v>
      </c>
      <c r="K11" s="88">
        <v>1</v>
      </c>
      <c r="L11" s="89">
        <v>29</v>
      </c>
    </row>
    <row r="12" spans="1:12" ht="15" customHeight="1" x14ac:dyDescent="0.15">
      <c r="A12" s="338"/>
      <c r="B12" s="23"/>
      <c r="C12" s="23"/>
      <c r="D12" s="23"/>
      <c r="E12" s="23"/>
      <c r="F12" s="23"/>
      <c r="G12" s="23"/>
      <c r="H12" s="23"/>
      <c r="I12" s="23"/>
      <c r="J12" s="23"/>
      <c r="K12" s="338"/>
      <c r="L12" s="25" t="s">
        <v>81</v>
      </c>
    </row>
    <row r="13" spans="1:12" ht="15" customHeight="1" x14ac:dyDescent="0.15">
      <c r="A13" s="338"/>
      <c r="B13" s="23"/>
      <c r="C13" s="23"/>
      <c r="D13" s="23"/>
      <c r="E13" s="23"/>
      <c r="F13" s="23"/>
      <c r="G13" s="23"/>
      <c r="H13" s="23"/>
      <c r="I13" s="23"/>
      <c r="J13" s="23"/>
      <c r="K13" s="23"/>
      <c r="L13" s="23"/>
    </row>
    <row r="14" spans="1:12" ht="15" customHeight="1" thickBot="1" x14ac:dyDescent="0.2">
      <c r="A14" s="23" t="s">
        <v>346</v>
      </c>
      <c r="B14" s="338"/>
      <c r="C14" s="338"/>
      <c r="D14" s="338"/>
      <c r="E14" s="23"/>
      <c r="F14" s="23"/>
      <c r="G14" s="23"/>
      <c r="H14" s="23"/>
      <c r="I14" s="23"/>
      <c r="J14" s="23"/>
      <c r="K14" s="23"/>
      <c r="L14" s="25" t="s">
        <v>82</v>
      </c>
    </row>
    <row r="15" spans="1:12" ht="6.75" customHeight="1" x14ac:dyDescent="0.15">
      <c r="A15" s="385" t="s">
        <v>83</v>
      </c>
      <c r="B15" s="507"/>
      <c r="C15" s="507"/>
      <c r="D15" s="386"/>
      <c r="E15" s="591" t="s">
        <v>84</v>
      </c>
      <c r="F15" s="507"/>
      <c r="G15" s="396"/>
      <c r="H15" s="396"/>
      <c r="I15" s="396"/>
      <c r="J15" s="397"/>
      <c r="K15" s="591" t="s">
        <v>87</v>
      </c>
      <c r="L15" s="617"/>
    </row>
    <row r="16" spans="1:12" s="148" customFormat="1" ht="16.5" customHeight="1" x14ac:dyDescent="0.15">
      <c r="A16" s="596"/>
      <c r="B16" s="440"/>
      <c r="C16" s="440"/>
      <c r="D16" s="597"/>
      <c r="E16" s="592"/>
      <c r="F16" s="509"/>
      <c r="G16" s="422" t="s">
        <v>85</v>
      </c>
      <c r="H16" s="423"/>
      <c r="I16" s="422" t="s">
        <v>86</v>
      </c>
      <c r="J16" s="423"/>
      <c r="K16" s="592"/>
      <c r="L16" s="618"/>
    </row>
    <row r="17" spans="1:12" ht="24.95" customHeight="1" x14ac:dyDescent="0.15">
      <c r="A17" s="387"/>
      <c r="B17" s="509"/>
      <c r="C17" s="509"/>
      <c r="D17" s="388"/>
      <c r="E17" s="90" t="s">
        <v>42</v>
      </c>
      <c r="F17" s="90" t="s">
        <v>45</v>
      </c>
      <c r="G17" s="90" t="s">
        <v>42</v>
      </c>
      <c r="H17" s="90" t="s">
        <v>45</v>
      </c>
      <c r="I17" s="90" t="s">
        <v>88</v>
      </c>
      <c r="J17" s="90" t="s">
        <v>45</v>
      </c>
      <c r="K17" s="90" t="s">
        <v>89</v>
      </c>
      <c r="L17" s="91" t="s">
        <v>90</v>
      </c>
    </row>
    <row r="18" spans="1:12" ht="18" customHeight="1" x14ac:dyDescent="0.15">
      <c r="A18" s="601" t="s">
        <v>318</v>
      </c>
      <c r="B18" s="402"/>
      <c r="C18" s="402"/>
      <c r="D18" s="403"/>
      <c r="E18" s="92">
        <v>19035</v>
      </c>
      <c r="F18" s="152">
        <v>5081559</v>
      </c>
      <c r="G18" s="30">
        <v>17320</v>
      </c>
      <c r="H18" s="30">
        <v>3418529</v>
      </c>
      <c r="I18" s="30">
        <v>1715</v>
      </c>
      <c r="J18" s="30">
        <v>1663030</v>
      </c>
      <c r="K18" s="92">
        <v>259745</v>
      </c>
      <c r="L18" s="174">
        <v>51115.218774395806</v>
      </c>
    </row>
    <row r="19" spans="1:12" ht="18" customHeight="1" x14ac:dyDescent="0.15">
      <c r="A19" s="168"/>
      <c r="B19" s="410" t="s">
        <v>319</v>
      </c>
      <c r="C19" s="411"/>
      <c r="D19" s="412"/>
      <c r="E19" s="176">
        <v>451</v>
      </c>
      <c r="F19" s="181">
        <v>46724</v>
      </c>
      <c r="G19" s="177">
        <v>424</v>
      </c>
      <c r="H19" s="178">
        <v>44979</v>
      </c>
      <c r="I19" s="178">
        <v>27</v>
      </c>
      <c r="J19" s="178">
        <v>1745</v>
      </c>
      <c r="K19" s="249">
        <v>1970</v>
      </c>
      <c r="L19" s="179">
        <v>42166</v>
      </c>
    </row>
    <row r="20" spans="1:12" ht="18" customHeight="1" x14ac:dyDescent="0.15">
      <c r="A20" s="173"/>
      <c r="B20" s="414" t="s">
        <v>320</v>
      </c>
      <c r="C20" s="415"/>
      <c r="D20" s="602"/>
      <c r="E20" s="93">
        <v>18584</v>
      </c>
      <c r="F20" s="150">
        <v>5034835</v>
      </c>
      <c r="G20" s="94">
        <v>16896</v>
      </c>
      <c r="H20" s="94">
        <v>3373550</v>
      </c>
      <c r="I20" s="94">
        <v>1688</v>
      </c>
      <c r="J20" s="94">
        <v>1661285</v>
      </c>
      <c r="K20" s="96">
        <v>257775</v>
      </c>
      <c r="L20" s="95">
        <v>51198</v>
      </c>
    </row>
    <row r="21" spans="1:12" ht="18" customHeight="1" x14ac:dyDescent="0.15">
      <c r="A21" s="599" t="s">
        <v>317</v>
      </c>
      <c r="B21" s="600"/>
      <c r="C21" s="600"/>
      <c r="D21" s="479"/>
      <c r="E21" s="92">
        <v>18959</v>
      </c>
      <c r="F21" s="151">
        <v>5030872</v>
      </c>
      <c r="G21" s="30">
        <v>17304</v>
      </c>
      <c r="H21" s="30">
        <v>3427063</v>
      </c>
      <c r="I21" s="30">
        <v>1655</v>
      </c>
      <c r="J21" s="30">
        <v>1603809</v>
      </c>
      <c r="K21" s="92">
        <v>258461</v>
      </c>
      <c r="L21" s="174">
        <v>51374.990260137805</v>
      </c>
    </row>
    <row r="22" spans="1:12" ht="18" customHeight="1" x14ac:dyDescent="0.15">
      <c r="A22" s="168"/>
      <c r="B22" s="410" t="s">
        <v>319</v>
      </c>
      <c r="C22" s="411"/>
      <c r="D22" s="412"/>
      <c r="E22" s="176">
        <v>465</v>
      </c>
      <c r="F22" s="181">
        <v>48437</v>
      </c>
      <c r="G22" s="177">
        <v>438</v>
      </c>
      <c r="H22" s="178">
        <v>46869</v>
      </c>
      <c r="I22" s="178">
        <v>27</v>
      </c>
      <c r="J22" s="178">
        <v>1568</v>
      </c>
      <c r="K22" s="249">
        <v>2038</v>
      </c>
      <c r="L22" s="179">
        <v>42095</v>
      </c>
    </row>
    <row r="23" spans="1:12" ht="18" customHeight="1" x14ac:dyDescent="0.15">
      <c r="A23" s="173"/>
      <c r="B23" s="414" t="s">
        <v>320</v>
      </c>
      <c r="C23" s="415"/>
      <c r="D23" s="416"/>
      <c r="E23" s="96">
        <v>18494</v>
      </c>
      <c r="F23" s="150">
        <v>4982435</v>
      </c>
      <c r="G23" s="94">
        <v>16866</v>
      </c>
      <c r="H23" s="94">
        <v>3380194</v>
      </c>
      <c r="I23" s="94">
        <v>1628</v>
      </c>
      <c r="J23" s="94">
        <v>1602241</v>
      </c>
      <c r="K23" s="96">
        <v>256423</v>
      </c>
      <c r="L23" s="95">
        <v>51466</v>
      </c>
    </row>
    <row r="24" spans="1:12" ht="18" customHeight="1" x14ac:dyDescent="0.15">
      <c r="A24" s="599" t="s">
        <v>316</v>
      </c>
      <c r="B24" s="600"/>
      <c r="C24" s="600"/>
      <c r="D24" s="479"/>
      <c r="E24" s="92">
        <v>19106</v>
      </c>
      <c r="F24" s="151">
        <v>5155679</v>
      </c>
      <c r="G24" s="30">
        <v>17306</v>
      </c>
      <c r="H24" s="30">
        <v>3449154</v>
      </c>
      <c r="I24" s="30">
        <v>1800</v>
      </c>
      <c r="J24" s="30">
        <v>1706525</v>
      </c>
      <c r="K24" s="92">
        <v>269148</v>
      </c>
      <c r="L24" s="174">
        <v>52204.181059371615</v>
      </c>
    </row>
    <row r="25" spans="1:12" ht="18" customHeight="1" x14ac:dyDescent="0.15">
      <c r="A25" s="168"/>
      <c r="B25" s="410" t="s">
        <v>319</v>
      </c>
      <c r="C25" s="411"/>
      <c r="D25" s="412"/>
      <c r="E25" s="176">
        <v>503</v>
      </c>
      <c r="F25" s="181">
        <v>53157</v>
      </c>
      <c r="G25" s="180">
        <v>466</v>
      </c>
      <c r="H25" s="178">
        <v>50107</v>
      </c>
      <c r="I25" s="178">
        <v>37</v>
      </c>
      <c r="J25" s="178">
        <v>3050</v>
      </c>
      <c r="K25" s="249">
        <v>2448</v>
      </c>
      <c r="L25" s="179">
        <v>46052.260285569166</v>
      </c>
    </row>
    <row r="26" spans="1:12" ht="18" customHeight="1" thickBot="1" x14ac:dyDescent="0.2">
      <c r="A26" s="175"/>
      <c r="B26" s="614" t="s">
        <v>320</v>
      </c>
      <c r="C26" s="615"/>
      <c r="D26" s="616"/>
      <c r="E26" s="97">
        <v>18603</v>
      </c>
      <c r="F26" s="149">
        <v>5102522</v>
      </c>
      <c r="G26" s="98">
        <v>16840</v>
      </c>
      <c r="H26" s="98">
        <v>3399047</v>
      </c>
      <c r="I26" s="98">
        <v>1763</v>
      </c>
      <c r="J26" s="248">
        <v>1703475</v>
      </c>
      <c r="K26" s="250">
        <v>266700</v>
      </c>
      <c r="L26" s="251">
        <v>52268.270474874975</v>
      </c>
    </row>
    <row r="27" spans="1:12" ht="15" customHeight="1" x14ac:dyDescent="0.15">
      <c r="A27" s="338"/>
      <c r="B27" s="23"/>
      <c r="C27" s="23"/>
      <c r="D27" s="23"/>
      <c r="E27" s="23"/>
      <c r="F27" s="23"/>
      <c r="G27" s="23"/>
      <c r="H27" s="23"/>
      <c r="I27" s="23"/>
      <c r="J27" s="23"/>
      <c r="K27" s="338"/>
      <c r="L27" s="25" t="s">
        <v>81</v>
      </c>
    </row>
    <row r="28" spans="1:12" ht="15" customHeight="1" x14ac:dyDescent="0.15">
      <c r="A28" s="338"/>
      <c r="B28" s="23"/>
      <c r="C28" s="23"/>
      <c r="D28" s="23"/>
      <c r="E28" s="23"/>
      <c r="F28" s="23"/>
      <c r="G28" s="23"/>
      <c r="H28" s="23"/>
      <c r="I28" s="23"/>
      <c r="J28" s="23"/>
      <c r="K28" s="23"/>
      <c r="L28" s="23"/>
    </row>
    <row r="29" spans="1:12" ht="15" customHeight="1" thickBot="1" x14ac:dyDescent="0.2">
      <c r="A29" s="23" t="s">
        <v>287</v>
      </c>
      <c r="B29" s="338"/>
      <c r="C29" s="338"/>
      <c r="D29" s="338"/>
      <c r="E29" s="23"/>
      <c r="F29" s="23"/>
      <c r="G29" s="23"/>
      <c r="H29" s="23"/>
      <c r="I29" s="23"/>
      <c r="J29" s="23"/>
      <c r="K29" s="23"/>
      <c r="L29" s="25" t="s">
        <v>72</v>
      </c>
    </row>
    <row r="30" spans="1:12" ht="24.95" customHeight="1" x14ac:dyDescent="0.15">
      <c r="A30" s="385" t="s">
        <v>91</v>
      </c>
      <c r="B30" s="507"/>
      <c r="C30" s="507"/>
      <c r="D30" s="507"/>
      <c r="E30" s="507"/>
      <c r="F30" s="386"/>
      <c r="G30" s="488" t="s">
        <v>313</v>
      </c>
      <c r="H30" s="397"/>
      <c r="I30" s="488" t="s">
        <v>317</v>
      </c>
      <c r="J30" s="397"/>
      <c r="K30" s="488" t="s">
        <v>316</v>
      </c>
      <c r="L30" s="496"/>
    </row>
    <row r="31" spans="1:12" ht="24.95" customHeight="1" x14ac:dyDescent="0.15">
      <c r="A31" s="387"/>
      <c r="B31" s="509"/>
      <c r="C31" s="509"/>
      <c r="D31" s="509"/>
      <c r="E31" s="509"/>
      <c r="F31" s="388"/>
      <c r="G31" s="324" t="s">
        <v>42</v>
      </c>
      <c r="H31" s="324" t="s">
        <v>45</v>
      </c>
      <c r="I31" s="324" t="s">
        <v>42</v>
      </c>
      <c r="J31" s="324" t="s">
        <v>45</v>
      </c>
      <c r="K31" s="34" t="s">
        <v>42</v>
      </c>
      <c r="L31" s="99" t="s">
        <v>45</v>
      </c>
    </row>
    <row r="32" spans="1:12" ht="20.100000000000001" customHeight="1" x14ac:dyDescent="0.15">
      <c r="A32" s="398" t="s">
        <v>92</v>
      </c>
      <c r="B32" s="399"/>
      <c r="C32" s="399"/>
      <c r="D32" s="399"/>
      <c r="E32" s="399"/>
      <c r="F32" s="400"/>
      <c r="G32" s="154">
        <v>19035</v>
      </c>
      <c r="H32" s="325">
        <v>5081559</v>
      </c>
      <c r="I32" s="325">
        <v>18959</v>
      </c>
      <c r="J32" s="100">
        <v>5030872</v>
      </c>
      <c r="K32" s="325">
        <v>19106</v>
      </c>
      <c r="L32" s="101">
        <v>5155679</v>
      </c>
    </row>
    <row r="33" spans="1:16" ht="17.100000000000001" customHeight="1" x14ac:dyDescent="0.15">
      <c r="A33" s="598"/>
      <c r="B33" s="604" t="s">
        <v>75</v>
      </c>
      <c r="C33" s="608" t="s">
        <v>321</v>
      </c>
      <c r="D33" s="609"/>
      <c r="E33" s="609"/>
      <c r="F33" s="610"/>
      <c r="G33" s="143">
        <v>451</v>
      </c>
      <c r="H33" s="144">
        <v>46724</v>
      </c>
      <c r="I33" s="144">
        <v>465</v>
      </c>
      <c r="J33" s="144">
        <v>48437</v>
      </c>
      <c r="K33" s="144">
        <v>503</v>
      </c>
      <c r="L33" s="182">
        <v>53157</v>
      </c>
    </row>
    <row r="34" spans="1:16" ht="17.100000000000001" customHeight="1" x14ac:dyDescent="0.15">
      <c r="A34" s="598"/>
      <c r="B34" s="605"/>
      <c r="C34" s="187"/>
      <c r="D34" s="593" t="s">
        <v>93</v>
      </c>
      <c r="E34" s="594"/>
      <c r="F34" s="595"/>
      <c r="G34" s="320">
        <v>404</v>
      </c>
      <c r="H34" s="103">
        <v>42261</v>
      </c>
      <c r="I34" s="320">
        <v>421</v>
      </c>
      <c r="J34" s="103">
        <v>44221</v>
      </c>
      <c r="K34" s="320">
        <v>459</v>
      </c>
      <c r="L34" s="104">
        <v>48509</v>
      </c>
      <c r="N34" s="105"/>
    </row>
    <row r="35" spans="1:16" ht="17.100000000000001" customHeight="1" x14ac:dyDescent="0.15">
      <c r="A35" s="598"/>
      <c r="B35" s="605"/>
      <c r="C35" s="187"/>
      <c r="D35" s="611" t="s">
        <v>94</v>
      </c>
      <c r="E35" s="612"/>
      <c r="F35" s="613"/>
      <c r="G35" s="147">
        <v>3</v>
      </c>
      <c r="H35" s="147">
        <v>722</v>
      </c>
      <c r="I35" s="147">
        <v>3</v>
      </c>
      <c r="J35" s="147">
        <v>722</v>
      </c>
      <c r="K35" s="147">
        <v>3</v>
      </c>
      <c r="L35" s="190">
        <v>722</v>
      </c>
    </row>
    <row r="36" spans="1:16" ht="17.100000000000001" customHeight="1" x14ac:dyDescent="0.15">
      <c r="A36" s="598"/>
      <c r="B36" s="605"/>
      <c r="C36" s="187"/>
      <c r="D36" s="593" t="s">
        <v>95</v>
      </c>
      <c r="E36" s="594"/>
      <c r="F36" s="595"/>
      <c r="G36" s="320" t="s">
        <v>244</v>
      </c>
      <c r="H36" s="320" t="s">
        <v>244</v>
      </c>
      <c r="I36" s="320" t="s">
        <v>244</v>
      </c>
      <c r="J36" s="320" t="s">
        <v>244</v>
      </c>
      <c r="K36" s="320" t="s">
        <v>244</v>
      </c>
      <c r="L36" s="102" t="s">
        <v>244</v>
      </c>
    </row>
    <row r="37" spans="1:16" ht="17.100000000000001" customHeight="1" x14ac:dyDescent="0.15">
      <c r="A37" s="598"/>
      <c r="B37" s="605"/>
      <c r="C37" s="187"/>
      <c r="D37" s="611" t="s">
        <v>96</v>
      </c>
      <c r="E37" s="612"/>
      <c r="F37" s="613"/>
      <c r="G37" s="147">
        <v>15</v>
      </c>
      <c r="H37" s="191">
        <v>1203</v>
      </c>
      <c r="I37" s="147">
        <v>16</v>
      </c>
      <c r="J37" s="191">
        <v>1402</v>
      </c>
      <c r="K37" s="147">
        <v>17</v>
      </c>
      <c r="L37" s="192">
        <v>1879</v>
      </c>
      <c r="N37" s="105"/>
      <c r="P37" s="107"/>
    </row>
    <row r="38" spans="1:16" ht="17.100000000000001" customHeight="1" x14ac:dyDescent="0.15">
      <c r="A38" s="598"/>
      <c r="B38" s="605"/>
      <c r="C38" s="187"/>
      <c r="D38" s="593" t="s">
        <v>97</v>
      </c>
      <c r="E38" s="594"/>
      <c r="F38" s="595"/>
      <c r="G38" s="320">
        <v>18</v>
      </c>
      <c r="H38" s="103">
        <v>1980</v>
      </c>
      <c r="I38" s="320">
        <v>16</v>
      </c>
      <c r="J38" s="103">
        <v>1595</v>
      </c>
      <c r="K38" s="320">
        <v>15</v>
      </c>
      <c r="L38" s="104">
        <v>1550</v>
      </c>
    </row>
    <row r="39" spans="1:16" ht="17.100000000000001" customHeight="1" x14ac:dyDescent="0.15">
      <c r="A39" s="598"/>
      <c r="B39" s="606"/>
      <c r="C39" s="188"/>
      <c r="D39" s="611" t="s">
        <v>98</v>
      </c>
      <c r="E39" s="612"/>
      <c r="F39" s="613"/>
      <c r="G39" s="147">
        <v>11</v>
      </c>
      <c r="H39" s="191">
        <v>558</v>
      </c>
      <c r="I39" s="147">
        <v>9</v>
      </c>
      <c r="J39" s="191">
        <v>497</v>
      </c>
      <c r="K39" s="147">
        <v>9</v>
      </c>
      <c r="L39" s="192">
        <v>497</v>
      </c>
    </row>
    <row r="40" spans="1:16" ht="17.100000000000001" customHeight="1" x14ac:dyDescent="0.15">
      <c r="A40" s="598"/>
      <c r="B40" s="604" t="s">
        <v>99</v>
      </c>
      <c r="C40" s="608" t="s">
        <v>321</v>
      </c>
      <c r="D40" s="609"/>
      <c r="E40" s="609"/>
      <c r="F40" s="610"/>
      <c r="G40" s="183">
        <v>18584</v>
      </c>
      <c r="H40" s="184">
        <v>5034835</v>
      </c>
      <c r="I40" s="184">
        <v>18494</v>
      </c>
      <c r="J40" s="185">
        <v>4982435</v>
      </c>
      <c r="K40" s="184">
        <v>18603</v>
      </c>
      <c r="L40" s="186">
        <v>5102522</v>
      </c>
    </row>
    <row r="41" spans="1:16" ht="17.100000000000001" customHeight="1" x14ac:dyDescent="0.15">
      <c r="A41" s="598"/>
      <c r="B41" s="605"/>
      <c r="C41" s="187"/>
      <c r="D41" s="593" t="s">
        <v>101</v>
      </c>
      <c r="E41" s="594"/>
      <c r="F41" s="595"/>
      <c r="G41" s="320">
        <v>15946</v>
      </c>
      <c r="H41" s="103">
        <v>3381280</v>
      </c>
      <c r="I41" s="320">
        <v>15941</v>
      </c>
      <c r="J41" s="103">
        <v>3401488</v>
      </c>
      <c r="K41" s="320">
        <v>15974</v>
      </c>
      <c r="L41" s="104">
        <v>3450814</v>
      </c>
    </row>
    <row r="42" spans="1:16" ht="17.100000000000001" customHeight="1" x14ac:dyDescent="0.15">
      <c r="A42" s="598"/>
      <c r="B42" s="605"/>
      <c r="C42" s="187"/>
      <c r="D42" s="611" t="s">
        <v>102</v>
      </c>
      <c r="E42" s="612"/>
      <c r="F42" s="613"/>
      <c r="G42" s="147">
        <v>1342</v>
      </c>
      <c r="H42" s="191">
        <v>741352</v>
      </c>
      <c r="I42" s="147">
        <v>1305</v>
      </c>
      <c r="J42" s="191">
        <v>714495</v>
      </c>
      <c r="K42" s="147">
        <v>1338</v>
      </c>
      <c r="L42" s="192">
        <v>736994</v>
      </c>
    </row>
    <row r="43" spans="1:16" ht="17.100000000000001" customHeight="1" x14ac:dyDescent="0.15">
      <c r="A43" s="598"/>
      <c r="B43" s="605"/>
      <c r="C43" s="187"/>
      <c r="D43" s="593" t="s">
        <v>103</v>
      </c>
      <c r="E43" s="594"/>
      <c r="F43" s="595"/>
      <c r="G43" s="320">
        <v>76</v>
      </c>
      <c r="H43" s="103">
        <v>117819</v>
      </c>
      <c r="I43" s="320">
        <v>73</v>
      </c>
      <c r="J43" s="103">
        <v>114418</v>
      </c>
      <c r="K43" s="320">
        <v>77</v>
      </c>
      <c r="L43" s="104">
        <v>117596</v>
      </c>
    </row>
    <row r="44" spans="1:16" ht="17.100000000000001" customHeight="1" x14ac:dyDescent="0.15">
      <c r="A44" s="598"/>
      <c r="B44" s="605"/>
      <c r="C44" s="187"/>
      <c r="D44" s="611" t="s">
        <v>104</v>
      </c>
      <c r="E44" s="612"/>
      <c r="F44" s="613"/>
      <c r="G44" s="147">
        <v>591</v>
      </c>
      <c r="H44" s="191">
        <v>523386</v>
      </c>
      <c r="I44" s="147">
        <v>561</v>
      </c>
      <c r="J44" s="191">
        <v>515588</v>
      </c>
      <c r="K44" s="147">
        <v>577</v>
      </c>
      <c r="L44" s="192">
        <v>528956</v>
      </c>
    </row>
    <row r="45" spans="1:16" ht="17.100000000000001" customHeight="1" thickBot="1" x14ac:dyDescent="0.2">
      <c r="A45" s="603"/>
      <c r="B45" s="607"/>
      <c r="C45" s="189"/>
      <c r="D45" s="588" t="s">
        <v>70</v>
      </c>
      <c r="E45" s="589"/>
      <c r="F45" s="590"/>
      <c r="G45" s="108">
        <v>629</v>
      </c>
      <c r="H45" s="108">
        <v>270998</v>
      </c>
      <c r="I45" s="108">
        <v>614</v>
      </c>
      <c r="J45" s="108">
        <v>236446</v>
      </c>
      <c r="K45" s="108">
        <v>637</v>
      </c>
      <c r="L45" s="109">
        <v>268162</v>
      </c>
    </row>
    <row r="46" spans="1:16" ht="15" customHeight="1" x14ac:dyDescent="0.15">
      <c r="A46" s="23" t="s">
        <v>105</v>
      </c>
      <c r="B46" s="338"/>
      <c r="C46" s="338"/>
      <c r="D46" s="338"/>
      <c r="E46" s="23"/>
      <c r="F46" s="23"/>
      <c r="G46" s="23"/>
      <c r="H46" s="23"/>
      <c r="I46" s="23"/>
      <c r="J46" s="23"/>
      <c r="K46" s="338"/>
      <c r="L46" s="25" t="s">
        <v>81</v>
      </c>
    </row>
    <row r="47" spans="1:16" ht="17.100000000000001" customHeight="1" x14ac:dyDescent="0.15">
      <c r="E47" s="23"/>
      <c r="F47" s="23"/>
      <c r="G47" s="23"/>
      <c r="H47" s="23"/>
      <c r="I47" s="23"/>
      <c r="J47" s="23"/>
      <c r="K47" s="23"/>
      <c r="L47" s="23"/>
    </row>
  </sheetData>
  <sheetProtection sheet="1"/>
  <mergeCells count="50">
    <mergeCell ref="I2:J2"/>
    <mergeCell ref="B5:F5"/>
    <mergeCell ref="B10:F10"/>
    <mergeCell ref="B7:F7"/>
    <mergeCell ref="B8:F8"/>
    <mergeCell ref="G2:H2"/>
    <mergeCell ref="B11:F11"/>
    <mergeCell ref="K15:L16"/>
    <mergeCell ref="A2:F3"/>
    <mergeCell ref="B9:F9"/>
    <mergeCell ref="G30:H30"/>
    <mergeCell ref="A30:F31"/>
    <mergeCell ref="K30:L30"/>
    <mergeCell ref="B22:D22"/>
    <mergeCell ref="B23:D23"/>
    <mergeCell ref="B25:D25"/>
    <mergeCell ref="B26:D26"/>
    <mergeCell ref="K2:L2"/>
    <mergeCell ref="B6:F6"/>
    <mergeCell ref="G15:H15"/>
    <mergeCell ref="I15:J15"/>
    <mergeCell ref="A4:F4"/>
    <mergeCell ref="B33:B39"/>
    <mergeCell ref="B40:B45"/>
    <mergeCell ref="C33:F33"/>
    <mergeCell ref="C40:F40"/>
    <mergeCell ref="D39:F39"/>
    <mergeCell ref="D36:F36"/>
    <mergeCell ref="D44:F44"/>
    <mergeCell ref="D37:F37"/>
    <mergeCell ref="D43:F43"/>
    <mergeCell ref="D42:F42"/>
    <mergeCell ref="D35:F35"/>
    <mergeCell ref="D38:F38"/>
    <mergeCell ref="A32:F32"/>
    <mergeCell ref="D45:F45"/>
    <mergeCell ref="I16:J16"/>
    <mergeCell ref="G16:H16"/>
    <mergeCell ref="E15:F16"/>
    <mergeCell ref="I30:J30"/>
    <mergeCell ref="D41:F41"/>
    <mergeCell ref="A15:D17"/>
    <mergeCell ref="D34:F34"/>
    <mergeCell ref="A33:A39"/>
    <mergeCell ref="A24:D24"/>
    <mergeCell ref="A21:D21"/>
    <mergeCell ref="A18:D18"/>
    <mergeCell ref="B19:D19"/>
    <mergeCell ref="B20:D20"/>
    <mergeCell ref="A40:A45"/>
  </mergeCells>
  <phoneticPr fontId="6"/>
  <conditionalFormatting sqref="A4:L11">
    <cfRule type="expression" dxfId="8" priority="3">
      <formula>MOD(ROW(),2)=0</formula>
    </cfRule>
  </conditionalFormatting>
  <conditionalFormatting sqref="A21 A22:C23">
    <cfRule type="expression" dxfId="7" priority="2">
      <formula>MOD(ROW(),2)=0</formula>
    </cfRule>
  </conditionalFormatting>
  <conditionalFormatting sqref="A24 A25:C26">
    <cfRule type="expression" dxfId="6" priority="1">
      <formula>MOD(ROW(),2)=0</formula>
    </cfRule>
  </conditionalFormatting>
  <printOptions horizontalCentered="1"/>
  <pageMargins left="0.59055118110236227" right="0.59055118110236227" top="0.59055118110236227" bottom="0.59055118110236227" header="0.39370078740157483" footer="0.39370078740157483"/>
  <pageSetup paperSize="9" scale="87" firstPageNumber="93" orientation="portrait" useFirstPageNumber="1" r:id="rId1"/>
  <headerFooter differentOddEven="1" scaleWithDoc="0" alignWithMargins="0">
    <oddHeader>&amp;LⅥ　建　設</oddHeader>
    <oddFooter>&amp;C&amp;11&amp;A</oddFooter>
    <evenHeader>&amp;RⅥ　建　設</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M56"/>
  <sheetViews>
    <sheetView view="pageBreakPreview" zoomScaleNormal="100" zoomScaleSheetLayoutView="100" workbookViewId="0">
      <selection activeCell="F54" sqref="F54:K55"/>
    </sheetView>
    <sheetView view="pageBreakPreview" topLeftCell="A19" zoomScale="98" zoomScaleNormal="100" zoomScaleSheetLayoutView="98" workbookViewId="1">
      <selection sqref="A1:K56"/>
    </sheetView>
  </sheetViews>
  <sheetFormatPr defaultRowHeight="14.45" customHeight="1" x14ac:dyDescent="0.15"/>
  <cols>
    <col min="1" max="2" width="3.140625" style="23" customWidth="1"/>
    <col min="3" max="3" width="8.140625" style="23" customWidth="1"/>
    <col min="4" max="4" width="12.140625" style="23" customWidth="1"/>
    <col min="5" max="11" width="10.7109375" style="23" customWidth="1"/>
    <col min="12" max="16384" width="9.140625" style="23"/>
  </cols>
  <sheetData>
    <row r="1" spans="1:12" ht="15" customHeight="1" thickBot="1" x14ac:dyDescent="0.2">
      <c r="A1" s="23" t="s">
        <v>288</v>
      </c>
      <c r="K1" s="25" t="s">
        <v>106</v>
      </c>
    </row>
    <row r="2" spans="1:12" ht="8.25" customHeight="1" x14ac:dyDescent="0.15">
      <c r="A2" s="385" t="s">
        <v>107</v>
      </c>
      <c r="B2" s="507"/>
      <c r="C2" s="507"/>
      <c r="D2" s="386"/>
      <c r="E2" s="591" t="s">
        <v>324</v>
      </c>
      <c r="F2" s="396"/>
      <c r="G2" s="396"/>
      <c r="H2" s="396"/>
      <c r="I2" s="396"/>
      <c r="J2" s="396"/>
      <c r="K2" s="496"/>
    </row>
    <row r="3" spans="1:12" ht="16.5" customHeight="1" x14ac:dyDescent="0.15">
      <c r="A3" s="387"/>
      <c r="B3" s="509"/>
      <c r="C3" s="509"/>
      <c r="D3" s="388"/>
      <c r="E3" s="592"/>
      <c r="F3" s="422" t="s">
        <v>108</v>
      </c>
      <c r="G3" s="423"/>
      <c r="H3" s="422" t="s">
        <v>109</v>
      </c>
      <c r="I3" s="423"/>
      <c r="J3" s="422" t="s">
        <v>110</v>
      </c>
      <c r="K3" s="424"/>
    </row>
    <row r="4" spans="1:12" ht="15" customHeight="1" x14ac:dyDescent="0.15">
      <c r="A4" s="398" t="s">
        <v>322</v>
      </c>
      <c r="B4" s="399"/>
      <c r="C4" s="399"/>
      <c r="D4" s="400"/>
      <c r="E4" s="214">
        <v>224</v>
      </c>
      <c r="F4" s="492">
        <v>24</v>
      </c>
      <c r="G4" s="492"/>
      <c r="H4" s="492">
        <v>150</v>
      </c>
      <c r="I4" s="492"/>
      <c r="J4" s="492">
        <v>50</v>
      </c>
      <c r="K4" s="644"/>
    </row>
    <row r="5" spans="1:12" ht="15" customHeight="1" x14ac:dyDescent="0.15">
      <c r="A5" s="596">
        <v>30</v>
      </c>
      <c r="B5" s="440"/>
      <c r="C5" s="440"/>
      <c r="D5" s="597"/>
      <c r="E5" s="215">
        <v>212</v>
      </c>
      <c r="F5" s="469">
        <v>31</v>
      </c>
      <c r="G5" s="469"/>
      <c r="H5" s="469">
        <v>141</v>
      </c>
      <c r="I5" s="469"/>
      <c r="J5" s="469">
        <v>40</v>
      </c>
      <c r="K5" s="640"/>
    </row>
    <row r="6" spans="1:12" ht="15" customHeight="1" x14ac:dyDescent="0.15">
      <c r="A6" s="596" t="s">
        <v>262</v>
      </c>
      <c r="B6" s="440"/>
      <c r="C6" s="440"/>
      <c r="D6" s="597"/>
      <c r="E6" s="215">
        <v>183</v>
      </c>
      <c r="F6" s="469">
        <v>19</v>
      </c>
      <c r="G6" s="469"/>
      <c r="H6" s="469">
        <v>118</v>
      </c>
      <c r="I6" s="469"/>
      <c r="J6" s="469">
        <v>46</v>
      </c>
      <c r="K6" s="640"/>
    </row>
    <row r="7" spans="1:12" ht="15" customHeight="1" x14ac:dyDescent="0.15">
      <c r="A7" s="596">
        <v>2</v>
      </c>
      <c r="B7" s="440"/>
      <c r="C7" s="440"/>
      <c r="D7" s="597"/>
      <c r="E7" s="215">
        <v>232</v>
      </c>
      <c r="F7" s="469">
        <v>46</v>
      </c>
      <c r="G7" s="469"/>
      <c r="H7" s="469">
        <v>127</v>
      </c>
      <c r="I7" s="469"/>
      <c r="J7" s="469">
        <v>59</v>
      </c>
      <c r="K7" s="640"/>
    </row>
    <row r="8" spans="1:12" ht="15" customHeight="1" thickBot="1" x14ac:dyDescent="0.2">
      <c r="A8" s="641">
        <v>3</v>
      </c>
      <c r="B8" s="642"/>
      <c r="C8" s="642"/>
      <c r="D8" s="643"/>
      <c r="E8" s="216">
        <v>158</v>
      </c>
      <c r="F8" s="638">
        <v>69</v>
      </c>
      <c r="G8" s="638"/>
      <c r="H8" s="638">
        <v>134</v>
      </c>
      <c r="I8" s="638"/>
      <c r="J8" s="638">
        <v>24</v>
      </c>
      <c r="K8" s="639"/>
    </row>
    <row r="9" spans="1:12" ht="13.5" customHeight="1" x14ac:dyDescent="0.15">
      <c r="A9" s="23" t="s">
        <v>234</v>
      </c>
      <c r="K9" s="25" t="s">
        <v>233</v>
      </c>
    </row>
    <row r="10" spans="1:12" ht="13.5" customHeight="1" x14ac:dyDescent="0.15"/>
    <row r="11" spans="1:12" ht="15" customHeight="1" thickBot="1" x14ac:dyDescent="0.2">
      <c r="A11" s="23" t="s">
        <v>323</v>
      </c>
      <c r="K11" s="25" t="s">
        <v>106</v>
      </c>
    </row>
    <row r="12" spans="1:12" ht="7.5" customHeight="1" x14ac:dyDescent="0.15">
      <c r="A12" s="542" t="s">
        <v>111</v>
      </c>
      <c r="B12" s="543"/>
      <c r="C12" s="543"/>
      <c r="D12" s="633"/>
      <c r="E12" s="635" t="s">
        <v>112</v>
      </c>
      <c r="F12" s="193"/>
      <c r="G12" s="194"/>
      <c r="H12" s="193"/>
      <c r="I12" s="195"/>
      <c r="J12" s="196"/>
      <c r="K12" s="197"/>
    </row>
    <row r="13" spans="1:12" ht="16.5" customHeight="1" x14ac:dyDescent="0.15">
      <c r="A13" s="634"/>
      <c r="B13" s="509"/>
      <c r="C13" s="509"/>
      <c r="D13" s="388"/>
      <c r="E13" s="592"/>
      <c r="F13" s="326" t="s">
        <v>113</v>
      </c>
      <c r="G13" s="252" t="s">
        <v>114</v>
      </c>
      <c r="H13" s="326" t="s">
        <v>78</v>
      </c>
      <c r="I13" s="323" t="s">
        <v>115</v>
      </c>
      <c r="J13" s="253" t="s">
        <v>116</v>
      </c>
      <c r="K13" s="254" t="s">
        <v>70</v>
      </c>
    </row>
    <row r="14" spans="1:12" ht="17.25" customHeight="1" x14ac:dyDescent="0.15">
      <c r="A14" s="632" t="s">
        <v>117</v>
      </c>
      <c r="B14" s="377"/>
      <c r="C14" s="377"/>
      <c r="D14" s="378"/>
      <c r="E14" s="143">
        <v>237</v>
      </c>
      <c r="F14" s="144">
        <v>69</v>
      </c>
      <c r="G14" s="144">
        <v>134</v>
      </c>
      <c r="H14" s="144">
        <v>24</v>
      </c>
      <c r="I14" s="144">
        <v>1</v>
      </c>
      <c r="J14" s="144">
        <v>8</v>
      </c>
      <c r="K14" s="145">
        <v>1</v>
      </c>
      <c r="L14" s="114"/>
    </row>
    <row r="15" spans="1:12" ht="14.1" customHeight="1" x14ac:dyDescent="0.15">
      <c r="A15" s="153"/>
      <c r="B15" s="198"/>
      <c r="C15" s="627" t="s">
        <v>118</v>
      </c>
      <c r="D15" s="637"/>
      <c r="E15" s="155">
        <v>221</v>
      </c>
      <c r="F15" s="320">
        <v>68</v>
      </c>
      <c r="G15" s="320">
        <v>125</v>
      </c>
      <c r="H15" s="320">
        <v>20</v>
      </c>
      <c r="I15" s="320">
        <v>0</v>
      </c>
      <c r="J15" s="320">
        <v>8</v>
      </c>
      <c r="K15" s="106">
        <v>0</v>
      </c>
      <c r="L15" s="114"/>
    </row>
    <row r="16" spans="1:12" ht="14.1" customHeight="1" x14ac:dyDescent="0.15">
      <c r="A16" s="153"/>
      <c r="B16" s="203"/>
      <c r="C16" s="627" t="s">
        <v>209</v>
      </c>
      <c r="D16" s="637"/>
      <c r="E16" s="155">
        <v>16</v>
      </c>
      <c r="F16" s="320">
        <v>1</v>
      </c>
      <c r="G16" s="320">
        <v>9</v>
      </c>
      <c r="H16" s="320">
        <v>4</v>
      </c>
      <c r="I16" s="320">
        <v>1</v>
      </c>
      <c r="J16" s="320">
        <v>0</v>
      </c>
      <c r="K16" s="106">
        <v>1</v>
      </c>
      <c r="L16" s="114"/>
    </row>
    <row r="17" spans="1:13" ht="14.1" customHeight="1" x14ac:dyDescent="0.15">
      <c r="A17" s="202"/>
      <c r="B17" s="624" t="s">
        <v>208</v>
      </c>
      <c r="C17" s="625"/>
      <c r="D17" s="631"/>
      <c r="E17" s="139">
        <v>47</v>
      </c>
      <c r="F17" s="140">
        <v>17</v>
      </c>
      <c r="G17" s="140">
        <v>26</v>
      </c>
      <c r="H17" s="140">
        <v>2</v>
      </c>
      <c r="I17" s="140">
        <v>0</v>
      </c>
      <c r="J17" s="140">
        <v>2</v>
      </c>
      <c r="K17" s="141">
        <v>0</v>
      </c>
      <c r="L17" s="114"/>
    </row>
    <row r="18" spans="1:13" ht="14.1" customHeight="1" x14ac:dyDescent="0.15">
      <c r="A18" s="146"/>
      <c r="B18" s="198"/>
      <c r="C18" s="414" t="s">
        <v>118</v>
      </c>
      <c r="D18" s="416"/>
      <c r="E18" s="115">
        <v>44</v>
      </c>
      <c r="F18" s="199">
        <v>17</v>
      </c>
      <c r="G18" s="199">
        <v>24</v>
      </c>
      <c r="H18" s="199">
        <v>1</v>
      </c>
      <c r="I18" s="199">
        <v>0</v>
      </c>
      <c r="J18" s="199">
        <v>2</v>
      </c>
      <c r="K18" s="111">
        <v>0</v>
      </c>
      <c r="L18" s="114"/>
    </row>
    <row r="19" spans="1:13" ht="14.1" customHeight="1" x14ac:dyDescent="0.15">
      <c r="A19" s="146"/>
      <c r="B19" s="198"/>
      <c r="C19" s="622" t="s">
        <v>209</v>
      </c>
      <c r="D19" s="636"/>
      <c r="E19" s="115">
        <v>3</v>
      </c>
      <c r="F19" s="199">
        <v>0</v>
      </c>
      <c r="G19" s="199">
        <v>2</v>
      </c>
      <c r="H19" s="199">
        <v>1</v>
      </c>
      <c r="I19" s="199">
        <v>0</v>
      </c>
      <c r="J19" s="199">
        <v>0</v>
      </c>
      <c r="K19" s="111">
        <v>0</v>
      </c>
      <c r="L19" s="114"/>
    </row>
    <row r="20" spans="1:13" ht="14.1" customHeight="1" x14ac:dyDescent="0.15">
      <c r="A20" s="202"/>
      <c r="B20" s="624" t="s">
        <v>119</v>
      </c>
      <c r="C20" s="625"/>
      <c r="D20" s="626"/>
      <c r="E20" s="140">
        <v>12</v>
      </c>
      <c r="F20" s="140">
        <v>5</v>
      </c>
      <c r="G20" s="140">
        <v>6</v>
      </c>
      <c r="H20" s="140">
        <v>0</v>
      </c>
      <c r="I20" s="140">
        <v>0</v>
      </c>
      <c r="J20" s="140">
        <v>1</v>
      </c>
      <c r="K20" s="141">
        <v>0</v>
      </c>
      <c r="L20" s="114"/>
    </row>
    <row r="21" spans="1:13" ht="14.1" customHeight="1" x14ac:dyDescent="0.15">
      <c r="A21" s="146"/>
      <c r="B21" s="198"/>
      <c r="C21" s="414" t="s">
        <v>118</v>
      </c>
      <c r="D21" s="602"/>
      <c r="E21" s="117">
        <v>12</v>
      </c>
      <c r="F21" s="199">
        <v>5</v>
      </c>
      <c r="G21" s="199">
        <v>6</v>
      </c>
      <c r="H21" s="199">
        <v>0</v>
      </c>
      <c r="I21" s="199">
        <v>0</v>
      </c>
      <c r="J21" s="199">
        <v>1</v>
      </c>
      <c r="K21" s="111">
        <v>0</v>
      </c>
      <c r="L21" s="114"/>
      <c r="M21" s="118"/>
    </row>
    <row r="22" spans="1:13" ht="14.1" customHeight="1" x14ac:dyDescent="0.15">
      <c r="A22" s="146"/>
      <c r="B22" s="198"/>
      <c r="C22" s="622" t="s">
        <v>209</v>
      </c>
      <c r="D22" s="623"/>
      <c r="E22" s="117">
        <v>0</v>
      </c>
      <c r="F22" s="199">
        <v>0</v>
      </c>
      <c r="G22" s="199">
        <v>0</v>
      </c>
      <c r="H22" s="199">
        <v>0</v>
      </c>
      <c r="I22" s="199">
        <v>0</v>
      </c>
      <c r="J22" s="199">
        <v>0</v>
      </c>
      <c r="K22" s="111">
        <v>0</v>
      </c>
      <c r="L22" s="114"/>
      <c r="M22" s="118"/>
    </row>
    <row r="23" spans="1:13" ht="14.1" customHeight="1" x14ac:dyDescent="0.15">
      <c r="A23" s="202"/>
      <c r="B23" s="624" t="s">
        <v>120</v>
      </c>
      <c r="C23" s="625"/>
      <c r="D23" s="626"/>
      <c r="E23" s="140">
        <v>73</v>
      </c>
      <c r="F23" s="140">
        <v>28</v>
      </c>
      <c r="G23" s="140">
        <v>35</v>
      </c>
      <c r="H23" s="140">
        <v>5</v>
      </c>
      <c r="I23" s="140">
        <v>1</v>
      </c>
      <c r="J23" s="140">
        <v>4</v>
      </c>
      <c r="K23" s="141">
        <v>0</v>
      </c>
      <c r="L23" s="114"/>
    </row>
    <row r="24" spans="1:13" ht="14.1" customHeight="1" x14ac:dyDescent="0.15">
      <c r="A24" s="146"/>
      <c r="B24" s="198"/>
      <c r="C24" s="414" t="s">
        <v>118</v>
      </c>
      <c r="D24" s="602"/>
      <c r="E24" s="117">
        <v>72</v>
      </c>
      <c r="F24" s="199">
        <v>28</v>
      </c>
      <c r="G24" s="199">
        <v>35</v>
      </c>
      <c r="H24" s="199">
        <v>5</v>
      </c>
      <c r="I24" s="199">
        <v>0</v>
      </c>
      <c r="J24" s="199">
        <v>4</v>
      </c>
      <c r="K24" s="111">
        <v>0</v>
      </c>
      <c r="L24" s="114"/>
    </row>
    <row r="25" spans="1:13" ht="14.1" customHeight="1" x14ac:dyDescent="0.15">
      <c r="A25" s="146"/>
      <c r="B25" s="198"/>
      <c r="C25" s="622" t="s">
        <v>209</v>
      </c>
      <c r="D25" s="623"/>
      <c r="E25" s="117">
        <v>1</v>
      </c>
      <c r="F25" s="199">
        <v>0</v>
      </c>
      <c r="G25" s="199">
        <v>0</v>
      </c>
      <c r="H25" s="199">
        <v>0</v>
      </c>
      <c r="I25" s="199">
        <v>1</v>
      </c>
      <c r="J25" s="199">
        <v>0</v>
      </c>
      <c r="K25" s="111">
        <v>0</v>
      </c>
      <c r="L25" s="114"/>
    </row>
    <row r="26" spans="1:13" ht="14.1" customHeight="1" x14ac:dyDescent="0.15">
      <c r="A26" s="202"/>
      <c r="B26" s="624" t="s">
        <v>121</v>
      </c>
      <c r="C26" s="625"/>
      <c r="D26" s="626"/>
      <c r="E26" s="140">
        <v>12</v>
      </c>
      <c r="F26" s="140">
        <v>2</v>
      </c>
      <c r="G26" s="140">
        <v>9</v>
      </c>
      <c r="H26" s="140">
        <v>0</v>
      </c>
      <c r="I26" s="140">
        <v>0</v>
      </c>
      <c r="J26" s="140">
        <v>1</v>
      </c>
      <c r="K26" s="141">
        <v>0</v>
      </c>
      <c r="L26" s="114"/>
    </row>
    <row r="27" spans="1:13" ht="14.1" customHeight="1" x14ac:dyDescent="0.15">
      <c r="A27" s="146"/>
      <c r="B27" s="198"/>
      <c r="C27" s="414" t="s">
        <v>118</v>
      </c>
      <c r="D27" s="602"/>
      <c r="E27" s="117">
        <v>11</v>
      </c>
      <c r="F27" s="199">
        <v>2</v>
      </c>
      <c r="G27" s="199">
        <v>8</v>
      </c>
      <c r="H27" s="199">
        <v>0</v>
      </c>
      <c r="I27" s="199">
        <v>0</v>
      </c>
      <c r="J27" s="199">
        <v>1</v>
      </c>
      <c r="K27" s="111">
        <v>0</v>
      </c>
      <c r="L27" s="114"/>
    </row>
    <row r="28" spans="1:13" ht="14.1" customHeight="1" x14ac:dyDescent="0.15">
      <c r="A28" s="146"/>
      <c r="B28" s="198"/>
      <c r="C28" s="622" t="s">
        <v>209</v>
      </c>
      <c r="D28" s="623"/>
      <c r="E28" s="117">
        <v>1</v>
      </c>
      <c r="F28" s="199">
        <v>0</v>
      </c>
      <c r="G28" s="199">
        <v>1</v>
      </c>
      <c r="H28" s="199">
        <v>0</v>
      </c>
      <c r="I28" s="199">
        <v>0</v>
      </c>
      <c r="J28" s="199">
        <v>0</v>
      </c>
      <c r="K28" s="111">
        <v>0</v>
      </c>
      <c r="L28" s="114"/>
    </row>
    <row r="29" spans="1:13" ht="14.1" customHeight="1" x14ac:dyDescent="0.15">
      <c r="A29" s="202"/>
      <c r="B29" s="624" t="s">
        <v>122</v>
      </c>
      <c r="C29" s="625"/>
      <c r="D29" s="626"/>
      <c r="E29" s="140">
        <v>44</v>
      </c>
      <c r="F29" s="140">
        <v>14</v>
      </c>
      <c r="G29" s="140">
        <v>28</v>
      </c>
      <c r="H29" s="140">
        <v>2</v>
      </c>
      <c r="I29" s="140">
        <v>0</v>
      </c>
      <c r="J29" s="140">
        <v>0</v>
      </c>
      <c r="K29" s="141">
        <v>0</v>
      </c>
      <c r="L29" s="114"/>
    </row>
    <row r="30" spans="1:13" ht="14.1" customHeight="1" x14ac:dyDescent="0.15">
      <c r="A30" s="146"/>
      <c r="B30" s="198"/>
      <c r="C30" s="414" t="s">
        <v>118</v>
      </c>
      <c r="D30" s="602"/>
      <c r="E30" s="117">
        <v>43</v>
      </c>
      <c r="F30" s="199">
        <v>14</v>
      </c>
      <c r="G30" s="199">
        <v>27</v>
      </c>
      <c r="H30" s="199">
        <v>2</v>
      </c>
      <c r="I30" s="199">
        <v>0</v>
      </c>
      <c r="J30" s="199">
        <v>0</v>
      </c>
      <c r="K30" s="111">
        <v>0</v>
      </c>
      <c r="L30" s="114"/>
    </row>
    <row r="31" spans="1:13" ht="14.1" customHeight="1" x14ac:dyDescent="0.15">
      <c r="A31" s="146"/>
      <c r="B31" s="198"/>
      <c r="C31" s="622" t="s">
        <v>209</v>
      </c>
      <c r="D31" s="623"/>
      <c r="E31" s="117">
        <v>1</v>
      </c>
      <c r="F31" s="199">
        <v>0</v>
      </c>
      <c r="G31" s="199">
        <v>1</v>
      </c>
      <c r="H31" s="199">
        <v>0</v>
      </c>
      <c r="I31" s="199">
        <v>0</v>
      </c>
      <c r="J31" s="199">
        <v>0</v>
      </c>
      <c r="K31" s="111">
        <v>0</v>
      </c>
      <c r="L31" s="114"/>
    </row>
    <row r="32" spans="1:13" ht="14.1" customHeight="1" x14ac:dyDescent="0.15">
      <c r="A32" s="202"/>
      <c r="B32" s="624" t="s">
        <v>123</v>
      </c>
      <c r="C32" s="625"/>
      <c r="D32" s="626"/>
      <c r="E32" s="140">
        <v>14</v>
      </c>
      <c r="F32" s="140">
        <v>3</v>
      </c>
      <c r="G32" s="140">
        <v>9</v>
      </c>
      <c r="H32" s="140">
        <v>2</v>
      </c>
      <c r="I32" s="140">
        <v>0</v>
      </c>
      <c r="J32" s="140">
        <v>0</v>
      </c>
      <c r="K32" s="141">
        <v>0</v>
      </c>
      <c r="L32" s="114"/>
    </row>
    <row r="33" spans="1:12" ht="14.1" customHeight="1" x14ac:dyDescent="0.15">
      <c r="A33" s="146"/>
      <c r="B33" s="198"/>
      <c r="C33" s="414" t="s">
        <v>118</v>
      </c>
      <c r="D33" s="602"/>
      <c r="E33" s="117">
        <v>12</v>
      </c>
      <c r="F33" s="199">
        <v>2</v>
      </c>
      <c r="G33" s="199">
        <v>8</v>
      </c>
      <c r="H33" s="199">
        <v>2</v>
      </c>
      <c r="I33" s="199">
        <v>0</v>
      </c>
      <c r="J33" s="199">
        <v>0</v>
      </c>
      <c r="K33" s="111">
        <v>0</v>
      </c>
      <c r="L33" s="114"/>
    </row>
    <row r="34" spans="1:12" ht="14.1" customHeight="1" x14ac:dyDescent="0.15">
      <c r="A34" s="146"/>
      <c r="B34" s="198"/>
      <c r="C34" s="622" t="s">
        <v>209</v>
      </c>
      <c r="D34" s="623"/>
      <c r="E34" s="117">
        <v>2</v>
      </c>
      <c r="F34" s="199">
        <v>1</v>
      </c>
      <c r="G34" s="199">
        <v>1</v>
      </c>
      <c r="H34" s="199">
        <v>0</v>
      </c>
      <c r="I34" s="199">
        <v>0</v>
      </c>
      <c r="J34" s="199">
        <v>0</v>
      </c>
      <c r="K34" s="111">
        <v>0</v>
      </c>
      <c r="L34" s="114"/>
    </row>
    <row r="35" spans="1:12" ht="14.1" customHeight="1" x14ac:dyDescent="0.15">
      <c r="A35" s="202"/>
      <c r="B35" s="624" t="s">
        <v>124</v>
      </c>
      <c r="C35" s="625"/>
      <c r="D35" s="626"/>
      <c r="E35" s="140">
        <v>3</v>
      </c>
      <c r="F35" s="140">
        <v>0</v>
      </c>
      <c r="G35" s="140">
        <v>3</v>
      </c>
      <c r="H35" s="140">
        <v>0</v>
      </c>
      <c r="I35" s="140">
        <v>0</v>
      </c>
      <c r="J35" s="140">
        <v>0</v>
      </c>
      <c r="K35" s="141">
        <v>0</v>
      </c>
      <c r="L35" s="114"/>
    </row>
    <row r="36" spans="1:12" ht="14.1" customHeight="1" x14ac:dyDescent="0.15">
      <c r="A36" s="146"/>
      <c r="B36" s="198"/>
      <c r="C36" s="414" t="s">
        <v>118</v>
      </c>
      <c r="D36" s="602"/>
      <c r="E36" s="117">
        <v>3</v>
      </c>
      <c r="F36" s="199">
        <v>0</v>
      </c>
      <c r="G36" s="199">
        <v>3</v>
      </c>
      <c r="H36" s="199">
        <v>0</v>
      </c>
      <c r="I36" s="199">
        <v>0</v>
      </c>
      <c r="J36" s="199">
        <v>0</v>
      </c>
      <c r="K36" s="111">
        <v>0</v>
      </c>
      <c r="L36" s="114"/>
    </row>
    <row r="37" spans="1:12" ht="14.1" customHeight="1" x14ac:dyDescent="0.15">
      <c r="A37" s="146"/>
      <c r="B37" s="198"/>
      <c r="C37" s="622" t="s">
        <v>209</v>
      </c>
      <c r="D37" s="623"/>
      <c r="E37" s="117">
        <v>0</v>
      </c>
      <c r="F37" s="199">
        <v>0</v>
      </c>
      <c r="G37" s="199">
        <v>0</v>
      </c>
      <c r="H37" s="199">
        <v>0</v>
      </c>
      <c r="I37" s="199">
        <v>0</v>
      </c>
      <c r="J37" s="199">
        <v>0</v>
      </c>
      <c r="K37" s="111">
        <v>0</v>
      </c>
      <c r="L37" s="114"/>
    </row>
    <row r="38" spans="1:12" ht="14.1" customHeight="1" x14ac:dyDescent="0.15">
      <c r="A38" s="202"/>
      <c r="B38" s="624" t="s">
        <v>125</v>
      </c>
      <c r="C38" s="625"/>
      <c r="D38" s="626"/>
      <c r="E38" s="140">
        <v>3</v>
      </c>
      <c r="F38" s="140">
        <v>0</v>
      </c>
      <c r="G38" s="140">
        <v>3</v>
      </c>
      <c r="H38" s="140">
        <v>0</v>
      </c>
      <c r="I38" s="140">
        <v>0</v>
      </c>
      <c r="J38" s="140">
        <v>0</v>
      </c>
      <c r="K38" s="141">
        <v>0</v>
      </c>
      <c r="L38" s="114"/>
    </row>
    <row r="39" spans="1:12" ht="14.1" customHeight="1" x14ac:dyDescent="0.15">
      <c r="A39" s="146"/>
      <c r="B39" s="198"/>
      <c r="C39" s="414" t="s">
        <v>118</v>
      </c>
      <c r="D39" s="602"/>
      <c r="E39" s="117">
        <v>3</v>
      </c>
      <c r="F39" s="199">
        <v>0</v>
      </c>
      <c r="G39" s="199">
        <v>3</v>
      </c>
      <c r="H39" s="199">
        <v>0</v>
      </c>
      <c r="I39" s="199">
        <v>0</v>
      </c>
      <c r="J39" s="199">
        <v>0</v>
      </c>
      <c r="K39" s="111">
        <v>0</v>
      </c>
      <c r="L39" s="114"/>
    </row>
    <row r="40" spans="1:12" ht="14.1" customHeight="1" x14ac:dyDescent="0.15">
      <c r="A40" s="146"/>
      <c r="B40" s="198"/>
      <c r="C40" s="622" t="s">
        <v>209</v>
      </c>
      <c r="D40" s="623"/>
      <c r="E40" s="117">
        <v>0</v>
      </c>
      <c r="F40" s="199">
        <v>0</v>
      </c>
      <c r="G40" s="199">
        <v>0</v>
      </c>
      <c r="H40" s="199">
        <v>0</v>
      </c>
      <c r="I40" s="199">
        <v>0</v>
      </c>
      <c r="J40" s="199">
        <v>0</v>
      </c>
      <c r="K40" s="111">
        <v>0</v>
      </c>
      <c r="L40" s="114"/>
    </row>
    <row r="41" spans="1:12" ht="14.1" customHeight="1" x14ac:dyDescent="0.15">
      <c r="A41" s="202"/>
      <c r="B41" s="624" t="s">
        <v>126</v>
      </c>
      <c r="C41" s="625"/>
      <c r="D41" s="626"/>
      <c r="E41" s="140">
        <v>9</v>
      </c>
      <c r="F41" s="140">
        <v>0</v>
      </c>
      <c r="G41" s="140">
        <v>6</v>
      </c>
      <c r="H41" s="140">
        <v>3</v>
      </c>
      <c r="I41" s="140">
        <v>0</v>
      </c>
      <c r="J41" s="140">
        <v>0</v>
      </c>
      <c r="K41" s="141">
        <v>0</v>
      </c>
      <c r="L41" s="114"/>
    </row>
    <row r="42" spans="1:12" ht="14.1" customHeight="1" x14ac:dyDescent="0.15">
      <c r="A42" s="146"/>
      <c r="B42" s="198"/>
      <c r="C42" s="414" t="s">
        <v>118</v>
      </c>
      <c r="D42" s="602"/>
      <c r="E42" s="117">
        <v>5</v>
      </c>
      <c r="F42" s="199">
        <v>0</v>
      </c>
      <c r="G42" s="199">
        <v>4</v>
      </c>
      <c r="H42" s="199">
        <v>1</v>
      </c>
      <c r="I42" s="199">
        <v>0</v>
      </c>
      <c r="J42" s="199">
        <v>0</v>
      </c>
      <c r="K42" s="111">
        <v>0</v>
      </c>
      <c r="L42" s="114"/>
    </row>
    <row r="43" spans="1:12" ht="14.1" customHeight="1" x14ac:dyDescent="0.15">
      <c r="A43" s="146"/>
      <c r="B43" s="198"/>
      <c r="C43" s="622" t="s">
        <v>209</v>
      </c>
      <c r="D43" s="623"/>
      <c r="E43" s="117">
        <v>4</v>
      </c>
      <c r="F43" s="199">
        <v>0</v>
      </c>
      <c r="G43" s="199">
        <v>2</v>
      </c>
      <c r="H43" s="199">
        <v>2</v>
      </c>
      <c r="I43" s="199">
        <v>0</v>
      </c>
      <c r="J43" s="199">
        <v>0</v>
      </c>
      <c r="K43" s="111">
        <v>0</v>
      </c>
      <c r="L43" s="114"/>
    </row>
    <row r="44" spans="1:12" ht="14.1" customHeight="1" x14ac:dyDescent="0.15">
      <c r="A44" s="202"/>
      <c r="B44" s="624" t="s">
        <v>127</v>
      </c>
      <c r="C44" s="625"/>
      <c r="D44" s="626"/>
      <c r="E44" s="140">
        <v>14</v>
      </c>
      <c r="F44" s="140">
        <v>0</v>
      </c>
      <c r="G44" s="140">
        <v>6</v>
      </c>
      <c r="H44" s="140">
        <v>8</v>
      </c>
      <c r="I44" s="140">
        <v>0</v>
      </c>
      <c r="J44" s="140">
        <v>0</v>
      </c>
      <c r="K44" s="141">
        <v>0</v>
      </c>
      <c r="L44" s="114"/>
    </row>
    <row r="45" spans="1:12" ht="14.1" customHeight="1" x14ac:dyDescent="0.15">
      <c r="A45" s="146"/>
      <c r="B45" s="198"/>
      <c r="C45" s="414" t="s">
        <v>118</v>
      </c>
      <c r="D45" s="602"/>
      <c r="E45" s="117">
        <v>13</v>
      </c>
      <c r="F45" s="199">
        <v>0</v>
      </c>
      <c r="G45" s="199">
        <v>5</v>
      </c>
      <c r="H45" s="199">
        <v>8</v>
      </c>
      <c r="I45" s="199">
        <v>0</v>
      </c>
      <c r="J45" s="199">
        <v>0</v>
      </c>
      <c r="K45" s="111">
        <v>0</v>
      </c>
      <c r="L45" s="114"/>
    </row>
    <row r="46" spans="1:12" ht="14.1" customHeight="1" x14ac:dyDescent="0.15">
      <c r="A46" s="146"/>
      <c r="B46" s="198"/>
      <c r="C46" s="622" t="s">
        <v>209</v>
      </c>
      <c r="D46" s="623"/>
      <c r="E46" s="117">
        <v>1</v>
      </c>
      <c r="F46" s="199">
        <v>0</v>
      </c>
      <c r="G46" s="199">
        <v>1</v>
      </c>
      <c r="H46" s="199">
        <v>0</v>
      </c>
      <c r="I46" s="199">
        <v>0</v>
      </c>
      <c r="J46" s="199">
        <v>0</v>
      </c>
      <c r="K46" s="111">
        <v>0</v>
      </c>
      <c r="L46" s="114"/>
    </row>
    <row r="47" spans="1:12" ht="14.1" customHeight="1" x14ac:dyDescent="0.15">
      <c r="A47" s="202"/>
      <c r="B47" s="624" t="s">
        <v>128</v>
      </c>
      <c r="C47" s="625"/>
      <c r="D47" s="631"/>
      <c r="E47" s="139">
        <v>0</v>
      </c>
      <c r="F47" s="140">
        <v>0</v>
      </c>
      <c r="G47" s="140">
        <v>0</v>
      </c>
      <c r="H47" s="140">
        <v>0</v>
      </c>
      <c r="I47" s="140">
        <v>0</v>
      </c>
      <c r="J47" s="140">
        <v>0</v>
      </c>
      <c r="K47" s="141">
        <v>0</v>
      </c>
      <c r="L47" s="114"/>
    </row>
    <row r="48" spans="1:12" ht="14.1" customHeight="1" x14ac:dyDescent="0.15">
      <c r="A48" s="146"/>
      <c r="B48" s="198"/>
      <c r="C48" s="415" t="s">
        <v>118</v>
      </c>
      <c r="D48" s="602"/>
      <c r="E48" s="117">
        <v>0</v>
      </c>
      <c r="F48" s="199">
        <v>0</v>
      </c>
      <c r="G48" s="199">
        <v>0</v>
      </c>
      <c r="H48" s="199">
        <v>0</v>
      </c>
      <c r="I48" s="199">
        <v>0</v>
      </c>
      <c r="J48" s="199">
        <v>0</v>
      </c>
      <c r="K48" s="111">
        <v>0</v>
      </c>
      <c r="L48" s="114"/>
    </row>
    <row r="49" spans="1:12" ht="14.1" customHeight="1" x14ac:dyDescent="0.15">
      <c r="A49" s="146"/>
      <c r="B49" s="198"/>
      <c r="C49" s="622" t="s">
        <v>209</v>
      </c>
      <c r="D49" s="623"/>
      <c r="E49" s="117">
        <v>0</v>
      </c>
      <c r="F49" s="199">
        <v>0</v>
      </c>
      <c r="G49" s="199">
        <v>0</v>
      </c>
      <c r="H49" s="199">
        <v>0</v>
      </c>
      <c r="I49" s="199">
        <v>0</v>
      </c>
      <c r="J49" s="199">
        <v>0</v>
      </c>
      <c r="K49" s="111">
        <v>0</v>
      </c>
      <c r="L49" s="114"/>
    </row>
    <row r="50" spans="1:12" ht="14.1" customHeight="1" x14ac:dyDescent="0.15">
      <c r="A50" s="202"/>
      <c r="B50" s="624" t="s">
        <v>129</v>
      </c>
      <c r="C50" s="625"/>
      <c r="D50" s="626"/>
      <c r="E50" s="140">
        <v>0</v>
      </c>
      <c r="F50" s="140">
        <v>0</v>
      </c>
      <c r="G50" s="140">
        <v>0</v>
      </c>
      <c r="H50" s="140">
        <v>0</v>
      </c>
      <c r="I50" s="140">
        <v>0</v>
      </c>
      <c r="J50" s="140">
        <v>0</v>
      </c>
      <c r="K50" s="141">
        <v>0</v>
      </c>
      <c r="L50" s="114"/>
    </row>
    <row r="51" spans="1:12" ht="14.1" customHeight="1" x14ac:dyDescent="0.15">
      <c r="A51" s="146"/>
      <c r="B51" s="198"/>
      <c r="C51" s="414" t="s">
        <v>118</v>
      </c>
      <c r="D51" s="602"/>
      <c r="E51" s="117">
        <v>0</v>
      </c>
      <c r="F51" s="199">
        <v>0</v>
      </c>
      <c r="G51" s="199">
        <v>0</v>
      </c>
      <c r="H51" s="199">
        <v>0</v>
      </c>
      <c r="I51" s="199">
        <v>0</v>
      </c>
      <c r="J51" s="199">
        <v>0</v>
      </c>
      <c r="K51" s="111">
        <v>0</v>
      </c>
      <c r="L51" s="114"/>
    </row>
    <row r="52" spans="1:12" ht="14.1" customHeight="1" x14ac:dyDescent="0.15">
      <c r="A52" s="146"/>
      <c r="B52" s="198"/>
      <c r="C52" s="622" t="s">
        <v>209</v>
      </c>
      <c r="D52" s="623"/>
      <c r="E52" s="117">
        <v>0</v>
      </c>
      <c r="F52" s="199">
        <v>0</v>
      </c>
      <c r="G52" s="199">
        <v>0</v>
      </c>
      <c r="H52" s="199">
        <v>0</v>
      </c>
      <c r="I52" s="199">
        <v>0</v>
      </c>
      <c r="J52" s="199">
        <v>0</v>
      </c>
      <c r="K52" s="111">
        <v>0</v>
      </c>
      <c r="L52" s="114"/>
    </row>
    <row r="53" spans="1:12" ht="14.1" customHeight="1" x14ac:dyDescent="0.15">
      <c r="A53" s="202"/>
      <c r="B53" s="624" t="s">
        <v>130</v>
      </c>
      <c r="C53" s="625"/>
      <c r="D53" s="626"/>
      <c r="E53" s="140">
        <v>6</v>
      </c>
      <c r="F53" s="140">
        <v>0</v>
      </c>
      <c r="G53" s="140">
        <v>3</v>
      </c>
      <c r="H53" s="140">
        <v>2</v>
      </c>
      <c r="I53" s="140">
        <v>0</v>
      </c>
      <c r="J53" s="140">
        <v>0</v>
      </c>
      <c r="K53" s="141">
        <v>1</v>
      </c>
      <c r="L53" s="114"/>
    </row>
    <row r="54" spans="1:12" ht="14.1" customHeight="1" x14ac:dyDescent="0.15">
      <c r="A54" s="146"/>
      <c r="B54" s="205"/>
      <c r="C54" s="627" t="s">
        <v>118</v>
      </c>
      <c r="D54" s="628"/>
      <c r="E54" s="117">
        <v>3</v>
      </c>
      <c r="F54" s="199">
        <v>0</v>
      </c>
      <c r="G54" s="199">
        <v>2</v>
      </c>
      <c r="H54" s="199">
        <v>1</v>
      </c>
      <c r="I54" s="199">
        <v>0</v>
      </c>
      <c r="J54" s="199">
        <v>0</v>
      </c>
      <c r="K54" s="111">
        <v>0</v>
      </c>
      <c r="L54" s="114"/>
    </row>
    <row r="55" spans="1:12" ht="14.1" customHeight="1" thickBot="1" x14ac:dyDescent="0.2">
      <c r="A55" s="204"/>
      <c r="B55" s="206"/>
      <c r="C55" s="629" t="s">
        <v>209</v>
      </c>
      <c r="D55" s="630"/>
      <c r="E55" s="119">
        <v>3</v>
      </c>
      <c r="F55" s="200">
        <v>0</v>
      </c>
      <c r="G55" s="200">
        <v>1</v>
      </c>
      <c r="H55" s="200">
        <v>1</v>
      </c>
      <c r="I55" s="200">
        <v>0</v>
      </c>
      <c r="J55" s="200">
        <v>0</v>
      </c>
      <c r="K55" s="201">
        <v>1</v>
      </c>
      <c r="L55" s="114"/>
    </row>
    <row r="56" spans="1:12" ht="13.5" customHeight="1" x14ac:dyDescent="0.15">
      <c r="K56" s="25" t="s">
        <v>233</v>
      </c>
    </row>
  </sheetData>
  <sheetProtection sheet="1"/>
  <mergeCells count="72">
    <mergeCell ref="J2:K2"/>
    <mergeCell ref="F4:G4"/>
    <mergeCell ref="H4:I4"/>
    <mergeCell ref="J4:K4"/>
    <mergeCell ref="J3:K3"/>
    <mergeCell ref="E2:E3"/>
    <mergeCell ref="A2:D3"/>
    <mergeCell ref="A4:D4"/>
    <mergeCell ref="F8:G8"/>
    <mergeCell ref="H8:I8"/>
    <mergeCell ref="A5:D5"/>
    <mergeCell ref="A6:D6"/>
    <mergeCell ref="A7:D7"/>
    <mergeCell ref="A8:D8"/>
    <mergeCell ref="F3:G3"/>
    <mergeCell ref="H3:I3"/>
    <mergeCell ref="F2:G2"/>
    <mergeCell ref="H2:I2"/>
    <mergeCell ref="J8:K8"/>
    <mergeCell ref="F5:G5"/>
    <mergeCell ref="H5:I5"/>
    <mergeCell ref="J5:K5"/>
    <mergeCell ref="F6:G6"/>
    <mergeCell ref="H6:I6"/>
    <mergeCell ref="J6:K6"/>
    <mergeCell ref="H7:I7"/>
    <mergeCell ref="J7:K7"/>
    <mergeCell ref="F7:G7"/>
    <mergeCell ref="C40:D40"/>
    <mergeCell ref="C42:D42"/>
    <mergeCell ref="C43:D43"/>
    <mergeCell ref="C45:D45"/>
    <mergeCell ref="B44:D44"/>
    <mergeCell ref="B41:D41"/>
    <mergeCell ref="B23:D23"/>
    <mergeCell ref="B20:D20"/>
    <mergeCell ref="B17:D17"/>
    <mergeCell ref="C39:D39"/>
    <mergeCell ref="C21:D21"/>
    <mergeCell ref="C22:D22"/>
    <mergeCell ref="C24:D24"/>
    <mergeCell ref="B38:D38"/>
    <mergeCell ref="B35:D35"/>
    <mergeCell ref="B32:D32"/>
    <mergeCell ref="C28:D28"/>
    <mergeCell ref="C30:D30"/>
    <mergeCell ref="C31:D31"/>
    <mergeCell ref="C33:D33"/>
    <mergeCell ref="C34:D34"/>
    <mergeCell ref="B29:D29"/>
    <mergeCell ref="A14:D14"/>
    <mergeCell ref="A12:D13"/>
    <mergeCell ref="E12:E13"/>
    <mergeCell ref="C19:D19"/>
    <mergeCell ref="C18:D18"/>
    <mergeCell ref="C16:D16"/>
    <mergeCell ref="C15:D15"/>
    <mergeCell ref="C46:D46"/>
    <mergeCell ref="C48:D48"/>
    <mergeCell ref="C49:D49"/>
    <mergeCell ref="C51:D51"/>
    <mergeCell ref="C52:D52"/>
    <mergeCell ref="C54:D54"/>
    <mergeCell ref="C55:D55"/>
    <mergeCell ref="B53:D53"/>
    <mergeCell ref="B50:D50"/>
    <mergeCell ref="B47:D47"/>
    <mergeCell ref="C36:D36"/>
    <mergeCell ref="C37:D37"/>
    <mergeCell ref="C25:D25"/>
    <mergeCell ref="C27:D27"/>
    <mergeCell ref="B26:D26"/>
  </mergeCells>
  <phoneticPr fontId="6"/>
  <conditionalFormatting sqref="J4:J8 H4:H8 F4:F8 A4:A8">
    <cfRule type="expression" dxfId="5" priority="2">
      <formula>MOD(ROW(),2)=0</formula>
    </cfRule>
  </conditionalFormatting>
  <conditionalFormatting sqref="E4:E8">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scale="99" firstPageNumber="93" fitToHeight="0" orientation="portrait" useFirstPageNumber="1" r:id="rId1"/>
  <headerFooter differentOddEven="1" scaleWithDoc="0" alignWithMargins="0">
    <oddHeader>&amp;LⅥ　建　設</oddHeader>
    <oddFooter>&amp;C&amp;11&amp;A</oddFooter>
    <evenHeader>&amp;RⅥ　建　設</evenHeader>
    <evenFooter>&amp;C&amp;11&amp;A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L57"/>
  <sheetViews>
    <sheetView view="pageBreakPreview" zoomScaleNormal="100" zoomScaleSheetLayoutView="115" workbookViewId="0">
      <selection activeCell="F54" sqref="F54:L55"/>
    </sheetView>
    <sheetView view="pageBreakPreview" topLeftCell="A34" zoomScale="124" zoomScaleNormal="100" zoomScaleSheetLayoutView="124" workbookViewId="1">
      <selection activeCell="B17" sqref="B17:D17"/>
    </sheetView>
  </sheetViews>
  <sheetFormatPr defaultRowHeight="14.45" customHeight="1" x14ac:dyDescent="0.15"/>
  <cols>
    <col min="1" max="2" width="3.140625" style="23" customWidth="1"/>
    <col min="3" max="3" width="8.140625" style="23" customWidth="1"/>
    <col min="4" max="4" width="12.140625" style="23" customWidth="1"/>
    <col min="5" max="12" width="9.42578125" style="57" customWidth="1"/>
    <col min="13" max="16384" width="9.140625" style="57"/>
  </cols>
  <sheetData>
    <row r="1" spans="1:12" ht="15" customHeight="1" thickBot="1" x14ac:dyDescent="0.2">
      <c r="A1" s="23" t="s">
        <v>325</v>
      </c>
      <c r="E1" s="217"/>
      <c r="F1" s="118"/>
      <c r="G1" s="23"/>
      <c r="H1" s="23"/>
      <c r="I1" s="23"/>
      <c r="J1" s="23"/>
      <c r="K1" s="23"/>
      <c r="L1" s="25" t="s">
        <v>106</v>
      </c>
    </row>
    <row r="2" spans="1:12" s="148" customFormat="1" ht="6.75" customHeight="1" x14ac:dyDescent="0.15">
      <c r="A2" s="385" t="s">
        <v>107</v>
      </c>
      <c r="B2" s="507"/>
      <c r="C2" s="507"/>
      <c r="D2" s="646"/>
      <c r="E2" s="645" t="s">
        <v>74</v>
      </c>
      <c r="F2" s="210"/>
      <c r="G2" s="211"/>
      <c r="H2" s="211"/>
      <c r="I2" s="211"/>
      <c r="J2" s="211"/>
      <c r="K2" s="211"/>
      <c r="L2" s="212"/>
    </row>
    <row r="3" spans="1:12" ht="18" customHeight="1" x14ac:dyDescent="0.15">
      <c r="A3" s="387"/>
      <c r="B3" s="509"/>
      <c r="C3" s="509"/>
      <c r="D3" s="647"/>
      <c r="E3" s="508"/>
      <c r="F3" s="312" t="s">
        <v>93</v>
      </c>
      <c r="G3" s="319" t="s">
        <v>131</v>
      </c>
      <c r="H3" s="319" t="s">
        <v>95</v>
      </c>
      <c r="I3" s="319" t="s">
        <v>132</v>
      </c>
      <c r="J3" s="319" t="s">
        <v>133</v>
      </c>
      <c r="K3" s="319" t="s">
        <v>70</v>
      </c>
      <c r="L3" s="255" t="s">
        <v>134</v>
      </c>
    </row>
    <row r="4" spans="1:12" ht="15" customHeight="1" x14ac:dyDescent="0.15">
      <c r="A4" s="398" t="s">
        <v>322</v>
      </c>
      <c r="B4" s="399"/>
      <c r="C4" s="399"/>
      <c r="D4" s="400"/>
      <c r="E4" s="120">
        <v>224</v>
      </c>
      <c r="F4" s="152">
        <v>110</v>
      </c>
      <c r="G4" s="152">
        <v>68</v>
      </c>
      <c r="H4" s="152">
        <v>9</v>
      </c>
      <c r="I4" s="349">
        <v>2</v>
      </c>
      <c r="J4" s="152">
        <v>6</v>
      </c>
      <c r="K4" s="152">
        <v>21</v>
      </c>
      <c r="L4" s="121">
        <v>8</v>
      </c>
    </row>
    <row r="5" spans="1:12" ht="15" customHeight="1" x14ac:dyDescent="0.15">
      <c r="A5" s="596">
        <v>30</v>
      </c>
      <c r="B5" s="440"/>
      <c r="C5" s="440"/>
      <c r="D5" s="597"/>
      <c r="E5" s="120">
        <v>212</v>
      </c>
      <c r="F5" s="122">
        <v>106</v>
      </c>
      <c r="G5" s="122">
        <v>74</v>
      </c>
      <c r="H5" s="122">
        <v>0</v>
      </c>
      <c r="I5" s="348">
        <v>1</v>
      </c>
      <c r="J5" s="122">
        <v>2</v>
      </c>
      <c r="K5" s="122">
        <v>28</v>
      </c>
      <c r="L5" s="123">
        <v>1</v>
      </c>
    </row>
    <row r="6" spans="1:12" ht="15" customHeight="1" x14ac:dyDescent="0.15">
      <c r="A6" s="596" t="s">
        <v>262</v>
      </c>
      <c r="B6" s="440"/>
      <c r="C6" s="440"/>
      <c r="D6" s="597"/>
      <c r="E6" s="122">
        <v>183</v>
      </c>
      <c r="F6" s="122">
        <v>87</v>
      </c>
      <c r="G6" s="122">
        <v>55</v>
      </c>
      <c r="H6" s="122">
        <v>0</v>
      </c>
      <c r="I6" s="348">
        <v>1</v>
      </c>
      <c r="J6" s="122">
        <v>6</v>
      </c>
      <c r="K6" s="122">
        <v>27</v>
      </c>
      <c r="L6" s="123">
        <v>7</v>
      </c>
    </row>
    <row r="7" spans="1:12" ht="15" customHeight="1" x14ac:dyDescent="0.15">
      <c r="A7" s="596">
        <v>2</v>
      </c>
      <c r="B7" s="440"/>
      <c r="C7" s="440"/>
      <c r="D7" s="546"/>
      <c r="E7" s="124">
        <v>232</v>
      </c>
      <c r="F7" s="122">
        <v>138</v>
      </c>
      <c r="G7" s="122">
        <v>40</v>
      </c>
      <c r="H7" s="122">
        <v>6</v>
      </c>
      <c r="I7" s="348">
        <v>1</v>
      </c>
      <c r="J7" s="122">
        <v>14</v>
      </c>
      <c r="K7" s="122">
        <v>25</v>
      </c>
      <c r="L7" s="123">
        <v>8</v>
      </c>
    </row>
    <row r="8" spans="1:12" ht="15" customHeight="1" thickBot="1" x14ac:dyDescent="0.2">
      <c r="A8" s="641">
        <v>3</v>
      </c>
      <c r="B8" s="642"/>
      <c r="C8" s="642"/>
      <c r="D8" s="648"/>
      <c r="E8" s="125">
        <v>237</v>
      </c>
      <c r="F8" s="233">
        <v>138</v>
      </c>
      <c r="G8" s="126">
        <v>50</v>
      </c>
      <c r="H8" s="126">
        <v>8</v>
      </c>
      <c r="I8" s="127">
        <v>1</v>
      </c>
      <c r="J8" s="126">
        <v>14</v>
      </c>
      <c r="K8" s="126">
        <v>21</v>
      </c>
      <c r="L8" s="128">
        <v>5</v>
      </c>
    </row>
    <row r="9" spans="1:12" ht="15" customHeight="1" x14ac:dyDescent="0.15">
      <c r="E9" s="23"/>
      <c r="F9" s="23"/>
      <c r="G9" s="23"/>
      <c r="H9" s="23"/>
      <c r="I9" s="23"/>
      <c r="J9" s="23"/>
      <c r="K9" s="338"/>
      <c r="L9" s="25" t="s">
        <v>233</v>
      </c>
    </row>
    <row r="10" spans="1:12" ht="12" customHeight="1" x14ac:dyDescent="0.15">
      <c r="E10" s="23"/>
      <c r="F10" s="23"/>
      <c r="G10" s="23"/>
      <c r="H10" s="23"/>
      <c r="I10" s="23"/>
      <c r="J10" s="23"/>
      <c r="K10" s="23"/>
      <c r="L10" s="23"/>
    </row>
    <row r="11" spans="1:12" ht="15" customHeight="1" thickBot="1" x14ac:dyDescent="0.2">
      <c r="A11" s="23" t="s">
        <v>326</v>
      </c>
      <c r="E11" s="23"/>
      <c r="F11" s="23"/>
      <c r="G11" s="23"/>
      <c r="H11" s="23"/>
      <c r="I11" s="23"/>
      <c r="J11" s="23"/>
      <c r="K11" s="23"/>
      <c r="L11" s="25" t="s">
        <v>106</v>
      </c>
    </row>
    <row r="12" spans="1:12" ht="6.75" customHeight="1" x14ac:dyDescent="0.15">
      <c r="A12" s="542" t="s">
        <v>111</v>
      </c>
      <c r="B12" s="543"/>
      <c r="C12" s="543"/>
      <c r="D12" s="544"/>
      <c r="E12" s="645" t="s">
        <v>74</v>
      </c>
      <c r="F12" s="193"/>
      <c r="G12" s="193"/>
      <c r="H12" s="193"/>
      <c r="I12" s="193"/>
      <c r="J12" s="193"/>
      <c r="K12" s="193"/>
      <c r="L12" s="213"/>
    </row>
    <row r="13" spans="1:12" s="148" customFormat="1" ht="18" customHeight="1" x14ac:dyDescent="0.15">
      <c r="A13" s="634"/>
      <c r="B13" s="509"/>
      <c r="C13" s="509"/>
      <c r="D13" s="647"/>
      <c r="E13" s="508"/>
      <c r="F13" s="326" t="s">
        <v>93</v>
      </c>
      <c r="G13" s="326" t="s">
        <v>131</v>
      </c>
      <c r="H13" s="326" t="s">
        <v>95</v>
      </c>
      <c r="I13" s="326" t="s">
        <v>132</v>
      </c>
      <c r="J13" s="326" t="s">
        <v>133</v>
      </c>
      <c r="K13" s="326" t="s">
        <v>70</v>
      </c>
      <c r="L13" s="256" t="s">
        <v>134</v>
      </c>
    </row>
    <row r="14" spans="1:12" ht="18" customHeight="1" x14ac:dyDescent="0.15">
      <c r="A14" s="632" t="s">
        <v>117</v>
      </c>
      <c r="B14" s="377"/>
      <c r="C14" s="377"/>
      <c r="D14" s="378"/>
      <c r="E14" s="143">
        <v>237</v>
      </c>
      <c r="F14" s="144">
        <v>138</v>
      </c>
      <c r="G14" s="144">
        <v>50</v>
      </c>
      <c r="H14" s="144">
        <v>8</v>
      </c>
      <c r="I14" s="144">
        <v>1</v>
      </c>
      <c r="J14" s="144">
        <v>14</v>
      </c>
      <c r="K14" s="144">
        <v>21</v>
      </c>
      <c r="L14" s="145">
        <v>5</v>
      </c>
    </row>
    <row r="15" spans="1:12" ht="18" customHeight="1" x14ac:dyDescent="0.15">
      <c r="A15" s="153"/>
      <c r="B15" s="198"/>
      <c r="C15" s="627" t="s">
        <v>118</v>
      </c>
      <c r="D15" s="637"/>
      <c r="E15" s="155">
        <v>221</v>
      </c>
      <c r="F15" s="320">
        <v>135</v>
      </c>
      <c r="G15" s="320">
        <v>49</v>
      </c>
      <c r="H15" s="320">
        <v>8</v>
      </c>
      <c r="I15" s="320">
        <v>1</v>
      </c>
      <c r="J15" s="320">
        <v>11</v>
      </c>
      <c r="K15" s="320">
        <v>15</v>
      </c>
      <c r="L15" s="106">
        <v>2</v>
      </c>
    </row>
    <row r="16" spans="1:12" ht="18" customHeight="1" x14ac:dyDescent="0.15">
      <c r="A16" s="153"/>
      <c r="B16" s="203"/>
      <c r="C16" s="627" t="s">
        <v>209</v>
      </c>
      <c r="D16" s="637"/>
      <c r="E16" s="155">
        <v>16</v>
      </c>
      <c r="F16" s="320">
        <v>3</v>
      </c>
      <c r="G16" s="320">
        <v>1</v>
      </c>
      <c r="H16" s="320">
        <v>0</v>
      </c>
      <c r="I16" s="320">
        <v>0</v>
      </c>
      <c r="J16" s="320">
        <v>3</v>
      </c>
      <c r="K16" s="320">
        <v>6</v>
      </c>
      <c r="L16" s="106">
        <v>3</v>
      </c>
    </row>
    <row r="17" spans="1:12" ht="14.1" customHeight="1" x14ac:dyDescent="0.15">
      <c r="A17" s="202"/>
      <c r="B17" s="624" t="s">
        <v>366</v>
      </c>
      <c r="C17" s="625"/>
      <c r="D17" s="631"/>
      <c r="E17" s="231">
        <v>47</v>
      </c>
      <c r="F17" s="140">
        <v>38</v>
      </c>
      <c r="G17" s="140">
        <v>6</v>
      </c>
      <c r="H17" s="140">
        <v>0</v>
      </c>
      <c r="I17" s="140">
        <v>0</v>
      </c>
      <c r="J17" s="140">
        <v>0</v>
      </c>
      <c r="K17" s="140">
        <v>2</v>
      </c>
      <c r="L17" s="141">
        <v>1</v>
      </c>
    </row>
    <row r="18" spans="1:12" ht="14.1" customHeight="1" x14ac:dyDescent="0.15">
      <c r="A18" s="146"/>
      <c r="B18" s="198"/>
      <c r="C18" s="414" t="s">
        <v>118</v>
      </c>
      <c r="D18" s="416"/>
      <c r="E18" s="155">
        <v>44</v>
      </c>
      <c r="F18" s="199">
        <v>36</v>
      </c>
      <c r="G18" s="110">
        <v>6</v>
      </c>
      <c r="H18" s="116">
        <v>0</v>
      </c>
      <c r="I18" s="116">
        <v>0</v>
      </c>
      <c r="J18" s="116">
        <v>0</v>
      </c>
      <c r="K18" s="110">
        <v>1</v>
      </c>
      <c r="L18" s="111">
        <v>1</v>
      </c>
    </row>
    <row r="19" spans="1:12" ht="14.1" customHeight="1" x14ac:dyDescent="0.15">
      <c r="A19" s="146"/>
      <c r="B19" s="198"/>
      <c r="C19" s="622" t="s">
        <v>209</v>
      </c>
      <c r="D19" s="636"/>
      <c r="E19" s="155">
        <v>3</v>
      </c>
      <c r="F19" s="199">
        <v>2</v>
      </c>
      <c r="G19" s="116">
        <v>0</v>
      </c>
      <c r="H19" s="116">
        <v>0</v>
      </c>
      <c r="I19" s="110">
        <v>0</v>
      </c>
      <c r="J19" s="116">
        <v>0</v>
      </c>
      <c r="K19" s="110">
        <v>1</v>
      </c>
      <c r="L19" s="111">
        <v>0</v>
      </c>
    </row>
    <row r="20" spans="1:12" ht="14.1" customHeight="1" x14ac:dyDescent="0.15">
      <c r="A20" s="202"/>
      <c r="B20" s="624" t="s">
        <v>119</v>
      </c>
      <c r="C20" s="625"/>
      <c r="D20" s="631"/>
      <c r="E20" s="231">
        <v>12</v>
      </c>
      <c r="F20" s="140">
        <v>10</v>
      </c>
      <c r="G20" s="142">
        <v>1</v>
      </c>
      <c r="H20" s="142">
        <v>1</v>
      </c>
      <c r="I20" s="142">
        <v>0</v>
      </c>
      <c r="J20" s="142">
        <v>0</v>
      </c>
      <c r="K20" s="142">
        <v>0</v>
      </c>
      <c r="L20" s="141">
        <v>0</v>
      </c>
    </row>
    <row r="21" spans="1:12" ht="14.1" customHeight="1" x14ac:dyDescent="0.15">
      <c r="A21" s="146"/>
      <c r="B21" s="198"/>
      <c r="C21" s="414" t="s">
        <v>118</v>
      </c>
      <c r="D21" s="416"/>
      <c r="E21" s="155">
        <v>12</v>
      </c>
      <c r="F21" s="199">
        <v>10</v>
      </c>
      <c r="G21" s="110">
        <v>1</v>
      </c>
      <c r="H21" s="116">
        <v>1</v>
      </c>
      <c r="I21" s="116">
        <v>0</v>
      </c>
      <c r="J21" s="116">
        <v>0</v>
      </c>
      <c r="K21" s="110">
        <v>0</v>
      </c>
      <c r="L21" s="111">
        <v>0</v>
      </c>
    </row>
    <row r="22" spans="1:12" ht="14.1" customHeight="1" x14ac:dyDescent="0.15">
      <c r="A22" s="146"/>
      <c r="B22" s="198"/>
      <c r="C22" s="622" t="s">
        <v>209</v>
      </c>
      <c r="D22" s="636"/>
      <c r="E22" s="155">
        <v>0</v>
      </c>
      <c r="F22" s="199">
        <v>0</v>
      </c>
      <c r="G22" s="110">
        <v>0</v>
      </c>
      <c r="H22" s="116">
        <v>0</v>
      </c>
      <c r="I22" s="116">
        <v>0</v>
      </c>
      <c r="J22" s="116">
        <v>0</v>
      </c>
      <c r="K22" s="116">
        <v>0</v>
      </c>
      <c r="L22" s="111">
        <v>0</v>
      </c>
    </row>
    <row r="23" spans="1:12" ht="14.1" customHeight="1" x14ac:dyDescent="0.15">
      <c r="A23" s="202"/>
      <c r="B23" s="624" t="s">
        <v>120</v>
      </c>
      <c r="C23" s="625"/>
      <c r="D23" s="631"/>
      <c r="E23" s="231">
        <v>73</v>
      </c>
      <c r="F23" s="140">
        <v>50</v>
      </c>
      <c r="G23" s="142">
        <v>14</v>
      </c>
      <c r="H23" s="142">
        <v>3</v>
      </c>
      <c r="I23" s="142">
        <v>0</v>
      </c>
      <c r="J23" s="142">
        <v>4</v>
      </c>
      <c r="K23" s="142">
        <v>2</v>
      </c>
      <c r="L23" s="141">
        <v>0</v>
      </c>
    </row>
    <row r="24" spans="1:12" ht="14.1" customHeight="1" x14ac:dyDescent="0.15">
      <c r="A24" s="146"/>
      <c r="B24" s="198"/>
      <c r="C24" s="414" t="s">
        <v>118</v>
      </c>
      <c r="D24" s="416"/>
      <c r="E24" s="155">
        <v>72</v>
      </c>
      <c r="F24" s="199">
        <v>50</v>
      </c>
      <c r="G24" s="110">
        <v>14</v>
      </c>
      <c r="H24" s="110">
        <v>3</v>
      </c>
      <c r="I24" s="110">
        <v>0</v>
      </c>
      <c r="J24" s="110">
        <v>4</v>
      </c>
      <c r="K24" s="110">
        <v>1</v>
      </c>
      <c r="L24" s="111">
        <v>0</v>
      </c>
    </row>
    <row r="25" spans="1:12" ht="14.1" customHeight="1" x14ac:dyDescent="0.15">
      <c r="A25" s="146"/>
      <c r="B25" s="198"/>
      <c r="C25" s="622" t="s">
        <v>209</v>
      </c>
      <c r="D25" s="636"/>
      <c r="E25" s="155">
        <v>1</v>
      </c>
      <c r="F25" s="199">
        <v>0</v>
      </c>
      <c r="G25" s="110">
        <v>0</v>
      </c>
      <c r="H25" s="110">
        <v>0</v>
      </c>
      <c r="I25" s="110">
        <v>0</v>
      </c>
      <c r="J25" s="110">
        <v>0</v>
      </c>
      <c r="K25" s="110">
        <v>1</v>
      </c>
      <c r="L25" s="111">
        <v>0</v>
      </c>
    </row>
    <row r="26" spans="1:12" ht="14.1" customHeight="1" x14ac:dyDescent="0.15">
      <c r="A26" s="202"/>
      <c r="B26" s="624" t="s">
        <v>121</v>
      </c>
      <c r="C26" s="625"/>
      <c r="D26" s="631"/>
      <c r="E26" s="231">
        <v>12</v>
      </c>
      <c r="F26" s="140">
        <v>5</v>
      </c>
      <c r="G26" s="142">
        <v>4</v>
      </c>
      <c r="H26" s="142">
        <v>0</v>
      </c>
      <c r="I26" s="142">
        <v>0</v>
      </c>
      <c r="J26" s="142">
        <v>2</v>
      </c>
      <c r="K26" s="142">
        <v>0</v>
      </c>
      <c r="L26" s="141">
        <v>1</v>
      </c>
    </row>
    <row r="27" spans="1:12" ht="14.1" customHeight="1" x14ac:dyDescent="0.15">
      <c r="A27" s="146"/>
      <c r="B27" s="198"/>
      <c r="C27" s="414" t="s">
        <v>118</v>
      </c>
      <c r="D27" s="416"/>
      <c r="E27" s="155">
        <v>11</v>
      </c>
      <c r="F27" s="199">
        <v>5</v>
      </c>
      <c r="G27" s="110">
        <v>4</v>
      </c>
      <c r="H27" s="110">
        <v>0</v>
      </c>
      <c r="I27" s="110">
        <v>0</v>
      </c>
      <c r="J27" s="110">
        <v>2</v>
      </c>
      <c r="K27" s="110">
        <v>0</v>
      </c>
      <c r="L27" s="111">
        <v>0</v>
      </c>
    </row>
    <row r="28" spans="1:12" ht="14.1" customHeight="1" x14ac:dyDescent="0.15">
      <c r="A28" s="146"/>
      <c r="B28" s="198"/>
      <c r="C28" s="622" t="s">
        <v>209</v>
      </c>
      <c r="D28" s="636"/>
      <c r="E28" s="155">
        <v>1</v>
      </c>
      <c r="F28" s="199">
        <v>0</v>
      </c>
      <c r="G28" s="110">
        <v>0</v>
      </c>
      <c r="H28" s="110">
        <v>0</v>
      </c>
      <c r="I28" s="110">
        <v>0</v>
      </c>
      <c r="J28" s="110">
        <v>0</v>
      </c>
      <c r="K28" s="110">
        <v>0</v>
      </c>
      <c r="L28" s="111">
        <v>1</v>
      </c>
    </row>
    <row r="29" spans="1:12" ht="14.1" customHeight="1" x14ac:dyDescent="0.15">
      <c r="A29" s="202"/>
      <c r="B29" s="624" t="s">
        <v>122</v>
      </c>
      <c r="C29" s="625"/>
      <c r="D29" s="631"/>
      <c r="E29" s="231">
        <v>44</v>
      </c>
      <c r="F29" s="140">
        <v>25</v>
      </c>
      <c r="G29" s="142">
        <v>15</v>
      </c>
      <c r="H29" s="142">
        <v>2</v>
      </c>
      <c r="I29" s="142">
        <v>0</v>
      </c>
      <c r="J29" s="142">
        <v>0</v>
      </c>
      <c r="K29" s="142">
        <v>2</v>
      </c>
      <c r="L29" s="141">
        <v>0</v>
      </c>
    </row>
    <row r="30" spans="1:12" ht="14.1" customHeight="1" x14ac:dyDescent="0.15">
      <c r="A30" s="146"/>
      <c r="B30" s="198"/>
      <c r="C30" s="414" t="s">
        <v>118</v>
      </c>
      <c r="D30" s="416"/>
      <c r="E30" s="155">
        <v>43</v>
      </c>
      <c r="F30" s="199">
        <v>25</v>
      </c>
      <c r="G30" s="110">
        <v>14</v>
      </c>
      <c r="H30" s="110">
        <v>2</v>
      </c>
      <c r="I30" s="110">
        <v>0</v>
      </c>
      <c r="J30" s="110">
        <v>0</v>
      </c>
      <c r="K30" s="110">
        <v>2</v>
      </c>
      <c r="L30" s="111">
        <v>0</v>
      </c>
    </row>
    <row r="31" spans="1:12" ht="14.1" customHeight="1" x14ac:dyDescent="0.15">
      <c r="A31" s="146"/>
      <c r="B31" s="198"/>
      <c r="C31" s="622" t="s">
        <v>209</v>
      </c>
      <c r="D31" s="636"/>
      <c r="E31" s="155">
        <v>1</v>
      </c>
      <c r="F31" s="199">
        <v>0</v>
      </c>
      <c r="G31" s="110">
        <v>1</v>
      </c>
      <c r="H31" s="110">
        <v>0</v>
      </c>
      <c r="I31" s="110">
        <v>0</v>
      </c>
      <c r="J31" s="110">
        <v>0</v>
      </c>
      <c r="K31" s="110">
        <v>0</v>
      </c>
      <c r="L31" s="111">
        <v>0</v>
      </c>
    </row>
    <row r="32" spans="1:12" ht="14.1" customHeight="1" x14ac:dyDescent="0.15">
      <c r="A32" s="202"/>
      <c r="B32" s="624" t="s">
        <v>123</v>
      </c>
      <c r="C32" s="625"/>
      <c r="D32" s="631"/>
      <c r="E32" s="231">
        <v>14</v>
      </c>
      <c r="F32" s="140">
        <v>4</v>
      </c>
      <c r="G32" s="142">
        <v>5</v>
      </c>
      <c r="H32" s="142">
        <v>0</v>
      </c>
      <c r="I32" s="142">
        <v>0</v>
      </c>
      <c r="J32" s="142">
        <v>1</v>
      </c>
      <c r="K32" s="142">
        <v>3</v>
      </c>
      <c r="L32" s="141">
        <v>1</v>
      </c>
    </row>
    <row r="33" spans="1:12" ht="14.1" customHeight="1" x14ac:dyDescent="0.15">
      <c r="A33" s="146"/>
      <c r="B33" s="198"/>
      <c r="C33" s="414" t="s">
        <v>118</v>
      </c>
      <c r="D33" s="416"/>
      <c r="E33" s="155">
        <v>12</v>
      </c>
      <c r="F33" s="199">
        <v>3</v>
      </c>
      <c r="G33" s="110">
        <v>5</v>
      </c>
      <c r="H33" s="110">
        <v>0</v>
      </c>
      <c r="I33" s="110">
        <v>0</v>
      </c>
      <c r="J33" s="110">
        <v>1</v>
      </c>
      <c r="K33" s="110">
        <v>3</v>
      </c>
      <c r="L33" s="111">
        <v>0</v>
      </c>
    </row>
    <row r="34" spans="1:12" ht="14.1" customHeight="1" x14ac:dyDescent="0.15">
      <c r="A34" s="146"/>
      <c r="B34" s="198"/>
      <c r="C34" s="622" t="s">
        <v>209</v>
      </c>
      <c r="D34" s="636"/>
      <c r="E34" s="155">
        <v>2</v>
      </c>
      <c r="F34" s="199">
        <v>1</v>
      </c>
      <c r="G34" s="110">
        <v>0</v>
      </c>
      <c r="H34" s="110">
        <v>0</v>
      </c>
      <c r="I34" s="110">
        <v>0</v>
      </c>
      <c r="J34" s="110">
        <v>0</v>
      </c>
      <c r="K34" s="110">
        <v>0</v>
      </c>
      <c r="L34" s="111">
        <v>1</v>
      </c>
    </row>
    <row r="35" spans="1:12" ht="14.1" customHeight="1" x14ac:dyDescent="0.15">
      <c r="A35" s="202"/>
      <c r="B35" s="624" t="s">
        <v>124</v>
      </c>
      <c r="C35" s="625"/>
      <c r="D35" s="631"/>
      <c r="E35" s="231">
        <v>3</v>
      </c>
      <c r="F35" s="140">
        <v>1</v>
      </c>
      <c r="G35" s="142">
        <v>1</v>
      </c>
      <c r="H35" s="142">
        <v>0</v>
      </c>
      <c r="I35" s="142">
        <v>0</v>
      </c>
      <c r="J35" s="142">
        <v>0</v>
      </c>
      <c r="K35" s="142">
        <v>1</v>
      </c>
      <c r="L35" s="141">
        <v>0</v>
      </c>
    </row>
    <row r="36" spans="1:12" ht="14.1" customHeight="1" x14ac:dyDescent="0.15">
      <c r="A36" s="146"/>
      <c r="B36" s="198"/>
      <c r="C36" s="414" t="s">
        <v>118</v>
      </c>
      <c r="D36" s="416"/>
      <c r="E36" s="155">
        <v>3</v>
      </c>
      <c r="F36" s="199">
        <v>1</v>
      </c>
      <c r="G36" s="110">
        <v>1</v>
      </c>
      <c r="H36" s="110">
        <v>0</v>
      </c>
      <c r="I36" s="110">
        <v>0</v>
      </c>
      <c r="J36" s="110">
        <v>0</v>
      </c>
      <c r="K36" s="110">
        <v>1</v>
      </c>
      <c r="L36" s="111">
        <v>0</v>
      </c>
    </row>
    <row r="37" spans="1:12" ht="14.1" customHeight="1" x14ac:dyDescent="0.15">
      <c r="A37" s="146"/>
      <c r="B37" s="198"/>
      <c r="C37" s="622" t="s">
        <v>209</v>
      </c>
      <c r="D37" s="636"/>
      <c r="E37" s="155">
        <v>0</v>
      </c>
      <c r="F37" s="199">
        <v>0</v>
      </c>
      <c r="G37" s="110">
        <v>0</v>
      </c>
      <c r="H37" s="110">
        <v>0</v>
      </c>
      <c r="I37" s="110">
        <v>0</v>
      </c>
      <c r="J37" s="110">
        <v>0</v>
      </c>
      <c r="K37" s="110">
        <v>0</v>
      </c>
      <c r="L37" s="111">
        <v>0</v>
      </c>
    </row>
    <row r="38" spans="1:12" ht="14.1" customHeight="1" x14ac:dyDescent="0.15">
      <c r="A38" s="202"/>
      <c r="B38" s="624" t="s">
        <v>125</v>
      </c>
      <c r="C38" s="625"/>
      <c r="D38" s="631"/>
      <c r="E38" s="231">
        <v>3</v>
      </c>
      <c r="F38" s="140">
        <v>0</v>
      </c>
      <c r="G38" s="142">
        <v>0</v>
      </c>
      <c r="H38" s="142">
        <v>2</v>
      </c>
      <c r="I38" s="142">
        <v>0</v>
      </c>
      <c r="J38" s="142">
        <v>1</v>
      </c>
      <c r="K38" s="142">
        <v>0</v>
      </c>
      <c r="L38" s="141">
        <v>0</v>
      </c>
    </row>
    <row r="39" spans="1:12" ht="14.1" customHeight="1" x14ac:dyDescent="0.15">
      <c r="A39" s="146"/>
      <c r="B39" s="198"/>
      <c r="C39" s="414" t="s">
        <v>118</v>
      </c>
      <c r="D39" s="416"/>
      <c r="E39" s="155">
        <v>3</v>
      </c>
      <c r="F39" s="199">
        <v>0</v>
      </c>
      <c r="G39" s="110">
        <v>0</v>
      </c>
      <c r="H39" s="110">
        <v>2</v>
      </c>
      <c r="I39" s="110">
        <v>0</v>
      </c>
      <c r="J39" s="110">
        <v>1</v>
      </c>
      <c r="K39" s="110">
        <v>0</v>
      </c>
      <c r="L39" s="111">
        <v>0</v>
      </c>
    </row>
    <row r="40" spans="1:12" ht="14.1" customHeight="1" x14ac:dyDescent="0.15">
      <c r="A40" s="146"/>
      <c r="B40" s="198"/>
      <c r="C40" s="622" t="s">
        <v>209</v>
      </c>
      <c r="D40" s="636"/>
      <c r="E40" s="155">
        <v>0</v>
      </c>
      <c r="F40" s="199">
        <v>0</v>
      </c>
      <c r="G40" s="110">
        <v>0</v>
      </c>
      <c r="H40" s="110">
        <v>0</v>
      </c>
      <c r="I40" s="110">
        <v>0</v>
      </c>
      <c r="J40" s="110">
        <v>0</v>
      </c>
      <c r="K40" s="110">
        <v>0</v>
      </c>
      <c r="L40" s="111">
        <v>0</v>
      </c>
    </row>
    <row r="41" spans="1:12" ht="14.1" customHeight="1" x14ac:dyDescent="0.15">
      <c r="A41" s="202"/>
      <c r="B41" s="624" t="s">
        <v>126</v>
      </c>
      <c r="C41" s="625"/>
      <c r="D41" s="631"/>
      <c r="E41" s="231">
        <v>9</v>
      </c>
      <c r="F41" s="140">
        <v>2</v>
      </c>
      <c r="G41" s="142">
        <v>2</v>
      </c>
      <c r="H41" s="142">
        <v>0</v>
      </c>
      <c r="I41" s="142">
        <v>0</v>
      </c>
      <c r="J41" s="142">
        <v>4</v>
      </c>
      <c r="K41" s="142">
        <v>1</v>
      </c>
      <c r="L41" s="141">
        <v>0</v>
      </c>
    </row>
    <row r="42" spans="1:12" ht="14.1" customHeight="1" x14ac:dyDescent="0.15">
      <c r="A42" s="146"/>
      <c r="B42" s="198"/>
      <c r="C42" s="414" t="s">
        <v>118</v>
      </c>
      <c r="D42" s="416"/>
      <c r="E42" s="155">
        <v>5</v>
      </c>
      <c r="F42" s="199">
        <v>2</v>
      </c>
      <c r="G42" s="110">
        <v>2</v>
      </c>
      <c r="H42" s="110">
        <v>0</v>
      </c>
      <c r="I42" s="110">
        <v>0</v>
      </c>
      <c r="J42" s="110">
        <v>1</v>
      </c>
      <c r="K42" s="110">
        <v>0</v>
      </c>
      <c r="L42" s="111">
        <v>0</v>
      </c>
    </row>
    <row r="43" spans="1:12" ht="14.1" customHeight="1" x14ac:dyDescent="0.15">
      <c r="A43" s="146"/>
      <c r="B43" s="198"/>
      <c r="C43" s="622" t="s">
        <v>209</v>
      </c>
      <c r="D43" s="636"/>
      <c r="E43" s="155">
        <v>4</v>
      </c>
      <c r="F43" s="199">
        <v>0</v>
      </c>
      <c r="G43" s="110">
        <v>0</v>
      </c>
      <c r="H43" s="110">
        <v>0</v>
      </c>
      <c r="I43" s="110">
        <v>0</v>
      </c>
      <c r="J43" s="110">
        <v>3</v>
      </c>
      <c r="K43" s="110">
        <v>1</v>
      </c>
      <c r="L43" s="111">
        <v>0</v>
      </c>
    </row>
    <row r="44" spans="1:12" ht="14.1" customHeight="1" x14ac:dyDescent="0.15">
      <c r="A44" s="202"/>
      <c r="B44" s="624" t="s">
        <v>127</v>
      </c>
      <c r="C44" s="625"/>
      <c r="D44" s="631"/>
      <c r="E44" s="231">
        <v>14</v>
      </c>
      <c r="F44" s="140">
        <v>3</v>
      </c>
      <c r="G44" s="142">
        <v>2</v>
      </c>
      <c r="H44" s="142">
        <v>0</v>
      </c>
      <c r="I44" s="142">
        <v>1</v>
      </c>
      <c r="J44" s="142">
        <v>2</v>
      </c>
      <c r="K44" s="142">
        <v>6</v>
      </c>
      <c r="L44" s="141">
        <v>0</v>
      </c>
    </row>
    <row r="45" spans="1:12" ht="14.1" customHeight="1" x14ac:dyDescent="0.15">
      <c r="A45" s="146"/>
      <c r="B45" s="198"/>
      <c r="C45" s="414" t="s">
        <v>118</v>
      </c>
      <c r="D45" s="416"/>
      <c r="E45" s="155">
        <v>13</v>
      </c>
      <c r="F45" s="199">
        <v>3</v>
      </c>
      <c r="G45" s="110">
        <v>2</v>
      </c>
      <c r="H45" s="110">
        <v>0</v>
      </c>
      <c r="I45" s="110">
        <v>1</v>
      </c>
      <c r="J45" s="110">
        <v>2</v>
      </c>
      <c r="K45" s="110">
        <v>5</v>
      </c>
      <c r="L45" s="111">
        <v>0</v>
      </c>
    </row>
    <row r="46" spans="1:12" ht="14.1" customHeight="1" x14ac:dyDescent="0.15">
      <c r="A46" s="146"/>
      <c r="B46" s="198"/>
      <c r="C46" s="622" t="s">
        <v>209</v>
      </c>
      <c r="D46" s="636"/>
      <c r="E46" s="155">
        <v>1</v>
      </c>
      <c r="F46" s="199">
        <v>0</v>
      </c>
      <c r="G46" s="110">
        <v>0</v>
      </c>
      <c r="H46" s="110">
        <v>0</v>
      </c>
      <c r="I46" s="110">
        <v>0</v>
      </c>
      <c r="J46" s="110">
        <v>0</v>
      </c>
      <c r="K46" s="110">
        <v>1</v>
      </c>
      <c r="L46" s="111">
        <v>0</v>
      </c>
    </row>
    <row r="47" spans="1:12" ht="14.1" customHeight="1" x14ac:dyDescent="0.15">
      <c r="A47" s="202"/>
      <c r="B47" s="624" t="s">
        <v>128</v>
      </c>
      <c r="C47" s="625"/>
      <c r="D47" s="631"/>
      <c r="E47" s="231">
        <v>0</v>
      </c>
      <c r="F47" s="140">
        <v>0</v>
      </c>
      <c r="G47" s="142">
        <v>0</v>
      </c>
      <c r="H47" s="142">
        <v>0</v>
      </c>
      <c r="I47" s="142">
        <v>0</v>
      </c>
      <c r="J47" s="142">
        <v>0</v>
      </c>
      <c r="K47" s="142">
        <v>0</v>
      </c>
      <c r="L47" s="141">
        <v>0</v>
      </c>
    </row>
    <row r="48" spans="1:12" ht="14.1" customHeight="1" x14ac:dyDescent="0.15">
      <c r="A48" s="146"/>
      <c r="B48" s="198"/>
      <c r="C48" s="627" t="s">
        <v>118</v>
      </c>
      <c r="D48" s="628"/>
      <c r="E48" s="320">
        <v>0</v>
      </c>
      <c r="F48" s="199">
        <v>0</v>
      </c>
      <c r="G48" s="110">
        <v>0</v>
      </c>
      <c r="H48" s="110">
        <v>0</v>
      </c>
      <c r="I48" s="110">
        <v>0</v>
      </c>
      <c r="J48" s="110">
        <v>0</v>
      </c>
      <c r="K48" s="110">
        <v>0</v>
      </c>
      <c r="L48" s="111">
        <v>0</v>
      </c>
    </row>
    <row r="49" spans="1:12" ht="14.1" customHeight="1" x14ac:dyDescent="0.15">
      <c r="A49" s="146"/>
      <c r="B49" s="198"/>
      <c r="C49" s="650" t="s">
        <v>209</v>
      </c>
      <c r="D49" s="637"/>
      <c r="E49" s="155">
        <v>0</v>
      </c>
      <c r="F49" s="199">
        <v>0</v>
      </c>
      <c r="G49" s="110">
        <v>0</v>
      </c>
      <c r="H49" s="110">
        <v>0</v>
      </c>
      <c r="I49" s="110">
        <v>0</v>
      </c>
      <c r="J49" s="110">
        <v>0</v>
      </c>
      <c r="K49" s="110">
        <v>0</v>
      </c>
      <c r="L49" s="111">
        <v>0</v>
      </c>
    </row>
    <row r="50" spans="1:12" ht="14.1" customHeight="1" x14ac:dyDescent="0.15">
      <c r="A50" s="202"/>
      <c r="B50" s="624" t="s">
        <v>129</v>
      </c>
      <c r="C50" s="625"/>
      <c r="D50" s="631"/>
      <c r="E50" s="231">
        <v>0</v>
      </c>
      <c r="F50" s="140">
        <v>0</v>
      </c>
      <c r="G50" s="142">
        <v>0</v>
      </c>
      <c r="H50" s="142">
        <v>0</v>
      </c>
      <c r="I50" s="142">
        <v>0</v>
      </c>
      <c r="J50" s="142">
        <v>0</v>
      </c>
      <c r="K50" s="142">
        <v>0</v>
      </c>
      <c r="L50" s="141">
        <v>0</v>
      </c>
    </row>
    <row r="51" spans="1:12" ht="14.1" customHeight="1" x14ac:dyDescent="0.15">
      <c r="A51" s="146"/>
      <c r="B51" s="198"/>
      <c r="C51" s="414" t="s">
        <v>118</v>
      </c>
      <c r="D51" s="416"/>
      <c r="E51" s="155">
        <v>0</v>
      </c>
      <c r="F51" s="199">
        <v>0</v>
      </c>
      <c r="G51" s="110">
        <v>0</v>
      </c>
      <c r="H51" s="110">
        <v>0</v>
      </c>
      <c r="I51" s="110">
        <v>0</v>
      </c>
      <c r="J51" s="110">
        <v>0</v>
      </c>
      <c r="K51" s="110">
        <v>0</v>
      </c>
      <c r="L51" s="111">
        <v>0</v>
      </c>
    </row>
    <row r="52" spans="1:12" ht="14.1" customHeight="1" x14ac:dyDescent="0.15">
      <c r="A52" s="146"/>
      <c r="B52" s="198"/>
      <c r="C52" s="622" t="s">
        <v>209</v>
      </c>
      <c r="D52" s="636"/>
      <c r="E52" s="155">
        <v>0</v>
      </c>
      <c r="F52" s="199">
        <v>0</v>
      </c>
      <c r="G52" s="110">
        <v>0</v>
      </c>
      <c r="H52" s="110">
        <v>0</v>
      </c>
      <c r="I52" s="110">
        <v>0</v>
      </c>
      <c r="J52" s="110">
        <v>0</v>
      </c>
      <c r="K52" s="110">
        <v>0</v>
      </c>
      <c r="L52" s="111">
        <v>0</v>
      </c>
    </row>
    <row r="53" spans="1:12" ht="14.1" customHeight="1" x14ac:dyDescent="0.15">
      <c r="A53" s="202"/>
      <c r="B53" s="624" t="s">
        <v>130</v>
      </c>
      <c r="C53" s="625"/>
      <c r="D53" s="631"/>
      <c r="E53" s="231">
        <v>6</v>
      </c>
      <c r="F53" s="140">
        <v>0</v>
      </c>
      <c r="G53" s="142">
        <v>0</v>
      </c>
      <c r="H53" s="142">
        <v>0</v>
      </c>
      <c r="I53" s="142">
        <v>0</v>
      </c>
      <c r="J53" s="142">
        <v>0</v>
      </c>
      <c r="K53" s="142">
        <v>4</v>
      </c>
      <c r="L53" s="141">
        <v>2</v>
      </c>
    </row>
    <row r="54" spans="1:12" ht="14.1" customHeight="1" x14ac:dyDescent="0.15">
      <c r="A54" s="146"/>
      <c r="B54" s="205"/>
      <c r="C54" s="627" t="s">
        <v>118</v>
      </c>
      <c r="D54" s="637"/>
      <c r="E54" s="155">
        <v>3</v>
      </c>
      <c r="F54" s="199">
        <v>0</v>
      </c>
      <c r="G54" s="110">
        <v>0</v>
      </c>
      <c r="H54" s="110">
        <v>0</v>
      </c>
      <c r="I54" s="110">
        <v>0</v>
      </c>
      <c r="J54" s="110">
        <v>0</v>
      </c>
      <c r="K54" s="110">
        <v>2</v>
      </c>
      <c r="L54" s="111">
        <v>1</v>
      </c>
    </row>
    <row r="55" spans="1:12" ht="14.1" customHeight="1" thickBot="1" x14ac:dyDescent="0.2">
      <c r="A55" s="204"/>
      <c r="B55" s="206"/>
      <c r="C55" s="629" t="s">
        <v>209</v>
      </c>
      <c r="D55" s="649"/>
      <c r="E55" s="232">
        <v>3</v>
      </c>
      <c r="F55" s="200">
        <v>0</v>
      </c>
      <c r="G55" s="112">
        <v>0</v>
      </c>
      <c r="H55" s="112">
        <v>0</v>
      </c>
      <c r="I55" s="112">
        <v>0</v>
      </c>
      <c r="J55" s="112">
        <v>0</v>
      </c>
      <c r="K55" s="112">
        <v>2</v>
      </c>
      <c r="L55" s="113">
        <v>1</v>
      </c>
    </row>
    <row r="56" spans="1:12" ht="13.5" customHeight="1" x14ac:dyDescent="0.15">
      <c r="E56" s="23"/>
      <c r="F56" s="23"/>
      <c r="G56" s="23"/>
      <c r="H56" s="23"/>
      <c r="I56" s="23"/>
      <c r="J56" s="129"/>
      <c r="K56" s="338"/>
      <c r="L56" s="25" t="s">
        <v>233</v>
      </c>
    </row>
    <row r="57" spans="1:12" ht="14.45" customHeight="1" x14ac:dyDescent="0.15">
      <c r="E57" s="23"/>
      <c r="F57" s="23"/>
      <c r="G57" s="23"/>
      <c r="H57" s="23"/>
      <c r="I57" s="23"/>
      <c r="J57" s="23"/>
      <c r="K57" s="23"/>
      <c r="L57" s="23"/>
    </row>
  </sheetData>
  <sheetProtection sheet="1"/>
  <mergeCells count="51">
    <mergeCell ref="C54:D54"/>
    <mergeCell ref="C55:D55"/>
    <mergeCell ref="B47:D47"/>
    <mergeCell ref="C48:D48"/>
    <mergeCell ref="C49:D49"/>
    <mergeCell ref="B50:D50"/>
    <mergeCell ref="C51:D51"/>
    <mergeCell ref="B44:D44"/>
    <mergeCell ref="C45:D45"/>
    <mergeCell ref="C46:D46"/>
    <mergeCell ref="C52:D52"/>
    <mergeCell ref="B53:D53"/>
    <mergeCell ref="C39:D39"/>
    <mergeCell ref="C40:D40"/>
    <mergeCell ref="B41:D41"/>
    <mergeCell ref="C42:D42"/>
    <mergeCell ref="C43:D43"/>
    <mergeCell ref="C34:D34"/>
    <mergeCell ref="B35:D35"/>
    <mergeCell ref="C36:D36"/>
    <mergeCell ref="C37:D37"/>
    <mergeCell ref="B38:D38"/>
    <mergeCell ref="B29:D29"/>
    <mergeCell ref="C30:D30"/>
    <mergeCell ref="C31:D31"/>
    <mergeCell ref="B32:D32"/>
    <mergeCell ref="C33:D33"/>
    <mergeCell ref="C24:D24"/>
    <mergeCell ref="C25:D25"/>
    <mergeCell ref="B26:D26"/>
    <mergeCell ref="C27:D27"/>
    <mergeCell ref="C28:D28"/>
    <mergeCell ref="C19:D19"/>
    <mergeCell ref="B20:D20"/>
    <mergeCell ref="C21:D21"/>
    <mergeCell ref="C22:D22"/>
    <mergeCell ref="B23:D23"/>
    <mergeCell ref="A14:D14"/>
    <mergeCell ref="C15:D15"/>
    <mergeCell ref="C16:D16"/>
    <mergeCell ref="B17:D17"/>
    <mergeCell ref="C18:D18"/>
    <mergeCell ref="E2:E3"/>
    <mergeCell ref="E12:E13"/>
    <mergeCell ref="A2:D3"/>
    <mergeCell ref="A4:D4"/>
    <mergeCell ref="A5:D5"/>
    <mergeCell ref="A6:D6"/>
    <mergeCell ref="A7:D7"/>
    <mergeCell ref="A8:D8"/>
    <mergeCell ref="A12:D13"/>
  </mergeCells>
  <phoneticPr fontId="6"/>
  <conditionalFormatting sqref="E4:L8">
    <cfRule type="expression" dxfId="3" priority="2">
      <formula>MOD(ROW(),2)=0</formula>
    </cfRule>
  </conditionalFormatting>
  <conditionalFormatting sqref="A4:A8">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scale="99" firstPageNumber="93" fitToHeight="0" orientation="portrait" useFirstPageNumber="1" r:id="rId1"/>
  <headerFooter differentOddEven="1" scaleWithDoc="0" alignWithMargins="0">
    <oddHeader>&amp;LⅥ　建　設</oddHeader>
    <oddFooter>&amp;C&amp;11&amp;A</oddFooter>
    <evenHeader>&amp;RⅥ　建　設</evenHeader>
    <evenFooter>&amp;C&amp;11&amp;A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K37"/>
  <sheetViews>
    <sheetView view="pageBreakPreview" zoomScaleNormal="100" zoomScaleSheetLayoutView="100" workbookViewId="0">
      <selection activeCell="C18" sqref="C18"/>
    </sheetView>
    <sheetView view="pageBreakPreview" zoomScale="96" zoomScaleNormal="100" zoomScaleSheetLayoutView="96" workbookViewId="1">
      <selection sqref="A1:I35"/>
    </sheetView>
  </sheetViews>
  <sheetFormatPr defaultRowHeight="15.95" customHeight="1" x14ac:dyDescent="0.15"/>
  <cols>
    <col min="1" max="1" width="1.85546875" style="57" customWidth="1"/>
    <col min="2" max="2" width="26.42578125" style="57" customWidth="1"/>
    <col min="3" max="4" width="11.28515625" style="57" customWidth="1"/>
    <col min="5" max="9" width="10" style="57" customWidth="1"/>
    <col min="10" max="16384" width="9.140625" style="57"/>
  </cols>
  <sheetData>
    <row r="1" spans="1:11" ht="15" customHeight="1" thickBot="1" x14ac:dyDescent="0.2">
      <c r="A1" s="207" t="s">
        <v>328</v>
      </c>
      <c r="B1" s="207"/>
      <c r="C1" s="207"/>
      <c r="D1" s="207"/>
      <c r="E1" s="207"/>
      <c r="F1" s="23"/>
      <c r="G1" s="23"/>
      <c r="H1" s="23"/>
      <c r="I1" s="25" t="s">
        <v>106</v>
      </c>
      <c r="J1" s="23"/>
      <c r="K1" s="23"/>
    </row>
    <row r="2" spans="1:11" ht="6.75" customHeight="1" x14ac:dyDescent="0.15">
      <c r="A2" s="385" t="s">
        <v>136</v>
      </c>
      <c r="B2" s="386"/>
      <c r="C2" s="591" t="s">
        <v>324</v>
      </c>
      <c r="D2" s="170"/>
      <c r="E2" s="222"/>
      <c r="F2" s="222"/>
      <c r="G2" s="222"/>
      <c r="H2" s="222"/>
      <c r="I2" s="223"/>
      <c r="J2" s="23"/>
    </row>
    <row r="3" spans="1:11" ht="39.75" customHeight="1" x14ac:dyDescent="0.15">
      <c r="A3" s="387"/>
      <c r="B3" s="388"/>
      <c r="C3" s="592"/>
      <c r="D3" s="312" t="s">
        <v>327</v>
      </c>
      <c r="E3" s="257" t="s">
        <v>329</v>
      </c>
      <c r="F3" s="257" t="s">
        <v>330</v>
      </c>
      <c r="G3" s="258" t="s">
        <v>331</v>
      </c>
      <c r="H3" s="259" t="s">
        <v>332</v>
      </c>
      <c r="I3" s="260" t="s">
        <v>333</v>
      </c>
      <c r="J3" s="23"/>
    </row>
    <row r="4" spans="1:11" s="134" customFormat="1" ht="20.100000000000001" customHeight="1" x14ac:dyDescent="0.15">
      <c r="A4" s="398" t="s">
        <v>100</v>
      </c>
      <c r="B4" s="400"/>
      <c r="C4" s="226">
        <v>236</v>
      </c>
      <c r="D4" s="220">
        <v>5</v>
      </c>
      <c r="E4" s="325">
        <v>52</v>
      </c>
      <c r="F4" s="325">
        <v>145</v>
      </c>
      <c r="G4" s="325">
        <v>31</v>
      </c>
      <c r="H4" s="325">
        <v>3</v>
      </c>
      <c r="I4" s="133">
        <v>0</v>
      </c>
    </row>
    <row r="5" spans="1:11" ht="15.95" customHeight="1" x14ac:dyDescent="0.15">
      <c r="A5" s="229"/>
      <c r="B5" s="227" t="s">
        <v>8</v>
      </c>
      <c r="C5" s="224">
        <v>47</v>
      </c>
      <c r="D5" s="234">
        <v>2</v>
      </c>
      <c r="E5" s="110">
        <v>11</v>
      </c>
      <c r="F5" s="110">
        <v>32</v>
      </c>
      <c r="G5" s="110">
        <v>2</v>
      </c>
      <c r="H5" s="110">
        <v>0</v>
      </c>
      <c r="I5" s="130">
        <v>0</v>
      </c>
      <c r="J5" s="23"/>
    </row>
    <row r="6" spans="1:11" ht="15.95" customHeight="1" x14ac:dyDescent="0.15">
      <c r="A6" s="229"/>
      <c r="B6" s="227" t="s">
        <v>9</v>
      </c>
      <c r="C6" s="224">
        <v>12</v>
      </c>
      <c r="D6" s="234">
        <v>0</v>
      </c>
      <c r="E6" s="110">
        <v>2</v>
      </c>
      <c r="F6" s="110">
        <v>9</v>
      </c>
      <c r="G6" s="110">
        <v>1</v>
      </c>
      <c r="H6" s="110">
        <v>0</v>
      </c>
      <c r="I6" s="130">
        <v>0</v>
      </c>
      <c r="J6" s="23"/>
    </row>
    <row r="7" spans="1:11" ht="15.95" customHeight="1" x14ac:dyDescent="0.15">
      <c r="A7" s="229"/>
      <c r="B7" s="227" t="s">
        <v>10</v>
      </c>
      <c r="C7" s="224">
        <v>73</v>
      </c>
      <c r="D7" s="234">
        <v>0</v>
      </c>
      <c r="E7" s="110">
        <v>19</v>
      </c>
      <c r="F7" s="110">
        <v>43</v>
      </c>
      <c r="G7" s="110">
        <v>10</v>
      </c>
      <c r="H7" s="110">
        <v>1</v>
      </c>
      <c r="I7" s="130">
        <v>0</v>
      </c>
      <c r="J7" s="23"/>
    </row>
    <row r="8" spans="1:11" ht="15.95" customHeight="1" x14ac:dyDescent="0.15">
      <c r="A8" s="229"/>
      <c r="B8" s="227" t="s">
        <v>11</v>
      </c>
      <c r="C8" s="224">
        <v>12</v>
      </c>
      <c r="D8" s="234">
        <v>1</v>
      </c>
      <c r="E8" s="110">
        <v>1</v>
      </c>
      <c r="F8" s="110">
        <v>9</v>
      </c>
      <c r="G8" s="110">
        <v>1</v>
      </c>
      <c r="H8" s="110">
        <v>0</v>
      </c>
      <c r="I8" s="130">
        <v>0</v>
      </c>
      <c r="J8" s="23"/>
    </row>
    <row r="9" spans="1:11" ht="15.95" customHeight="1" x14ac:dyDescent="0.15">
      <c r="A9" s="229"/>
      <c r="B9" s="308" t="s">
        <v>122</v>
      </c>
      <c r="C9" s="224">
        <v>44</v>
      </c>
      <c r="D9" s="234">
        <v>0</v>
      </c>
      <c r="E9" s="110">
        <v>12</v>
      </c>
      <c r="F9" s="110">
        <v>25</v>
      </c>
      <c r="G9" s="110">
        <v>7</v>
      </c>
      <c r="H9" s="110">
        <v>0</v>
      </c>
      <c r="I9" s="130">
        <v>0</v>
      </c>
      <c r="J9" s="23"/>
    </row>
    <row r="10" spans="1:11" ht="15.95" customHeight="1" x14ac:dyDescent="0.15">
      <c r="A10" s="229"/>
      <c r="B10" s="308" t="s">
        <v>123</v>
      </c>
      <c r="C10" s="224">
        <v>14</v>
      </c>
      <c r="D10" s="234">
        <v>0</v>
      </c>
      <c r="E10" s="110">
        <v>2</v>
      </c>
      <c r="F10" s="110">
        <v>11</v>
      </c>
      <c r="G10" s="110">
        <v>1</v>
      </c>
      <c r="H10" s="110">
        <v>0</v>
      </c>
      <c r="I10" s="111">
        <v>0</v>
      </c>
      <c r="J10" s="23"/>
    </row>
    <row r="11" spans="1:11" ht="15.95" customHeight="1" x14ac:dyDescent="0.15">
      <c r="A11" s="229"/>
      <c r="B11" s="308" t="s">
        <v>124</v>
      </c>
      <c r="C11" s="224">
        <v>3</v>
      </c>
      <c r="D11" s="234">
        <v>0</v>
      </c>
      <c r="E11" s="110">
        <v>0</v>
      </c>
      <c r="F11" s="110">
        <v>3</v>
      </c>
      <c r="G11" s="110">
        <v>0</v>
      </c>
      <c r="H11" s="110">
        <v>0</v>
      </c>
      <c r="I11" s="130">
        <v>0</v>
      </c>
      <c r="J11" s="23"/>
    </row>
    <row r="12" spans="1:11" ht="15.95" customHeight="1" x14ac:dyDescent="0.15">
      <c r="A12" s="229"/>
      <c r="B12" s="308" t="s">
        <v>125</v>
      </c>
      <c r="C12" s="224">
        <v>3</v>
      </c>
      <c r="D12" s="234">
        <v>0</v>
      </c>
      <c r="E12" s="110">
        <v>0</v>
      </c>
      <c r="F12" s="110">
        <v>2</v>
      </c>
      <c r="G12" s="110">
        <v>1</v>
      </c>
      <c r="H12" s="110">
        <v>0</v>
      </c>
      <c r="I12" s="130">
        <v>0</v>
      </c>
      <c r="J12" s="23"/>
    </row>
    <row r="13" spans="1:11" ht="15.95" customHeight="1" x14ac:dyDescent="0.15">
      <c r="A13" s="229"/>
      <c r="B13" s="308" t="s">
        <v>126</v>
      </c>
      <c r="C13" s="224">
        <v>9</v>
      </c>
      <c r="D13" s="234">
        <v>0</v>
      </c>
      <c r="E13" s="110">
        <v>1</v>
      </c>
      <c r="F13" s="110">
        <v>5</v>
      </c>
      <c r="G13" s="110">
        <v>2</v>
      </c>
      <c r="H13" s="110">
        <v>1</v>
      </c>
      <c r="I13" s="130">
        <v>0</v>
      </c>
      <c r="J13" s="23"/>
    </row>
    <row r="14" spans="1:11" ht="15.95" customHeight="1" x14ac:dyDescent="0.15">
      <c r="A14" s="229"/>
      <c r="B14" s="308" t="s">
        <v>127</v>
      </c>
      <c r="C14" s="224">
        <v>14</v>
      </c>
      <c r="D14" s="234">
        <v>1</v>
      </c>
      <c r="E14" s="110">
        <v>4</v>
      </c>
      <c r="F14" s="110">
        <v>4</v>
      </c>
      <c r="G14" s="110">
        <v>4</v>
      </c>
      <c r="H14" s="110">
        <v>1</v>
      </c>
      <c r="I14" s="130">
        <v>0</v>
      </c>
      <c r="J14" s="23"/>
    </row>
    <row r="15" spans="1:11" ht="15.95" customHeight="1" x14ac:dyDescent="0.15">
      <c r="A15" s="229"/>
      <c r="B15" s="308" t="s">
        <v>128</v>
      </c>
      <c r="C15" s="224">
        <v>0</v>
      </c>
      <c r="D15" s="234">
        <v>0</v>
      </c>
      <c r="E15" s="110">
        <v>0</v>
      </c>
      <c r="F15" s="110">
        <v>0</v>
      </c>
      <c r="G15" s="110">
        <v>0</v>
      </c>
      <c r="H15" s="110">
        <v>0</v>
      </c>
      <c r="I15" s="130">
        <v>0</v>
      </c>
      <c r="J15" s="23"/>
    </row>
    <row r="16" spans="1:11" ht="15.95" customHeight="1" x14ac:dyDescent="0.15">
      <c r="A16" s="229"/>
      <c r="B16" s="308" t="s">
        <v>129</v>
      </c>
      <c r="C16" s="224">
        <v>0</v>
      </c>
      <c r="D16" s="234">
        <v>0</v>
      </c>
      <c r="E16" s="110">
        <v>0</v>
      </c>
      <c r="F16" s="110">
        <v>0</v>
      </c>
      <c r="G16" s="110">
        <v>0</v>
      </c>
      <c r="H16" s="110">
        <v>0</v>
      </c>
      <c r="I16" s="130">
        <v>0</v>
      </c>
      <c r="J16" s="23"/>
    </row>
    <row r="17" spans="1:11" s="135" customFormat="1" ht="15.95" customHeight="1" thickBot="1" x14ac:dyDescent="0.2">
      <c r="A17" s="230"/>
      <c r="B17" s="228" t="s">
        <v>130</v>
      </c>
      <c r="C17" s="225">
        <v>5</v>
      </c>
      <c r="D17" s="221">
        <v>1</v>
      </c>
      <c r="E17" s="131">
        <v>0</v>
      </c>
      <c r="F17" s="131">
        <v>2</v>
      </c>
      <c r="G17" s="131">
        <v>2</v>
      </c>
      <c r="H17" s="131">
        <v>0</v>
      </c>
      <c r="I17" s="132">
        <v>0</v>
      </c>
    </row>
    <row r="18" spans="1:11" ht="15" customHeight="1" x14ac:dyDescent="0.15">
      <c r="A18" s="338"/>
      <c r="B18" s="23"/>
      <c r="C18" s="23"/>
      <c r="D18" s="23"/>
      <c r="E18" s="23"/>
      <c r="F18" s="23"/>
      <c r="G18" s="338"/>
      <c r="H18" s="338"/>
      <c r="I18" s="25" t="s">
        <v>232</v>
      </c>
      <c r="J18" s="23"/>
      <c r="K18" s="23"/>
    </row>
    <row r="19" spans="1:11" ht="15" customHeight="1" x14ac:dyDescent="0.15">
      <c r="A19" s="338"/>
      <c r="B19" s="23"/>
      <c r="C19" s="23"/>
      <c r="D19" s="23"/>
      <c r="E19" s="23"/>
      <c r="F19" s="23"/>
      <c r="G19" s="23"/>
      <c r="H19" s="23"/>
      <c r="I19" s="23"/>
      <c r="J19" s="23"/>
      <c r="K19" s="23"/>
    </row>
    <row r="20" spans="1:11" ht="15" customHeight="1" thickBot="1" x14ac:dyDescent="0.2">
      <c r="A20" s="23" t="s">
        <v>365</v>
      </c>
      <c r="B20" s="338"/>
      <c r="C20" s="23"/>
      <c r="D20" s="23"/>
      <c r="E20" s="23"/>
      <c r="F20" s="23"/>
      <c r="G20" s="23"/>
      <c r="H20" s="23"/>
      <c r="I20" s="25" t="s">
        <v>137</v>
      </c>
      <c r="J20" s="23"/>
      <c r="K20" s="23"/>
    </row>
    <row r="21" spans="1:11" ht="7.5" customHeight="1" x14ac:dyDescent="0.15">
      <c r="A21" s="671" t="s">
        <v>138</v>
      </c>
      <c r="B21" s="672"/>
      <c r="C21" s="591" t="s">
        <v>335</v>
      </c>
      <c r="D21" s="170"/>
      <c r="E21" s="170"/>
      <c r="F21" s="170"/>
      <c r="G21" s="218"/>
      <c r="H21" s="661" t="s">
        <v>139</v>
      </c>
      <c r="I21" s="662"/>
      <c r="J21" s="118"/>
    </row>
    <row r="22" spans="1:11" ht="7.5" customHeight="1" x14ac:dyDescent="0.15">
      <c r="A22" s="673"/>
      <c r="B22" s="674"/>
      <c r="C22" s="654"/>
      <c r="D22" s="655" t="s">
        <v>334</v>
      </c>
      <c r="E22" s="657" t="s">
        <v>336</v>
      </c>
      <c r="F22" s="261"/>
      <c r="G22" s="262"/>
      <c r="H22" s="663"/>
      <c r="I22" s="664"/>
      <c r="J22" s="118"/>
    </row>
    <row r="23" spans="1:11" ht="27" customHeight="1" x14ac:dyDescent="0.15">
      <c r="A23" s="675"/>
      <c r="B23" s="676"/>
      <c r="C23" s="592"/>
      <c r="D23" s="656"/>
      <c r="E23" s="658"/>
      <c r="F23" s="136" t="s">
        <v>140</v>
      </c>
      <c r="G23" s="324" t="s">
        <v>141</v>
      </c>
      <c r="H23" s="665"/>
      <c r="I23" s="666"/>
      <c r="J23" s="118"/>
    </row>
    <row r="24" spans="1:11" ht="15.95" customHeight="1" x14ac:dyDescent="0.15">
      <c r="A24" s="619" t="s">
        <v>142</v>
      </c>
      <c r="B24" s="621"/>
      <c r="C24" s="219">
        <v>156130</v>
      </c>
      <c r="D24" s="219">
        <v>138040</v>
      </c>
      <c r="E24" s="137">
        <v>18090</v>
      </c>
      <c r="F24" s="137">
        <v>2030</v>
      </c>
      <c r="G24" s="348">
        <v>16060</v>
      </c>
      <c r="H24" s="659">
        <v>100</v>
      </c>
      <c r="I24" s="660">
        <v>100</v>
      </c>
      <c r="J24" s="118"/>
    </row>
    <row r="25" spans="1:11" ht="15.95" customHeight="1" x14ac:dyDescent="0.15">
      <c r="A25" s="669" t="s">
        <v>143</v>
      </c>
      <c r="B25" s="670"/>
      <c r="C25" s="137">
        <v>44530</v>
      </c>
      <c r="D25" s="137">
        <v>40480</v>
      </c>
      <c r="E25" s="137">
        <v>4050</v>
      </c>
      <c r="F25" s="348">
        <v>0</v>
      </c>
      <c r="G25" s="348">
        <v>4050</v>
      </c>
      <c r="H25" s="535">
        <v>20</v>
      </c>
      <c r="I25" s="653">
        <v>20</v>
      </c>
      <c r="J25" s="118"/>
    </row>
    <row r="26" spans="1:11" ht="15.95" customHeight="1" x14ac:dyDescent="0.15">
      <c r="A26" s="669" t="s">
        <v>144</v>
      </c>
      <c r="B26" s="670"/>
      <c r="C26" s="137">
        <v>23690</v>
      </c>
      <c r="D26" s="137">
        <v>21060</v>
      </c>
      <c r="E26" s="137">
        <v>2620</v>
      </c>
      <c r="F26" s="137">
        <v>190</v>
      </c>
      <c r="G26" s="348">
        <v>2420</v>
      </c>
      <c r="H26" s="535">
        <v>10</v>
      </c>
      <c r="I26" s="653">
        <v>10</v>
      </c>
      <c r="J26" s="118"/>
    </row>
    <row r="27" spans="1:11" ht="15.95" customHeight="1" x14ac:dyDescent="0.15">
      <c r="A27" s="669" t="s">
        <v>145</v>
      </c>
      <c r="B27" s="670"/>
      <c r="C27" s="137">
        <v>50100</v>
      </c>
      <c r="D27" s="137">
        <v>45910</v>
      </c>
      <c r="E27" s="137">
        <v>4200</v>
      </c>
      <c r="F27" s="348">
        <v>0</v>
      </c>
      <c r="G27" s="348">
        <v>4180</v>
      </c>
      <c r="H27" s="535">
        <v>0</v>
      </c>
      <c r="I27" s="653" t="s">
        <v>244</v>
      </c>
      <c r="J27" s="118"/>
    </row>
    <row r="28" spans="1:11" ht="15.95" customHeight="1" x14ac:dyDescent="0.15">
      <c r="A28" s="669" t="s">
        <v>146</v>
      </c>
      <c r="B28" s="670"/>
      <c r="C28" s="137">
        <v>33120</v>
      </c>
      <c r="D28" s="137">
        <v>27940</v>
      </c>
      <c r="E28" s="137">
        <v>5180</v>
      </c>
      <c r="F28" s="137">
        <v>230</v>
      </c>
      <c r="G28" s="348">
        <v>4920</v>
      </c>
      <c r="H28" s="535">
        <v>30</v>
      </c>
      <c r="I28" s="653">
        <v>30</v>
      </c>
      <c r="J28" s="118"/>
    </row>
    <row r="29" spans="1:11" ht="15.95" customHeight="1" x14ac:dyDescent="0.15">
      <c r="A29" s="669" t="s">
        <v>147</v>
      </c>
      <c r="B29" s="670"/>
      <c r="C29" s="137">
        <v>24580</v>
      </c>
      <c r="D29" s="137">
        <v>21350</v>
      </c>
      <c r="E29" s="137">
        <v>3230</v>
      </c>
      <c r="F29" s="137">
        <v>270</v>
      </c>
      <c r="G29" s="348">
        <v>2950</v>
      </c>
      <c r="H29" s="535">
        <v>80</v>
      </c>
      <c r="I29" s="653">
        <v>80</v>
      </c>
      <c r="J29" s="118"/>
    </row>
    <row r="30" spans="1:11" ht="15.95" customHeight="1" x14ac:dyDescent="0.15">
      <c r="A30" s="669" t="s">
        <v>148</v>
      </c>
      <c r="B30" s="670"/>
      <c r="C30" s="137">
        <v>60480</v>
      </c>
      <c r="D30" s="137">
        <v>54770</v>
      </c>
      <c r="E30" s="137">
        <v>5710</v>
      </c>
      <c r="F30" s="137">
        <v>480</v>
      </c>
      <c r="G30" s="348">
        <v>5190</v>
      </c>
      <c r="H30" s="535">
        <v>120</v>
      </c>
      <c r="I30" s="653">
        <v>120</v>
      </c>
      <c r="J30" s="118"/>
    </row>
    <row r="31" spans="1:11" ht="15.95" customHeight="1" x14ac:dyDescent="0.15">
      <c r="A31" s="669" t="s">
        <v>149</v>
      </c>
      <c r="B31" s="670"/>
      <c r="C31" s="137">
        <v>25260</v>
      </c>
      <c r="D31" s="137">
        <v>23590</v>
      </c>
      <c r="E31" s="137">
        <v>1670</v>
      </c>
      <c r="F31" s="137">
        <v>250</v>
      </c>
      <c r="G31" s="348">
        <v>1280</v>
      </c>
      <c r="H31" s="535">
        <v>10</v>
      </c>
      <c r="I31" s="653">
        <v>10</v>
      </c>
      <c r="J31" s="118"/>
    </row>
    <row r="32" spans="1:11" ht="15.95" customHeight="1" x14ac:dyDescent="0.15">
      <c r="A32" s="669" t="s">
        <v>150</v>
      </c>
      <c r="B32" s="670"/>
      <c r="C32" s="137">
        <v>50270</v>
      </c>
      <c r="D32" s="137">
        <v>45050</v>
      </c>
      <c r="E32" s="137">
        <v>5220</v>
      </c>
      <c r="F32" s="348">
        <v>360</v>
      </c>
      <c r="G32" s="348">
        <v>4760</v>
      </c>
      <c r="H32" s="535">
        <v>70</v>
      </c>
      <c r="I32" s="653">
        <v>70</v>
      </c>
      <c r="J32" s="118"/>
    </row>
    <row r="33" spans="1:11" ht="15.95" customHeight="1" x14ac:dyDescent="0.15">
      <c r="A33" s="669" t="s">
        <v>151</v>
      </c>
      <c r="B33" s="670"/>
      <c r="C33" s="137">
        <v>26220</v>
      </c>
      <c r="D33" s="137">
        <v>22050</v>
      </c>
      <c r="E33" s="137">
        <v>4170</v>
      </c>
      <c r="F33" s="137">
        <v>670</v>
      </c>
      <c r="G33" s="348">
        <v>3500</v>
      </c>
      <c r="H33" s="535">
        <v>30</v>
      </c>
      <c r="I33" s="653">
        <v>30</v>
      </c>
      <c r="J33" s="118"/>
    </row>
    <row r="34" spans="1:11" ht="15.95" customHeight="1" thickBot="1" x14ac:dyDescent="0.2">
      <c r="A34" s="667" t="s">
        <v>152</v>
      </c>
      <c r="B34" s="668"/>
      <c r="C34" s="138">
        <v>17460</v>
      </c>
      <c r="D34" s="235">
        <v>14950</v>
      </c>
      <c r="E34" s="138">
        <v>2510</v>
      </c>
      <c r="F34" s="347">
        <v>0</v>
      </c>
      <c r="G34" s="347">
        <v>2490</v>
      </c>
      <c r="H34" s="651">
        <v>20</v>
      </c>
      <c r="I34" s="652">
        <v>20</v>
      </c>
      <c r="J34" s="118"/>
    </row>
    <row r="35" spans="1:11" ht="15" customHeight="1" x14ac:dyDescent="0.15">
      <c r="A35" s="338"/>
      <c r="B35" s="23"/>
      <c r="C35" s="23"/>
      <c r="D35" s="23"/>
      <c r="E35" s="23"/>
      <c r="F35" s="23"/>
      <c r="G35" s="338"/>
      <c r="H35" s="23"/>
      <c r="I35" s="25" t="s">
        <v>270</v>
      </c>
      <c r="J35" s="23"/>
      <c r="K35" s="23"/>
    </row>
    <row r="36" spans="1:11" ht="15.95" customHeight="1" x14ac:dyDescent="0.15">
      <c r="C36" s="23"/>
      <c r="D36" s="23"/>
      <c r="E36" s="23"/>
      <c r="F36" s="23"/>
      <c r="G36" s="23"/>
      <c r="H36" s="23"/>
      <c r="I36" s="23"/>
      <c r="J36" s="23"/>
      <c r="K36" s="23"/>
    </row>
    <row r="37" spans="1:11" ht="15.95" customHeight="1" x14ac:dyDescent="0.15">
      <c r="B37" s="23"/>
      <c r="C37" s="23"/>
      <c r="D37" s="23"/>
      <c r="E37" s="23"/>
      <c r="F37" s="23"/>
      <c r="G37" s="23"/>
      <c r="H37" s="23"/>
      <c r="I37" s="23"/>
      <c r="K37" s="23"/>
    </row>
  </sheetData>
  <sheetProtection sheet="1"/>
  <mergeCells count="30">
    <mergeCell ref="H21:I23"/>
    <mergeCell ref="A4:B4"/>
    <mergeCell ref="A34:B34"/>
    <mergeCell ref="A33:B33"/>
    <mergeCell ref="A32:B32"/>
    <mergeCell ref="A31:B31"/>
    <mergeCell ref="A30:B30"/>
    <mergeCell ref="A29:B29"/>
    <mergeCell ref="A28:B28"/>
    <mergeCell ref="A27:B27"/>
    <mergeCell ref="A26:B26"/>
    <mergeCell ref="A25:B25"/>
    <mergeCell ref="A24:B24"/>
    <mergeCell ref="A21:B23"/>
    <mergeCell ref="A2:B3"/>
    <mergeCell ref="H34:I34"/>
    <mergeCell ref="H33:I33"/>
    <mergeCell ref="H32:I32"/>
    <mergeCell ref="H30:I30"/>
    <mergeCell ref="H26:I26"/>
    <mergeCell ref="H31:I31"/>
    <mergeCell ref="H27:I27"/>
    <mergeCell ref="H29:I29"/>
    <mergeCell ref="H28:I28"/>
    <mergeCell ref="C21:C23"/>
    <mergeCell ref="D22:D23"/>
    <mergeCell ref="C2:C3"/>
    <mergeCell ref="E22:E23"/>
    <mergeCell ref="H25:I25"/>
    <mergeCell ref="H24:I24"/>
  </mergeCells>
  <phoneticPr fontId="6"/>
  <conditionalFormatting sqref="A5:I17 A4 C4:I4 A24:A34 C24:I34">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4" firstPageNumber="93" orientation="portrait" useFirstPageNumber="1" r:id="rId1"/>
  <headerFooter differentOddEven="1" scaleWithDoc="0" alignWithMargins="0">
    <oddHeader>&amp;LⅥ　建　設</oddHeader>
    <oddFooter>&amp;C&amp;11&amp;A</oddFooter>
    <evenHeader>&amp;RⅥ　建　設</evenHeader>
    <evenFooter>&amp;C&amp;11&amp;A</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M29"/>
  <sheetViews>
    <sheetView view="pageBreakPreview" topLeftCell="D1" zoomScaleNormal="100" zoomScaleSheetLayoutView="100" workbookViewId="0"/>
    <sheetView view="pageBreakPreview" topLeftCell="A10" zoomScale="112" zoomScaleNormal="100" zoomScaleSheetLayoutView="112" workbookViewId="1">
      <selection sqref="A1:M29"/>
    </sheetView>
  </sheetViews>
  <sheetFormatPr defaultColWidth="10.28515625" defaultRowHeight="13.5" x14ac:dyDescent="0.15"/>
  <cols>
    <col min="1" max="2" width="1.5703125" style="3" customWidth="1"/>
    <col min="3" max="3" width="18.85546875" style="3" customWidth="1"/>
    <col min="4" max="4" width="9.7109375" style="3" customWidth="1"/>
    <col min="5" max="5" width="8.85546875" style="3" customWidth="1"/>
    <col min="6" max="6" width="8.5703125" style="3" customWidth="1"/>
    <col min="7" max="8" width="7.140625" style="3" customWidth="1"/>
    <col min="9" max="9" width="6" style="3" customWidth="1"/>
    <col min="10" max="10" width="8.42578125" style="3" customWidth="1"/>
    <col min="11" max="11" width="9.7109375" style="3" bestFit="1" customWidth="1"/>
    <col min="12" max="12" width="8.5703125" style="3" bestFit="1" customWidth="1"/>
    <col min="13" max="13" width="6.28515625" style="3" customWidth="1"/>
    <col min="14" max="16384" width="10.28515625" style="3"/>
  </cols>
  <sheetData>
    <row r="1" spans="1:13" ht="15" customHeight="1" thickBot="1" x14ac:dyDescent="0.2">
      <c r="A1" s="208" t="s">
        <v>347</v>
      </c>
      <c r="B1" s="208"/>
      <c r="C1" s="209"/>
      <c r="D1" s="209"/>
      <c r="E1" s="209"/>
      <c r="F1" s="209"/>
      <c r="G1" s="209"/>
      <c r="H1" s="209"/>
      <c r="I1" s="209"/>
      <c r="J1" s="4"/>
      <c r="K1" s="4"/>
      <c r="L1" s="4"/>
      <c r="M1" s="5" t="s">
        <v>137</v>
      </c>
    </row>
    <row r="2" spans="1:13" ht="24.95" customHeight="1" x14ac:dyDescent="0.15">
      <c r="A2" s="687" t="s">
        <v>153</v>
      </c>
      <c r="B2" s="688"/>
      <c r="C2" s="689"/>
      <c r="D2" s="696" t="s">
        <v>112</v>
      </c>
      <c r="E2" s="699" t="s">
        <v>154</v>
      </c>
      <c r="F2" s="700"/>
      <c r="G2" s="699" t="s">
        <v>155</v>
      </c>
      <c r="H2" s="701"/>
      <c r="I2" s="701"/>
      <c r="J2" s="701"/>
      <c r="K2" s="701"/>
      <c r="L2" s="701"/>
      <c r="M2" s="702"/>
    </row>
    <row r="3" spans="1:13" ht="24.95" customHeight="1" x14ac:dyDescent="0.15">
      <c r="A3" s="690"/>
      <c r="B3" s="691"/>
      <c r="C3" s="692"/>
      <c r="D3" s="697"/>
      <c r="E3" s="707" t="s">
        <v>93</v>
      </c>
      <c r="F3" s="715" t="s">
        <v>156</v>
      </c>
      <c r="G3" s="707" t="s">
        <v>113</v>
      </c>
      <c r="H3" s="703" t="s">
        <v>228</v>
      </c>
      <c r="I3" s="711" t="s">
        <v>157</v>
      </c>
      <c r="J3" s="712"/>
      <c r="K3" s="708" t="s">
        <v>78</v>
      </c>
      <c r="L3" s="709"/>
      <c r="M3" s="705" t="s">
        <v>70</v>
      </c>
    </row>
    <row r="4" spans="1:13" ht="24.95" customHeight="1" x14ac:dyDescent="0.15">
      <c r="A4" s="693"/>
      <c r="B4" s="694"/>
      <c r="C4" s="695"/>
      <c r="D4" s="698"/>
      <c r="E4" s="698"/>
      <c r="F4" s="716"/>
      <c r="G4" s="698"/>
      <c r="H4" s="704"/>
      <c r="I4" s="713"/>
      <c r="J4" s="714"/>
      <c r="K4" s="710"/>
      <c r="L4" s="695"/>
      <c r="M4" s="706"/>
    </row>
    <row r="5" spans="1:13" ht="20.100000000000001" customHeight="1" x14ac:dyDescent="0.15">
      <c r="A5" s="683" t="s">
        <v>335</v>
      </c>
      <c r="B5" s="684"/>
      <c r="C5" s="685"/>
      <c r="D5" s="157">
        <v>45910</v>
      </c>
      <c r="E5" s="157">
        <v>45710</v>
      </c>
      <c r="F5" s="157">
        <v>200</v>
      </c>
      <c r="G5" s="158">
        <v>180</v>
      </c>
      <c r="H5" s="157">
        <v>90</v>
      </c>
      <c r="I5" s="686">
        <v>45160</v>
      </c>
      <c r="J5" s="686"/>
      <c r="K5" s="686">
        <v>300</v>
      </c>
      <c r="L5" s="686"/>
      <c r="M5" s="14">
        <v>170</v>
      </c>
    </row>
    <row r="6" spans="1:13" ht="20.100000000000001" customHeight="1" x14ac:dyDescent="0.15">
      <c r="A6" s="269"/>
      <c r="B6" s="681" t="s">
        <v>271</v>
      </c>
      <c r="C6" s="682"/>
      <c r="D6" s="157">
        <v>1350</v>
      </c>
      <c r="E6" s="157">
        <v>1330</v>
      </c>
      <c r="F6" s="157">
        <v>20</v>
      </c>
      <c r="G6" s="158">
        <v>50</v>
      </c>
      <c r="H6" s="158">
        <v>0</v>
      </c>
      <c r="I6" s="679">
        <v>1250</v>
      </c>
      <c r="J6" s="679"/>
      <c r="K6" s="679">
        <v>0</v>
      </c>
      <c r="L6" s="679"/>
      <c r="M6" s="14">
        <v>50</v>
      </c>
    </row>
    <row r="7" spans="1:13" ht="20.100000000000001" customHeight="1" x14ac:dyDescent="0.15">
      <c r="A7" s="270"/>
      <c r="B7" s="681" t="s">
        <v>272</v>
      </c>
      <c r="C7" s="682"/>
      <c r="D7" s="157">
        <v>4690</v>
      </c>
      <c r="E7" s="157">
        <v>4640</v>
      </c>
      <c r="F7" s="157">
        <v>50</v>
      </c>
      <c r="G7" s="157">
        <v>20</v>
      </c>
      <c r="H7" s="157">
        <v>10</v>
      </c>
      <c r="I7" s="679">
        <v>4580</v>
      </c>
      <c r="J7" s="679"/>
      <c r="K7" s="679">
        <v>0</v>
      </c>
      <c r="L7" s="679"/>
      <c r="M7" s="14">
        <v>70</v>
      </c>
    </row>
    <row r="8" spans="1:13" ht="20.100000000000001" customHeight="1" x14ac:dyDescent="0.15">
      <c r="A8" s="270"/>
      <c r="B8" s="681" t="s">
        <v>273</v>
      </c>
      <c r="C8" s="682"/>
      <c r="D8" s="157">
        <v>8700</v>
      </c>
      <c r="E8" s="157">
        <v>8660</v>
      </c>
      <c r="F8" s="157">
        <v>40</v>
      </c>
      <c r="G8" s="158">
        <v>0</v>
      </c>
      <c r="H8" s="158">
        <v>0</v>
      </c>
      <c r="I8" s="679">
        <v>8640</v>
      </c>
      <c r="J8" s="679"/>
      <c r="K8" s="679">
        <v>60</v>
      </c>
      <c r="L8" s="679"/>
      <c r="M8" s="14">
        <v>10</v>
      </c>
    </row>
    <row r="9" spans="1:13" ht="20.100000000000001" customHeight="1" x14ac:dyDescent="0.15">
      <c r="A9" s="270"/>
      <c r="B9" s="681" t="s">
        <v>274</v>
      </c>
      <c r="C9" s="682"/>
      <c r="D9" s="157">
        <v>3990</v>
      </c>
      <c r="E9" s="157">
        <v>3990</v>
      </c>
      <c r="F9" s="15">
        <v>0</v>
      </c>
      <c r="G9" s="157">
        <v>40</v>
      </c>
      <c r="H9" s="158">
        <v>0</v>
      </c>
      <c r="I9" s="679">
        <v>3950</v>
      </c>
      <c r="J9" s="679"/>
      <c r="K9" s="679">
        <v>0</v>
      </c>
      <c r="L9" s="679"/>
      <c r="M9" s="14">
        <v>0</v>
      </c>
    </row>
    <row r="10" spans="1:13" ht="20.100000000000001" customHeight="1" x14ac:dyDescent="0.15">
      <c r="A10" s="270"/>
      <c r="B10" s="681" t="s">
        <v>275</v>
      </c>
      <c r="C10" s="682"/>
      <c r="D10" s="157">
        <v>4400</v>
      </c>
      <c r="E10" s="157">
        <v>4400</v>
      </c>
      <c r="F10" s="15">
        <v>0</v>
      </c>
      <c r="G10" s="158">
        <v>0</v>
      </c>
      <c r="H10" s="158">
        <v>0</v>
      </c>
      <c r="I10" s="679">
        <v>4400</v>
      </c>
      <c r="J10" s="679"/>
      <c r="K10" s="679">
        <v>0</v>
      </c>
      <c r="L10" s="679"/>
      <c r="M10" s="14">
        <v>0</v>
      </c>
    </row>
    <row r="11" spans="1:13" ht="20.100000000000001" customHeight="1" x14ac:dyDescent="0.15">
      <c r="A11" s="270"/>
      <c r="B11" s="681" t="s">
        <v>276</v>
      </c>
      <c r="C11" s="682"/>
      <c r="D11" s="157">
        <v>4570</v>
      </c>
      <c r="E11" s="157">
        <v>4540</v>
      </c>
      <c r="F11" s="157">
        <v>40</v>
      </c>
      <c r="G11" s="158">
        <v>0</v>
      </c>
      <c r="H11" s="157">
        <v>50</v>
      </c>
      <c r="I11" s="679">
        <v>4530</v>
      </c>
      <c r="J11" s="679"/>
      <c r="K11" s="679">
        <v>0</v>
      </c>
      <c r="L11" s="679"/>
      <c r="M11" s="14">
        <v>0</v>
      </c>
    </row>
    <row r="12" spans="1:13" ht="20.100000000000001" customHeight="1" x14ac:dyDescent="0.15">
      <c r="A12" s="270"/>
      <c r="B12" s="681" t="s">
        <v>277</v>
      </c>
      <c r="C12" s="682"/>
      <c r="D12" s="157">
        <v>3100</v>
      </c>
      <c r="E12" s="157">
        <v>3100</v>
      </c>
      <c r="F12" s="158">
        <v>0</v>
      </c>
      <c r="G12" s="158">
        <v>0</v>
      </c>
      <c r="H12" s="158">
        <v>0</v>
      </c>
      <c r="I12" s="679">
        <v>3100</v>
      </c>
      <c r="J12" s="679"/>
      <c r="K12" s="679">
        <v>0</v>
      </c>
      <c r="L12" s="679"/>
      <c r="M12" s="14">
        <v>0</v>
      </c>
    </row>
    <row r="13" spans="1:13" ht="20.100000000000001" customHeight="1" x14ac:dyDescent="0.15">
      <c r="A13" s="270"/>
      <c r="B13" s="681" t="s">
        <v>278</v>
      </c>
      <c r="C13" s="682"/>
      <c r="D13" s="157">
        <v>4120</v>
      </c>
      <c r="E13" s="157">
        <v>4120</v>
      </c>
      <c r="F13" s="158">
        <v>0</v>
      </c>
      <c r="G13" s="158">
        <v>0</v>
      </c>
      <c r="H13" s="158">
        <v>0</v>
      </c>
      <c r="I13" s="679">
        <v>4090</v>
      </c>
      <c r="J13" s="679"/>
      <c r="K13" s="679">
        <v>30</v>
      </c>
      <c r="L13" s="679"/>
      <c r="M13" s="14">
        <v>0</v>
      </c>
    </row>
    <row r="14" spans="1:13" ht="20.100000000000001" customHeight="1" thickBot="1" x14ac:dyDescent="0.2">
      <c r="A14" s="271"/>
      <c r="B14" s="677" t="s">
        <v>279</v>
      </c>
      <c r="C14" s="678"/>
      <c r="D14" s="159">
        <v>3400</v>
      </c>
      <c r="E14" s="159">
        <v>3380</v>
      </c>
      <c r="F14" s="159">
        <v>10</v>
      </c>
      <c r="G14" s="159">
        <v>20</v>
      </c>
      <c r="H14" s="159">
        <v>30</v>
      </c>
      <c r="I14" s="680">
        <v>3350</v>
      </c>
      <c r="J14" s="680"/>
      <c r="K14" s="680">
        <v>0</v>
      </c>
      <c r="L14" s="680"/>
      <c r="M14" s="16">
        <v>0</v>
      </c>
    </row>
    <row r="15" spans="1:13" ht="15" customHeight="1" x14ac:dyDescent="0.15">
      <c r="A15" s="6" t="s">
        <v>353</v>
      </c>
      <c r="B15" s="6"/>
      <c r="C15" s="4"/>
      <c r="D15" s="4"/>
      <c r="E15" s="4"/>
      <c r="F15" s="4"/>
      <c r="G15" s="4"/>
      <c r="H15" s="4"/>
      <c r="I15" s="4"/>
      <c r="J15" s="4"/>
      <c r="K15" s="4"/>
      <c r="L15" s="4"/>
      <c r="M15" s="17" t="s">
        <v>270</v>
      </c>
    </row>
    <row r="16" spans="1:13" ht="15" customHeight="1" x14ac:dyDescent="0.15">
      <c r="A16" s="6"/>
      <c r="B16" s="6"/>
      <c r="C16" s="4"/>
      <c r="D16" s="4"/>
      <c r="E16" s="4"/>
      <c r="F16" s="4"/>
      <c r="G16" s="4"/>
      <c r="H16" s="4"/>
      <c r="I16" s="4"/>
      <c r="J16" s="4"/>
      <c r="K16" s="4"/>
      <c r="L16" s="4"/>
      <c r="M16" s="4"/>
    </row>
    <row r="17" spans="1:13" ht="15" customHeight="1" thickBot="1" x14ac:dyDescent="0.2">
      <c r="A17" s="18" t="s">
        <v>289</v>
      </c>
      <c r="B17" s="18"/>
      <c r="C17" s="4"/>
      <c r="D17" s="4"/>
      <c r="E17" s="4"/>
      <c r="F17" s="4"/>
      <c r="G17" s="4"/>
      <c r="H17" s="4"/>
      <c r="I17" s="4"/>
      <c r="J17" s="4"/>
      <c r="K17" s="4"/>
      <c r="L17" s="4"/>
      <c r="M17" s="5" t="s">
        <v>137</v>
      </c>
    </row>
    <row r="18" spans="1:13" ht="6.75" customHeight="1" x14ac:dyDescent="0.15">
      <c r="A18" s="725" t="s">
        <v>158</v>
      </c>
      <c r="B18" s="726"/>
      <c r="C18" s="727"/>
      <c r="D18" s="735" t="s">
        <v>135</v>
      </c>
      <c r="E18" s="734"/>
      <c r="F18" s="734"/>
      <c r="G18" s="734"/>
      <c r="H18" s="734"/>
      <c r="I18" s="734"/>
      <c r="J18" s="734"/>
      <c r="K18" s="734"/>
      <c r="L18" s="734"/>
      <c r="M18" s="241"/>
    </row>
    <row r="19" spans="1:13" ht="16.5" customHeight="1" x14ac:dyDescent="0.15">
      <c r="A19" s="728"/>
      <c r="B19" s="729"/>
      <c r="C19" s="730"/>
      <c r="D19" s="736"/>
      <c r="E19" s="738" t="s">
        <v>159</v>
      </c>
      <c r="F19" s="739"/>
      <c r="G19" s="738" t="s">
        <v>160</v>
      </c>
      <c r="H19" s="739"/>
      <c r="I19" s="738" t="s">
        <v>131</v>
      </c>
      <c r="J19" s="740"/>
      <c r="K19" s="740"/>
      <c r="L19" s="739"/>
      <c r="M19" s="717" t="s">
        <v>337</v>
      </c>
    </row>
    <row r="20" spans="1:13" ht="30" customHeight="1" x14ac:dyDescent="0.15">
      <c r="A20" s="731"/>
      <c r="B20" s="732"/>
      <c r="C20" s="733"/>
      <c r="D20" s="737"/>
      <c r="E20" s="263" t="s">
        <v>348</v>
      </c>
      <c r="F20" s="264" t="s">
        <v>349</v>
      </c>
      <c r="G20" s="263" t="s">
        <v>348</v>
      </c>
      <c r="H20" s="264" t="s">
        <v>349</v>
      </c>
      <c r="I20" s="265" t="s">
        <v>348</v>
      </c>
      <c r="J20" s="266" t="s">
        <v>350</v>
      </c>
      <c r="K20" s="267" t="s">
        <v>351</v>
      </c>
      <c r="L20" s="268" t="s">
        <v>352</v>
      </c>
      <c r="M20" s="718"/>
    </row>
    <row r="21" spans="1:13" ht="20.100000000000001" customHeight="1" x14ac:dyDescent="0.15">
      <c r="A21" s="723" t="s">
        <v>161</v>
      </c>
      <c r="B21" s="724"/>
      <c r="C21" s="720"/>
      <c r="D21" s="19">
        <v>45710</v>
      </c>
      <c r="E21" s="156">
        <v>4020</v>
      </c>
      <c r="F21" s="156">
        <v>7650</v>
      </c>
      <c r="G21" s="156">
        <v>230</v>
      </c>
      <c r="H21" s="156">
        <v>60</v>
      </c>
      <c r="I21" s="156">
        <v>20</v>
      </c>
      <c r="J21" s="156">
        <v>3480</v>
      </c>
      <c r="K21" s="156">
        <v>21070</v>
      </c>
      <c r="L21" s="156">
        <v>8670</v>
      </c>
      <c r="M21" s="20">
        <v>510</v>
      </c>
    </row>
    <row r="22" spans="1:13" ht="20.100000000000001" customHeight="1" x14ac:dyDescent="0.15">
      <c r="A22" s="7"/>
      <c r="B22" s="721" t="s">
        <v>162</v>
      </c>
      <c r="C22" s="722"/>
      <c r="D22" s="21">
        <v>18780</v>
      </c>
      <c r="E22" s="157">
        <v>3330</v>
      </c>
      <c r="F22" s="157">
        <v>6910</v>
      </c>
      <c r="G22" s="157">
        <v>70</v>
      </c>
      <c r="H22" s="157">
        <v>40</v>
      </c>
      <c r="I22" s="158">
        <v>0</v>
      </c>
      <c r="J22" s="157">
        <v>1490</v>
      </c>
      <c r="K22" s="157">
        <v>2500</v>
      </c>
      <c r="L22" s="157">
        <v>4130</v>
      </c>
      <c r="M22" s="14">
        <v>300</v>
      </c>
    </row>
    <row r="23" spans="1:13" ht="20.100000000000001" customHeight="1" x14ac:dyDescent="0.15">
      <c r="A23" s="7"/>
      <c r="B23" s="719" t="s">
        <v>235</v>
      </c>
      <c r="C23" s="720"/>
      <c r="D23" s="21">
        <v>25260</v>
      </c>
      <c r="E23" s="157">
        <v>240</v>
      </c>
      <c r="F23" s="157">
        <v>190</v>
      </c>
      <c r="G23" s="157">
        <v>70</v>
      </c>
      <c r="H23" s="157">
        <v>0</v>
      </c>
      <c r="I23" s="157">
        <v>20</v>
      </c>
      <c r="J23" s="157">
        <v>1970</v>
      </c>
      <c r="K23" s="157">
        <v>18180</v>
      </c>
      <c r="L23" s="157">
        <v>4530</v>
      </c>
      <c r="M23" s="14">
        <v>50</v>
      </c>
    </row>
    <row r="24" spans="1:13" ht="20.100000000000001" customHeight="1" x14ac:dyDescent="0.15">
      <c r="A24" s="8"/>
      <c r="B24" s="246"/>
      <c r="C24" s="243" t="s">
        <v>338</v>
      </c>
      <c r="D24" s="21">
        <v>1420</v>
      </c>
      <c r="E24" s="157">
        <v>0</v>
      </c>
      <c r="F24" s="157">
        <v>0</v>
      </c>
      <c r="G24" s="157">
        <v>0</v>
      </c>
      <c r="H24" s="157">
        <v>0</v>
      </c>
      <c r="I24" s="157">
        <v>0</v>
      </c>
      <c r="J24" s="157">
        <v>0</v>
      </c>
      <c r="K24" s="157">
        <v>780</v>
      </c>
      <c r="L24" s="157">
        <v>640</v>
      </c>
      <c r="M24" s="14">
        <v>0</v>
      </c>
    </row>
    <row r="25" spans="1:13" ht="20.100000000000001" customHeight="1" x14ac:dyDescent="0.15">
      <c r="A25" s="8"/>
      <c r="B25" s="246"/>
      <c r="C25" s="244" t="s">
        <v>339</v>
      </c>
      <c r="D25" s="21">
        <v>0</v>
      </c>
      <c r="E25" s="157">
        <v>0</v>
      </c>
      <c r="F25" s="157">
        <v>0</v>
      </c>
      <c r="G25" s="157">
        <v>0</v>
      </c>
      <c r="H25" s="157">
        <v>0</v>
      </c>
      <c r="I25" s="157">
        <v>0</v>
      </c>
      <c r="J25" s="157">
        <v>0</v>
      </c>
      <c r="K25" s="157">
        <v>0</v>
      </c>
      <c r="L25" s="157">
        <v>0</v>
      </c>
      <c r="M25" s="14">
        <v>0</v>
      </c>
    </row>
    <row r="26" spans="1:13" ht="20.100000000000001" customHeight="1" x14ac:dyDescent="0.15">
      <c r="A26" s="8"/>
      <c r="B26" s="246"/>
      <c r="C26" s="242" t="s">
        <v>340</v>
      </c>
      <c r="D26" s="21">
        <v>23370</v>
      </c>
      <c r="E26" s="157">
        <v>240</v>
      </c>
      <c r="F26" s="157">
        <v>190</v>
      </c>
      <c r="G26" s="157">
        <v>70</v>
      </c>
      <c r="H26" s="157">
        <v>0</v>
      </c>
      <c r="I26" s="157">
        <v>20</v>
      </c>
      <c r="J26" s="157">
        <v>1970</v>
      </c>
      <c r="K26" s="157">
        <v>17370</v>
      </c>
      <c r="L26" s="157">
        <v>3460</v>
      </c>
      <c r="M26" s="14">
        <v>50</v>
      </c>
    </row>
    <row r="27" spans="1:13" ht="20.100000000000001" customHeight="1" thickBot="1" x14ac:dyDescent="0.2">
      <c r="A27" s="9"/>
      <c r="B27" s="247"/>
      <c r="C27" s="245" t="s">
        <v>341</v>
      </c>
      <c r="D27" s="22">
        <v>470</v>
      </c>
      <c r="E27" s="159">
        <v>0</v>
      </c>
      <c r="F27" s="159">
        <v>0</v>
      </c>
      <c r="G27" s="160">
        <v>0</v>
      </c>
      <c r="H27" s="159">
        <v>0</v>
      </c>
      <c r="I27" s="159">
        <v>0</v>
      </c>
      <c r="J27" s="159">
        <v>0</v>
      </c>
      <c r="K27" s="159">
        <v>40</v>
      </c>
      <c r="L27" s="159">
        <v>440</v>
      </c>
      <c r="M27" s="16">
        <v>0</v>
      </c>
    </row>
    <row r="28" spans="1:13" ht="15" customHeight="1" x14ac:dyDescent="0.15">
      <c r="C28" s="4" t="s">
        <v>163</v>
      </c>
      <c r="D28" s="4"/>
      <c r="E28" s="4"/>
      <c r="F28" s="4"/>
      <c r="G28" s="4"/>
      <c r="H28" s="4"/>
      <c r="I28" s="4"/>
      <c r="J28" s="4"/>
      <c r="K28" s="4"/>
      <c r="L28" s="4"/>
      <c r="M28" s="17" t="s">
        <v>270</v>
      </c>
    </row>
    <row r="29" spans="1:13" x14ac:dyDescent="0.15">
      <c r="C29" s="10" t="s">
        <v>237</v>
      </c>
      <c r="D29" s="10"/>
      <c r="E29" s="10"/>
      <c r="F29" s="10"/>
      <c r="G29" s="10"/>
      <c r="H29" s="10"/>
      <c r="I29" s="10"/>
      <c r="J29" s="10"/>
      <c r="K29" s="10"/>
      <c r="L29" s="10"/>
      <c r="M29" s="10"/>
    </row>
  </sheetData>
  <sheetProtection sheet="1"/>
  <mergeCells count="53">
    <mergeCell ref="M19:M20"/>
    <mergeCell ref="B23:C23"/>
    <mergeCell ref="B22:C22"/>
    <mergeCell ref="A21:C21"/>
    <mergeCell ref="A18:C20"/>
    <mergeCell ref="I18:L18"/>
    <mergeCell ref="D18:D20"/>
    <mergeCell ref="E18:F18"/>
    <mergeCell ref="G18:H18"/>
    <mergeCell ref="E19:F19"/>
    <mergeCell ref="G19:H19"/>
    <mergeCell ref="I19:L19"/>
    <mergeCell ref="A2:C4"/>
    <mergeCell ref="D2:D4"/>
    <mergeCell ref="E2:F2"/>
    <mergeCell ref="G2:M2"/>
    <mergeCell ref="H3:H4"/>
    <mergeCell ref="M3:M4"/>
    <mergeCell ref="E3:E4"/>
    <mergeCell ref="K3:L4"/>
    <mergeCell ref="I3:J4"/>
    <mergeCell ref="F3:F4"/>
    <mergeCell ref="G3:G4"/>
    <mergeCell ref="I7:J7"/>
    <mergeCell ref="I9:J9"/>
    <mergeCell ref="I10:J10"/>
    <mergeCell ref="K10:L10"/>
    <mergeCell ref="A5:C5"/>
    <mergeCell ref="B8:C8"/>
    <mergeCell ref="I8:J8"/>
    <mergeCell ref="K8:L8"/>
    <mergeCell ref="K9:L9"/>
    <mergeCell ref="B9:C9"/>
    <mergeCell ref="B6:C6"/>
    <mergeCell ref="B7:C7"/>
    <mergeCell ref="I5:J5"/>
    <mergeCell ref="K5:L5"/>
    <mergeCell ref="B14:C14"/>
    <mergeCell ref="K13:L13"/>
    <mergeCell ref="I6:J6"/>
    <mergeCell ref="K6:L6"/>
    <mergeCell ref="I14:J14"/>
    <mergeCell ref="K14:L14"/>
    <mergeCell ref="I12:J12"/>
    <mergeCell ref="K12:L12"/>
    <mergeCell ref="K11:L11"/>
    <mergeCell ref="K7:L7"/>
    <mergeCell ref="I11:J11"/>
    <mergeCell ref="B13:C13"/>
    <mergeCell ref="B12:C12"/>
    <mergeCell ref="B11:C11"/>
    <mergeCell ref="B10:C10"/>
    <mergeCell ref="I13:J13"/>
  </mergeCells>
  <phoneticPr fontId="6"/>
  <conditionalFormatting sqref="C21:M21 C24:M27 D22:M23 A22:B23 A5:I5 K5:K14 M5:M14 B6:B14 D6:I14">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93" orientation="portrait" useFirstPageNumber="1" r:id="rId1"/>
  <headerFooter differentOddEven="1" scaleWithDoc="0" alignWithMargins="0">
    <oddHeader>&amp;LⅥ　建　設</oddHeader>
    <oddFooter>&amp;C&amp;11&amp;A</oddFooter>
    <evenHeader>&amp;RⅥ　建　設</evenHeader>
    <evenFooter>&amp;C&amp;11&amp;A</evenFooter>
  </headerFooter>
</worksheet>
</file>

<file path=docProps/app.xml><?xml version="1.0" encoding="utf-8"?>
<Properties xmlns="http://schemas.openxmlformats.org/officeDocument/2006/extended-properties" xmlns:vt="http://schemas.openxmlformats.org/officeDocument/2006/docPropsVTypes">
  <TotalTime>86</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－86－</vt:lpstr>
      <vt:lpstr>－87－</vt:lpstr>
      <vt:lpstr>－88－</vt:lpstr>
      <vt:lpstr>－89－</vt:lpstr>
      <vt:lpstr>－90－</vt:lpstr>
      <vt:lpstr>－91－</vt:lpstr>
      <vt:lpstr>－92－</vt:lpstr>
      <vt:lpstr>－93－</vt:lpstr>
      <vt:lpstr>－94－</vt:lpstr>
      <vt:lpstr>グラフ</vt:lpstr>
      <vt:lpstr>'－86－'!Print_Area</vt:lpstr>
      <vt:lpstr>'－88－'!Print_Area</vt:lpstr>
      <vt:lpstr>'－89－'!Print_Area</vt:lpstr>
      <vt:lpstr>'－91－'!Print_Area</vt:lpstr>
      <vt:lpstr>'－93－'!Print_Area</vt:lpstr>
      <vt:lpstr>'－94－'!Print_Area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吉田 竜馬</cp:lastModifiedBy>
  <cp:revision>6</cp:revision>
  <cp:lastPrinted>2023-06-02T06:38:21Z</cp:lastPrinted>
  <dcterms:created xsi:type="dcterms:W3CDTF">2002-03-19T05:03:05Z</dcterms:created>
  <dcterms:modified xsi:type="dcterms:W3CDTF">2023-06-02T07:41:04Z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