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62224D3B-3580-4C89-B8E3-BEB0DBA12C6C}" xr6:coauthVersionLast="45" xr6:coauthVersionMax="45" xr10:uidLastSave="{00000000-0000-0000-0000-000000000000}"/>
  <bookViews>
    <workbookView xWindow="20370" yWindow="-3480" windowWidth="29040" windowHeight="15840" activeTab="8" xr2:uid="{C7499BC8-48F1-45FD-A85C-341A14DFB071}"/>
  </bookViews>
  <sheets>
    <sheet name="－78－" sheetId="18" r:id="rId1"/>
    <sheet name="－79－" sheetId="7" r:id="rId2"/>
    <sheet name="－80－" sheetId="8" r:id="rId3"/>
    <sheet name="－81－" sheetId="9" r:id="rId4"/>
    <sheet name="－82－" sheetId="11" r:id="rId5"/>
    <sheet name="－83－" sheetId="12" r:id="rId6"/>
    <sheet name="－84－" sheetId="16" r:id="rId7"/>
    <sheet name="－85－" sheetId="20" r:id="rId8"/>
    <sheet name="グラフ" sheetId="14" r:id="rId9"/>
  </sheets>
  <definedNames>
    <definedName name="_xlnm.Print_Area" localSheetId="0">'－78－'!$A$1:$N$54</definedName>
    <definedName name="_xlnm.Print_Area" localSheetId="1">'－79－'!$A$1:$F$60</definedName>
    <definedName name="_xlnm.Print_Area" localSheetId="2">'－80－'!$A$1:$R$48</definedName>
    <definedName name="_xlnm.Print_Area" localSheetId="3">'－81－'!$A$1:$N$46</definedName>
    <definedName name="_xlnm.Print_Area" localSheetId="4">'－82－'!$A$1:$J$51</definedName>
    <definedName name="_xlnm.Print_Area" localSheetId="6">'－84－'!$A$1:$N$43</definedName>
    <definedName name="_xlnm.Print_Area" localSheetId="7">'－85－'!$O$1:$AB$43</definedName>
    <definedName name="_xlnm.Print_Area" localSheetId="8">グラフ!$A$1:$F$130</definedName>
  </definedNames>
  <calcPr calcId="191029"/>
</workbook>
</file>

<file path=xl/calcChain.xml><?xml version="1.0" encoding="utf-8"?>
<calcChain xmlns="http://schemas.openxmlformats.org/spreadsheetml/2006/main">
  <c r="D42" i="20" l="1"/>
  <c r="C42" i="20"/>
  <c r="D41" i="20"/>
  <c r="C41" i="20"/>
  <c r="D40" i="20"/>
  <c r="C40" i="20"/>
  <c r="D39" i="20"/>
  <c r="C39" i="20"/>
  <c r="D38" i="20"/>
  <c r="C38" i="20"/>
  <c r="D37" i="20"/>
  <c r="C37" i="20"/>
  <c r="D36" i="20"/>
  <c r="C36" i="20"/>
  <c r="D35" i="20"/>
  <c r="C35" i="20"/>
  <c r="D34" i="20"/>
  <c r="C34" i="20"/>
  <c r="D33" i="20"/>
  <c r="C33" i="20"/>
  <c r="D32" i="20"/>
  <c r="C32" i="20"/>
  <c r="D31" i="20"/>
  <c r="C31" i="20"/>
  <c r="C20" i="20"/>
  <c r="C19" i="20"/>
  <c r="C18" i="20"/>
  <c r="C17" i="20"/>
  <c r="C16" i="20"/>
  <c r="C15" i="20"/>
  <c r="C14" i="20"/>
  <c r="C13" i="20"/>
  <c r="C12" i="20"/>
  <c r="C11" i="20"/>
  <c r="C10" i="20"/>
  <c r="H46" i="14" l="1"/>
  <c r="K22" i="14" l="1"/>
  <c r="L22" i="14"/>
  <c r="J22" i="14"/>
  <c r="I22" i="14"/>
  <c r="H22" i="14"/>
  <c r="H23" i="14" l="1"/>
  <c r="K108" i="14" l="1"/>
  <c r="J108" i="14"/>
  <c r="I108" i="14"/>
  <c r="K13" i="14" l="1"/>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I88" i="14" l="1"/>
  <c r="I87" i="14"/>
  <c r="I86" i="14"/>
  <c r="I82" i="14"/>
  <c r="I81" i="14"/>
  <c r="I89" i="14" l="1"/>
  <c r="J87" i="14" s="1"/>
  <c r="I80" i="14"/>
  <c r="M46" i="14"/>
  <c r="L46" i="14"/>
  <c r="K46" i="14"/>
  <c r="J46" i="14"/>
  <c r="I46" i="14"/>
  <c r="N46" i="14" l="1"/>
  <c r="H47" i="14" s="1"/>
  <c r="I83" i="14"/>
  <c r="J80" i="14" s="1"/>
  <c r="J86" i="14"/>
  <c r="J88" i="14"/>
  <c r="J39" i="14"/>
  <c r="I39" i="14"/>
  <c r="H39" i="14"/>
  <c r="L47" i="14" l="1"/>
  <c r="K47" i="14"/>
  <c r="J82" i="14"/>
  <c r="J81" i="14"/>
  <c r="J47" i="14"/>
  <c r="I47" i="14"/>
  <c r="J89" i="14"/>
  <c r="M22" i="14"/>
  <c r="K39" i="14"/>
  <c r="J40" i="14" s="1"/>
  <c r="K23" i="14"/>
  <c r="H40" i="14" l="1"/>
  <c r="J83" i="14"/>
  <c r="I40" i="14"/>
  <c r="J23" i="14"/>
  <c r="L23" i="14"/>
</calcChain>
</file>

<file path=xl/sharedStrings.xml><?xml version="1.0" encoding="utf-8"?>
<sst xmlns="http://schemas.openxmlformats.org/spreadsheetml/2006/main" count="1391" uniqueCount="354">
  <si>
    <t>Ⅴ　農業及び漁業　</t>
  </si>
  <si>
    <t>専　　業</t>
  </si>
  <si>
    <t>総　　　　　数</t>
  </si>
  <si>
    <t>総　数</t>
  </si>
  <si>
    <t>野菜類</t>
  </si>
  <si>
    <t>仲　　　間</t>
  </si>
  <si>
    <t>安  波  茶</t>
  </si>
  <si>
    <t>屋  富  祖</t>
  </si>
  <si>
    <t>（単位：アール、㎏、ｔ）</t>
  </si>
  <si>
    <t>収 穫 期</t>
  </si>
  <si>
    <t>夏　　　　　植</t>
  </si>
  <si>
    <t>春  　　　　植</t>
  </si>
  <si>
    <t>株　　　　　出</t>
  </si>
  <si>
    <t>面 積</t>
  </si>
  <si>
    <t>反 収</t>
  </si>
  <si>
    <t>収穫量</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</si>
  <si>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</si>
  <si>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</si>
  <si>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</si>
  <si>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</si>
  <si>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</si>
  <si>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</si>
  <si>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</si>
  <si>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</si>
  <si>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</si>
  <si>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</si>
  <si>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</si>
  <si>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</si>
  <si>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</si>
  <si>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</si>
  <si>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</si>
  <si>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</si>
  <si>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</si>
  <si>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</si>
  <si>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</si>
  <si>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</si>
  <si>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</si>
  <si>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</si>
  <si>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</si>
  <si>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</si>
  <si>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</si>
  <si>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</si>
  <si>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</si>
  <si>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</si>
  <si>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</si>
  <si>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</si>
  <si>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t>当　　　山</t>
  </si>
  <si>
    <t>大　　　平</t>
  </si>
  <si>
    <t>総　　    数</t>
  </si>
  <si>
    <t>（単位：人）</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</si>
  <si>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</si>
  <si>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</si>
  <si>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</si>
  <si>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</si>
  <si>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</si>
  <si>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</si>
  <si>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</si>
  <si>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</si>
  <si>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</si>
  <si>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</si>
  <si>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</si>
  <si>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</si>
  <si>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</si>
  <si>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</si>
  <si>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</si>
  <si>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</si>
  <si>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</si>
  <si>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</si>
  <si>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</si>
  <si>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</si>
  <si>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</si>
  <si>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</si>
  <si>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字　　別</t>
  </si>
  <si>
    <t>総数</t>
  </si>
  <si>
    <t>0.3ｈa未満</t>
  </si>
  <si>
    <t>0.3～0.5ha</t>
  </si>
  <si>
    <t>0.5～1.0ha</t>
  </si>
  <si>
    <t>1.0～1.5ha</t>
  </si>
  <si>
    <t>1.5～2.0ha</t>
  </si>
  <si>
    <t>2.0～3.0ha</t>
  </si>
  <si>
    <t>3.0ha以上</t>
  </si>
  <si>
    <t>字    別</t>
  </si>
  <si>
    <t>種類別作付（栽培）面積</t>
  </si>
  <si>
    <t>いも類</t>
  </si>
  <si>
    <t>工芸
農作物</t>
  </si>
  <si>
    <t>花き類</t>
  </si>
  <si>
    <t>花木</t>
  </si>
  <si>
    <t>穀物</t>
  </si>
  <si>
    <t>果樹類</t>
  </si>
  <si>
    <t>肉用牛</t>
  </si>
  <si>
    <t>養豚</t>
  </si>
  <si>
    <t>養鶏</t>
  </si>
  <si>
    <t>養蚕</t>
  </si>
  <si>
    <t>（単位：kg、千円）</t>
  </si>
  <si>
    <t>魚　　　種</t>
  </si>
  <si>
    <t xml:space="preserve">     量</t>
  </si>
  <si>
    <t>か  つ  お</t>
  </si>
  <si>
    <t>マ  チ  類</t>
  </si>
  <si>
    <t>た  い  類</t>
  </si>
  <si>
    <t>た か さ ご</t>
  </si>
  <si>
    <t>あ  い  ご</t>
  </si>
  <si>
    <t>ブ  ダ  イ</t>
  </si>
  <si>
    <t>は　　  た</t>
  </si>
  <si>
    <t>あ　  　じ</t>
  </si>
  <si>
    <t>そ  の  他</t>
  </si>
  <si>
    <t>い　 　か</t>
  </si>
  <si>
    <t>た 　　こ</t>
  </si>
  <si>
    <t>い せ え び</t>
  </si>
  <si>
    <t>か　 　に</t>
  </si>
  <si>
    <t>う　 　に</t>
  </si>
  <si>
    <t>貝　 　類</t>
  </si>
  <si>
    <t>養　　殖</t>
  </si>
  <si>
    <t>（単位：経営体、隻、人、万円）</t>
  </si>
  <si>
    <t>漁業経営体
総　　数</t>
  </si>
  <si>
    <t>漁　　      船</t>
  </si>
  <si>
    <t>無動力船</t>
  </si>
  <si>
    <t>船外機付
船 隻 数</t>
  </si>
  <si>
    <t>動力船</t>
  </si>
  <si>
    <t>雇用者</t>
  </si>
  <si>
    <t>隻　　数</t>
  </si>
  <si>
    <t>隻　数</t>
  </si>
  <si>
    <t>宜野湾市</t>
  </si>
  <si>
    <t>（単位：経営体、人）</t>
  </si>
  <si>
    <t>市　 別</t>
  </si>
  <si>
    <t>自営
漁業のみ</t>
  </si>
  <si>
    <t>自営
漁業が主</t>
  </si>
  <si>
    <t>自営
漁業が従</t>
  </si>
  <si>
    <t>総   数</t>
  </si>
  <si>
    <t>沿岸漁業
就業者</t>
  </si>
  <si>
    <t>中小漁業
就業者</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</si>
  <si>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</si>
  <si>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</si>
  <si>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</si>
  <si>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</si>
  <si>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</si>
  <si>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</si>
  <si>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</si>
  <si>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</si>
  <si>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</si>
  <si>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</si>
  <si>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</si>
  <si>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</si>
  <si>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</si>
  <si>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漁船非使用</t>
  </si>
  <si>
    <t>海 面 養 殖</t>
  </si>
  <si>
    <t>10ｔ～20ｔ未満</t>
  </si>
  <si>
    <t>20ｔ以上</t>
  </si>
  <si>
    <t>Ⅴ　　農 業 及 び 漁 業　</t>
  </si>
  <si>
    <t>山羊</t>
  </si>
  <si>
    <t>鶏</t>
  </si>
  <si>
    <t>漁獲量</t>
  </si>
  <si>
    <t>魚類</t>
  </si>
  <si>
    <t>水産動物類</t>
  </si>
  <si>
    <t>養殖</t>
  </si>
  <si>
    <t>漁獲高</t>
  </si>
  <si>
    <t>総数</t>
    <phoneticPr fontId="20"/>
  </si>
  <si>
    <t>田</t>
    <rPh sb="0" eb="1">
      <t>タ</t>
    </rPh>
    <phoneticPr fontId="20"/>
  </si>
  <si>
    <t>経営体数</t>
    <rPh sb="0" eb="2">
      <t>ケイエイ</t>
    </rPh>
    <rPh sb="2" eb="3">
      <t>タイ</t>
    </rPh>
    <rPh sb="3" eb="4">
      <t>スウ</t>
    </rPh>
    <phoneticPr fontId="20"/>
  </si>
  <si>
    <t>面　積</t>
    <rPh sb="0" eb="1">
      <t>メン</t>
    </rPh>
    <rPh sb="2" eb="3">
      <t>セキ</t>
    </rPh>
    <phoneticPr fontId="20"/>
  </si>
  <si>
    <t>（単位：経営体）</t>
    <rPh sb="4" eb="7">
      <t>ケイエイタイ</t>
    </rPh>
    <phoneticPr fontId="20"/>
  </si>
  <si>
    <t>市別</t>
    <phoneticPr fontId="20"/>
  </si>
  <si>
    <t>反収</t>
    <rPh sb="0" eb="1">
      <t>タン</t>
    </rPh>
    <rPh sb="1" eb="2">
      <t>シュウ</t>
    </rPh>
    <phoneticPr fontId="20"/>
  </si>
  <si>
    <t>kg</t>
    <phoneticPr fontId="20"/>
  </si>
  <si>
    <t>トン</t>
    <phoneticPr fontId="20"/>
  </si>
  <si>
    <t>（Ｐ78参照）</t>
    <phoneticPr fontId="20"/>
  </si>
  <si>
    <t>（36）家畜・家きん等の構成</t>
    <phoneticPr fontId="20"/>
  </si>
  <si>
    <t>総数</t>
    <rPh sb="0" eb="2">
      <t>ソウスウ</t>
    </rPh>
    <phoneticPr fontId="20"/>
  </si>
  <si>
    <t>総漁獲量</t>
    <rPh sb="0" eb="1">
      <t>ソウ</t>
    </rPh>
    <rPh sb="1" eb="3">
      <t>ギョカク</t>
    </rPh>
    <rPh sb="3" eb="4">
      <t>リョウ</t>
    </rPh>
    <phoneticPr fontId="20"/>
  </si>
  <si>
    <t>千円</t>
    <rPh sb="0" eb="1">
      <t>セン</t>
    </rPh>
    <rPh sb="1" eb="2">
      <t>エン</t>
    </rPh>
    <phoneticPr fontId="20"/>
  </si>
  <si>
    <t>畑</t>
    <rPh sb="0" eb="1">
      <t>ハタケ</t>
    </rPh>
    <phoneticPr fontId="20"/>
  </si>
  <si>
    <t>果樹園</t>
    <rPh sb="0" eb="3">
      <t>カジュエン</t>
    </rPh>
    <phoneticPr fontId="20"/>
  </si>
  <si>
    <t>2.0ha以上</t>
    <rPh sb="5" eb="7">
      <t>イジョウ</t>
    </rPh>
    <phoneticPr fontId="20"/>
  </si>
  <si>
    <t>（37）経営耕地の種類別面積</t>
    <rPh sb="4" eb="6">
      <t>ケイエイ</t>
    </rPh>
    <rPh sb="6" eb="8">
      <t>コウチ</t>
    </rPh>
    <rPh sb="9" eb="11">
      <t>シュルイ</t>
    </rPh>
    <rPh sb="11" eb="12">
      <t>ベツ</t>
    </rPh>
    <rPh sb="12" eb="14">
      <t>メンセキ</t>
    </rPh>
    <phoneticPr fontId="20"/>
  </si>
  <si>
    <t>アール</t>
    <phoneticPr fontId="20"/>
  </si>
  <si>
    <t>専業</t>
    <rPh sb="0" eb="2">
      <t>センギョウ</t>
    </rPh>
    <phoneticPr fontId="20"/>
  </si>
  <si>
    <t>兼業</t>
    <rPh sb="0" eb="2">
      <t>ケンギョウ</t>
    </rPh>
    <phoneticPr fontId="20"/>
  </si>
  <si>
    <t>漁 獲 量</t>
  </si>
  <si>
    <t>金　　額</t>
  </si>
  <si>
    <t>魚　　　　　　　　　　　　　　　　類</t>
  </si>
  <si>
    <t>金    額</t>
  </si>
  <si>
    <t>水　　産　　動　　物　　類</t>
  </si>
  <si>
    <t>そ　の　他</t>
  </si>
  <si>
    <t>海 ぶ ど う</t>
  </si>
  <si>
    <t>戸　数</t>
    <rPh sb="0" eb="1">
      <t>ト</t>
    </rPh>
    <rPh sb="2" eb="3">
      <t>スウ</t>
    </rPh>
    <phoneticPr fontId="20"/>
  </si>
  <si>
    <t>頭 数</t>
    <rPh sb="0" eb="1">
      <t>アタマ</t>
    </rPh>
    <rPh sb="2" eb="3">
      <t>スウ</t>
    </rPh>
    <phoneticPr fontId="20"/>
  </si>
  <si>
    <t>字　　　別</t>
    <phoneticPr fontId="20"/>
  </si>
  <si>
    <t>（単位：経営体）</t>
    <phoneticPr fontId="20"/>
  </si>
  <si>
    <t>x</t>
    <phoneticPr fontId="20"/>
  </si>
  <si>
    <t>石垣市</t>
    <phoneticPr fontId="20"/>
  </si>
  <si>
    <t>糸満市</t>
    <phoneticPr fontId="20"/>
  </si>
  <si>
    <t>　</t>
    <phoneticPr fontId="20"/>
  </si>
  <si>
    <t xml:space="preserve">     </t>
    <phoneticPr fontId="20"/>
  </si>
  <si>
    <t>　　　</t>
    <phoneticPr fontId="20"/>
  </si>
  <si>
    <t>（35）</t>
    <phoneticPr fontId="20"/>
  </si>
  <si>
    <t>（Ｐ80参照）</t>
    <phoneticPr fontId="20"/>
  </si>
  <si>
    <r>
      <t xml:space="preserve">(37)  </t>
    </r>
    <r>
      <rPr>
        <sz val="10"/>
        <color rgb="FFFF0000"/>
        <rFont val="ＭＳ 明朝"/>
        <family val="1"/>
        <charset val="128"/>
      </rPr>
      <t/>
    </r>
    <phoneticPr fontId="20"/>
  </si>
  <si>
    <t>アール</t>
    <phoneticPr fontId="20"/>
  </si>
  <si>
    <t>（38）</t>
    <phoneticPr fontId="20"/>
  </si>
  <si>
    <t>アール</t>
    <phoneticPr fontId="20"/>
  </si>
  <si>
    <t>（39）漁獲量の構成（Ｐ82参照）</t>
    <phoneticPr fontId="20"/>
  </si>
  <si>
    <t>（40）漁獲高の構成（Ｐ82参照）</t>
    <phoneticPr fontId="20"/>
  </si>
  <si>
    <t xml:space="preserve">               </t>
    <phoneticPr fontId="20"/>
  </si>
  <si>
    <t xml:space="preserve">(39) </t>
    <phoneticPr fontId="20"/>
  </si>
  <si>
    <t>ｋｇ</t>
    <phoneticPr fontId="20"/>
  </si>
  <si>
    <t xml:space="preserve">(40) </t>
    <phoneticPr fontId="20"/>
  </si>
  <si>
    <t xml:space="preserve">(41) </t>
    <phoneticPr fontId="20"/>
  </si>
  <si>
    <t>那覇市</t>
    <phoneticPr fontId="20"/>
  </si>
  <si>
    <t>浦添市</t>
    <phoneticPr fontId="20"/>
  </si>
  <si>
    <t>名護市</t>
    <phoneticPr fontId="20"/>
  </si>
  <si>
    <t>沖縄市</t>
    <phoneticPr fontId="20"/>
  </si>
  <si>
    <t>年　　 次</t>
    <phoneticPr fontId="20"/>
  </si>
  <si>
    <t>沖縄県</t>
    <phoneticPr fontId="20"/>
  </si>
  <si>
    <t>樹   園   地</t>
    <phoneticPr fontId="20"/>
  </si>
  <si>
    <t>字　　　　別</t>
    <phoneticPr fontId="20"/>
  </si>
  <si>
    <t>普   通   畑</t>
    <phoneticPr fontId="20"/>
  </si>
  <si>
    <t>面 積</t>
    <phoneticPr fontId="20"/>
  </si>
  <si>
    <t>総数</t>
    <phoneticPr fontId="20"/>
  </si>
  <si>
    <t>総  数</t>
    <phoneticPr fontId="20"/>
  </si>
  <si>
    <t>総数</t>
    <phoneticPr fontId="20"/>
  </si>
  <si>
    <t>鶏(採卵鶏)</t>
    <phoneticPr fontId="20"/>
  </si>
  <si>
    <t>自営漁業のみ</t>
    <rPh sb="0" eb="2">
      <t>ジエイ</t>
    </rPh>
    <rPh sb="2" eb="4">
      <t>ギョギョウ</t>
    </rPh>
    <phoneticPr fontId="20"/>
  </si>
  <si>
    <t>自営漁業が主</t>
    <rPh sb="0" eb="2">
      <t>ジエイ</t>
    </rPh>
    <rPh sb="2" eb="4">
      <t>ギョギョウ</t>
    </rPh>
    <rPh sb="5" eb="6">
      <t>シュ</t>
    </rPh>
    <phoneticPr fontId="20"/>
  </si>
  <si>
    <t>自営漁業が従</t>
    <rPh sb="0" eb="2">
      <t>ジエイ</t>
    </rPh>
    <rPh sb="2" eb="4">
      <t>ギョギョウ</t>
    </rPh>
    <rPh sb="5" eb="6">
      <t>ジュウ</t>
    </rPh>
    <phoneticPr fontId="20"/>
  </si>
  <si>
    <t>（41）市別自営漁業等の概況（Ｐ83参照）</t>
    <rPh sb="18" eb="20">
      <t>サンショウ</t>
    </rPh>
    <phoneticPr fontId="20"/>
  </si>
  <si>
    <t>南城市</t>
    <rPh sb="0" eb="3">
      <t>ナンジョウシ</t>
    </rPh>
    <phoneticPr fontId="20"/>
  </si>
  <si>
    <t>11月1日現在の海上作業従事者数</t>
    <rPh sb="2" eb="3">
      <t>ガツ</t>
    </rPh>
    <rPh sb="4" eb="5">
      <t>ニチ</t>
    </rPh>
    <rPh sb="5" eb="7">
      <t>ゲンザイ</t>
    </rPh>
    <phoneticPr fontId="20"/>
  </si>
  <si>
    <t>船外機付
漁船</t>
    <rPh sb="0" eb="3">
      <t>センガイキ</t>
    </rPh>
    <rPh sb="3" eb="4">
      <t>ツキ</t>
    </rPh>
    <rPh sb="5" eb="7">
      <t>ギョセン</t>
    </rPh>
    <phoneticPr fontId="20"/>
  </si>
  <si>
    <t>南城市</t>
    <rPh sb="0" eb="3">
      <t>ナンジョウシ</t>
    </rPh>
    <phoneticPr fontId="20"/>
  </si>
  <si>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0"/>
  </si>
  <si>
    <t>資料：産業振興課</t>
    <rPh sb="5" eb="7">
      <t>シンコウ</t>
    </rPh>
    <phoneticPr fontId="20"/>
  </si>
  <si>
    <t>-</t>
    <phoneticPr fontId="20"/>
  </si>
  <si>
    <t>x</t>
    <phoneticPr fontId="20"/>
  </si>
  <si>
    <t>-</t>
    <phoneticPr fontId="20"/>
  </si>
  <si>
    <t>-</t>
    <phoneticPr fontId="20"/>
  </si>
  <si>
    <t>果樹類</t>
    <rPh sb="0" eb="2">
      <t>カジュ</t>
    </rPh>
    <rPh sb="2" eb="3">
      <t>ルイ</t>
    </rPh>
    <phoneticPr fontId="20"/>
  </si>
  <si>
    <t>まぐろ</t>
    <phoneticPr fontId="20"/>
  </si>
  <si>
    <t>…</t>
  </si>
  <si>
    <t>きんめだい</t>
    <phoneticPr fontId="20"/>
  </si>
  <si>
    <t>かじき</t>
    <phoneticPr fontId="20"/>
  </si>
  <si>
    <t>(注)平成30年より魚類に「きんめだい」と「かじき」を追加</t>
    <rPh sb="1" eb="2">
      <t>チュウ</t>
    </rPh>
    <rPh sb="3" eb="5">
      <t>ヘイセイ</t>
    </rPh>
    <rPh sb="7" eb="8">
      <t>ネン</t>
    </rPh>
    <rPh sb="10" eb="12">
      <t>ギョルイ</t>
    </rPh>
    <rPh sb="27" eb="29">
      <t>ツイカ</t>
    </rPh>
    <phoneticPr fontId="20"/>
  </si>
  <si>
    <t>平成30年</t>
  </si>
  <si>
    <t>令和元年</t>
    <rPh sb="0" eb="3">
      <t>レイワモト</t>
    </rPh>
    <phoneticPr fontId="20"/>
  </si>
  <si>
    <t>石垣市</t>
  </si>
  <si>
    <t>浦添市</t>
  </si>
  <si>
    <t>名護市</t>
  </si>
  <si>
    <t>糸満市</t>
  </si>
  <si>
    <t>沖縄市</t>
  </si>
  <si>
    <t>豊見城市</t>
    <rPh sb="0" eb="3">
      <t>トミグスク</t>
    </rPh>
    <rPh sb="3" eb="4">
      <t>シ</t>
    </rPh>
    <phoneticPr fontId="20"/>
  </si>
  <si>
    <t>うるま市</t>
    <rPh sb="3" eb="4">
      <t>シ</t>
    </rPh>
    <phoneticPr fontId="20"/>
  </si>
  <si>
    <t>宮古島市</t>
    <rPh sb="0" eb="3">
      <t>ミヤコジマ</t>
    </rPh>
    <rPh sb="3" eb="4">
      <t>シ</t>
    </rPh>
    <phoneticPr fontId="20"/>
  </si>
  <si>
    <t>個人経営体の家族</t>
    <rPh sb="0" eb="5">
      <t>コジンケイエイタイ</t>
    </rPh>
    <rPh sb="6" eb="8">
      <t>カゾク</t>
    </rPh>
    <phoneticPr fontId="20"/>
  </si>
  <si>
    <t>漁業従事役員</t>
    <rPh sb="0" eb="4">
      <t>ギョギョウジュウジ</t>
    </rPh>
    <rPh sb="4" eb="6">
      <t>ヤクイン</t>
    </rPh>
    <phoneticPr fontId="20"/>
  </si>
  <si>
    <t>資料：2018年漁業センサス</t>
    <phoneticPr fontId="20"/>
  </si>
  <si>
    <t>沖縄県</t>
  </si>
  <si>
    <t>那覇市</t>
  </si>
  <si>
    <t>宜野湾市</t>
    <rPh sb="0" eb="4">
      <t>ギノワンシ</t>
    </rPh>
    <phoneticPr fontId="20"/>
  </si>
  <si>
    <t>宮古島市</t>
    <rPh sb="0" eb="4">
      <t>ミヤコジマシ</t>
    </rPh>
    <phoneticPr fontId="20"/>
  </si>
  <si>
    <t>沖縄県　平成15年</t>
    <phoneticPr fontId="20"/>
  </si>
  <si>
    <t>平成25年</t>
  </si>
  <si>
    <t>25 年</t>
  </si>
  <si>
    <t>30年</t>
    <rPh sb="2" eb="3">
      <t>ネン</t>
    </rPh>
    <phoneticPr fontId="20"/>
  </si>
  <si>
    <t xml:space="preserve">　　  </t>
    <phoneticPr fontId="20"/>
  </si>
  <si>
    <t>（注）海面養殖は、たい類、ひとえぐさ、くるまえび、その他の合算の数値である。</t>
    <phoneticPr fontId="20"/>
  </si>
  <si>
    <t>30～令和元年</t>
    <phoneticPr fontId="20"/>
  </si>
  <si>
    <t>資料：2020年農林業センサス</t>
    <rPh sb="7" eb="8">
      <t>ネン</t>
    </rPh>
    <rPh sb="8" eb="10">
      <t>ノウリン</t>
    </rPh>
    <rPh sb="10" eb="11">
      <t>ギョウ</t>
    </rPh>
    <phoneticPr fontId="20"/>
  </si>
  <si>
    <t>x</t>
  </si>
  <si>
    <t>資料：2020年農林業センサス</t>
    <phoneticPr fontId="20"/>
  </si>
  <si>
    <t>（単位：経営体、アール）</t>
    <rPh sb="4" eb="7">
      <t>ケイエイタイ</t>
    </rPh>
    <phoneticPr fontId="20"/>
  </si>
  <si>
    <t>　資料：2020年農林業センサス</t>
    <phoneticPr fontId="20"/>
  </si>
  <si>
    <t>（単位：経営体）</t>
    <rPh sb="4" eb="7">
      <t>ケイエイタイ</t>
    </rPh>
    <phoneticPr fontId="20"/>
  </si>
  <si>
    <t>主業農家</t>
    <rPh sb="0" eb="2">
      <t>シュギョウ</t>
    </rPh>
    <rPh sb="2" eb="4">
      <t>ノウカ</t>
    </rPh>
    <phoneticPr fontId="20"/>
  </si>
  <si>
    <t>準主業農家</t>
    <rPh sb="0" eb="1">
      <t>ジュン</t>
    </rPh>
    <rPh sb="1" eb="3">
      <t>シュギョウ</t>
    </rPh>
    <rPh sb="3" eb="5">
      <t>ノウカ</t>
    </rPh>
    <phoneticPr fontId="20"/>
  </si>
  <si>
    <t>副業的農家</t>
    <rPh sb="0" eb="3">
      <t>フクギョウテキ</t>
    </rPh>
    <rPh sb="3" eb="5">
      <t>ノウカ</t>
    </rPh>
    <phoneticPr fontId="20"/>
  </si>
  <si>
    <t>個人経営体</t>
    <rPh sb="0" eb="2">
      <t>コジン</t>
    </rPh>
    <rPh sb="2" eb="5">
      <t>ケイエイタイ</t>
    </rPh>
    <phoneticPr fontId="20"/>
  </si>
  <si>
    <t>農業従事者</t>
    <rPh sb="0" eb="2">
      <t>ノウギョウ</t>
    </rPh>
    <rPh sb="2" eb="5">
      <t>ジュウジシャ</t>
    </rPh>
    <phoneticPr fontId="20"/>
  </si>
  <si>
    <t>基幹的農業従事者</t>
    <rPh sb="0" eb="3">
      <t>キカンテキ</t>
    </rPh>
    <rPh sb="3" eb="5">
      <t>ノウギョウ</t>
    </rPh>
    <rPh sb="5" eb="8">
      <t>ジュウジシャ</t>
    </rPh>
    <phoneticPr fontId="20"/>
  </si>
  <si>
    <t xml:space="preserve">   　 総数には「経営耕地なし」も含む。</t>
    <phoneticPr fontId="20"/>
  </si>
  <si>
    <t>牧港</t>
    <rPh sb="0" eb="2">
      <t>マキミナト</t>
    </rPh>
    <phoneticPr fontId="20"/>
  </si>
  <si>
    <t>港川</t>
    <rPh sb="0" eb="2">
      <t>ミナトガワ</t>
    </rPh>
    <phoneticPr fontId="20"/>
  </si>
  <si>
    <t>農業経営体</t>
    <rPh sb="0" eb="2">
      <t>ノウギョウ</t>
    </rPh>
    <rPh sb="2" eb="5">
      <t>ケイエイタイ</t>
    </rPh>
    <phoneticPr fontId="20"/>
  </si>
  <si>
    <t>種類別作付（栽培）経営体数</t>
    <rPh sb="9" eb="13">
      <t>ケイエイタイスウ</t>
    </rPh>
    <phoneticPr fontId="20"/>
  </si>
  <si>
    <t>（単位：経営体、アール）</t>
    <rPh sb="4" eb="7">
      <t>ケイエイタイ</t>
    </rPh>
    <phoneticPr fontId="20"/>
  </si>
  <si>
    <t>（単位：経営体）</t>
    <rPh sb="4" eb="7">
      <t>ケイエイタイ</t>
    </rPh>
    <phoneticPr fontId="20"/>
  </si>
  <si>
    <t xml:space="preserve">(36) </t>
    <phoneticPr fontId="20"/>
  </si>
  <si>
    <t>（38）経営耕地規模別経営体数</t>
    <rPh sb="4" eb="6">
      <t>ケイエイ</t>
    </rPh>
    <rPh sb="6" eb="8">
      <t>コウチ</t>
    </rPh>
    <rPh sb="8" eb="11">
      <t>キボベツ</t>
    </rPh>
    <rPh sb="11" eb="14">
      <t>ケイエイタイ</t>
    </rPh>
    <rPh sb="14" eb="15">
      <t>スウ</t>
    </rPh>
    <phoneticPr fontId="20"/>
  </si>
  <si>
    <t>経営体数</t>
    <rPh sb="0" eb="3">
      <t>ケイエイタイ</t>
    </rPh>
    <rPh sb="3" eb="4">
      <t>スウ</t>
    </rPh>
    <phoneticPr fontId="20"/>
  </si>
  <si>
    <t xml:space="preserve">（67）甘蔗生産面積、反当り収穫高及び収穫量 </t>
    <phoneticPr fontId="20"/>
  </si>
  <si>
    <t>（68）家畜、家きん飼養頭羽数の推移　（各年共12月末日現在）</t>
    <phoneticPr fontId="20"/>
  </si>
  <si>
    <t>（74）字別、類別作付経営体数と類別作付面積</t>
    <phoneticPr fontId="20"/>
  </si>
  <si>
    <t>（76）魚種別、漁獲高の推移（各年共１月～12月）</t>
    <phoneticPr fontId="20"/>
  </si>
  <si>
    <t>（78）市別自営漁業等の概況（平成30年11月１日現在）</t>
    <phoneticPr fontId="20"/>
  </si>
  <si>
    <t xml:space="preserve">漁業 </t>
    <phoneticPr fontId="20"/>
  </si>
  <si>
    <t>平成27～28年</t>
    <rPh sb="0" eb="2">
      <t>ヘイセイ</t>
    </rPh>
    <rPh sb="7" eb="8">
      <t>ネン</t>
    </rPh>
    <phoneticPr fontId="20"/>
  </si>
  <si>
    <r>
      <t>(注)</t>
    </r>
    <r>
      <rPr>
        <sz val="10"/>
        <color rgb="FFFF0000"/>
        <rFont val="ＭＳ 明朝"/>
        <family val="1"/>
        <charset val="128"/>
      </rPr>
      <t>平成22年以降</t>
    </r>
    <r>
      <rPr>
        <sz val="10"/>
        <rFont val="ＭＳ 明朝"/>
        <family val="1"/>
        <charset val="128"/>
      </rPr>
      <t>の飼養頭羽数は市内の飼養数である。</t>
    </r>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0"/>
  </si>
  <si>
    <t>平成29年</t>
    <phoneticPr fontId="20"/>
  </si>
  <si>
    <t>（注）市外農地含む。反収は、1ａ＝ 0.1反として計算した数値である。</t>
    <phoneticPr fontId="20"/>
  </si>
  <si>
    <t>（69）字別、家畜、家きん農家戸数及び飼養頭羽数（令和3年12月末日現在）</t>
    <rPh sb="25" eb="27">
      <t>レイワ</t>
    </rPh>
    <phoneticPr fontId="20"/>
  </si>
  <si>
    <t>西 原 一 区</t>
  </si>
  <si>
    <t>西 原 二 区</t>
  </si>
  <si>
    <t>令和3年</t>
    <rPh sb="0" eb="2">
      <t>レイワ</t>
    </rPh>
    <rPh sb="3" eb="4">
      <t>ネン</t>
    </rPh>
    <phoneticPr fontId="20"/>
  </si>
  <si>
    <t>花き
花木</t>
    <phoneticPr fontId="20"/>
  </si>
  <si>
    <t>その他
の作物</t>
    <phoneticPr fontId="20"/>
  </si>
  <si>
    <t>その他
の畜産</t>
    <phoneticPr fontId="20"/>
  </si>
  <si>
    <t>工芸
農作物</t>
    <phoneticPr fontId="20"/>
  </si>
  <si>
    <t>総数</t>
    <rPh sb="0" eb="2">
      <t>ソウスウ</t>
    </rPh>
    <phoneticPr fontId="20"/>
  </si>
  <si>
    <t>令和2年</t>
    <rPh sb="0" eb="2">
      <t>レイワ</t>
    </rPh>
    <rPh sb="3" eb="4">
      <t>ネン</t>
    </rPh>
    <phoneticPr fontId="20"/>
  </si>
  <si>
    <t>　平成30年11月1日に実施された漁業センサスによると、本市の漁業経営体数は41で、うち自営漁業が41経営体、会社組織は0経営体となっている。自営漁業経営体を専・兼業別にみると、専業が28で、兼業13となっている。
　漁船の船隻数では、船外機付船が3隻、動力船が38隻となっている。</t>
    <phoneticPr fontId="20"/>
  </si>
  <si>
    <t>（77）市別漁業経営体の基本構成(平成30年11月1日現在)</t>
    <phoneticPr fontId="20"/>
  </si>
  <si>
    <t>市　　別</t>
    <phoneticPr fontId="20"/>
  </si>
  <si>
    <t>総　　　　数</t>
    <phoneticPr fontId="20"/>
  </si>
  <si>
    <t>自営漁業経営体</t>
    <rPh sb="0" eb="2">
      <t>ジエイ</t>
    </rPh>
    <rPh sb="2" eb="4">
      <t>ギョギョウ</t>
    </rPh>
    <rPh sb="4" eb="7">
      <t>ケイエイタイ</t>
    </rPh>
    <phoneticPr fontId="20"/>
  </si>
  <si>
    <t>漁業就業者</t>
    <phoneticPr fontId="20"/>
  </si>
  <si>
    <t>兼　    　業</t>
    <phoneticPr fontId="20"/>
  </si>
  <si>
    <t>豊見城市</t>
  </si>
  <si>
    <t>うるま市</t>
  </si>
  <si>
    <t>宮古島市</t>
  </si>
  <si>
    <t>南城市</t>
  </si>
  <si>
    <t>30年</t>
    <phoneticPr fontId="20"/>
  </si>
  <si>
    <t xml:space="preserve"> 漁　　　　　　　　　　　　　　　業</t>
  </si>
  <si>
    <t>定　置　網</t>
  </si>
  <si>
    <t>（79）市別主な漁業種類別経営体数 （各年共11月1日現在）</t>
    <phoneticPr fontId="20"/>
  </si>
  <si>
    <t xml:space="preserve">（80）市別階層別漁業経営体数 （各年共11月1日現在）                                                                   </t>
    <phoneticPr fontId="20"/>
  </si>
  <si>
    <t>25年</t>
  </si>
  <si>
    <t>1ｔ未満</t>
    <phoneticPr fontId="20"/>
  </si>
  <si>
    <t>1ｔ～3ｔ未満</t>
    <phoneticPr fontId="20"/>
  </si>
  <si>
    <t>3ｔ～5ｔ未満</t>
    <phoneticPr fontId="20"/>
  </si>
  <si>
    <t>5ｔ～10ｔ未満</t>
    <phoneticPr fontId="20"/>
  </si>
  <si>
    <t>動            力            船            使            用　　　　　　　　</t>
    <phoneticPr fontId="20"/>
  </si>
  <si>
    <t xml:space="preserve">  種                                         類</t>
    <phoneticPr fontId="20"/>
  </si>
  <si>
    <t>（72）字別経営耕地の種類別経営体数と面積（令和2年2月1日現在）</t>
    <phoneticPr fontId="20"/>
  </si>
  <si>
    <t>資料：第50次沖縄農林水産統計年報</t>
    <phoneticPr fontId="20"/>
  </si>
  <si>
    <t>　私たち浦添市の農業は、都市開発等による農地の転用あるいは他産業への転業などにより厳しい立地条件にある。本市の農業はキビ作を中心とした第2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rPh sb="41" eb="42">
      <t>キビ</t>
    </rPh>
    <phoneticPr fontId="20"/>
  </si>
  <si>
    <t xml:space="preserve">  平成24年</t>
    <rPh sb="2" eb="4">
      <t>ヘイセイ</t>
    </rPh>
    <rPh sb="6" eb="7">
      <t>ネン</t>
    </rPh>
    <phoneticPr fontId="20"/>
  </si>
  <si>
    <t xml:space="preserve">  令和元年</t>
    <rPh sb="2" eb="4">
      <t>レイワ</t>
    </rPh>
    <rPh sb="4" eb="6">
      <t>モトネン</t>
    </rPh>
    <phoneticPr fontId="20"/>
  </si>
  <si>
    <t xml:space="preserve">  28～29</t>
    <phoneticPr fontId="20"/>
  </si>
  <si>
    <t xml:space="preserve">  29～30</t>
    <phoneticPr fontId="20"/>
  </si>
  <si>
    <t xml:space="preserve">  令和元～2年</t>
    <rPh sb="4" eb="5">
      <t>ガン</t>
    </rPh>
    <rPh sb="7" eb="8">
      <t>ネン</t>
    </rPh>
    <phoneticPr fontId="20"/>
  </si>
  <si>
    <t xml:space="preserve">   2～3</t>
    <phoneticPr fontId="20"/>
  </si>
  <si>
    <t xml:space="preserve">   3～4</t>
    <phoneticPr fontId="20"/>
  </si>
  <si>
    <t>（注）2020年農林業センサスから「専兼業別統計」が廃止されたため、代替する分類として「主副業別統計」を
      掲載</t>
    <phoneticPr fontId="20"/>
  </si>
  <si>
    <t>総　　　    　   数</t>
    <rPh sb="0" eb="1">
      <t>ソウ</t>
    </rPh>
    <rPh sb="12" eb="13">
      <t>スウ</t>
    </rPh>
    <phoneticPr fontId="20"/>
  </si>
  <si>
    <t>　 主業農家・・・農業所得が主（農家所得の50％以上が農業所得）で、1年間に60日以上自営農業に従事し
                 ている65歳未満の世帯員がいる農家</t>
    <rPh sb="2" eb="4">
      <t>シュギョウ</t>
    </rPh>
    <rPh sb="4" eb="6">
      <t>ノウカ</t>
    </rPh>
    <rPh sb="9" eb="11">
      <t>ノウギョウ</t>
    </rPh>
    <rPh sb="11" eb="13">
      <t>ショトク</t>
    </rPh>
    <rPh sb="14" eb="15">
      <t>シュ</t>
    </rPh>
    <rPh sb="16" eb="18">
      <t>ノウカ</t>
    </rPh>
    <rPh sb="18" eb="20">
      <t>ショトク</t>
    </rPh>
    <rPh sb="24" eb="26">
      <t>イジョウ</t>
    </rPh>
    <rPh sb="27" eb="29">
      <t>ノウギョウ</t>
    </rPh>
    <rPh sb="29" eb="31">
      <t>ショトク</t>
    </rPh>
    <rPh sb="35" eb="37">
      <t>ネンカン</t>
    </rPh>
    <rPh sb="40" eb="41">
      <t>ニチ</t>
    </rPh>
    <rPh sb="41" eb="42">
      <t>イ</t>
    </rPh>
    <rPh sb="42" eb="43">
      <t>ジョウ</t>
    </rPh>
    <rPh sb="43" eb="45">
      <t>ジエイ</t>
    </rPh>
    <rPh sb="45" eb="47">
      <t>ノウギョウ</t>
    </rPh>
    <rPh sb="48" eb="50">
      <t>ジュウジ</t>
    </rPh>
    <rPh sb="74" eb="77">
      <t>サイミマン</t>
    </rPh>
    <rPh sb="78" eb="81">
      <t>セタイイン</t>
    </rPh>
    <rPh sb="84" eb="86">
      <t>ノウカ</t>
    </rPh>
    <phoneticPr fontId="20"/>
  </si>
  <si>
    <t>　 準主業農家・・農外所得が主（農家所得の50％未満が農業所得）で、1年間に60日以上自営農業に従事し
　　　　　　　　 ている65歳未満の世帯員がいる農家</t>
    <rPh sb="2" eb="3">
      <t>ジュン</t>
    </rPh>
    <rPh sb="3" eb="5">
      <t>シュギョウ</t>
    </rPh>
    <rPh sb="5" eb="7">
      <t>ノウカ</t>
    </rPh>
    <rPh sb="9" eb="10">
      <t>ノウ</t>
    </rPh>
    <rPh sb="10" eb="11">
      <t>ガイ</t>
    </rPh>
    <rPh sb="11" eb="13">
      <t>ショトク</t>
    </rPh>
    <rPh sb="14" eb="15">
      <t>シュ</t>
    </rPh>
    <rPh sb="16" eb="18">
      <t>ノウカ</t>
    </rPh>
    <rPh sb="18" eb="20">
      <t>ショトク</t>
    </rPh>
    <rPh sb="24" eb="26">
      <t>ミマン</t>
    </rPh>
    <rPh sb="27" eb="29">
      <t>ノウギョウ</t>
    </rPh>
    <rPh sb="29" eb="31">
      <t>ショトク</t>
    </rPh>
    <rPh sb="35" eb="37">
      <t>ネンカン</t>
    </rPh>
    <rPh sb="40" eb="41">
      <t>ニチ</t>
    </rPh>
    <rPh sb="41" eb="43">
      <t>イジョウ</t>
    </rPh>
    <rPh sb="43" eb="45">
      <t>ジエイ</t>
    </rPh>
    <rPh sb="45" eb="47">
      <t>ノウギョウ</t>
    </rPh>
    <rPh sb="48" eb="50">
      <t>ジュウジ</t>
    </rPh>
    <rPh sb="66" eb="69">
      <t>サイミマン</t>
    </rPh>
    <rPh sb="70" eb="73">
      <t>セタイイン</t>
    </rPh>
    <rPh sb="76" eb="78">
      <t>ノウカ</t>
    </rPh>
    <phoneticPr fontId="20"/>
  </si>
  <si>
    <t>　 副業的農家・・1年間に60日以上自営農業に従事している65歳未満の世帯員がいない農家（主業農家及び
                 準主業農家以外の農家）</t>
    <rPh sb="2" eb="5">
      <t>フクギョウテキ</t>
    </rPh>
    <rPh sb="5" eb="7">
      <t>ノウカ</t>
    </rPh>
    <phoneticPr fontId="20"/>
  </si>
  <si>
    <t>（注）2020年農林業センサスから「専兼業別統計」が廃止されたため、代替する分類として個人経営体の農業従
      事者数、基幹的農業従事者数を掲載</t>
    <phoneticPr fontId="20"/>
  </si>
  <si>
    <t xml:space="preserve">   農業従事者・・・・・・15歳以上の世帯員で年間1日以上自営農業に従事した者</t>
    <rPh sb="3" eb="5">
      <t>ノウギョウ</t>
    </rPh>
    <rPh sb="5" eb="8">
      <t>ジュウジシャ</t>
    </rPh>
    <phoneticPr fontId="20"/>
  </si>
  <si>
    <t>　 基幹的農業従事者・・・自営農業に主として従事した世帯員（農業就業人口）のうち、ふだんの主な状態
                         が「主に仕事（農業）」である者</t>
    <rPh sb="2" eb="5">
      <t>キカンテキ</t>
    </rPh>
    <rPh sb="5" eb="7">
      <t>ノウギョウ</t>
    </rPh>
    <rPh sb="7" eb="10">
      <t>ジュウジシャ</t>
    </rPh>
    <rPh sb="13" eb="15">
      <t>ジエイ</t>
    </rPh>
    <rPh sb="15" eb="17">
      <t>ノウギョウ</t>
    </rPh>
    <rPh sb="18" eb="19">
      <t>シュ</t>
    </rPh>
    <rPh sb="22" eb="24">
      <t>ジュウジ</t>
    </rPh>
    <rPh sb="26" eb="29">
      <t>セタイイン</t>
    </rPh>
    <rPh sb="30" eb="32">
      <t>ノウギョウ</t>
    </rPh>
    <rPh sb="32" eb="34">
      <t>シュウギョウ</t>
    </rPh>
    <rPh sb="34" eb="36">
      <t>ジンコウ</t>
    </rPh>
    <rPh sb="45" eb="46">
      <t>オモ</t>
    </rPh>
    <rPh sb="47" eb="49">
      <t>ジョウタイ</t>
    </rPh>
    <rPh sb="77" eb="78">
      <t>オモ</t>
    </rPh>
    <rPh sb="79" eb="81">
      <t>シゴト</t>
    </rPh>
    <rPh sb="82" eb="84">
      <t>ノウギョウ</t>
    </rPh>
    <rPh sb="89" eb="90">
      <t>モノ</t>
    </rPh>
    <phoneticPr fontId="20"/>
  </si>
  <si>
    <t>（注）2020年農林業センサスから、属性区分の変更により販売農家戸数を廃止し農業経営体数を掲載。</t>
    <phoneticPr fontId="20"/>
  </si>
  <si>
    <t>総　　　         数</t>
    <rPh sb="0" eb="1">
      <t>ソウ</t>
    </rPh>
    <rPh sb="13" eb="14">
      <t>カズ</t>
    </rPh>
    <phoneticPr fontId="20"/>
  </si>
  <si>
    <t>（75）字別、農産物販売金額１位の部門別経営体数（令和2年2月1日現在）</t>
    <rPh sb="25" eb="27">
      <t>レイワ</t>
    </rPh>
    <rPh sb="28" eb="29">
      <t>ネン</t>
    </rPh>
    <phoneticPr fontId="20"/>
  </si>
  <si>
    <t>（70）字別主副業別個人経営体数（令和2年2月1日現在）</t>
    <rPh sb="6" eb="7">
      <t>シュ</t>
    </rPh>
    <rPh sb="7" eb="9">
      <t>フクギョウ</t>
    </rPh>
    <rPh sb="9" eb="10">
      <t>ベツ</t>
    </rPh>
    <rPh sb="10" eb="12">
      <t>コジン</t>
    </rPh>
    <rPh sb="12" eb="16">
      <t>ケイエイタイスウ</t>
    </rPh>
    <phoneticPr fontId="20"/>
  </si>
  <si>
    <t>（71）字別個人経営体の農業従事者数、基幹的農業従事者数（令和2年2月1日現在）</t>
    <rPh sb="6" eb="8">
      <t>コジン</t>
    </rPh>
    <rPh sb="8" eb="11">
      <t>ケイエイタイ</t>
    </rPh>
    <rPh sb="12" eb="14">
      <t>ノウギョウ</t>
    </rPh>
    <rPh sb="14" eb="17">
      <t>ジュウジシャ</t>
    </rPh>
    <rPh sb="17" eb="18">
      <t>スウ</t>
    </rPh>
    <rPh sb="19" eb="22">
      <t>キカンテキ</t>
    </rPh>
    <rPh sb="22" eb="24">
      <t>ノウギョウ</t>
    </rPh>
    <rPh sb="24" eb="27">
      <t>ジュウジシャ</t>
    </rPh>
    <rPh sb="27" eb="28">
      <t>スウ</t>
    </rPh>
    <phoneticPr fontId="20"/>
  </si>
  <si>
    <t>（73）字別経営耕地規模別経営体数（令和2年2月1日現在）</t>
    <rPh sb="13" eb="17">
      <t>ケイエイタイスウ</t>
    </rPh>
    <phoneticPr fontId="20"/>
  </si>
  <si>
    <t>採  貝
採　藻</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</si>
</sst>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_ * #,##0_ ;_ * \-#,##0_ ;_ * &quot;x&quot;_ ;_ @_ "/>
    <numFmt numFmtId="185" formatCode="_ * #,##0_ ;_ * &quot;…&quot;#,##0_ ;_ * &quot;-&quot;_ ;_ @_ "/>
    <numFmt numFmtId="186" formatCode="_ * #,##0_ ;_ * \x#,##0_ ;_ * &quot;x&quot;_ ;_ @_ "/>
    <numFmt numFmtId="187" formatCode="&quot;平成&quot;#&quot;年&quot;"/>
    <numFmt numFmtId="188" formatCode="#&quot;年&quot;"/>
    <numFmt numFmtId="189" formatCode="#,##0&quot;千&quot;&quot;円&quot;\ "/>
    <numFmt numFmtId="190" formatCode="&quot;総&quot;&quot;数&quot;\ #,##0\ "/>
    <numFmt numFmtId="191" formatCode="#,##0_ ;[Red]\-#,##0\ "/>
    <numFmt numFmtId="192" formatCode="0&quot; 　&quot;"/>
    <numFmt numFmtId="193" formatCode="0_ ;;;@_ "/>
  </numFmts>
  <fonts count="39"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10"/>
      <color indexed="9"/>
      <name val="ＭＳ 明朝"/>
      <family val="1"/>
      <charset val="128"/>
    </font>
    <font>
      <sz val="6"/>
      <name val="ＭＳ 明朝"/>
      <family val="1"/>
      <charset val="128"/>
    </font>
    <font>
      <sz val="9"/>
      <name val="ＭＳ 明朝"/>
      <family val="1"/>
      <charset val="128"/>
    </font>
    <font>
      <sz val="11"/>
      <name val="ＭＳ 明朝"/>
      <family val="1"/>
      <charset val="128"/>
    </font>
    <font>
      <sz val="10"/>
      <name val="ＭＳ 明朝"/>
      <family val="1"/>
      <charset val="128"/>
    </font>
    <font>
      <sz val="10"/>
      <color indexed="8"/>
      <name val="ＭＳ 明朝"/>
      <family val="1"/>
      <charset val="128"/>
    </font>
    <font>
      <sz val="10"/>
      <color rgb="FFFF0000"/>
      <name val="ＭＳ 明朝"/>
      <family val="1"/>
      <charset val="128"/>
    </font>
    <font>
      <sz val="9"/>
      <name val="ＭＳ 明朝"/>
      <family val="1"/>
      <charset val="204"/>
    </font>
    <font>
      <sz val="10"/>
      <name val="ＭＳ 明朝"/>
      <family val="1"/>
      <charset val="204"/>
    </font>
    <font>
      <sz val="10"/>
      <color theme="0" tint="-0.34998626667073579"/>
      <name val="ＭＳ 明朝"/>
      <family val="1"/>
      <charset val="128"/>
    </font>
    <font>
      <sz val="14"/>
      <name val="ＭＳ 明朝"/>
      <family val="1"/>
      <charset val="128"/>
    </font>
    <font>
      <sz val="16"/>
      <name val="ＭＳ 明朝"/>
      <family val="1"/>
      <charset val="128"/>
    </font>
    <font>
      <sz val="10"/>
      <color theme="1"/>
      <name val="ＭＳ 明朝"/>
      <family val="1"/>
      <charset val="128"/>
    </font>
    <font>
      <sz val="10"/>
      <color theme="0"/>
      <name val="ＭＳ 明朝"/>
      <family val="1"/>
      <charset val="128"/>
    </font>
    <font>
      <b/>
      <sz val="10"/>
      <color theme="0"/>
      <name val="ＭＳ 明朝"/>
      <family val="1"/>
      <charset val="128"/>
    </font>
    <font>
      <b/>
      <sz val="6"/>
      <color theme="0"/>
      <name val="ＭＳ 明朝"/>
      <family val="1"/>
      <charset val="128"/>
    </font>
    <font>
      <sz val="8"/>
      <color theme="0"/>
      <name val="ＭＳ 明朝"/>
      <family val="1"/>
      <charset val="128"/>
    </font>
    <font>
      <b/>
      <u/>
      <sz val="10"/>
      <color theme="0"/>
      <name val="ＭＳ 明朝"/>
      <family val="1"/>
      <charset val="128"/>
    </font>
    <font>
      <sz val="9"/>
      <color theme="0"/>
      <name val="ＭＳ 明朝"/>
      <family val="1"/>
      <charset val="128"/>
    </font>
    <font>
      <b/>
      <sz val="8"/>
      <color theme="0"/>
      <name val="ＭＳ 明朝"/>
      <family val="1"/>
      <charset val="128"/>
    </font>
  </fonts>
  <fills count="19">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
      <patternFill patternType="solid">
        <fgColor rgb="FFF8F8F8"/>
        <bgColor indexed="64"/>
      </patternFill>
    </fill>
  </fills>
  <borders count="2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right/>
      <top style="medium">
        <color indexed="8"/>
      </top>
      <bottom/>
      <diagonal/>
    </border>
    <border>
      <left/>
      <right style="thin">
        <color indexed="64"/>
      </right>
      <top/>
      <bottom/>
      <diagonal/>
    </border>
    <border>
      <left/>
      <right/>
      <top style="medium">
        <color indexed="9"/>
      </top>
      <bottom/>
      <diagonal/>
    </border>
    <border>
      <left/>
      <right style="medium">
        <color indexed="64"/>
      </right>
      <top/>
      <bottom style="thin">
        <color indexed="8"/>
      </bottom>
      <diagonal/>
    </border>
    <border>
      <left/>
      <right/>
      <top style="thin">
        <color indexed="64"/>
      </top>
      <bottom/>
      <diagonal/>
    </border>
    <border>
      <left style="thin">
        <color indexed="64"/>
      </left>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medium">
        <color auto="1"/>
      </right>
      <top/>
      <bottom/>
      <diagonal/>
    </border>
    <border>
      <left/>
      <right/>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right/>
      <top/>
      <bottom style="medium">
        <color auto="1"/>
      </bottom>
      <diagonal/>
    </border>
    <border>
      <left/>
      <right style="medium">
        <color indexed="8"/>
      </right>
      <top style="medium">
        <color auto="1"/>
      </top>
      <bottom style="thin">
        <color indexed="8"/>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thin">
        <color indexed="8"/>
      </left>
      <right style="thin">
        <color indexed="64"/>
      </right>
      <top style="medium">
        <color auto="1"/>
      </top>
      <bottom style="thin">
        <color indexed="8"/>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8"/>
      </left>
      <right/>
      <top/>
      <bottom style="medium">
        <color indexed="8"/>
      </bottom>
      <diagonal/>
    </border>
    <border>
      <left/>
      <right/>
      <top/>
      <bottom style="medium">
        <color indexed="8"/>
      </bottom>
      <diagonal/>
    </border>
    <border>
      <left style="medium">
        <color indexed="64"/>
      </left>
      <right/>
      <top/>
      <bottom style="medium">
        <color auto="1"/>
      </bottom>
      <diagonal/>
    </border>
    <border>
      <left/>
      <right style="thin">
        <color indexed="64"/>
      </right>
      <top/>
      <bottom style="medium">
        <color auto="1"/>
      </bottom>
      <diagonal/>
    </border>
    <border>
      <left/>
      <right style="medium">
        <color indexed="64"/>
      </right>
      <top/>
      <bottom style="medium">
        <color auto="1"/>
      </bottom>
      <diagonal/>
    </border>
    <border>
      <left style="thin">
        <color auto="1"/>
      </left>
      <right/>
      <top/>
      <bottom/>
      <diagonal/>
    </border>
    <border>
      <left/>
      <right style="thin">
        <color indexed="8"/>
      </right>
      <top/>
      <bottom style="medium">
        <color auto="1"/>
      </bottom>
      <diagonal/>
    </border>
    <border>
      <left style="thin">
        <color auto="1"/>
      </left>
      <right/>
      <top/>
      <bottom style="medium">
        <color auto="1"/>
      </bottom>
      <diagonal/>
    </border>
    <border>
      <left/>
      <right/>
      <top/>
      <bottom style="medium">
        <color indexed="8"/>
      </bottom>
      <diagonal/>
    </border>
    <border>
      <left style="thin">
        <color indexed="8"/>
      </left>
      <right/>
      <top/>
      <bottom style="medium">
        <color indexed="64"/>
      </bottom>
      <diagonal/>
    </border>
    <border>
      <left/>
      <right style="medium">
        <color indexed="64"/>
      </right>
      <top/>
      <bottom/>
      <diagonal/>
    </border>
    <border>
      <left style="thin">
        <color auto="1"/>
      </left>
      <right style="medium">
        <color auto="1"/>
      </right>
      <top style="medium">
        <color indexed="64"/>
      </top>
      <bottom style="thin">
        <color indexed="8"/>
      </bottom>
      <diagonal/>
    </border>
    <border>
      <left/>
      <right/>
      <top style="thin">
        <color indexed="8"/>
      </top>
      <bottom style="thin">
        <color indexed="8"/>
      </bottom>
      <diagonal/>
    </border>
    <border>
      <left style="medium">
        <color indexed="8"/>
      </left>
      <right/>
      <top/>
      <bottom style="thin">
        <color indexed="8"/>
      </bottom>
      <diagonal/>
    </border>
    <border>
      <left/>
      <right style="thin">
        <color indexed="8"/>
      </right>
      <top/>
      <bottom style="medium">
        <color indexed="8"/>
      </bottom>
      <diagonal/>
    </border>
    <border>
      <left style="medium">
        <color indexed="64"/>
      </left>
      <right/>
      <top/>
      <bottom style="thin">
        <color indexed="64"/>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indexed="8"/>
      </left>
      <right style="thin">
        <color indexed="8"/>
      </right>
      <top/>
      <bottom style="medium">
        <color indexed="64"/>
      </bottom>
      <diagonal/>
    </border>
    <border>
      <left style="medium">
        <color indexed="8"/>
      </left>
      <right/>
      <top/>
      <bottom style="medium">
        <color indexed="8"/>
      </bottom>
      <diagonal/>
    </border>
    <border>
      <left style="thin">
        <color indexed="8"/>
      </left>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8"/>
      </right>
      <top style="thin">
        <color indexed="8"/>
      </top>
      <bottom style="thin">
        <color indexed="8"/>
      </bottom>
      <diagonal/>
    </border>
    <border>
      <left/>
      <right style="thin">
        <color indexed="8"/>
      </right>
      <top/>
      <bottom/>
      <diagonal/>
    </border>
    <border>
      <left/>
      <right style="medium">
        <color auto="1"/>
      </right>
      <top/>
      <bottom/>
      <diagonal/>
    </border>
    <border>
      <left/>
      <right style="medium">
        <color indexed="64"/>
      </right>
      <top style="medium">
        <color auto="1"/>
      </top>
      <bottom style="thin">
        <color indexed="8"/>
      </bottom>
      <diagonal/>
    </border>
    <border>
      <left/>
      <right/>
      <top style="medium">
        <color indexed="64"/>
      </top>
      <bottom/>
      <diagonal/>
    </border>
    <border>
      <left/>
      <right/>
      <top style="medium">
        <color auto="1"/>
      </top>
      <bottom style="thin">
        <color indexed="8"/>
      </bottom>
      <diagonal/>
    </border>
    <border>
      <left style="thin">
        <color indexed="64"/>
      </left>
      <right/>
      <top style="thin">
        <color indexed="8"/>
      </top>
      <bottom/>
      <diagonal/>
    </border>
    <border>
      <left/>
      <right style="medium">
        <color auto="1"/>
      </right>
      <top style="thin">
        <color auto="1"/>
      </top>
      <bottom/>
      <diagonal/>
    </border>
    <border>
      <left style="thin">
        <color auto="1"/>
      </left>
      <right style="thin">
        <color indexed="64"/>
      </right>
      <top/>
      <bottom style="medium">
        <color indexed="64"/>
      </bottom>
      <diagonal/>
    </border>
    <border>
      <left/>
      <right style="medium">
        <color indexed="64"/>
      </right>
      <top/>
      <bottom style="medium">
        <color indexed="64"/>
      </bottom>
      <diagonal/>
    </border>
    <border>
      <left style="thin">
        <color auto="1"/>
      </left>
      <right style="thin">
        <color indexed="64"/>
      </right>
      <top/>
      <bottom/>
      <diagonal/>
    </border>
    <border>
      <left style="thin">
        <color auto="1"/>
      </left>
      <right style="thin">
        <color indexed="64"/>
      </right>
      <top/>
      <bottom style="medium">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medium">
        <color auto="1"/>
      </bottom>
      <diagonal/>
    </border>
    <border>
      <left style="medium">
        <color indexed="64"/>
      </left>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medium">
        <color indexed="8"/>
      </left>
      <right/>
      <top style="thin">
        <color indexed="8"/>
      </top>
      <bottom/>
      <diagonal/>
    </border>
    <border>
      <left/>
      <right/>
      <top style="thin">
        <color indexed="8"/>
      </top>
      <bottom/>
      <diagonal/>
    </border>
    <border>
      <left/>
      <right style="medium">
        <color indexed="64"/>
      </right>
      <top style="thin">
        <color indexed="8"/>
      </top>
      <bottom/>
      <diagonal/>
    </border>
    <border>
      <left style="thin">
        <color indexed="64"/>
      </left>
      <right/>
      <top style="thin">
        <color indexed="64"/>
      </top>
      <bottom style="thin">
        <color auto="1"/>
      </bottom>
      <diagonal/>
    </border>
    <border>
      <left/>
      <right style="medium">
        <color indexed="64"/>
      </right>
      <top style="thin">
        <color indexed="64"/>
      </top>
      <bottom style="thin">
        <color auto="1"/>
      </bottom>
      <diagonal/>
    </border>
    <border>
      <left style="thin">
        <color indexed="8"/>
      </left>
      <right/>
      <top style="medium">
        <color auto="1"/>
      </top>
      <bottom style="thin">
        <color indexed="8"/>
      </bottom>
      <diagonal/>
    </border>
    <border>
      <left/>
      <right style="thin">
        <color indexed="8"/>
      </right>
      <top style="medium">
        <color auto="1"/>
      </top>
      <bottom style="thin">
        <color indexed="8"/>
      </bottom>
      <diagonal/>
    </border>
    <border>
      <left style="thin">
        <color indexed="64"/>
      </left>
      <right/>
      <top style="medium">
        <color indexed="64"/>
      </top>
      <bottom style="thin">
        <color indexed="8"/>
      </bottom>
      <diagonal/>
    </border>
    <border>
      <left style="thin">
        <color indexed="8"/>
      </left>
      <right/>
      <top style="thin">
        <color indexed="8"/>
      </top>
      <bottom style="thin">
        <color auto="1"/>
      </bottom>
      <diagonal/>
    </border>
    <border>
      <left/>
      <right style="thin">
        <color indexed="8"/>
      </right>
      <top style="thin">
        <color indexed="8"/>
      </top>
      <bottom style="thin">
        <color auto="1"/>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auto="1"/>
      </right>
      <top style="thin">
        <color indexed="8"/>
      </top>
      <bottom style="thin">
        <color indexed="8"/>
      </bottom>
      <diagonal/>
    </border>
    <border>
      <left/>
      <right style="medium">
        <color indexed="64"/>
      </right>
      <top style="medium">
        <color indexed="64"/>
      </top>
      <bottom style="thin">
        <color indexed="8"/>
      </bottom>
      <diagonal/>
    </border>
    <border>
      <left/>
      <right style="thin">
        <color indexed="64"/>
      </right>
      <top style="medium">
        <color auto="1"/>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style="thin">
        <color auto="1"/>
      </right>
      <top style="thin">
        <color indexed="64"/>
      </top>
      <bottom/>
      <diagonal/>
    </border>
    <border>
      <left style="medium">
        <color indexed="8"/>
      </left>
      <right/>
      <top style="thin">
        <color indexed="8"/>
      </top>
      <bottom/>
      <diagonal/>
    </border>
    <border>
      <left/>
      <right/>
      <top style="thin">
        <color indexed="8"/>
      </top>
      <bottom/>
      <diagonal/>
    </border>
    <border>
      <left/>
      <right style="medium">
        <color indexed="64"/>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8"/>
      </left>
      <right/>
      <top style="thin">
        <color indexed="8"/>
      </top>
      <bottom style="thin">
        <color indexed="8"/>
      </bottom>
      <diagonal/>
    </border>
    <border>
      <left/>
      <right style="medium">
        <color auto="1"/>
      </right>
      <top style="thin">
        <color indexed="8"/>
      </top>
      <bottom style="thin">
        <color indexed="8"/>
      </bottom>
      <diagonal/>
    </border>
    <border>
      <left/>
      <right style="thin">
        <color indexed="8"/>
      </right>
      <top style="thin">
        <color indexed="8"/>
      </top>
      <bottom style="thin">
        <color indexed="8"/>
      </bottom>
      <diagonal/>
    </border>
    <border>
      <left/>
      <right/>
      <top style="medium">
        <color auto="1"/>
      </top>
      <bottom style="thin">
        <color indexed="8"/>
      </bottom>
      <diagonal/>
    </border>
    <border>
      <left/>
      <right style="thin">
        <color indexed="64"/>
      </right>
      <top style="thin">
        <color indexed="8"/>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top/>
      <bottom/>
      <diagonal/>
    </border>
    <border>
      <left/>
      <right style="thin">
        <color indexed="64"/>
      </right>
      <top/>
      <bottom style="thin">
        <color indexed="8"/>
      </bottom>
      <diagonal/>
    </border>
    <border>
      <left/>
      <right style="thin">
        <color indexed="8"/>
      </right>
      <top style="medium">
        <color indexed="64"/>
      </top>
      <bottom/>
      <diagonal/>
    </border>
    <border>
      <left/>
      <right/>
      <top style="thin">
        <color indexed="64"/>
      </top>
      <bottom/>
      <diagonal/>
    </border>
    <border>
      <left/>
      <right style="thin">
        <color indexed="8"/>
      </right>
      <top style="medium">
        <color indexed="64"/>
      </top>
      <bottom style="thin">
        <color indexed="8"/>
      </bottom>
      <diagonal/>
    </border>
    <border>
      <left/>
      <right style="thin">
        <color indexed="64"/>
      </right>
      <top style="medium">
        <color indexed="64"/>
      </top>
      <bottom style="thin">
        <color indexed="64"/>
      </bottom>
      <diagonal/>
    </border>
    <border>
      <left style="medium">
        <color indexed="64"/>
      </left>
      <right/>
      <top style="thin">
        <color indexed="8"/>
      </top>
      <bottom/>
      <diagonal/>
    </border>
    <border>
      <left style="thin">
        <color indexed="64"/>
      </left>
      <right/>
      <top/>
      <bottom/>
      <diagonal/>
    </border>
    <border>
      <left/>
      <right/>
      <top style="medium">
        <color auto="1"/>
      </top>
      <bottom/>
      <diagonal/>
    </border>
    <border>
      <left/>
      <right/>
      <top style="medium">
        <color indexed="8"/>
      </top>
      <bottom/>
      <diagonal/>
    </border>
    <border>
      <left style="thin">
        <color indexed="8"/>
      </left>
      <right/>
      <top style="medium">
        <color indexed="64"/>
      </top>
      <bottom/>
      <diagonal/>
    </border>
    <border>
      <left/>
      <right style="thin">
        <color indexed="8"/>
      </right>
      <top style="medium">
        <color indexed="64"/>
      </top>
      <bottom/>
      <diagonal/>
    </border>
    <border>
      <left style="thin">
        <color auto="1"/>
      </left>
      <right/>
      <top style="thin">
        <color auto="1"/>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top style="medium">
        <color auto="1"/>
      </top>
      <bottom style="thin">
        <color indexed="8"/>
      </bottom>
      <diagonal/>
    </border>
    <border>
      <left/>
      <right style="thin">
        <color indexed="8"/>
      </right>
      <top style="medium">
        <color auto="1"/>
      </top>
      <bottom style="thin">
        <color indexed="8"/>
      </bottom>
      <diagonal/>
    </border>
    <border>
      <left/>
      <right style="medium">
        <color indexed="64"/>
      </right>
      <top style="medium">
        <color indexed="64"/>
      </top>
      <bottom style="thin">
        <color indexed="8"/>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style="thin">
        <color indexed="8"/>
      </right>
      <top/>
      <bottom/>
      <diagonal/>
    </border>
    <border>
      <left style="medium">
        <color indexed="64"/>
      </left>
      <right/>
      <top style="medium">
        <color indexed="64"/>
      </top>
      <bottom style="thin">
        <color indexed="8"/>
      </bottom>
      <diagonal/>
    </border>
    <border>
      <left style="thin">
        <color indexed="64"/>
      </left>
      <right style="thin">
        <color indexed="64"/>
      </right>
      <top/>
      <bottom style="thin">
        <color indexed="64"/>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diagonal/>
    </border>
    <border>
      <left/>
      <right style="thin">
        <color indexed="8"/>
      </right>
      <top style="medium">
        <color indexed="8"/>
      </top>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64"/>
      </left>
      <right/>
      <top/>
      <bottom style="medium">
        <color indexed="8"/>
      </bottom>
      <diagonal/>
    </border>
    <border>
      <left/>
      <right/>
      <top style="medium">
        <color indexed="64"/>
      </top>
      <bottom/>
      <diagonal/>
    </border>
    <border>
      <left style="medium">
        <color indexed="64"/>
      </left>
      <right/>
      <top style="medium">
        <color indexed="64"/>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thin">
        <color indexed="8"/>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0" fontId="23"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cellStyleXfs>
  <cellXfs count="766">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18" fillId="0" borderId="0" xfId="0" applyFont="1" applyAlignment="1">
      <alignment vertical="center"/>
    </xf>
    <xf numFmtId="176" fontId="18" fillId="0" borderId="0" xfId="0" applyNumberFormat="1" applyFont="1" applyFill="1" applyBorder="1" applyAlignment="1">
      <alignment horizontal="right" vertical="center" indent="1"/>
    </xf>
    <xf numFmtId="0" fontId="0" fillId="0" borderId="0" xfId="0" applyFont="1" applyFill="1" applyAlignment="1">
      <alignment horizontal="right"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Fill="1">
      <alignment vertical="center"/>
    </xf>
    <xf numFmtId="0" fontId="22" fillId="0" borderId="0" xfId="0" applyFont="1" applyFill="1" applyAlignment="1">
      <alignment vertical="center"/>
    </xf>
    <xf numFmtId="0" fontId="22" fillId="0" borderId="0" xfId="0" applyFont="1" applyFill="1" applyAlignment="1">
      <alignment horizontal="right" vertical="center"/>
    </xf>
    <xf numFmtId="0" fontId="0" fillId="0" borderId="32" xfId="0" applyFont="1" applyBorder="1" applyAlignment="1">
      <alignment vertical="center"/>
    </xf>
    <xf numFmtId="0" fontId="0" fillId="0" borderId="0" xfId="0" applyFont="1" applyBorder="1">
      <alignment vertical="center"/>
    </xf>
    <xf numFmtId="0" fontId="0" fillId="0" borderId="33" xfId="0" applyFont="1" applyBorder="1" applyAlignment="1">
      <alignment vertical="center"/>
    </xf>
    <xf numFmtId="0" fontId="0" fillId="0" borderId="34" xfId="0" applyFont="1" applyBorder="1" applyAlignment="1">
      <alignment vertical="center"/>
    </xf>
    <xf numFmtId="0" fontId="0" fillId="0" borderId="38" xfId="0" applyFont="1" applyBorder="1" applyAlignment="1">
      <alignment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vertical="center"/>
    </xf>
    <xf numFmtId="183"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19" fillId="0" borderId="0" xfId="0" applyFont="1" applyFill="1" applyAlignment="1">
      <alignment vertical="center"/>
    </xf>
    <xf numFmtId="0" fontId="19" fillId="0" borderId="30" xfId="0" applyFont="1" applyFill="1" applyBorder="1" applyAlignment="1">
      <alignment vertical="center"/>
    </xf>
    <xf numFmtId="0" fontId="0" fillId="0" borderId="31"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176" fontId="19" fillId="0" borderId="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19" fillId="0" borderId="0" xfId="0" applyNumberFormat="1" applyFont="1" applyFill="1" applyBorder="1" applyAlignment="1">
      <alignment horizontal="center" vertical="center"/>
    </xf>
    <xf numFmtId="176" fontId="19" fillId="0" borderId="30" xfId="0" applyNumberFormat="1" applyFont="1" applyFill="1" applyBorder="1" applyAlignment="1">
      <alignment vertical="center"/>
    </xf>
    <xf numFmtId="178" fontId="0" fillId="0" borderId="30" xfId="0" applyNumberFormat="1" applyFont="1" applyFill="1" applyBorder="1" applyAlignment="1">
      <alignment horizontal="center" vertical="center"/>
    </xf>
    <xf numFmtId="0" fontId="18" fillId="0" borderId="0" xfId="0" applyFont="1" applyFill="1" applyBorder="1" applyAlignment="1">
      <alignment vertical="center"/>
    </xf>
    <xf numFmtId="0" fontId="0" fillId="0" borderId="45" xfId="0" applyFont="1" applyFill="1" applyBorder="1" applyAlignment="1">
      <alignment horizontal="right" vertical="center"/>
    </xf>
    <xf numFmtId="0" fontId="24" fillId="0" borderId="29" xfId="0" applyFont="1" applyFill="1" applyBorder="1" applyAlignment="1">
      <alignment vertical="center"/>
    </xf>
    <xf numFmtId="181" fontId="0" fillId="0" borderId="0" xfId="0" applyNumberFormat="1" applyFont="1" applyFill="1" applyBorder="1" applyAlignment="1">
      <alignment vertical="center"/>
    </xf>
    <xf numFmtId="186" fontId="0" fillId="0" borderId="0" xfId="0" applyNumberFormat="1" applyFont="1" applyAlignment="1">
      <alignment vertical="center"/>
    </xf>
    <xf numFmtId="0" fontId="21" fillId="0" borderId="0" xfId="0" applyFont="1" applyBorder="1" applyAlignment="1">
      <alignment vertical="center" shrinkToFit="1"/>
    </xf>
    <xf numFmtId="0" fontId="0" fillId="0" borderId="0" xfId="0" applyFont="1" applyFill="1" applyAlignment="1">
      <alignment vertical="center" shrinkToFit="1"/>
    </xf>
    <xf numFmtId="0" fontId="0" fillId="0" borderId="47" xfId="0" applyFont="1" applyFill="1" applyBorder="1" applyAlignment="1">
      <alignment vertical="center"/>
    </xf>
    <xf numFmtId="0" fontId="0" fillId="0" borderId="47" xfId="0" applyFont="1" applyFill="1" applyBorder="1" applyAlignment="1">
      <alignment horizontal="right" vertical="center"/>
    </xf>
    <xf numFmtId="0" fontId="0" fillId="0" borderId="29" xfId="0" applyFont="1" applyFill="1" applyBorder="1" applyAlignment="1">
      <alignment vertical="center"/>
    </xf>
    <xf numFmtId="178" fontId="0" fillId="0" borderId="57" xfId="0" applyNumberFormat="1" applyFont="1" applyFill="1" applyBorder="1" applyAlignment="1">
      <alignment horizontal="right" vertical="center"/>
    </xf>
    <xf numFmtId="0" fontId="0" fillId="0" borderId="54" xfId="0" applyFont="1" applyFill="1" applyBorder="1" applyAlignment="1">
      <alignment vertical="center"/>
    </xf>
    <xf numFmtId="0" fontId="0" fillId="0" borderId="28" xfId="0" applyFont="1" applyFill="1" applyBorder="1" applyAlignment="1">
      <alignment horizontal="distributed" vertical="center"/>
    </xf>
    <xf numFmtId="0" fontId="0" fillId="0" borderId="58" xfId="0" applyFont="1" applyFill="1" applyBorder="1" applyAlignment="1">
      <alignment horizontal="distributed" vertical="center"/>
    </xf>
    <xf numFmtId="0" fontId="0" fillId="0" borderId="0" xfId="0" applyFont="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24" fillId="0" borderId="0" xfId="0" applyFont="1">
      <alignment vertical="center"/>
    </xf>
    <xf numFmtId="0" fontId="24" fillId="0" borderId="12"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176" fontId="24" fillId="0" borderId="0" xfId="0" applyNumberFormat="1" applyFont="1">
      <alignment vertical="center"/>
    </xf>
    <xf numFmtId="0" fontId="0" fillId="0" borderId="0" xfId="0" applyFont="1" applyAlignment="1">
      <alignment horizontal="center" vertical="center"/>
    </xf>
    <xf numFmtId="178" fontId="0" fillId="0" borderId="0" xfId="0" applyNumberFormat="1" applyFont="1">
      <alignment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91" fontId="0" fillId="0" borderId="0" xfId="42" applyNumberFormat="1" applyFont="1" applyFill="1" applyBorder="1" applyAlignment="1">
      <alignment horizontal="right" vertical="center"/>
    </xf>
    <xf numFmtId="183" fontId="0" fillId="0" borderId="11"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18" fillId="0" borderId="11" xfId="0" applyNumberFormat="1" applyFont="1" applyFill="1" applyBorder="1" applyAlignment="1">
      <alignment horizontal="right" vertical="center"/>
    </xf>
    <xf numFmtId="191" fontId="0" fillId="0" borderId="56" xfId="42" applyNumberFormat="1" applyFont="1" applyFill="1" applyBorder="1" applyAlignment="1">
      <alignment horizontal="right" vertical="center"/>
    </xf>
    <xf numFmtId="181" fontId="0" fillId="0" borderId="56" xfId="0" applyNumberFormat="1" applyFont="1" applyFill="1" applyBorder="1" applyAlignment="1">
      <alignment vertical="center"/>
    </xf>
    <xf numFmtId="41" fontId="0" fillId="0" borderId="0" xfId="42" applyNumberFormat="1" applyFont="1" applyFill="1" applyBorder="1" applyAlignment="1">
      <alignment vertical="center"/>
    </xf>
    <xf numFmtId="191" fontId="0" fillId="0" borderId="0" xfId="42" applyNumberFormat="1" applyFont="1" applyFill="1" applyBorder="1" applyAlignment="1">
      <alignment vertical="center"/>
    </xf>
    <xf numFmtId="191" fontId="0" fillId="0" borderId="56" xfId="42" applyNumberFormat="1" applyFont="1" applyFill="1" applyBorder="1" applyAlignment="1">
      <alignment vertical="center"/>
    </xf>
    <xf numFmtId="184" fontId="0" fillId="0" borderId="40" xfId="0" applyNumberFormat="1" applyFont="1" applyFill="1" applyBorder="1" applyAlignment="1">
      <alignment horizontal="right" vertical="center"/>
    </xf>
    <xf numFmtId="184" fontId="0" fillId="0" borderId="63" xfId="0" applyNumberFormat="1" applyFont="1" applyFill="1" applyBorder="1" applyAlignment="1">
      <alignment horizontal="right" vertical="center"/>
    </xf>
    <xf numFmtId="179" fontId="0" fillId="0" borderId="0" xfId="0" applyNumberFormat="1" applyFont="1">
      <alignment vertical="center"/>
    </xf>
    <xf numFmtId="185" fontId="0" fillId="0" borderId="0" xfId="42" applyNumberFormat="1" applyFont="1" applyFill="1" applyBorder="1" applyAlignment="1">
      <alignment vertical="center"/>
    </xf>
    <xf numFmtId="0" fontId="0" fillId="0" borderId="0" xfId="0" applyFont="1" applyFill="1" applyBorder="1" applyAlignment="1">
      <alignment vertical="center"/>
    </xf>
    <xf numFmtId="0" fontId="0" fillId="0" borderId="81" xfId="0" applyFont="1" applyFill="1" applyBorder="1" applyAlignment="1">
      <alignment horizontal="center" vertical="center"/>
    </xf>
    <xf numFmtId="178" fontId="0" fillId="0" borderId="63"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85" xfId="0" applyBorder="1">
      <alignment vertical="center"/>
    </xf>
    <xf numFmtId="0" fontId="0" fillId="0" borderId="86" xfId="0" applyBorder="1">
      <alignment vertical="center"/>
    </xf>
    <xf numFmtId="0" fontId="0" fillId="0" borderId="30" xfId="0" applyBorder="1">
      <alignment vertical="center"/>
    </xf>
    <xf numFmtId="0" fontId="24" fillId="0" borderId="0" xfId="0" applyFont="1" applyAlignment="1">
      <alignment horizontal="center" vertical="center"/>
    </xf>
    <xf numFmtId="0" fontId="0" fillId="0" borderId="74" xfId="0" applyBorder="1" applyAlignment="1">
      <alignment horizontal="center" vertical="center"/>
    </xf>
    <xf numFmtId="0" fontId="0" fillId="0" borderId="23" xfId="0" applyFont="1" applyFill="1" applyBorder="1" applyAlignment="1">
      <alignment horizontal="center" vertical="center"/>
    </xf>
    <xf numFmtId="181" fontId="0" fillId="0" borderId="24" xfId="0" applyNumberFormat="1" applyFont="1" applyFill="1" applyBorder="1" applyAlignment="1">
      <alignment vertical="center"/>
    </xf>
    <xf numFmtId="41" fontId="0" fillId="0" borderId="0" xfId="42" applyNumberFormat="1" applyFont="1" applyFill="1" applyBorder="1" applyAlignment="1">
      <alignment horizontal="right" vertical="center"/>
    </xf>
    <xf numFmtId="0" fontId="0" fillId="0" borderId="0" xfId="0" applyNumberFormat="1" applyFont="1" applyFill="1" applyBorder="1" applyAlignment="1">
      <alignment horizontal="left" vertical="center"/>
    </xf>
    <xf numFmtId="0" fontId="0" fillId="0" borderId="62" xfId="0" applyFont="1" applyFill="1" applyBorder="1" applyAlignment="1">
      <alignment horizontal="center" vertical="center"/>
    </xf>
    <xf numFmtId="0" fontId="28" fillId="0" borderId="0" xfId="0" applyFont="1">
      <alignmen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191" fontId="23" fillId="0" borderId="63" xfId="42" applyNumberFormat="1" applyFont="1" applyFill="1" applyBorder="1" applyAlignment="1">
      <alignment vertical="center"/>
    </xf>
    <xf numFmtId="176" fontId="0" fillId="0" borderId="67" xfId="0" applyNumberFormat="1" applyFont="1" applyFill="1" applyBorder="1" applyAlignment="1">
      <alignment horizontal="right" vertical="center"/>
    </xf>
    <xf numFmtId="181" fontId="0" fillId="0" borderId="49" xfId="0" applyNumberFormat="1" applyFont="1" applyFill="1" applyBorder="1" applyAlignment="1">
      <alignment horizontal="right" vertical="center"/>
    </xf>
    <xf numFmtId="181" fontId="0" fillId="0" borderId="69"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0" fontId="0" fillId="0" borderId="49" xfId="0" applyNumberFormat="1" applyFont="1" applyFill="1" applyBorder="1" applyAlignment="1">
      <alignment horizontal="right" vertical="center"/>
    </xf>
    <xf numFmtId="181" fontId="0" fillId="0" borderId="70"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181" fontId="0" fillId="0" borderId="59" xfId="0" applyNumberFormat="1" applyFont="1" applyFill="1" applyBorder="1" applyAlignment="1">
      <alignment horizontal="right" vertical="center"/>
    </xf>
    <xf numFmtId="180" fontId="0" fillId="0" borderId="59" xfId="0" applyNumberFormat="1" applyFont="1" applyFill="1" applyBorder="1" applyAlignment="1">
      <alignment horizontal="right" vertical="center"/>
    </xf>
    <xf numFmtId="181" fontId="0" fillId="0" borderId="60" xfId="0" applyNumberFormat="1" applyFont="1" applyFill="1" applyBorder="1" applyAlignment="1">
      <alignment horizontal="right" vertical="center"/>
    </xf>
    <xf numFmtId="178" fontId="0" fillId="0" borderId="49" xfId="0" applyNumberFormat="1" applyFont="1" applyFill="1" applyBorder="1" applyAlignment="1">
      <alignment horizontal="right" vertical="center"/>
    </xf>
    <xf numFmtId="178" fontId="0" fillId="0" borderId="70" xfId="0" applyNumberFormat="1" applyFont="1" applyFill="1" applyBorder="1" applyAlignment="1">
      <alignment horizontal="right" vertical="center"/>
    </xf>
    <xf numFmtId="178" fontId="0" fillId="0" borderId="59" xfId="0" applyNumberFormat="1" applyFont="1" applyFill="1" applyBorder="1" applyAlignment="1">
      <alignment horizontal="right" vertical="center"/>
    </xf>
    <xf numFmtId="0" fontId="0" fillId="0" borderId="30" xfId="0" applyFont="1" applyBorder="1">
      <alignment vertical="center"/>
    </xf>
    <xf numFmtId="0" fontId="0" fillId="0" borderId="30" xfId="0" applyFont="1" applyBorder="1" applyAlignment="1">
      <alignment horizontal="right" vertical="center" indent="1"/>
    </xf>
    <xf numFmtId="0" fontId="0" fillId="0" borderId="18" xfId="0" applyFont="1" applyBorder="1" applyAlignment="1">
      <alignment horizontal="right" vertical="center" indent="1"/>
    </xf>
    <xf numFmtId="176"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41" fontId="0" fillId="0" borderId="89" xfId="0" applyNumberFormat="1" applyBorder="1" applyAlignment="1">
      <alignment horizontal="right" vertical="center"/>
    </xf>
    <xf numFmtId="41" fontId="0" fillId="0" borderId="0" xfId="0" applyNumberFormat="1" applyAlignment="1">
      <alignment horizontal="right" vertical="center"/>
    </xf>
    <xf numFmtId="41" fontId="0" fillId="0" borderId="79" xfId="0" applyNumberFormat="1" applyBorder="1">
      <alignment vertical="center"/>
    </xf>
    <xf numFmtId="41" fontId="0" fillId="0" borderId="83" xfId="0" applyNumberFormat="1" applyBorder="1" applyAlignment="1">
      <alignment horizontal="right" vertical="center"/>
    </xf>
    <xf numFmtId="41" fontId="0" fillId="0" borderId="56" xfId="0" applyNumberFormat="1" applyBorder="1">
      <alignment vertical="center"/>
    </xf>
    <xf numFmtId="41" fontId="0" fillId="0" borderId="83"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56" xfId="0" applyNumberFormat="1" applyFont="1" applyBorder="1">
      <alignment vertical="center"/>
    </xf>
    <xf numFmtId="41" fontId="0" fillId="0" borderId="27" xfId="0" applyNumberFormat="1" applyBorder="1" applyAlignment="1">
      <alignment horizontal="right" vertical="center"/>
    </xf>
    <xf numFmtId="41" fontId="0" fillId="0" borderId="80" xfId="0" applyNumberFormat="1" applyBorder="1">
      <alignment vertical="center"/>
    </xf>
    <xf numFmtId="41" fontId="0" fillId="0" borderId="83" xfId="0" applyNumberFormat="1" applyBorder="1">
      <alignment vertical="center"/>
    </xf>
    <xf numFmtId="41" fontId="0" fillId="0" borderId="0" xfId="0" applyNumberFormat="1">
      <alignment vertical="center"/>
    </xf>
    <xf numFmtId="41" fontId="0" fillId="0" borderId="0" xfId="0" applyNumberFormat="1" applyAlignment="1">
      <alignment horizontal="right" vertical="center"/>
    </xf>
    <xf numFmtId="41" fontId="0" fillId="0" borderId="83" xfId="0" applyNumberFormat="1" applyFont="1" applyBorder="1">
      <alignment vertical="center"/>
    </xf>
    <xf numFmtId="41" fontId="0" fillId="0" borderId="0" xfId="0" applyNumberFormat="1" applyFont="1">
      <alignment vertical="center"/>
    </xf>
    <xf numFmtId="41" fontId="25" fillId="0" borderId="83" xfId="0" applyNumberFormat="1" applyFont="1" applyBorder="1">
      <alignment vertical="center"/>
    </xf>
    <xf numFmtId="41" fontId="25" fillId="0" borderId="0" xfId="0" applyNumberFormat="1" applyFont="1">
      <alignment vertical="center"/>
    </xf>
    <xf numFmtId="41" fontId="25" fillId="0" borderId="0" xfId="0" applyNumberFormat="1" applyFont="1" applyAlignment="1">
      <alignment horizontal="right" vertical="center"/>
    </xf>
    <xf numFmtId="41" fontId="25" fillId="0" borderId="56" xfId="0" applyNumberFormat="1" applyFont="1" applyBorder="1" applyAlignment="1">
      <alignment horizontal="center" vertical="center"/>
    </xf>
    <xf numFmtId="41" fontId="27" fillId="0" borderId="0" xfId="0" applyNumberFormat="1" applyFont="1">
      <alignment vertical="center"/>
    </xf>
    <xf numFmtId="41" fontId="27" fillId="0" borderId="27" xfId="0" applyNumberFormat="1" applyFont="1" applyBorder="1">
      <alignment vertical="center"/>
    </xf>
    <xf numFmtId="41" fontId="27" fillId="0" borderId="63" xfId="0" applyNumberFormat="1" applyFont="1" applyBorder="1">
      <alignment vertical="center"/>
    </xf>
    <xf numFmtId="41" fontId="0" fillId="0" borderId="0" xfId="0" applyNumberFormat="1" applyBorder="1" applyAlignment="1">
      <alignment horizontal="right" vertical="center"/>
    </xf>
    <xf numFmtId="0" fontId="25" fillId="0" borderId="0" xfId="0" applyFont="1" applyFill="1" applyBorder="1" applyAlignment="1">
      <alignment vertical="center"/>
    </xf>
    <xf numFmtId="41" fontId="0" fillId="0" borderId="57" xfId="0" applyNumberFormat="1" applyBorder="1" applyAlignment="1">
      <alignment horizontal="right" vertical="center"/>
    </xf>
    <xf numFmtId="189" fontId="20" fillId="0" borderId="0" xfId="0" applyNumberFormat="1" applyFont="1" applyFill="1">
      <alignment vertical="center"/>
    </xf>
    <xf numFmtId="0" fontId="0" fillId="0" borderId="74" xfId="0" applyFont="1" applyBorder="1" applyAlignment="1">
      <alignment horizontal="center" vertical="center"/>
    </xf>
    <xf numFmtId="181" fontId="0" fillId="0" borderId="63" xfId="0" applyNumberFormat="1" applyFill="1" applyBorder="1">
      <alignment vertical="center"/>
    </xf>
    <xf numFmtId="183" fontId="0" fillId="0" borderId="92" xfId="0" applyNumberFormat="1" applyFill="1" applyBorder="1">
      <alignment vertical="center"/>
    </xf>
    <xf numFmtId="176" fontId="0" fillId="0" borderId="56" xfId="0" applyNumberFormat="1" applyFont="1" applyFill="1" applyBorder="1" applyAlignment="1">
      <alignment horizontal="right" vertical="center"/>
    </xf>
    <xf numFmtId="178" fontId="0" fillId="0" borderId="68" xfId="0" applyNumberFormat="1" applyFill="1" applyBorder="1" applyAlignment="1">
      <alignment horizontal="right" vertical="center"/>
    </xf>
    <xf numFmtId="178" fontId="0" fillId="0" borderId="60" xfId="0" applyNumberFormat="1" applyFill="1" applyBorder="1" applyAlignment="1">
      <alignment horizontal="right" vertical="center"/>
    </xf>
    <xf numFmtId="0" fontId="24" fillId="0" borderId="31" xfId="0" applyFont="1" applyBorder="1" applyAlignment="1">
      <alignment vertical="center"/>
    </xf>
    <xf numFmtId="0" fontId="0" fillId="0" borderId="73" xfId="0" applyFont="1" applyBorder="1" applyAlignment="1">
      <alignment horizontal="center" vertical="center"/>
    </xf>
    <xf numFmtId="176" fontId="0" fillId="0" borderId="56" xfId="0" applyNumberFormat="1" applyFont="1" applyFill="1" applyBorder="1" applyAlignment="1">
      <alignment horizontal="right" vertical="center" indent="1"/>
    </xf>
    <xf numFmtId="184" fontId="0" fillId="0" borderId="56" xfId="0" applyNumberFormat="1" applyFont="1" applyFill="1" applyBorder="1" applyAlignment="1">
      <alignment horizontal="right" vertical="center"/>
    </xf>
    <xf numFmtId="184" fontId="0" fillId="0" borderId="96" xfId="0" applyNumberFormat="1" applyFont="1" applyFill="1" applyBorder="1" applyAlignment="1">
      <alignment horizontal="right" vertical="center"/>
    </xf>
    <xf numFmtId="176" fontId="0" fillId="0" borderId="83" xfId="0" applyNumberFormat="1" applyFont="1" applyFill="1" applyBorder="1" applyAlignment="1">
      <alignment horizontal="right" vertical="center"/>
    </xf>
    <xf numFmtId="176" fontId="0" fillId="0" borderId="69" xfId="0" applyNumberFormat="1" applyFont="1" applyFill="1" applyBorder="1" applyAlignment="1">
      <alignment horizontal="right" vertical="center"/>
    </xf>
    <xf numFmtId="176" fontId="0" fillId="0" borderId="99" xfId="0" applyNumberFormat="1" applyFont="1" applyFill="1" applyBorder="1" applyAlignment="1">
      <alignment horizontal="right"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0" fillId="0" borderId="75" xfId="0" applyBorder="1" applyAlignment="1">
      <alignment horizontal="center" vertical="center"/>
    </xf>
    <xf numFmtId="0" fontId="0" fillId="0" borderId="0" xfId="0" applyFont="1" applyFill="1" applyBorder="1" applyAlignment="1">
      <alignment horizontal="right" vertical="center"/>
    </xf>
    <xf numFmtId="186" fontId="0" fillId="0" borderId="69"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6" fontId="0" fillId="0" borderId="63" xfId="0" applyNumberFormat="1" applyFont="1" applyFill="1" applyBorder="1" applyAlignment="1">
      <alignment horizontal="right" vertical="center"/>
    </xf>
    <xf numFmtId="186" fontId="0" fillId="0" borderId="79" xfId="0" applyNumberFormat="1" applyFont="1" applyFill="1" applyBorder="1" applyAlignment="1">
      <alignment horizontal="right" vertical="center"/>
    </xf>
    <xf numFmtId="186" fontId="0" fillId="0" borderId="56" xfId="0" applyNumberFormat="1" applyFont="1" applyFill="1" applyBorder="1" applyAlignment="1">
      <alignment horizontal="right" vertical="center"/>
    </xf>
    <xf numFmtId="186" fontId="0" fillId="0" borderId="96" xfId="0" applyNumberFormat="1" applyFont="1" applyFill="1" applyBorder="1" applyAlignment="1">
      <alignment horizontal="right" vertical="center"/>
    </xf>
    <xf numFmtId="181" fontId="0" fillId="0" borderId="11" xfId="0" applyNumberFormat="1" applyFont="1" applyFill="1" applyBorder="1" applyAlignment="1">
      <alignment vertical="center"/>
    </xf>
    <xf numFmtId="181" fontId="0" fillId="0" borderId="83" xfId="0" applyNumberFormat="1" applyFont="1" applyFill="1" applyBorder="1" applyAlignment="1">
      <alignment vertical="center"/>
    </xf>
    <xf numFmtId="181" fontId="0" fillId="0" borderId="0" xfId="0" applyNumberFormat="1" applyFill="1" applyBorder="1">
      <alignment vertical="center"/>
    </xf>
    <xf numFmtId="181" fontId="0" fillId="0" borderId="56" xfId="0" applyNumberFormat="1" applyFill="1" applyBorder="1">
      <alignment vertical="center"/>
    </xf>
    <xf numFmtId="181" fontId="0" fillId="0" borderId="101" xfId="0" applyNumberFormat="1" applyFont="1" applyFill="1" applyBorder="1" applyAlignment="1">
      <alignment vertical="center"/>
    </xf>
    <xf numFmtId="181" fontId="0" fillId="0" borderId="63" xfId="0" applyNumberFormat="1" applyFont="1" applyFill="1" applyBorder="1" applyAlignment="1">
      <alignment vertical="center"/>
    </xf>
    <xf numFmtId="181" fontId="0" fillId="0" borderId="96" xfId="0" applyNumberFormat="1" applyFill="1" applyBorder="1">
      <alignment vertical="center"/>
    </xf>
    <xf numFmtId="183" fontId="0" fillId="0" borderId="0" xfId="0" applyNumberFormat="1" applyFill="1" applyBorder="1">
      <alignment vertical="center"/>
    </xf>
    <xf numFmtId="41" fontId="23" fillId="0" borderId="0" xfId="42" applyNumberFormat="1" applyFont="1" applyFill="1" applyBorder="1" applyAlignment="1">
      <alignment vertical="center"/>
    </xf>
    <xf numFmtId="185" fontId="23" fillId="0" borderId="0" xfId="42" applyNumberFormat="1" applyFont="1" applyFill="1" applyBorder="1" applyAlignment="1">
      <alignment vertical="center"/>
    </xf>
    <xf numFmtId="191" fontId="23" fillId="0" borderId="0" xfId="42" applyNumberFormat="1" applyFont="1" applyFill="1" applyBorder="1" applyAlignment="1">
      <alignment vertical="center"/>
    </xf>
    <xf numFmtId="191" fontId="23" fillId="0" borderId="56" xfId="42" applyNumberFormat="1" applyFont="1" applyFill="1" applyBorder="1" applyAlignment="1">
      <alignment vertical="center"/>
    </xf>
    <xf numFmtId="183" fontId="0" fillId="0" borderId="100" xfId="0" applyNumberFormat="1" applyFill="1" applyBorder="1">
      <alignment vertical="center"/>
    </xf>
    <xf numFmtId="41" fontId="23" fillId="0" borderId="100" xfId="42" applyNumberFormat="1" applyFont="1" applyFill="1" applyBorder="1" applyAlignment="1">
      <alignment vertical="center"/>
    </xf>
    <xf numFmtId="41" fontId="0" fillId="0" borderId="100" xfId="42" applyNumberFormat="1" applyFont="1" applyFill="1" applyBorder="1" applyAlignment="1">
      <alignment vertical="center"/>
    </xf>
    <xf numFmtId="185" fontId="23" fillId="0" borderId="100" xfId="42" applyNumberFormat="1" applyFont="1" applyFill="1" applyBorder="1" applyAlignment="1">
      <alignment vertical="center"/>
    </xf>
    <xf numFmtId="191" fontId="23" fillId="0" borderId="100" xfId="42" applyNumberFormat="1" applyFont="1" applyFill="1" applyBorder="1" applyAlignment="1">
      <alignment vertical="center"/>
    </xf>
    <xf numFmtId="185" fontId="0" fillId="0" borderId="100" xfId="42" applyNumberFormat="1" applyFont="1" applyFill="1" applyBorder="1" applyAlignment="1">
      <alignment vertical="center"/>
    </xf>
    <xf numFmtId="191" fontId="23" fillId="0" borderId="96" xfId="42" applyNumberFormat="1" applyFont="1" applyFill="1" applyBorder="1" applyAlignment="1">
      <alignment vertical="center"/>
    </xf>
    <xf numFmtId="178" fontId="0" fillId="0" borderId="0" xfId="0" applyNumberFormat="1" applyFill="1" applyBorder="1" applyAlignment="1">
      <alignment horizontal="right" vertical="center"/>
    </xf>
    <xf numFmtId="176" fontId="0" fillId="0" borderId="0" xfId="0" applyNumberFormat="1" applyFill="1" applyBorder="1" applyAlignment="1">
      <alignment horizontal="right" vertical="center"/>
    </xf>
    <xf numFmtId="180" fontId="0" fillId="0" borderId="0" xfId="0" applyNumberFormat="1" applyFill="1" applyBorder="1" applyAlignment="1">
      <alignment horizontal="right" vertical="center"/>
    </xf>
    <xf numFmtId="178" fontId="0" fillId="0" borderId="70" xfId="0" applyNumberFormat="1" applyFill="1" applyBorder="1" applyAlignment="1">
      <alignment horizontal="right" vertical="center"/>
    </xf>
    <xf numFmtId="178" fontId="0" fillId="0" borderId="59" xfId="0" applyNumberFormat="1" applyFill="1" applyBorder="1" applyAlignment="1">
      <alignment horizontal="right" vertical="center"/>
    </xf>
    <xf numFmtId="178" fontId="0" fillId="0" borderId="63" xfId="0" applyNumberFormat="1" applyFill="1" applyBorder="1" applyAlignment="1">
      <alignment horizontal="right" vertical="center"/>
    </xf>
    <xf numFmtId="181" fontId="0" fillId="0" borderId="79" xfId="0" applyNumberFormat="1" applyFont="1" applyFill="1" applyBorder="1" applyAlignment="1">
      <alignment horizontal="right" vertical="center"/>
    </xf>
    <xf numFmtId="181" fontId="0" fillId="0" borderId="102" xfId="0" applyNumberFormat="1" applyFont="1" applyFill="1" applyBorder="1" applyAlignment="1">
      <alignment horizontal="right" vertical="center"/>
    </xf>
    <xf numFmtId="178" fontId="0" fillId="0" borderId="102" xfId="0" applyNumberFormat="1" applyFill="1" applyBorder="1" applyAlignment="1">
      <alignment horizontal="right" vertical="center"/>
    </xf>
    <xf numFmtId="176" fontId="0" fillId="0" borderId="102" xfId="0" applyNumberFormat="1" applyFill="1" applyBorder="1" applyAlignment="1">
      <alignment horizontal="right" vertical="center"/>
    </xf>
    <xf numFmtId="180" fontId="0" fillId="0" borderId="102" xfId="0" applyNumberFormat="1" applyFill="1" applyBorder="1" applyAlignment="1">
      <alignment horizontal="right" vertical="center"/>
    </xf>
    <xf numFmtId="178" fontId="0" fillId="0" borderId="96" xfId="0" applyNumberFormat="1" applyFill="1" applyBorder="1" applyAlignment="1">
      <alignment horizontal="right" vertical="center"/>
    </xf>
    <xf numFmtId="0" fontId="0" fillId="0" borderId="103" xfId="0" applyFont="1" applyFill="1" applyBorder="1" applyAlignment="1">
      <alignment horizontal="center" vertical="center"/>
    </xf>
    <xf numFmtId="0" fontId="25" fillId="0" borderId="0" xfId="0" applyFont="1" applyFill="1">
      <alignment vertical="center"/>
    </xf>
    <xf numFmtId="0" fontId="0" fillId="0" borderId="69"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30" xfId="0" applyFont="1" applyBorder="1" applyAlignment="1">
      <alignment vertical="center"/>
    </xf>
    <xf numFmtId="0" fontId="0" fillId="0" borderId="35" xfId="0" applyFont="1" applyBorder="1" applyAlignment="1">
      <alignment vertical="center"/>
    </xf>
    <xf numFmtId="0" fontId="0" fillId="18" borderId="30" xfId="0" applyFont="1" applyFill="1" applyBorder="1" applyAlignment="1">
      <alignment vertical="center"/>
    </xf>
    <xf numFmtId="0" fontId="0" fillId="18" borderId="94" xfId="0" applyFont="1" applyFill="1" applyBorder="1" applyAlignment="1">
      <alignment vertical="center"/>
    </xf>
    <xf numFmtId="0" fontId="24" fillId="0" borderId="63" xfId="0" applyFont="1" applyFill="1" applyBorder="1" applyAlignment="1">
      <alignment vertical="center"/>
    </xf>
    <xf numFmtId="0" fontId="24" fillId="0" borderId="94" xfId="0" applyFont="1" applyBorder="1" applyAlignment="1">
      <alignment vertical="center"/>
    </xf>
    <xf numFmtId="0" fontId="24" fillId="0" borderId="30" xfId="0" applyFont="1" applyBorder="1" applyAlignment="1">
      <alignment vertical="center"/>
    </xf>
    <xf numFmtId="0" fontId="24" fillId="0" borderId="30" xfId="0" applyFont="1" applyFill="1" applyBorder="1" applyAlignment="1">
      <alignment vertical="center"/>
    </xf>
    <xf numFmtId="0" fontId="24" fillId="0" borderId="55" xfId="0" applyFont="1" applyFill="1" applyBorder="1" applyAlignment="1">
      <alignment vertical="center"/>
    </xf>
    <xf numFmtId="0" fontId="24" fillId="0" borderId="55" xfId="0" applyFont="1" applyFill="1" applyBorder="1" applyAlignment="1">
      <alignment vertical="center" wrapText="1"/>
    </xf>
    <xf numFmtId="0" fontId="24" fillId="0" borderId="71" xfId="0" applyFont="1" applyFill="1" applyBorder="1" applyAlignment="1">
      <alignment horizontal="center" vertical="center"/>
    </xf>
    <xf numFmtId="0" fontId="24" fillId="18" borderId="14" xfId="0" applyFont="1" applyFill="1" applyBorder="1" applyAlignment="1">
      <alignment horizontal="center" vertical="center"/>
    </xf>
    <xf numFmtId="0" fontId="24" fillId="18" borderId="14" xfId="0" applyFont="1" applyFill="1" applyBorder="1" applyAlignment="1">
      <alignment horizontal="center" vertical="center" wrapText="1"/>
    </xf>
    <xf numFmtId="0" fontId="24" fillId="18" borderId="32" xfId="0" applyFont="1" applyFill="1" applyBorder="1" applyAlignment="1">
      <alignment horizontal="center" vertical="center"/>
    </xf>
    <xf numFmtId="0" fontId="24" fillId="18" borderId="13" xfId="0" applyFont="1" applyFill="1" applyBorder="1" applyAlignment="1">
      <alignment horizontal="center" vertical="center" wrapText="1"/>
    </xf>
    <xf numFmtId="0" fontId="24" fillId="18" borderId="13" xfId="0" applyFont="1" applyFill="1" applyBorder="1" applyAlignment="1">
      <alignment horizontal="center" vertical="center"/>
    </xf>
    <xf numFmtId="0" fontId="24" fillId="18" borderId="26" xfId="0" applyFont="1" applyFill="1" applyBorder="1" applyAlignment="1">
      <alignment horizontal="center" vertical="center" wrapText="1"/>
    </xf>
    <xf numFmtId="0" fontId="24" fillId="18" borderId="30" xfId="0" applyFont="1" applyFill="1" applyBorder="1" applyAlignment="1">
      <alignment horizontal="distributed" vertical="center"/>
    </xf>
    <xf numFmtId="0" fontId="24" fillId="18" borderId="35" xfId="0" applyFont="1" applyFill="1" applyBorder="1" applyAlignment="1">
      <alignment horizontal="distributed" vertical="center"/>
    </xf>
    <xf numFmtId="0" fontId="0" fillId="0" borderId="14" xfId="0" applyFont="1" applyFill="1" applyBorder="1" applyAlignment="1">
      <alignment horizontal="center" vertical="center" textRotation="255"/>
    </xf>
    <xf numFmtId="0" fontId="0" fillId="18" borderId="28" xfId="0" applyFont="1" applyFill="1" applyBorder="1" applyAlignment="1">
      <alignment horizontal="center" vertical="center" textRotation="255"/>
    </xf>
    <xf numFmtId="0" fontId="0" fillId="18" borderId="110" xfId="0" applyFont="1" applyFill="1" applyBorder="1" applyAlignment="1">
      <alignment horizontal="center" vertical="center" textRotation="255"/>
    </xf>
    <xf numFmtId="0" fontId="0" fillId="0" borderId="18" xfId="0" applyFont="1" applyBorder="1" applyAlignment="1">
      <alignment horizontal="distributed" vertical="center"/>
    </xf>
    <xf numFmtId="0" fontId="0" fillId="0" borderId="30" xfId="0" applyBorder="1" applyAlignment="1">
      <alignment horizontal="distributed" vertical="center"/>
    </xf>
    <xf numFmtId="0" fontId="0" fillId="0" borderId="18" xfId="0" applyBorder="1" applyAlignment="1">
      <alignment horizontal="distributed" vertical="center"/>
    </xf>
    <xf numFmtId="0" fontId="0" fillId="0" borderId="30" xfId="0" applyFont="1" applyBorder="1" applyAlignment="1">
      <alignment horizontal="distributed" vertical="center"/>
    </xf>
    <xf numFmtId="0" fontId="0" fillId="0" borderId="35" xfId="0" applyBorder="1" applyAlignment="1">
      <alignment horizontal="distributed" vertical="center"/>
    </xf>
    <xf numFmtId="0" fontId="0" fillId="0" borderId="87" xfId="0" applyBorder="1" applyAlignment="1">
      <alignment horizontal="distributed" vertical="center"/>
    </xf>
    <xf numFmtId="41" fontId="0" fillId="0" borderId="0" xfId="0" applyNumberFormat="1" applyFont="1" applyAlignment="1">
      <alignment vertical="center"/>
    </xf>
    <xf numFmtId="41" fontId="0" fillId="0" borderId="117" xfId="0" applyNumberFormat="1" applyFont="1" applyBorder="1" applyAlignment="1">
      <alignment vertical="center"/>
    </xf>
    <xf numFmtId="41" fontId="0" fillId="0" borderId="70" xfId="0" applyNumberFormat="1" applyBorder="1" applyAlignment="1">
      <alignment vertical="center"/>
    </xf>
    <xf numFmtId="41" fontId="0" fillId="0" borderId="0" xfId="0" applyNumberFormat="1" applyAlignment="1">
      <alignment vertical="center"/>
    </xf>
    <xf numFmtId="41" fontId="0" fillId="0" borderId="117" xfId="0" applyNumberFormat="1" applyBorder="1" applyAlignment="1">
      <alignment vertical="center"/>
    </xf>
    <xf numFmtId="41" fontId="0" fillId="0" borderId="0" xfId="0" applyNumberFormat="1" applyBorder="1" applyAlignment="1">
      <alignment vertical="center"/>
    </xf>
    <xf numFmtId="41" fontId="0" fillId="0" borderId="63" xfId="0" applyNumberFormat="1" applyBorder="1" applyAlignment="1">
      <alignment vertical="center"/>
    </xf>
    <xf numFmtId="0" fontId="0" fillId="0" borderId="120" xfId="0" applyBorder="1" applyAlignment="1">
      <alignment vertical="center" justifyLastLine="1"/>
    </xf>
    <xf numFmtId="0" fontId="0" fillId="0" borderId="120" xfId="0" applyBorder="1" applyAlignment="1">
      <alignment vertical="center"/>
    </xf>
    <xf numFmtId="0" fontId="0" fillId="0" borderId="118" xfId="0" applyBorder="1" applyAlignment="1">
      <alignment vertical="center"/>
    </xf>
    <xf numFmtId="41" fontId="0" fillId="0" borderId="0" xfId="0" applyNumberFormat="1" applyBorder="1">
      <alignment vertical="center"/>
    </xf>
    <xf numFmtId="0" fontId="26" fillId="0" borderId="74" xfId="0" applyFont="1" applyBorder="1" applyAlignment="1">
      <alignment horizontal="center" vertical="center" wrapText="1"/>
    </xf>
    <xf numFmtId="0" fontId="21" fillId="0" borderId="74" xfId="0" applyFont="1" applyBorder="1" applyAlignment="1">
      <alignment horizontal="center" vertical="center" wrapText="1"/>
    </xf>
    <xf numFmtId="0" fontId="0" fillId="0" borderId="120" xfId="0" applyBorder="1" applyAlignment="1">
      <alignment vertical="center" wrapText="1"/>
    </xf>
    <xf numFmtId="0" fontId="27" fillId="0" borderId="120" xfId="0" applyFont="1" applyBorder="1" applyAlignment="1">
      <alignment vertical="center"/>
    </xf>
    <xf numFmtId="0" fontId="0" fillId="0" borderId="120" xfId="0" applyBorder="1">
      <alignment vertical="center"/>
    </xf>
    <xf numFmtId="0" fontId="0" fillId="0" borderId="0" xfId="0" applyFont="1" applyFill="1" applyBorder="1" applyAlignment="1">
      <alignment horizontal="right" vertical="center"/>
    </xf>
    <xf numFmtId="0" fontId="0" fillId="0" borderId="74" xfId="0" applyBorder="1" applyAlignment="1">
      <alignment horizontal="center" vertical="center"/>
    </xf>
    <xf numFmtId="41" fontId="0" fillId="0" borderId="0" xfId="0" applyNumberFormat="1" applyBorder="1" applyAlignment="1">
      <alignment horizontal="right" vertical="center"/>
    </xf>
    <xf numFmtId="0" fontId="31" fillId="0" borderId="0" xfId="0" applyFont="1" applyAlignment="1">
      <alignment horizontal="right" vertical="center"/>
    </xf>
    <xf numFmtId="0" fontId="31" fillId="0" borderId="0" xfId="0" applyFont="1" applyAlignment="1">
      <alignment vertical="center"/>
    </xf>
    <xf numFmtId="193" fontId="31" fillId="0" borderId="69" xfId="0" applyNumberFormat="1" applyFont="1" applyFill="1" applyBorder="1" applyAlignment="1">
      <alignment vertical="center"/>
    </xf>
    <xf numFmtId="193" fontId="31" fillId="0" borderId="19" xfId="0" applyNumberFormat="1" applyFont="1" applyFill="1" applyBorder="1" applyAlignment="1">
      <alignment vertical="center"/>
    </xf>
    <xf numFmtId="193" fontId="31" fillId="0" borderId="69" xfId="0" applyNumberFormat="1" applyFont="1" applyFill="1" applyBorder="1" applyAlignment="1">
      <alignment horizontal="right" vertical="center"/>
    </xf>
    <xf numFmtId="193" fontId="31" fillId="0" borderId="0" xfId="0" applyNumberFormat="1" applyFont="1" applyFill="1" applyBorder="1" applyAlignment="1">
      <alignment horizontal="right" vertical="center"/>
    </xf>
    <xf numFmtId="193" fontId="31" fillId="0" borderId="56" xfId="0" applyNumberFormat="1" applyFont="1" applyFill="1" applyBorder="1" applyAlignment="1">
      <alignment horizontal="right" vertical="center"/>
    </xf>
    <xf numFmtId="193" fontId="31" fillId="0" borderId="93" xfId="0" applyNumberFormat="1" applyFont="1" applyFill="1" applyBorder="1" applyAlignment="1">
      <alignment horizontal="right" vertical="center"/>
    </xf>
    <xf numFmtId="193" fontId="31" fillId="0" borderId="61" xfId="0" applyNumberFormat="1" applyFont="1" applyFill="1" applyBorder="1" applyAlignment="1">
      <alignment horizontal="right" vertical="center"/>
    </xf>
    <xf numFmtId="193" fontId="31" fillId="0" borderId="76" xfId="0" applyNumberFormat="1" applyFont="1" applyFill="1" applyBorder="1" applyAlignment="1">
      <alignment horizontal="right" vertical="center"/>
    </xf>
    <xf numFmtId="176" fontId="31" fillId="0" borderId="12" xfId="0" applyNumberFormat="1" applyFont="1" applyFill="1" applyBorder="1" applyAlignment="1">
      <alignment horizontal="right" vertical="center"/>
    </xf>
    <xf numFmtId="176" fontId="31" fillId="0" borderId="19" xfId="0" applyNumberFormat="1" applyFont="1" applyFill="1" applyBorder="1" applyAlignment="1">
      <alignment horizontal="right" vertical="center"/>
    </xf>
    <xf numFmtId="176" fontId="31" fillId="0" borderId="79" xfId="0" applyNumberFormat="1" applyFont="1" applyFill="1" applyBorder="1" applyAlignment="1">
      <alignment horizontal="right" vertical="center"/>
    </xf>
    <xf numFmtId="176" fontId="31" fillId="0" borderId="11" xfId="0" applyNumberFormat="1" applyFont="1" applyFill="1" applyBorder="1" applyAlignment="1">
      <alignment horizontal="right" vertical="center"/>
    </xf>
    <xf numFmtId="176" fontId="31" fillId="0" borderId="0" xfId="0" applyNumberFormat="1" applyFont="1" applyFill="1" applyBorder="1" applyAlignment="1">
      <alignment horizontal="right" vertical="center"/>
    </xf>
    <xf numFmtId="176" fontId="31" fillId="0" borderId="24" xfId="0" applyNumberFormat="1" applyFont="1" applyFill="1" applyBorder="1" applyAlignment="1">
      <alignment horizontal="right" vertical="center"/>
    </xf>
    <xf numFmtId="176" fontId="31" fillId="0" borderId="56" xfId="0" applyNumberFormat="1" applyFont="1" applyFill="1" applyBorder="1" applyAlignment="1">
      <alignment horizontal="right" vertical="center"/>
    </xf>
    <xf numFmtId="176" fontId="31" fillId="0" borderId="27" xfId="0" applyNumberFormat="1" applyFont="1" applyFill="1" applyBorder="1" applyAlignment="1">
      <alignment horizontal="right" vertical="center"/>
    </xf>
    <xf numFmtId="176" fontId="31" fillId="0" borderId="63" xfId="0" applyNumberFormat="1" applyFont="1" applyFill="1" applyBorder="1" applyAlignment="1">
      <alignment horizontal="right" vertical="center"/>
    </xf>
    <xf numFmtId="176" fontId="31" fillId="0" borderId="96" xfId="0" applyNumberFormat="1" applyFont="1" applyFill="1" applyBorder="1" applyAlignment="1">
      <alignment horizontal="right" vertical="center"/>
    </xf>
    <xf numFmtId="0" fontId="31" fillId="0" borderId="0" xfId="0" applyFont="1" applyAlignment="1"/>
    <xf numFmtId="0" fontId="31" fillId="0" borderId="0" xfId="0" applyFont="1" applyAlignment="1">
      <alignment horizontal="right"/>
    </xf>
    <xf numFmtId="0" fontId="31" fillId="0" borderId="19"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13" xfId="0" applyFont="1" applyFill="1" applyBorder="1" applyAlignment="1">
      <alignment horizontal="center" vertical="center"/>
    </xf>
    <xf numFmtId="41" fontId="31" fillId="0" borderId="12" xfId="0" applyNumberFormat="1" applyFont="1" applyFill="1" applyBorder="1" applyAlignment="1">
      <alignment horizontal="right" vertical="center"/>
    </xf>
    <xf numFmtId="41" fontId="31" fillId="0" borderId="19" xfId="0" applyNumberFormat="1" applyFont="1" applyFill="1" applyBorder="1" applyAlignment="1">
      <alignment horizontal="right" vertical="center"/>
    </xf>
    <xf numFmtId="41" fontId="31" fillId="0" borderId="0" xfId="0" applyNumberFormat="1" applyFont="1" applyFill="1" applyBorder="1" applyAlignment="1">
      <alignment horizontal="right" vertical="center"/>
    </xf>
    <xf numFmtId="41" fontId="31" fillId="0" borderId="43" xfId="0" applyNumberFormat="1" applyFont="1" applyFill="1" applyBorder="1" applyAlignment="1">
      <alignment horizontal="right" vertical="center"/>
    </xf>
    <xf numFmtId="0" fontId="31" fillId="0" borderId="42" xfId="0" applyFont="1" applyFill="1" applyBorder="1" applyAlignment="1">
      <alignment horizontal="distributed" vertical="center"/>
    </xf>
    <xf numFmtId="0" fontId="31" fillId="0" borderId="0" xfId="0" applyFont="1" applyFill="1" applyBorder="1" applyAlignment="1">
      <alignment horizontal="distributed" vertical="center"/>
    </xf>
    <xf numFmtId="41" fontId="31" fillId="0" borderId="11" xfId="0" applyNumberFormat="1" applyFont="1" applyFill="1" applyBorder="1" applyAlignment="1">
      <alignment horizontal="right" vertical="center"/>
    </xf>
    <xf numFmtId="41" fontId="31" fillId="0" borderId="15" xfId="0" applyNumberFormat="1" applyFont="1" applyFill="1" applyBorder="1" applyAlignment="1">
      <alignment horizontal="right" vertical="center"/>
    </xf>
    <xf numFmtId="0" fontId="31" fillId="0" borderId="44" xfId="0" applyFont="1" applyFill="1" applyBorder="1" applyAlignment="1">
      <alignment horizontal="distributed" vertical="center"/>
    </xf>
    <xf numFmtId="0" fontId="31" fillId="0" borderId="113" xfId="0" applyFont="1" applyFill="1" applyBorder="1" applyAlignment="1">
      <alignment horizontal="distributed" vertical="center"/>
    </xf>
    <xf numFmtId="41" fontId="31" fillId="0" borderId="20" xfId="0" applyNumberFormat="1" applyFont="1" applyFill="1" applyBorder="1" applyAlignment="1">
      <alignment horizontal="right" vertical="center"/>
    </xf>
    <xf numFmtId="41" fontId="31" fillId="0" borderId="21" xfId="0" applyNumberFormat="1" applyFont="1" applyFill="1" applyBorder="1" applyAlignment="1">
      <alignment horizontal="right" vertical="center"/>
    </xf>
    <xf numFmtId="41" fontId="31" fillId="0" borderId="17" xfId="0" applyNumberFormat="1" applyFont="1" applyFill="1" applyBorder="1" applyAlignment="1">
      <alignment horizontal="right" vertical="center"/>
    </xf>
    <xf numFmtId="0" fontId="31" fillId="0" borderId="0" xfId="0" applyFont="1" applyFill="1">
      <alignment vertical="center"/>
    </xf>
    <xf numFmtId="0" fontId="31" fillId="0" borderId="0" xfId="0" applyFont="1" applyFill="1" applyAlignment="1">
      <alignment vertical="center"/>
    </xf>
    <xf numFmtId="0" fontId="31" fillId="0" borderId="0" xfId="0" applyFont="1" applyFill="1" applyAlignment="1">
      <alignment horizontal="right" vertical="center"/>
    </xf>
    <xf numFmtId="0" fontId="31" fillId="18" borderId="104" xfId="0" applyFont="1" applyFill="1" applyBorder="1" applyAlignment="1">
      <alignment horizontal="distributed" vertical="center" indent="1"/>
    </xf>
    <xf numFmtId="0" fontId="31" fillId="18" borderId="88" xfId="0" applyFont="1" applyFill="1" applyBorder="1" applyAlignment="1">
      <alignment horizontal="distributed" vertical="center" indent="1"/>
    </xf>
    <xf numFmtId="0" fontId="31" fillId="18" borderId="115" xfId="0" applyFont="1" applyFill="1" applyBorder="1" applyAlignment="1">
      <alignment horizontal="distributed" vertical="center" indent="1"/>
    </xf>
    <xf numFmtId="0" fontId="31" fillId="0" borderId="83" xfId="0" applyFont="1" applyFill="1" applyBorder="1" applyAlignment="1">
      <alignment horizontal="center" vertical="center"/>
    </xf>
    <xf numFmtId="181" fontId="31" fillId="0" borderId="19" xfId="0" applyNumberFormat="1" applyFont="1" applyFill="1" applyBorder="1" applyAlignment="1">
      <alignment vertical="center"/>
    </xf>
    <xf numFmtId="178" fontId="31" fillId="0" borderId="19" xfId="0" applyNumberFormat="1" applyFont="1" applyFill="1" applyBorder="1" applyAlignment="1">
      <alignment vertical="center"/>
    </xf>
    <xf numFmtId="181" fontId="31" fillId="0" borderId="89" xfId="0" applyNumberFormat="1" applyFont="1" applyFill="1" applyBorder="1" applyAlignment="1">
      <alignment vertical="center"/>
    </xf>
    <xf numFmtId="181" fontId="31" fillId="0" borderId="43" xfId="0" applyNumberFormat="1" applyFont="1" applyFill="1" applyBorder="1" applyAlignment="1">
      <alignment vertical="center"/>
    </xf>
    <xf numFmtId="181" fontId="31" fillId="0" borderId="0" xfId="0" applyNumberFormat="1" applyFont="1" applyFill="1" applyBorder="1" applyAlignment="1">
      <alignment vertical="center"/>
    </xf>
    <xf numFmtId="178" fontId="31" fillId="0" borderId="0" xfId="0" applyNumberFormat="1" applyFont="1" applyFill="1" applyBorder="1" applyAlignment="1">
      <alignment vertical="center"/>
    </xf>
    <xf numFmtId="181" fontId="31" fillId="0" borderId="83" xfId="0" applyNumberFormat="1" applyFont="1" applyFill="1" applyBorder="1" applyAlignment="1">
      <alignment vertical="center"/>
    </xf>
    <xf numFmtId="181" fontId="31" fillId="0" borderId="15" xfId="0" applyNumberFormat="1" applyFont="1" applyFill="1" applyBorder="1" applyAlignment="1">
      <alignment vertical="center"/>
    </xf>
    <xf numFmtId="176" fontId="31" fillId="0" borderId="0" xfId="0" applyNumberFormat="1" applyFont="1" applyFill="1" applyBorder="1" applyAlignment="1">
      <alignment vertical="center"/>
    </xf>
    <xf numFmtId="0" fontId="31" fillId="0" borderId="111" xfId="0" applyFont="1" applyFill="1" applyBorder="1" applyAlignment="1">
      <alignment horizontal="distributed" vertical="center"/>
    </xf>
    <xf numFmtId="0" fontId="31" fillId="0" borderId="114" xfId="0" applyFont="1" applyFill="1" applyBorder="1" applyAlignment="1">
      <alignment horizontal="distributed" vertical="center"/>
    </xf>
    <xf numFmtId="181" fontId="31" fillId="0" borderId="61" xfId="0" applyNumberFormat="1" applyFont="1" applyFill="1" applyBorder="1" applyAlignment="1">
      <alignment vertical="center"/>
    </xf>
    <xf numFmtId="178" fontId="31" fillId="0" borderId="61" xfId="0" applyNumberFormat="1" applyFont="1" applyFill="1" applyBorder="1" applyAlignment="1">
      <alignment vertical="center"/>
    </xf>
    <xf numFmtId="181" fontId="31" fillId="0" borderId="112" xfId="0" applyNumberFormat="1" applyFont="1" applyFill="1" applyBorder="1" applyAlignment="1">
      <alignment vertical="center"/>
    </xf>
    <xf numFmtId="181" fontId="31" fillId="0" borderId="17" xfId="0" applyNumberFormat="1" applyFont="1" applyFill="1" applyBorder="1" applyAlignment="1">
      <alignment vertical="center"/>
    </xf>
    <xf numFmtId="0" fontId="31" fillId="0" borderId="0" xfId="0" applyFont="1">
      <alignment vertical="center"/>
    </xf>
    <xf numFmtId="0" fontId="0" fillId="0" borderId="47" xfId="0" applyBorder="1">
      <alignment vertical="center"/>
    </xf>
    <xf numFmtId="0" fontId="0" fillId="18" borderId="35" xfId="0" applyFont="1" applyFill="1" applyBorder="1" applyAlignment="1">
      <alignment horizontal="center" vertical="center"/>
    </xf>
    <xf numFmtId="0" fontId="0" fillId="0" borderId="123" xfId="0" applyFont="1" applyFill="1" applyBorder="1" applyAlignment="1">
      <alignment horizontal="center" vertical="center"/>
    </xf>
    <xf numFmtId="43" fontId="31" fillId="0" borderId="19" xfId="0" applyNumberFormat="1" applyFont="1" applyFill="1" applyBorder="1" applyAlignment="1">
      <alignment horizontal="right" vertical="center" shrinkToFit="1"/>
    </xf>
    <xf numFmtId="43" fontId="31" fillId="0" borderId="86" xfId="0" applyNumberFormat="1" applyFont="1" applyFill="1" applyBorder="1" applyAlignment="1">
      <alignment horizontal="right" vertical="center" shrinkToFit="1"/>
    </xf>
    <xf numFmtId="43" fontId="31" fillId="0" borderId="69" xfId="0" applyNumberFormat="1" applyFont="1" applyFill="1" applyBorder="1" applyAlignment="1">
      <alignment horizontal="right" vertical="center" shrinkToFit="1"/>
    </xf>
    <xf numFmtId="43" fontId="31" fillId="0" borderId="77" xfId="0" applyNumberFormat="1" applyFont="1" applyFill="1" applyBorder="1" applyAlignment="1">
      <alignment horizontal="right" vertical="center" shrinkToFit="1"/>
    </xf>
    <xf numFmtId="43" fontId="31" fillId="0" borderId="0" xfId="0" applyNumberFormat="1" applyFont="1" applyFill="1" applyBorder="1" applyAlignment="1">
      <alignment horizontal="right" vertical="center" shrinkToFit="1"/>
    </xf>
    <xf numFmtId="43" fontId="31" fillId="0" borderId="0" xfId="0" applyNumberFormat="1" applyFont="1" applyFill="1" applyBorder="1" applyAlignment="1">
      <alignment horizontal="right" vertical="center"/>
    </xf>
    <xf numFmtId="43" fontId="31" fillId="0" borderId="18" xfId="0" applyNumberFormat="1" applyFont="1" applyFill="1" applyBorder="1" applyAlignment="1">
      <alignment horizontal="right" vertical="center"/>
    </xf>
    <xf numFmtId="43" fontId="31" fillId="0" borderId="15" xfId="0" applyNumberFormat="1" applyFont="1" applyFill="1" applyBorder="1" applyAlignment="1">
      <alignment horizontal="right" vertical="center" shrinkToFit="1"/>
    </xf>
    <xf numFmtId="43" fontId="31" fillId="0" borderId="18" xfId="0" applyNumberFormat="1" applyFont="1" applyFill="1" applyBorder="1" applyAlignment="1">
      <alignment horizontal="right" vertical="center" shrinkToFit="1"/>
    </xf>
    <xf numFmtId="43" fontId="31" fillId="0" borderId="15" xfId="0" applyNumberFormat="1" applyFont="1" applyFill="1" applyBorder="1" applyAlignment="1">
      <alignment horizontal="right" vertical="center"/>
    </xf>
    <xf numFmtId="43" fontId="31" fillId="0" borderId="0" xfId="0" applyNumberFormat="1" applyFont="1" applyAlignment="1">
      <alignment horizontal="right" vertical="center"/>
    </xf>
    <xf numFmtId="43" fontId="31" fillId="0" borderId="56" xfId="0" applyNumberFormat="1" applyFont="1" applyFill="1" applyBorder="1" applyAlignment="1">
      <alignment horizontal="right" vertical="center" shrinkToFit="1"/>
    </xf>
    <xf numFmtId="43" fontId="31" fillId="0" borderId="56" xfId="0" applyNumberFormat="1" applyFont="1" applyFill="1" applyBorder="1" applyAlignment="1">
      <alignment horizontal="right" vertical="center"/>
    </xf>
    <xf numFmtId="43" fontId="31" fillId="0" borderId="63" xfId="0" applyNumberFormat="1" applyFont="1" applyFill="1" applyBorder="1" applyAlignment="1">
      <alignment horizontal="right" vertical="center"/>
    </xf>
    <xf numFmtId="43" fontId="31" fillId="0" borderId="98" xfId="0" applyNumberFormat="1" applyFont="1" applyFill="1" applyBorder="1" applyAlignment="1">
      <alignment horizontal="right" vertical="center"/>
    </xf>
    <xf numFmtId="43" fontId="31" fillId="0" borderId="78" xfId="0" applyNumberFormat="1" applyFont="1" applyFill="1" applyBorder="1" applyAlignment="1">
      <alignment horizontal="right" vertical="center"/>
    </xf>
    <xf numFmtId="0" fontId="24" fillId="0" borderId="0" xfId="0" applyFont="1" applyAlignment="1">
      <alignment horizontal="right" vertical="center" indent="1"/>
    </xf>
    <xf numFmtId="0" fontId="0" fillId="0" borderId="0" xfId="0" applyAlignment="1">
      <alignment horizontal="right" vertical="center" indent="1"/>
    </xf>
    <xf numFmtId="0" fontId="0" fillId="0" borderId="0" xfId="0" applyFont="1" applyAlignment="1">
      <alignment horizontal="right" vertical="center" indent="1"/>
    </xf>
    <xf numFmtId="0" fontId="0" fillId="0" borderId="108" xfId="0" applyFont="1" applyBorder="1" applyAlignment="1">
      <alignment horizontal="distributed" vertical="center"/>
    </xf>
    <xf numFmtId="0" fontId="0" fillId="0" borderId="125" xfId="0" applyFont="1" applyBorder="1" applyAlignment="1">
      <alignment horizontal="distributed" vertical="center"/>
    </xf>
    <xf numFmtId="0" fontId="0" fillId="0" borderId="126" xfId="0" applyFont="1" applyBorder="1" applyAlignment="1">
      <alignment horizontal="distributed" vertical="center"/>
    </xf>
    <xf numFmtId="0" fontId="24" fillId="0" borderId="127" xfId="0" applyFont="1" applyFill="1" applyBorder="1" applyAlignment="1">
      <alignment horizontal="distributed" vertical="center"/>
    </xf>
    <xf numFmtId="0" fontId="24" fillId="0" borderId="128" xfId="0" applyFont="1" applyFill="1" applyBorder="1" applyAlignment="1">
      <alignment horizontal="distributed" vertical="center"/>
    </xf>
    <xf numFmtId="0" fontId="24" fillId="0" borderId="128" xfId="0" applyFont="1" applyBorder="1" applyAlignment="1">
      <alignment horizontal="distributed" vertical="center"/>
    </xf>
    <xf numFmtId="0" fontId="24" fillId="0" borderId="129" xfId="0" applyFont="1" applyBorder="1" applyAlignment="1">
      <alignment horizontal="distributed"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0" borderId="133" xfId="0" applyFont="1" applyBorder="1" applyAlignment="1">
      <alignment horizontal="center" vertical="center"/>
    </xf>
    <xf numFmtId="0" fontId="0" fillId="0" borderId="134" xfId="0" applyFont="1" applyBorder="1" applyAlignment="1">
      <alignment horizontal="center" vertical="center"/>
    </xf>
    <xf numFmtId="0" fontId="0" fillId="0" borderId="40" xfId="0" applyFont="1" applyBorder="1" applyAlignment="1">
      <alignment horizontal="center" vertical="center"/>
    </xf>
    <xf numFmtId="0" fontId="0" fillId="0" borderId="125" xfId="0" applyFont="1" applyBorder="1" applyAlignment="1">
      <alignment horizontal="center" vertical="center"/>
    </xf>
    <xf numFmtId="0" fontId="0" fillId="0" borderId="135" xfId="0" applyFont="1" applyBorder="1" applyAlignment="1">
      <alignment horizontal="center" vertical="center"/>
    </xf>
    <xf numFmtId="0" fontId="31" fillId="0" borderId="63" xfId="0" applyFont="1" applyBorder="1" applyAlignment="1">
      <alignment vertical="center"/>
    </xf>
    <xf numFmtId="0" fontId="0" fillId="18" borderId="3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4" xfId="0"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66" xfId="0" applyFont="1" applyFill="1" applyBorder="1" applyAlignment="1">
      <alignment horizontal="center" vertical="center"/>
    </xf>
    <xf numFmtId="176" fontId="0" fillId="0" borderId="57" xfId="0" applyNumberFormat="1" applyFont="1" applyFill="1" applyBorder="1" applyAlignment="1">
      <alignment horizontal="right" vertical="center"/>
    </xf>
    <xf numFmtId="0" fontId="0" fillId="0" borderId="0" xfId="0" applyFont="1" applyAlignment="1">
      <alignment horizontal="left" vertical="center" wrapText="1"/>
    </xf>
    <xf numFmtId="0" fontId="0" fillId="0" borderId="88" xfId="0" applyFont="1" applyBorder="1" applyAlignment="1">
      <alignment horizontal="center" vertical="center"/>
    </xf>
    <xf numFmtId="0" fontId="24" fillId="0" borderId="0" xfId="0" applyFont="1" applyBorder="1" applyAlignment="1">
      <alignment vertical="center"/>
    </xf>
    <xf numFmtId="0" fontId="24" fillId="0" borderId="55" xfId="0" applyFont="1" applyFill="1" applyBorder="1" applyAlignment="1">
      <alignment horizontal="center" vertical="center"/>
    </xf>
    <xf numFmtId="0" fontId="0" fillId="0" borderId="22"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4" xfId="0" applyFont="1" applyFill="1" applyBorder="1" applyAlignment="1">
      <alignment horizontal="distributed" vertical="center"/>
    </xf>
    <xf numFmtId="0" fontId="31" fillId="0" borderId="84" xfId="0" applyFont="1" applyFill="1" applyBorder="1" applyAlignment="1">
      <alignment horizontal="center" vertical="center" wrapText="1"/>
    </xf>
    <xf numFmtId="41" fontId="0" fillId="0" borderId="0" xfId="0" applyNumberFormat="1" applyBorder="1" applyAlignment="1">
      <alignment horizontal="right" vertical="center"/>
    </xf>
    <xf numFmtId="41" fontId="0" fillId="0" borderId="0" xfId="0" applyNumberFormat="1" applyAlignment="1">
      <alignment horizontal="right" vertical="center"/>
    </xf>
    <xf numFmtId="0" fontId="0" fillId="0" borderId="74" xfId="0" applyBorder="1" applyAlignment="1">
      <alignment horizontal="center" vertical="center"/>
    </xf>
    <xf numFmtId="0" fontId="0" fillId="0" borderId="74" xfId="0" applyBorder="1" applyAlignment="1">
      <alignment horizontal="center" vertical="center" wrapText="1"/>
    </xf>
    <xf numFmtId="0" fontId="0" fillId="0" borderId="82" xfId="0" applyBorder="1" applyAlignment="1">
      <alignment horizontal="center" vertical="center"/>
    </xf>
    <xf numFmtId="0" fontId="0" fillId="18" borderId="200" xfId="0" applyFont="1" applyFill="1" applyBorder="1" applyAlignment="1">
      <alignment horizontal="center" vertical="center" textRotation="255"/>
    </xf>
    <xf numFmtId="0" fontId="0" fillId="0" borderId="116" xfId="0" applyFont="1" applyFill="1" applyBorder="1" applyAlignment="1">
      <alignment horizontal="distributed" vertical="center"/>
    </xf>
    <xf numFmtId="0" fontId="0" fillId="0" borderId="32" xfId="0" applyFont="1" applyFill="1" applyBorder="1" applyAlignment="1">
      <alignment horizontal="distributed" vertical="center"/>
    </xf>
    <xf numFmtId="0" fontId="32" fillId="0" borderId="0" xfId="0" applyFont="1" applyFill="1" applyBorder="1" applyAlignment="1">
      <alignment vertical="center"/>
    </xf>
    <xf numFmtId="0" fontId="32" fillId="0" borderId="0" xfId="0" applyFont="1" applyAlignment="1">
      <alignment horizontal="center" vertical="center"/>
    </xf>
    <xf numFmtId="0" fontId="32" fillId="0" borderId="0" xfId="0" applyFont="1">
      <alignment vertical="center"/>
    </xf>
    <xf numFmtId="176" fontId="32" fillId="0" borderId="0" xfId="0" applyNumberFormat="1" applyFont="1" applyFill="1" applyBorder="1" applyAlignment="1">
      <alignment horizontal="right" vertical="center" indent="1"/>
    </xf>
    <xf numFmtId="0" fontId="32" fillId="0" borderId="90" xfId="0" applyFont="1" applyFill="1" applyBorder="1" applyAlignment="1">
      <alignment vertical="center"/>
    </xf>
    <xf numFmtId="178" fontId="32" fillId="0" borderId="90" xfId="0" applyNumberFormat="1" applyFont="1" applyFill="1" applyBorder="1" applyAlignment="1">
      <alignment vertical="center"/>
    </xf>
    <xf numFmtId="0" fontId="33" fillId="0" borderId="0" xfId="0" applyFont="1" applyFill="1" applyBorder="1" applyAlignment="1">
      <alignment vertical="center"/>
    </xf>
    <xf numFmtId="179" fontId="33" fillId="0" borderId="90" xfId="0" applyNumberFormat="1" applyFont="1" applyFill="1" applyBorder="1" applyAlignment="1">
      <alignment horizontal="right" vertical="center"/>
    </xf>
    <xf numFmtId="181" fontId="33" fillId="0" borderId="90" xfId="0" applyNumberFormat="1" applyFont="1" applyFill="1" applyBorder="1" applyAlignment="1">
      <alignment horizontal="right" vertical="center"/>
    </xf>
    <xf numFmtId="0" fontId="35" fillId="0" borderId="0" xfId="0" applyFont="1" applyFill="1" applyBorder="1" applyAlignment="1">
      <alignment horizontal="center" vertical="center"/>
    </xf>
    <xf numFmtId="179" fontId="32" fillId="0" borderId="0" xfId="0" applyNumberFormat="1" applyFont="1" applyFill="1" applyBorder="1" applyAlignment="1">
      <alignment horizontal="right" vertical="center"/>
    </xf>
    <xf numFmtId="0" fontId="32" fillId="0" borderId="0" xfId="0" applyFont="1" applyBorder="1">
      <alignment vertical="center"/>
    </xf>
    <xf numFmtId="188" fontId="32" fillId="0" borderId="0" xfId="0" applyNumberFormat="1" applyFont="1" applyFill="1" applyBorder="1" applyAlignment="1">
      <alignment horizontal="center" vertical="center"/>
    </xf>
    <xf numFmtId="0" fontId="33" fillId="0" borderId="90" xfId="0" applyFont="1" applyFill="1" applyBorder="1" applyAlignment="1">
      <alignment vertical="center"/>
    </xf>
    <xf numFmtId="182" fontId="32" fillId="0" borderId="90" xfId="43" applyNumberFormat="1" applyFont="1" applyFill="1" applyBorder="1" applyAlignment="1">
      <alignment horizontal="right" vertical="center"/>
    </xf>
    <xf numFmtId="0" fontId="32" fillId="0" borderId="0" xfId="0" applyFont="1" applyFill="1" applyBorder="1" applyAlignment="1">
      <alignment horizontal="center" vertical="center"/>
    </xf>
    <xf numFmtId="0" fontId="37" fillId="0" borderId="0" xfId="0" applyFont="1" applyFill="1" applyBorder="1" applyAlignment="1">
      <alignment vertical="center" shrinkToFit="1"/>
    </xf>
    <xf numFmtId="178" fontId="32" fillId="0" borderId="0" xfId="0" applyNumberFormat="1" applyFont="1" applyFill="1" applyBorder="1" applyAlignment="1">
      <alignment vertical="center"/>
    </xf>
    <xf numFmtId="176" fontId="33" fillId="0" borderId="0" xfId="0" applyNumberFormat="1" applyFont="1" applyFill="1" applyBorder="1" applyAlignment="1">
      <alignment horizontal="center" vertical="center"/>
    </xf>
    <xf numFmtId="181" fontId="32" fillId="0" borderId="0" xfId="0" applyNumberFormat="1" applyFont="1" applyFill="1" applyBorder="1" applyAlignment="1">
      <alignment vertical="center"/>
    </xf>
    <xf numFmtId="179" fontId="33" fillId="0" borderId="0" xfId="0" applyNumberFormat="1" applyFont="1" applyFill="1" applyBorder="1" applyAlignment="1">
      <alignment horizontal="right" vertical="center"/>
    </xf>
    <xf numFmtId="181" fontId="33" fillId="0" borderId="0" xfId="0" applyNumberFormat="1" applyFont="1" applyFill="1" applyBorder="1" applyAlignment="1">
      <alignment horizontal="right" vertical="center"/>
    </xf>
    <xf numFmtId="178" fontId="33" fillId="0" borderId="90" xfId="0" applyNumberFormat="1" applyFont="1" applyFill="1" applyBorder="1" applyAlignment="1">
      <alignment horizontal="right" vertical="center"/>
    </xf>
    <xf numFmtId="178" fontId="38" fillId="0" borderId="90" xfId="0" applyNumberFormat="1" applyFont="1" applyFill="1" applyBorder="1" applyAlignment="1">
      <alignment horizontal="right" vertical="center"/>
    </xf>
    <xf numFmtId="0" fontId="32" fillId="0" borderId="90" xfId="0" applyFont="1" applyFill="1" applyBorder="1" applyAlignment="1">
      <alignment horizontal="distributed" vertical="center"/>
    </xf>
    <xf numFmtId="181" fontId="32" fillId="0" borderId="90" xfId="0" applyNumberFormat="1" applyFont="1" applyFill="1" applyBorder="1" applyAlignment="1">
      <alignment vertical="center"/>
    </xf>
    <xf numFmtId="0" fontId="37" fillId="0" borderId="90" xfId="0" applyFont="1" applyFill="1" applyBorder="1" applyAlignment="1">
      <alignment horizontal="distributed" vertical="center"/>
    </xf>
    <xf numFmtId="0" fontId="33" fillId="0" borderId="90" xfId="0" applyFont="1" applyFill="1" applyBorder="1" applyAlignment="1">
      <alignment horizontal="distributed" vertical="center"/>
    </xf>
    <xf numFmtId="0" fontId="0" fillId="18" borderId="130" xfId="0" applyFont="1" applyFill="1" applyBorder="1" applyAlignment="1">
      <alignment horizontal="center" vertical="center"/>
    </xf>
    <xf numFmtId="0" fontId="0" fillId="18" borderId="168" xfId="0" applyFont="1" applyFill="1" applyBorder="1" applyAlignment="1">
      <alignment horizontal="center" vertical="center"/>
    </xf>
    <xf numFmtId="0" fontId="0" fillId="0" borderId="166" xfId="0" applyFont="1" applyFill="1" applyBorder="1" applyAlignment="1">
      <alignment horizontal="center" vertical="center"/>
    </xf>
    <xf numFmtId="0" fontId="0" fillId="0" borderId="167" xfId="0" applyFont="1" applyFill="1" applyBorder="1" applyAlignment="1">
      <alignment horizontal="center" vertical="center"/>
    </xf>
    <xf numFmtId="0" fontId="0" fillId="0" borderId="155" xfId="0" applyFont="1" applyFill="1" applyBorder="1" applyAlignment="1">
      <alignment horizontal="center" vertical="center"/>
    </xf>
    <xf numFmtId="0" fontId="0" fillId="0" borderId="157" xfId="0" applyFont="1" applyFill="1" applyBorder="1" applyAlignment="1">
      <alignment horizontal="center" vertical="center"/>
    </xf>
    <xf numFmtId="0" fontId="0" fillId="0" borderId="164" xfId="0" applyFont="1" applyFill="1" applyBorder="1" applyAlignment="1">
      <alignment horizontal="center" vertical="center"/>
    </xf>
    <xf numFmtId="0" fontId="0" fillId="0" borderId="165"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32" xfId="0" applyFont="1" applyFill="1" applyBorder="1" applyAlignment="1">
      <alignment horizontal="center" vertical="center"/>
    </xf>
    <xf numFmtId="192" fontId="0" fillId="0" borderId="111" xfId="0" applyNumberFormat="1" applyFont="1" applyFill="1" applyBorder="1" applyAlignment="1">
      <alignment horizontal="right" vertical="center" indent="1"/>
    </xf>
    <xf numFmtId="192" fontId="0" fillId="0" borderId="106" xfId="0" applyNumberFormat="1" applyFont="1" applyFill="1" applyBorder="1" applyAlignment="1">
      <alignment horizontal="right" vertical="center" indent="1"/>
    </xf>
    <xf numFmtId="192" fontId="0" fillId="0" borderId="42" xfId="0" applyNumberFormat="1" applyFont="1" applyFill="1" applyBorder="1" applyAlignment="1">
      <alignment horizontal="right" vertical="center" indent="1"/>
    </xf>
    <xf numFmtId="192" fontId="0" fillId="0" borderId="116" xfId="0" applyNumberFormat="1" applyFont="1" applyFill="1" applyBorder="1" applyAlignment="1">
      <alignment horizontal="right" vertical="center" indent="1"/>
    </xf>
    <xf numFmtId="192" fontId="0" fillId="0" borderId="42" xfId="0" applyNumberFormat="1" applyFont="1" applyFill="1" applyBorder="1" applyAlignment="1">
      <alignment horizontal="left" vertical="center"/>
    </xf>
    <xf numFmtId="192" fontId="0" fillId="0" borderId="116" xfId="0" applyNumberFormat="1" applyFont="1" applyFill="1" applyBorder="1" applyAlignment="1">
      <alignment horizontal="left" vertical="center"/>
    </xf>
    <xf numFmtId="0" fontId="0" fillId="0" borderId="138" xfId="0" applyNumberFormat="1" applyFont="1" applyFill="1" applyBorder="1" applyAlignment="1">
      <alignment horizontal="left" vertical="center"/>
    </xf>
    <xf numFmtId="0" fontId="0" fillId="0" borderId="149" xfId="0" applyNumberFormat="1" applyFont="1" applyFill="1" applyBorder="1" applyAlignment="1">
      <alignment horizontal="left" vertical="center"/>
    </xf>
    <xf numFmtId="0" fontId="30" fillId="0" borderId="0" xfId="0" applyFont="1" applyFill="1" applyBorder="1" applyAlignment="1">
      <alignment horizontal="center" vertical="center"/>
    </xf>
    <xf numFmtId="0" fontId="0" fillId="0" borderId="161" xfId="0" applyFont="1" applyFill="1" applyBorder="1" applyAlignment="1">
      <alignment horizontal="center" vertical="center"/>
    </xf>
    <xf numFmtId="0" fontId="0" fillId="0" borderId="162" xfId="0" applyFont="1" applyFill="1" applyBorder="1" applyAlignment="1">
      <alignment horizontal="center" vertical="center"/>
    </xf>
    <xf numFmtId="0" fontId="0" fillId="0" borderId="163" xfId="0" applyFont="1" applyFill="1" applyBorder="1" applyAlignment="1">
      <alignment horizontal="center" vertical="center"/>
    </xf>
    <xf numFmtId="0" fontId="0" fillId="0" borderId="153" xfId="0" applyFont="1" applyFill="1" applyBorder="1" applyAlignment="1">
      <alignment horizontal="center" vertical="center"/>
    </xf>
    <xf numFmtId="0" fontId="0" fillId="0" borderId="160" xfId="0" applyFont="1" applyFill="1" applyBorder="1" applyAlignment="1">
      <alignment horizontal="center" vertical="center"/>
    </xf>
    <xf numFmtId="0" fontId="0" fillId="0" borderId="154"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0" xfId="0" applyFont="1" applyFill="1" applyBorder="1" applyAlignment="1">
      <alignment horizontal="left" vertical="center" wrapText="1" indent="1"/>
    </xf>
    <xf numFmtId="0" fontId="0" fillId="0" borderId="159" xfId="0" applyFont="1" applyFill="1" applyBorder="1" applyAlignment="1">
      <alignment horizontal="center" vertical="center"/>
    </xf>
    <xf numFmtId="0" fontId="0" fillId="0" borderId="156" xfId="0" applyFont="1" applyFill="1" applyBorder="1" applyAlignment="1">
      <alignment horizontal="center" vertical="center"/>
    </xf>
    <xf numFmtId="0" fontId="0" fillId="0" borderId="15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150" xfId="0" applyFont="1" applyFill="1" applyBorder="1" applyAlignment="1">
      <alignment horizontal="center" vertical="center"/>
    </xf>
    <xf numFmtId="0" fontId="0" fillId="0" borderId="152"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65" xfId="0" applyFont="1" applyFill="1" applyBorder="1" applyAlignment="1">
      <alignment horizontal="center" vertical="center"/>
    </xf>
    <xf numFmtId="176" fontId="0" fillId="0" borderId="0"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0" fontId="0" fillId="0" borderId="15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shrinkToFit="1"/>
    </xf>
    <xf numFmtId="0" fontId="0" fillId="0" borderId="98"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116" xfId="0" applyFont="1" applyFill="1" applyBorder="1" applyAlignment="1">
      <alignment horizontal="center" vertical="center" shrinkToFit="1"/>
    </xf>
    <xf numFmtId="0" fontId="0" fillId="0" borderId="30" xfId="0" applyFont="1" applyFill="1" applyBorder="1" applyAlignment="1">
      <alignment horizontal="left" vertical="center" shrinkToFit="1"/>
    </xf>
    <xf numFmtId="0" fontId="0" fillId="0" borderId="116" xfId="0" applyFont="1" applyFill="1" applyBorder="1" applyAlignment="1">
      <alignment horizontal="left" vertical="center" shrinkToFit="1"/>
    </xf>
    <xf numFmtId="0" fontId="0" fillId="0" borderId="148" xfId="0" applyFont="1" applyFill="1" applyBorder="1" applyAlignment="1">
      <alignment horizontal="center" vertical="center" shrinkToFit="1"/>
    </xf>
    <xf numFmtId="0" fontId="0" fillId="0" borderId="149" xfId="0"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6" fontId="0" fillId="0" borderId="122" xfId="0" applyNumberFormat="1" applyFont="1" applyFill="1" applyBorder="1" applyAlignment="1">
      <alignment horizontal="center" vertical="center" shrinkToFit="1"/>
    </xf>
    <xf numFmtId="0" fontId="0" fillId="0" borderId="146" xfId="0" applyFont="1" applyFill="1" applyBorder="1" applyAlignment="1">
      <alignment horizontal="center" vertical="center"/>
    </xf>
    <xf numFmtId="0" fontId="0" fillId="0" borderId="147"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43" xfId="0" applyFont="1" applyFill="1" applyBorder="1" applyAlignment="1">
      <alignment horizontal="center" vertical="center"/>
    </xf>
    <xf numFmtId="0" fontId="0" fillId="0" borderId="141" xfId="0" applyFont="1" applyFill="1" applyBorder="1" applyAlignment="1">
      <alignment horizontal="center" vertical="center"/>
    </xf>
    <xf numFmtId="0" fontId="0" fillId="0" borderId="142" xfId="0" applyFont="1" applyFill="1" applyBorder="1" applyAlignment="1">
      <alignment horizontal="center" vertical="center"/>
    </xf>
    <xf numFmtId="185" fontId="0" fillId="0" borderId="0" xfId="0" applyNumberFormat="1" applyFont="1" applyFill="1" applyBorder="1" applyAlignment="1">
      <alignment vertical="center"/>
    </xf>
    <xf numFmtId="185" fontId="0" fillId="0" borderId="117" xfId="0" applyNumberFormat="1" applyFont="1" applyFill="1" applyBorder="1" applyAlignment="1">
      <alignment vertical="center"/>
    </xf>
    <xf numFmtId="176" fontId="0" fillId="0" borderId="6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0" fontId="0" fillId="0" borderId="136" xfId="0" applyFont="1" applyBorder="1" applyAlignment="1">
      <alignment horizontal="center" vertical="center"/>
    </xf>
    <xf numFmtId="0" fontId="0" fillId="0" borderId="137" xfId="0" applyFont="1" applyBorder="1" applyAlignment="1">
      <alignment horizontal="center" vertical="center"/>
    </xf>
    <xf numFmtId="0" fontId="0" fillId="0" borderId="0" xfId="0" applyFont="1" applyAlignment="1">
      <alignment horizontal="left" vertical="center" wrapText="1"/>
    </xf>
    <xf numFmtId="0" fontId="0" fillId="0" borderId="145" xfId="0" applyFont="1" applyBorder="1" applyAlignment="1">
      <alignment horizontal="center" vertical="center"/>
    </xf>
    <xf numFmtId="0" fontId="0" fillId="0" borderId="180" xfId="0" applyFont="1" applyBorder="1" applyAlignment="1">
      <alignment horizontal="center" vertical="center"/>
    </xf>
    <xf numFmtId="0" fontId="0" fillId="0" borderId="159" xfId="0" applyFont="1" applyBorder="1" applyAlignment="1">
      <alignment horizontal="center" vertical="center"/>
    </xf>
    <xf numFmtId="0" fontId="0" fillId="0" borderId="153" xfId="0" applyFont="1" applyBorder="1" applyAlignment="1">
      <alignment horizontal="center" vertical="center"/>
    </xf>
    <xf numFmtId="0" fontId="0" fillId="0" borderId="177" xfId="0" applyFont="1" applyBorder="1" applyAlignment="1">
      <alignment horizontal="center" vertical="center"/>
    </xf>
    <xf numFmtId="0" fontId="0" fillId="0" borderId="179" xfId="0" applyFont="1" applyBorder="1" applyAlignment="1">
      <alignment horizontal="center" vertical="center"/>
    </xf>
    <xf numFmtId="0" fontId="0" fillId="0" borderId="178" xfId="0" applyFont="1" applyBorder="1" applyAlignment="1">
      <alignment horizontal="center" vertical="center"/>
    </xf>
    <xf numFmtId="0" fontId="0" fillId="0" borderId="175" xfId="0" applyFont="1" applyBorder="1" applyAlignment="1">
      <alignment horizontal="center" vertical="center"/>
    </xf>
    <xf numFmtId="0" fontId="0" fillId="0" borderId="176" xfId="0" applyFont="1" applyBorder="1" applyAlignment="1">
      <alignment horizontal="center" vertical="center"/>
    </xf>
    <xf numFmtId="0" fontId="0" fillId="0" borderId="107" xfId="0" applyFont="1" applyBorder="1" applyAlignment="1">
      <alignment horizontal="center" vertical="center"/>
    </xf>
    <xf numFmtId="0" fontId="0" fillId="0" borderId="65" xfId="0" applyFont="1" applyBorder="1" applyAlignment="1">
      <alignment horizontal="center" vertical="center"/>
    </xf>
    <xf numFmtId="0" fontId="31" fillId="0" borderId="130" xfId="0" applyFont="1" applyBorder="1" applyAlignment="1">
      <alignment horizontal="center" vertical="center"/>
    </xf>
    <xf numFmtId="0" fontId="31" fillId="0" borderId="174"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164" xfId="0" applyFont="1" applyBorder="1" applyAlignment="1">
      <alignment horizontal="center" vertical="center"/>
    </xf>
    <xf numFmtId="0" fontId="0" fillId="0" borderId="165" xfId="0" applyFont="1" applyBorder="1" applyAlignment="1">
      <alignment horizontal="center" vertical="center"/>
    </xf>
    <xf numFmtId="0" fontId="0" fillId="0" borderId="105" xfId="0" applyFont="1" applyBorder="1" applyAlignment="1">
      <alignment horizontal="center" vertical="center"/>
    </xf>
    <xf numFmtId="0" fontId="0" fillId="0" borderId="32" xfId="0" applyFont="1" applyBorder="1" applyAlignment="1">
      <alignment horizontal="center" vertical="center"/>
    </xf>
    <xf numFmtId="0" fontId="31" fillId="0" borderId="169" xfId="0" applyFont="1" applyBorder="1" applyAlignment="1">
      <alignment horizontal="center" vertical="center"/>
    </xf>
    <xf numFmtId="0" fontId="31" fillId="0" borderId="173" xfId="0" applyFont="1" applyBorder="1" applyAlignment="1">
      <alignment horizontal="center" vertical="center"/>
    </xf>
    <xf numFmtId="0" fontId="0" fillId="18" borderId="193" xfId="0" applyFont="1" applyFill="1" applyBorder="1" applyAlignment="1">
      <alignment horizontal="distributed" vertical="center"/>
    </xf>
    <xf numFmtId="0" fontId="0" fillId="18" borderId="181" xfId="0" applyFont="1" applyFill="1" applyBorder="1" applyAlignment="1">
      <alignment horizontal="distributed" vertical="center"/>
    </xf>
    <xf numFmtId="0" fontId="0" fillId="0" borderId="197" xfId="0" applyFont="1" applyBorder="1" applyAlignment="1">
      <alignment horizontal="center" vertical="center"/>
    </xf>
    <xf numFmtId="0" fontId="0" fillId="0" borderId="198" xfId="0" applyFont="1" applyBorder="1" applyAlignment="1">
      <alignment horizontal="center" vertical="center"/>
    </xf>
    <xf numFmtId="0" fontId="0" fillId="0" borderId="13" xfId="0" applyFont="1" applyBorder="1" applyAlignment="1">
      <alignment horizontal="center" vertical="center"/>
    </xf>
    <xf numFmtId="0" fontId="0" fillId="0" borderId="34" xfId="0" applyFont="1" applyBorder="1" applyAlignment="1">
      <alignment horizontal="center" vertical="center"/>
    </xf>
    <xf numFmtId="0" fontId="31" fillId="0" borderId="196" xfId="0" applyFont="1" applyBorder="1" applyAlignment="1">
      <alignment horizontal="right" vertical="center"/>
    </xf>
    <xf numFmtId="41" fontId="31" fillId="0" borderId="194" xfId="0" applyNumberFormat="1" applyFont="1" applyBorder="1" applyAlignment="1">
      <alignment horizontal="right" vertical="center"/>
    </xf>
    <xf numFmtId="41" fontId="31" fillId="0" borderId="0" xfId="0" applyNumberFormat="1" applyFont="1" applyBorder="1" applyAlignment="1">
      <alignment horizontal="right" vertical="center"/>
    </xf>
    <xf numFmtId="0" fontId="21" fillId="0" borderId="177" xfId="0" applyFont="1" applyBorder="1" applyAlignment="1">
      <alignment horizontal="center" vertical="center" shrinkToFit="1"/>
    </xf>
    <xf numFmtId="0" fontId="21" fillId="0" borderId="179" xfId="0" applyFont="1" applyBorder="1" applyAlignment="1">
      <alignment horizontal="center" vertical="center" shrinkToFit="1"/>
    </xf>
    <xf numFmtId="41" fontId="31" fillId="0" borderId="99" xfId="0" applyNumberFormat="1" applyFont="1" applyBorder="1" applyAlignment="1">
      <alignment horizontal="right" vertical="center"/>
    </xf>
    <xf numFmtId="41" fontId="31" fillId="0" borderId="63" xfId="0" applyNumberFormat="1" applyFont="1" applyBorder="1" applyAlignment="1">
      <alignment horizontal="right" vertical="center"/>
    </xf>
    <xf numFmtId="41" fontId="31" fillId="0" borderId="117" xfId="0" applyNumberFormat="1" applyFont="1" applyBorder="1" applyAlignment="1">
      <alignment horizontal="right" vertical="center"/>
    </xf>
    <xf numFmtId="0" fontId="21" fillId="0" borderId="178" xfId="0" applyFont="1" applyBorder="1" applyAlignment="1">
      <alignment horizontal="center" vertical="center" shrinkToFit="1"/>
    </xf>
    <xf numFmtId="0" fontId="31" fillId="0" borderId="195" xfId="0" applyFont="1" applyBorder="1" applyAlignment="1">
      <alignment horizontal="right" vertical="center"/>
    </xf>
    <xf numFmtId="41" fontId="31" fillId="0" borderId="96" xfId="0" applyNumberFormat="1" applyFont="1" applyBorder="1" applyAlignment="1">
      <alignment horizontal="right" vertical="center"/>
    </xf>
    <xf numFmtId="186" fontId="31" fillId="0" borderId="0" xfId="0" applyNumberFormat="1" applyFont="1" applyBorder="1" applyAlignment="1">
      <alignment horizontal="right" vertical="center"/>
    </xf>
    <xf numFmtId="186" fontId="31" fillId="0" borderId="194" xfId="0" applyNumberFormat="1" applyFont="1" applyBorder="1" applyAlignment="1">
      <alignment horizontal="center" vertical="center"/>
    </xf>
    <xf numFmtId="186" fontId="31" fillId="0" borderId="0" xfId="0" applyNumberFormat="1" applyFont="1" applyBorder="1" applyAlignment="1">
      <alignment horizontal="center" vertical="center"/>
    </xf>
    <xf numFmtId="186" fontId="31" fillId="0" borderId="117" xfId="0" applyNumberFormat="1" applyFont="1" applyBorder="1" applyAlignment="1">
      <alignment horizontal="center" vertical="center"/>
    </xf>
    <xf numFmtId="0" fontId="0" fillId="0" borderId="30" xfId="0" applyFont="1" applyBorder="1" applyAlignment="1">
      <alignment horizontal="center" vertical="center"/>
    </xf>
    <xf numFmtId="0" fontId="0" fillId="0" borderId="116" xfId="0" applyFont="1" applyBorder="1" applyAlignment="1">
      <alignment horizontal="center" vertical="center"/>
    </xf>
    <xf numFmtId="176" fontId="31" fillId="0" borderId="172" xfId="0" applyNumberFormat="1" applyFont="1" applyFill="1" applyBorder="1" applyAlignment="1">
      <alignment horizontal="center" vertical="center"/>
    </xf>
    <xf numFmtId="176" fontId="31" fillId="0" borderId="170" xfId="0" applyNumberFormat="1" applyFont="1" applyFill="1" applyBorder="1" applyAlignment="1">
      <alignment horizontal="center" vertical="center"/>
    </xf>
    <xf numFmtId="0" fontId="0" fillId="0" borderId="184" xfId="0" applyFont="1" applyFill="1" applyBorder="1" applyAlignment="1">
      <alignment horizontal="center" vertical="center"/>
    </xf>
    <xf numFmtId="0" fontId="0" fillId="0" borderId="179" xfId="0" applyFont="1" applyFill="1" applyBorder="1" applyAlignment="1">
      <alignment horizontal="center" vertical="center"/>
    </xf>
    <xf numFmtId="0" fontId="0" fillId="0" borderId="177" xfId="0" applyFont="1" applyFill="1" applyBorder="1" applyAlignment="1">
      <alignment horizontal="center" vertical="center"/>
    </xf>
    <xf numFmtId="176" fontId="31" fillId="0" borderId="171" xfId="0" applyNumberFormat="1" applyFont="1" applyFill="1" applyBorder="1" applyAlignment="1">
      <alignment horizontal="center" vertical="center"/>
    </xf>
    <xf numFmtId="0" fontId="0" fillId="0" borderId="193" xfId="0" applyFont="1" applyBorder="1" applyAlignment="1">
      <alignment horizontal="distributed" vertical="center"/>
    </xf>
    <xf numFmtId="0" fontId="0" fillId="0" borderId="173" xfId="0" applyFont="1" applyBorder="1" applyAlignment="1">
      <alignment horizontal="distributed" vertical="center"/>
    </xf>
    <xf numFmtId="0" fontId="0" fillId="0" borderId="161" xfId="0" applyFont="1" applyBorder="1" applyAlignment="1">
      <alignment horizontal="center" vertical="center"/>
    </xf>
    <xf numFmtId="0" fontId="0" fillId="0" borderId="162" xfId="0" applyFont="1" applyBorder="1" applyAlignment="1">
      <alignment horizontal="center" vertical="center"/>
    </xf>
    <xf numFmtId="0" fontId="0" fillId="0" borderId="192" xfId="0" applyFont="1" applyBorder="1" applyAlignment="1">
      <alignment horizontal="center" vertical="center"/>
    </xf>
    <xf numFmtId="0" fontId="0" fillId="0" borderId="180" xfId="0" applyFont="1" applyFill="1" applyBorder="1" applyAlignment="1">
      <alignment horizontal="center" vertical="center"/>
    </xf>
    <xf numFmtId="0" fontId="0" fillId="0" borderId="191" xfId="0" applyFont="1" applyFill="1" applyBorder="1" applyAlignment="1">
      <alignment horizontal="center" vertical="center"/>
    </xf>
    <xf numFmtId="41" fontId="31" fillId="0" borderId="190" xfId="0" applyNumberFormat="1" applyFont="1" applyBorder="1" applyAlignment="1">
      <alignment horizontal="right" vertical="center"/>
    </xf>
    <xf numFmtId="0" fontId="0" fillId="0" borderId="186" xfId="0" applyFont="1" applyFill="1" applyBorder="1" applyAlignment="1">
      <alignment horizontal="center" vertical="center" wrapText="1"/>
    </xf>
    <xf numFmtId="0" fontId="0" fillId="0" borderId="189" xfId="0" applyFont="1" applyFill="1" applyBorder="1" applyAlignment="1">
      <alignment horizontal="center" vertical="center" wrapText="1"/>
    </xf>
    <xf numFmtId="0" fontId="0" fillId="0" borderId="187" xfId="0" applyFont="1" applyFill="1" applyBorder="1" applyAlignment="1">
      <alignment horizontal="center" vertical="center" wrapText="1"/>
    </xf>
    <xf numFmtId="0" fontId="0" fillId="0" borderId="116"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176"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188" xfId="0" applyFont="1" applyFill="1" applyBorder="1" applyAlignment="1">
      <alignment horizontal="center" vertical="center" wrapText="1"/>
    </xf>
    <xf numFmtId="0" fontId="0" fillId="0" borderId="172" xfId="0" applyFont="1" applyFill="1" applyBorder="1" applyAlignment="1">
      <alignment horizontal="center" vertical="center" wrapText="1"/>
    </xf>
    <xf numFmtId="0" fontId="0" fillId="0" borderId="173" xfId="0" applyFont="1" applyFill="1" applyBorder="1" applyAlignment="1">
      <alignment horizontal="center" vertical="center" wrapText="1"/>
    </xf>
    <xf numFmtId="0" fontId="0" fillId="0" borderId="172" xfId="0" applyFont="1" applyFill="1" applyBorder="1" applyAlignment="1">
      <alignment horizontal="center" vertical="center"/>
    </xf>
    <xf numFmtId="0" fontId="0" fillId="0" borderId="171"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185" xfId="0" applyFont="1" applyFill="1" applyBorder="1" applyAlignment="1">
      <alignment horizontal="center" vertical="center"/>
    </xf>
    <xf numFmtId="0" fontId="0" fillId="0" borderId="134" xfId="0" applyFont="1" applyBorder="1" applyAlignment="1">
      <alignment horizontal="center" vertical="center"/>
    </xf>
    <xf numFmtId="0" fontId="0" fillId="0" borderId="182" xfId="0" applyFont="1" applyBorder="1" applyAlignment="1">
      <alignment horizontal="center" vertical="center"/>
    </xf>
    <xf numFmtId="0" fontId="0" fillId="0" borderId="183" xfId="0" applyFont="1" applyBorder="1" applyAlignment="1">
      <alignment horizontal="center" vertical="center"/>
    </xf>
    <xf numFmtId="41" fontId="31" fillId="0" borderId="40" xfId="0" applyNumberFormat="1" applyFont="1" applyBorder="1" applyAlignment="1">
      <alignment horizontal="right" vertical="center"/>
    </xf>
    <xf numFmtId="186" fontId="31" fillId="0" borderId="40" xfId="0" applyNumberFormat="1" applyFont="1" applyBorder="1" applyAlignment="1">
      <alignment horizontal="center" vertical="center"/>
    </xf>
    <xf numFmtId="0" fontId="24" fillId="0" borderId="97" xfId="0" applyFont="1" applyFill="1" applyBorder="1" applyAlignment="1">
      <alignment horizontal="distributed" vertical="center"/>
    </xf>
    <xf numFmtId="0" fontId="24" fillId="0" borderId="0" xfId="0" applyFont="1" applyFill="1" applyBorder="1" applyAlignment="1">
      <alignment horizontal="distributed" vertical="center"/>
    </xf>
    <xf numFmtId="0" fontId="24" fillId="0" borderId="46" xfId="0" applyFont="1" applyFill="1" applyBorder="1" applyAlignment="1">
      <alignment horizontal="distributed" vertical="center"/>
    </xf>
    <xf numFmtId="0" fontId="24" fillId="0" borderId="148" xfId="0" applyFont="1" applyBorder="1" applyAlignment="1">
      <alignment horizontal="distributed" vertical="center"/>
    </xf>
    <xf numFmtId="0" fontId="24" fillId="0" borderId="139" xfId="0" applyFont="1" applyBorder="1" applyAlignment="1">
      <alignment horizontal="distributed" vertical="center"/>
    </xf>
    <xf numFmtId="0" fontId="24" fillId="0" borderId="205" xfId="0" applyFont="1" applyBorder="1" applyAlignment="1">
      <alignment horizontal="distributed" vertical="center"/>
    </xf>
    <xf numFmtId="0" fontId="24" fillId="0" borderId="199" xfId="0" applyFont="1" applyFill="1" applyBorder="1" applyAlignment="1">
      <alignment horizontal="distributed" vertical="center"/>
    </xf>
    <xf numFmtId="0" fontId="24" fillId="0" borderId="67" xfId="0" applyFont="1" applyFill="1" applyBorder="1" applyAlignment="1">
      <alignment horizontal="distributed" vertical="center"/>
    </xf>
    <xf numFmtId="0" fontId="24" fillId="0" borderId="168" xfId="0" applyFont="1" applyFill="1" applyBorder="1" applyAlignment="1">
      <alignment horizontal="distributed" vertical="center"/>
    </xf>
    <xf numFmtId="0" fontId="24" fillId="0" borderId="0" xfId="0" applyFont="1" applyBorder="1" applyAlignment="1">
      <alignment horizontal="center" vertical="center"/>
    </xf>
    <xf numFmtId="176" fontId="24" fillId="5" borderId="0" xfId="0" applyNumberFormat="1" applyFont="1" applyFill="1" applyBorder="1" applyAlignment="1">
      <alignment horizontal="left" vertical="center" shrinkToFit="1"/>
    </xf>
    <xf numFmtId="0" fontId="24" fillId="0" borderId="186" xfId="0" applyFont="1" applyFill="1" applyBorder="1" applyAlignment="1">
      <alignment horizontal="center" vertical="center"/>
    </xf>
    <xf numFmtId="0" fontId="24" fillId="0" borderId="13" xfId="0" applyFont="1" applyFill="1" applyBorder="1" applyAlignment="1">
      <alignment horizontal="center" vertical="center"/>
    </xf>
    <xf numFmtId="0" fontId="24" fillId="18" borderId="193" xfId="0" applyFont="1" applyFill="1" applyBorder="1" applyAlignment="1">
      <alignment horizontal="distributed" vertical="center"/>
    </xf>
    <xf numFmtId="0" fontId="24" fillId="18" borderId="173" xfId="0" applyFont="1" applyFill="1" applyBorder="1" applyAlignment="1">
      <alignment horizontal="distributed" vertical="center"/>
    </xf>
    <xf numFmtId="0" fontId="24" fillId="0" borderId="175" xfId="0" applyFont="1" applyBorder="1" applyAlignment="1">
      <alignment horizontal="center" vertical="center"/>
    </xf>
    <xf numFmtId="0" fontId="24" fillId="0" borderId="189" xfId="0" applyFont="1" applyBorder="1" applyAlignment="1">
      <alignment horizontal="center" vertical="center"/>
    </xf>
    <xf numFmtId="0" fontId="24" fillId="0" borderId="34" xfId="0" applyFont="1" applyBorder="1" applyAlignment="1">
      <alignment horizontal="center" vertical="center"/>
    </xf>
    <xf numFmtId="0" fontId="24" fillId="0" borderId="32" xfId="0" applyFont="1" applyBorder="1" applyAlignment="1">
      <alignment horizontal="center" vertical="center"/>
    </xf>
    <xf numFmtId="0" fontId="24" fillId="0" borderId="99" xfId="0" applyFont="1" applyBorder="1" applyAlignment="1">
      <alignment horizontal="distributed" vertical="center"/>
    </xf>
    <xf numFmtId="0" fontId="24" fillId="0" borderId="63" xfId="0" applyFont="1" applyBorder="1" applyAlignment="1">
      <alignment horizontal="distributed" vertical="center"/>
    </xf>
    <xf numFmtId="0" fontId="24" fillId="0" borderId="95" xfId="0" applyFont="1" applyBorder="1" applyAlignment="1">
      <alignment horizontal="distributed" vertical="center"/>
    </xf>
    <xf numFmtId="0" fontId="24" fillId="0" borderId="97" xfId="0" applyFont="1" applyBorder="1" applyAlignment="1">
      <alignment horizontal="distributed" vertical="center"/>
    </xf>
    <xf numFmtId="0" fontId="24" fillId="0" borderId="0" xfId="0" applyFont="1" applyBorder="1" applyAlignment="1">
      <alignment horizontal="distributed" vertical="center"/>
    </xf>
    <xf numFmtId="0" fontId="24" fillId="0" borderId="46" xfId="0" applyFont="1" applyBorder="1" applyAlignment="1">
      <alignment horizontal="distributed" vertical="center"/>
    </xf>
    <xf numFmtId="0" fontId="24" fillId="0" borderId="195" xfId="0" applyFont="1" applyBorder="1" applyAlignment="1">
      <alignment horizontal="center" vertical="center"/>
    </xf>
    <xf numFmtId="0" fontId="24" fillId="0" borderId="30" xfId="0" applyFont="1" applyBorder="1" applyAlignment="1">
      <alignment horizontal="center" vertical="center"/>
    </xf>
    <xf numFmtId="0" fontId="24" fillId="0" borderId="116" xfId="0" applyFont="1" applyBorder="1" applyAlignment="1">
      <alignment horizontal="center" vertical="center"/>
    </xf>
    <xf numFmtId="0" fontId="24" fillId="0" borderId="41" xfId="0" applyFont="1" applyBorder="1" applyAlignment="1">
      <alignment horizontal="center" vertical="center"/>
    </xf>
    <xf numFmtId="0" fontId="24" fillId="0" borderId="201"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201"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0" xfId="0" applyNumberFormat="1" applyFont="1" applyFill="1" applyBorder="1" applyAlignment="1">
      <alignment vertical="center" shrinkToFit="1"/>
    </xf>
    <xf numFmtId="0" fontId="24" fillId="0" borderId="0" xfId="0" applyFont="1" applyBorder="1" applyAlignment="1">
      <alignment vertical="center"/>
    </xf>
    <xf numFmtId="0" fontId="24" fillId="0" borderId="202" xfId="0" applyFont="1" applyFill="1" applyBorder="1" applyAlignment="1">
      <alignment horizontal="center" vertical="center"/>
    </xf>
    <xf numFmtId="0" fontId="24" fillId="0" borderId="180" xfId="0" applyFont="1" applyFill="1" applyBorder="1" applyAlignment="1">
      <alignment horizontal="center" vertical="center"/>
    </xf>
    <xf numFmtId="0" fontId="24" fillId="0" borderId="204" xfId="0" applyFont="1" applyFill="1" applyBorder="1" applyAlignment="1">
      <alignment horizontal="center" vertical="center"/>
    </xf>
    <xf numFmtId="0" fontId="24" fillId="0" borderId="203" xfId="0" applyFont="1" applyFill="1" applyBorder="1" applyAlignment="1">
      <alignment horizontal="center" vertical="center"/>
    </xf>
    <xf numFmtId="0" fontId="0" fillId="0" borderId="36" xfId="0" applyFont="1" applyFill="1" applyBorder="1" applyAlignment="1">
      <alignment horizontal="center" vertical="center" textRotation="255"/>
    </xf>
    <xf numFmtId="0" fontId="0" fillId="0" borderId="37" xfId="0" applyFont="1" applyFill="1" applyBorder="1" applyAlignment="1">
      <alignment horizontal="center" vertical="center" textRotation="255"/>
    </xf>
    <xf numFmtId="0" fontId="0" fillId="0" borderId="208" xfId="0" applyFont="1" applyFill="1" applyBorder="1" applyAlignment="1">
      <alignment horizontal="distributed" vertical="center"/>
    </xf>
    <xf numFmtId="0" fontId="0" fillId="0" borderId="207" xfId="0" applyFont="1" applyFill="1" applyBorder="1" applyAlignment="1">
      <alignment horizontal="distributed" vertical="center"/>
    </xf>
    <xf numFmtId="0" fontId="0" fillId="0" borderId="14" xfId="0" applyFont="1" applyFill="1" applyBorder="1" applyAlignment="1">
      <alignment horizontal="distributed" vertical="center"/>
    </xf>
    <xf numFmtId="0" fontId="0" fillId="0" borderId="209" xfId="0" applyFont="1" applyFill="1" applyBorder="1" applyAlignment="1">
      <alignment horizontal="center" vertical="center" textRotation="255"/>
    </xf>
    <xf numFmtId="0" fontId="0" fillId="0" borderId="210" xfId="0" applyFont="1" applyFill="1" applyBorder="1" applyAlignment="1">
      <alignment horizontal="center" vertical="center" textRotation="255"/>
    </xf>
    <xf numFmtId="0" fontId="0" fillId="0" borderId="211" xfId="0" applyFont="1" applyFill="1" applyBorder="1" applyAlignment="1">
      <alignment horizontal="center" vertical="center" textRotation="255"/>
    </xf>
    <xf numFmtId="0" fontId="0" fillId="0" borderId="63" xfId="0" applyFont="1" applyFill="1" applyBorder="1" applyAlignment="1">
      <alignment horizontal="right" vertical="center"/>
    </xf>
    <xf numFmtId="0" fontId="0" fillId="0" borderId="213" xfId="0" applyFont="1" applyFill="1" applyBorder="1" applyAlignment="1">
      <alignment horizontal="center" vertical="center"/>
    </xf>
    <xf numFmtId="0" fontId="0" fillId="0" borderId="203"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66" xfId="0" applyFont="1" applyFill="1" applyBorder="1" applyAlignment="1">
      <alignment horizontal="distributed" vertical="center"/>
    </xf>
    <xf numFmtId="0" fontId="0" fillId="0" borderId="214" xfId="0" applyFont="1" applyFill="1" applyBorder="1" applyAlignment="1">
      <alignment horizontal="distributed" vertical="center"/>
    </xf>
    <xf numFmtId="0" fontId="0" fillId="0" borderId="133" xfId="0" applyFont="1" applyFill="1" applyBorder="1" applyAlignment="1">
      <alignment horizontal="center" vertical="center" textRotation="255"/>
    </xf>
    <xf numFmtId="0" fontId="0" fillId="18" borderId="206" xfId="0" applyFont="1" applyFill="1" applyBorder="1" applyAlignment="1">
      <alignment horizontal="distributed" vertical="center"/>
    </xf>
    <xf numFmtId="0" fontId="0" fillId="18" borderId="149" xfId="0" applyFont="1" applyFill="1" applyBorder="1" applyAlignment="1">
      <alignment horizontal="distributed" vertical="center"/>
    </xf>
    <xf numFmtId="0" fontId="0" fillId="18" borderId="200" xfId="0" applyFont="1" applyFill="1" applyBorder="1" applyAlignment="1">
      <alignment horizontal="distributed" vertical="center"/>
    </xf>
    <xf numFmtId="0" fontId="0" fillId="18" borderId="116" xfId="0" applyFont="1" applyFill="1" applyBorder="1" applyAlignment="1">
      <alignment horizontal="distributed" vertical="center"/>
    </xf>
    <xf numFmtId="0" fontId="0" fillId="0" borderId="212" xfId="0" applyFont="1" applyFill="1" applyBorder="1" applyAlignment="1">
      <alignment horizontal="distributed" vertical="center"/>
    </xf>
    <xf numFmtId="0" fontId="31" fillId="0" borderId="138" xfId="0" applyFont="1" applyFill="1" applyBorder="1" applyAlignment="1">
      <alignment horizontal="distributed" vertical="center"/>
    </xf>
    <xf numFmtId="0" fontId="31" fillId="0" borderId="149" xfId="0" applyFont="1" applyFill="1" applyBorder="1" applyAlignment="1">
      <alignment horizontal="distributed" vertical="center"/>
    </xf>
    <xf numFmtId="0" fontId="31" fillId="0" borderId="220" xfId="0" applyFont="1" applyFill="1" applyBorder="1" applyAlignment="1">
      <alignment horizontal="center" vertical="center"/>
    </xf>
    <xf numFmtId="0" fontId="31" fillId="0" borderId="221" xfId="0" applyFont="1" applyFill="1" applyBorder="1" applyAlignment="1">
      <alignment horizontal="center" vertical="center"/>
    </xf>
    <xf numFmtId="0" fontId="31" fillId="0" borderId="42" xfId="0" applyFont="1" applyFill="1" applyBorder="1" applyAlignment="1">
      <alignment horizontal="center" vertical="center"/>
    </xf>
    <xf numFmtId="0" fontId="31" fillId="0" borderId="116" xfId="0" applyFont="1" applyFill="1" applyBorder="1" applyAlignment="1">
      <alignment horizontal="center" vertical="center"/>
    </xf>
    <xf numFmtId="0" fontId="31" fillId="0" borderId="105" xfId="0" applyFont="1" applyFill="1" applyBorder="1" applyAlignment="1">
      <alignment horizontal="center" vertical="center"/>
    </xf>
    <xf numFmtId="0" fontId="31" fillId="0" borderId="32" xfId="0" applyFont="1" applyFill="1" applyBorder="1" applyAlignment="1">
      <alignment horizontal="center" vertical="center"/>
    </xf>
    <xf numFmtId="181" fontId="31" fillId="0" borderId="224" xfId="0" applyNumberFormat="1" applyFont="1" applyFill="1" applyBorder="1" applyAlignment="1">
      <alignment horizontal="right" vertical="center"/>
    </xf>
    <xf numFmtId="181" fontId="31" fillId="0" borderId="113" xfId="0" applyNumberFormat="1" applyFont="1" applyFill="1" applyBorder="1" applyAlignment="1">
      <alignment horizontal="right" vertical="center"/>
    </xf>
    <xf numFmtId="181" fontId="31" fillId="0" borderId="206" xfId="0" applyNumberFormat="1" applyFont="1" applyFill="1" applyBorder="1" applyAlignment="1">
      <alignment vertical="center"/>
    </xf>
    <xf numFmtId="181" fontId="31" fillId="0" borderId="139" xfId="0" applyNumberFormat="1" applyFont="1" applyFill="1" applyBorder="1" applyAlignment="1">
      <alignment vertical="center"/>
    </xf>
    <xf numFmtId="181" fontId="31" fillId="0" borderId="200" xfId="0" applyNumberFormat="1" applyFont="1" applyFill="1" applyBorder="1" applyAlignment="1">
      <alignment vertical="center"/>
    </xf>
    <xf numFmtId="181" fontId="31" fillId="0" borderId="0" xfId="0" applyNumberFormat="1" applyFont="1" applyFill="1" applyBorder="1" applyAlignment="1">
      <alignment vertical="center"/>
    </xf>
    <xf numFmtId="0" fontId="31" fillId="0" borderId="217" xfId="0" applyFont="1" applyFill="1" applyBorder="1" applyAlignment="1">
      <alignment horizontal="distributed" vertical="center" indent="1"/>
    </xf>
    <xf numFmtId="0" fontId="31" fillId="0" borderId="218" xfId="0" applyFont="1" applyFill="1" applyBorder="1" applyAlignment="1">
      <alignment horizontal="distributed" vertical="center" indent="1"/>
    </xf>
    <xf numFmtId="0" fontId="31" fillId="0" borderId="222" xfId="0" applyFont="1" applyFill="1" applyBorder="1" applyAlignment="1">
      <alignment horizontal="distributed" vertical="center" indent="1"/>
    </xf>
    <xf numFmtId="0" fontId="0" fillId="0" borderId="0" xfId="0" applyFont="1" applyFill="1" applyBorder="1" applyAlignment="1">
      <alignment vertical="top" wrapText="1"/>
    </xf>
    <xf numFmtId="0" fontId="31" fillId="0" borderId="223" xfId="0" applyFont="1" applyFill="1" applyBorder="1" applyAlignment="1">
      <alignment horizontal="center" vertical="center" wrapText="1"/>
    </xf>
    <xf numFmtId="0" fontId="31" fillId="0" borderId="212"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217" xfId="0" applyFont="1" applyFill="1" applyBorder="1" applyAlignment="1">
      <alignment horizontal="center" vertical="center"/>
    </xf>
    <xf numFmtId="0" fontId="31" fillId="0" borderId="218" xfId="0" applyFont="1" applyFill="1" applyBorder="1" applyAlignment="1">
      <alignment horizontal="center" vertical="center"/>
    </xf>
    <xf numFmtId="0" fontId="31" fillId="0" borderId="222" xfId="0" applyFont="1" applyFill="1" applyBorder="1" applyAlignment="1">
      <alignment horizontal="center" vertical="center"/>
    </xf>
    <xf numFmtId="0" fontId="31" fillId="0" borderId="219" xfId="0" applyFont="1" applyFill="1" applyBorder="1" applyAlignment="1">
      <alignment horizontal="center" vertical="center"/>
    </xf>
    <xf numFmtId="0" fontId="31" fillId="0" borderId="215" xfId="0" applyFont="1" applyFill="1" applyBorder="1" applyAlignment="1">
      <alignment horizontal="center" vertical="center"/>
    </xf>
    <xf numFmtId="0" fontId="31" fillId="0" borderId="216" xfId="0" applyFont="1" applyFill="1" applyBorder="1" applyAlignment="1">
      <alignment horizontal="center" vertical="center"/>
    </xf>
    <xf numFmtId="0" fontId="31" fillId="0" borderId="208" xfId="0" applyFont="1" applyFill="1" applyBorder="1" applyAlignment="1">
      <alignment horizontal="center" vertical="center" wrapText="1"/>
    </xf>
    <xf numFmtId="0" fontId="31" fillId="0" borderId="208"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219" xfId="0" applyFont="1" applyFill="1" applyBorder="1" applyAlignment="1">
      <alignment horizontal="distributed" vertical="center" indent="1"/>
    </xf>
    <xf numFmtId="0" fontId="31" fillId="18" borderId="206" xfId="0" applyFont="1" applyFill="1" applyBorder="1" applyAlignment="1">
      <alignment horizontal="center" vertical="center"/>
    </xf>
    <xf numFmtId="0" fontId="31" fillId="18" borderId="200" xfId="0" applyFont="1" applyFill="1" applyBorder="1" applyAlignment="1">
      <alignment horizontal="center" vertical="center"/>
    </xf>
    <xf numFmtId="0" fontId="31" fillId="18" borderId="13" xfId="0" applyFont="1" applyFill="1" applyBorder="1" applyAlignment="1">
      <alignment horizontal="center" vertical="center"/>
    </xf>
    <xf numFmtId="0" fontId="31" fillId="18" borderId="139" xfId="0" applyFont="1" applyFill="1" applyBorder="1" applyAlignment="1">
      <alignment horizontal="center" vertical="center"/>
    </xf>
    <xf numFmtId="0" fontId="31" fillId="18" borderId="0" xfId="0" applyFont="1" applyFill="1" applyBorder="1" applyAlignment="1">
      <alignment horizontal="center" vertical="center"/>
    </xf>
    <xf numFmtId="0" fontId="31" fillId="18" borderId="41" xfId="0" applyFont="1" applyFill="1" applyBorder="1" applyAlignment="1">
      <alignment horizontal="center" vertical="center"/>
    </xf>
    <xf numFmtId="0" fontId="31" fillId="0" borderId="177" xfId="0" applyFont="1" applyFill="1" applyBorder="1" applyAlignment="1">
      <alignment horizontal="center" vertical="center"/>
    </xf>
    <xf numFmtId="0" fontId="31" fillId="0" borderId="179" xfId="0" applyFont="1" applyFill="1" applyBorder="1" applyAlignment="1">
      <alignment horizontal="center" vertical="center"/>
    </xf>
    <xf numFmtId="0" fontId="31" fillId="0" borderId="215" xfId="0" applyFont="1" applyFill="1" applyBorder="1" applyAlignment="1">
      <alignment horizontal="center" vertical="center" wrapText="1"/>
    </xf>
    <xf numFmtId="0" fontId="31" fillId="0" borderId="216" xfId="0" applyFont="1" applyFill="1" applyBorder="1" applyAlignment="1">
      <alignment horizontal="center" vertical="center" wrapText="1"/>
    </xf>
    <xf numFmtId="41" fontId="0" fillId="0" borderId="0" xfId="0" applyNumberFormat="1" applyAlignment="1">
      <alignment horizontal="center" vertical="center"/>
    </xf>
    <xf numFmtId="41" fontId="0" fillId="0" borderId="117" xfId="0" applyNumberFormat="1" applyBorder="1" applyAlignment="1">
      <alignment horizontal="center" vertical="center"/>
    </xf>
    <xf numFmtId="41" fontId="27" fillId="0" borderId="0" xfId="0" applyNumberFormat="1" applyFont="1" applyAlignment="1">
      <alignment horizontal="center" vertical="center"/>
    </xf>
    <xf numFmtId="41" fontId="27" fillId="0" borderId="117" xfId="0" applyNumberFormat="1" applyFont="1" applyBorder="1" applyAlignment="1">
      <alignment horizontal="center" vertical="center"/>
    </xf>
    <xf numFmtId="0" fontId="0" fillId="0" borderId="193" xfId="0" applyBorder="1" applyAlignment="1">
      <alignment horizontal="distributed" vertical="center"/>
    </xf>
    <xf numFmtId="0" fontId="0" fillId="0" borderId="149" xfId="0" applyBorder="1" applyAlignment="1">
      <alignment horizontal="distributed" vertical="center"/>
    </xf>
    <xf numFmtId="0" fontId="21" fillId="0" borderId="177" xfId="0" applyFont="1" applyBorder="1" applyAlignment="1">
      <alignment horizontal="center" vertical="center"/>
    </xf>
    <xf numFmtId="0" fontId="21" fillId="0" borderId="179" xfId="0" applyFont="1" applyBorder="1" applyAlignment="1">
      <alignment horizontal="center" vertical="center"/>
    </xf>
    <xf numFmtId="0" fontId="26" fillId="0" borderId="177" xfId="0" applyFont="1" applyBorder="1" applyAlignment="1">
      <alignment horizontal="center" vertical="center"/>
    </xf>
    <xf numFmtId="0" fontId="26" fillId="0" borderId="179" xfId="0" applyFont="1" applyBorder="1" applyAlignment="1">
      <alignment horizontal="center" vertical="center"/>
    </xf>
    <xf numFmtId="0" fontId="0" fillId="0" borderId="226" xfId="0" applyBorder="1" applyAlignment="1">
      <alignment horizontal="distributed" vertical="center" justifyLastLine="1"/>
    </xf>
    <xf numFmtId="0" fontId="0" fillId="0" borderId="198" xfId="0" applyBorder="1" applyAlignment="1">
      <alignment horizontal="distributed" vertical="center" justifyLastLine="1"/>
    </xf>
    <xf numFmtId="0" fontId="0" fillId="0" borderId="30" xfId="0" applyBorder="1" applyAlignment="1">
      <alignment horizontal="distributed" vertical="center" justifyLastLine="1"/>
    </xf>
    <xf numFmtId="0" fontId="0" fillId="0" borderId="116"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32" xfId="0" applyBorder="1" applyAlignment="1">
      <alignment horizontal="distributed" vertical="center" justifyLastLine="1"/>
    </xf>
    <xf numFmtId="0" fontId="0" fillId="18" borderId="206" xfId="0" applyFill="1" applyBorder="1" applyAlignment="1">
      <alignment horizontal="center" vertical="center"/>
    </xf>
    <xf numFmtId="0" fontId="0" fillId="18" borderId="139" xfId="0" applyFill="1" applyBorder="1" applyAlignment="1">
      <alignment horizontal="center" vertical="center"/>
    </xf>
    <xf numFmtId="0" fontId="0" fillId="18" borderId="205" xfId="0" applyFill="1" applyBorder="1" applyAlignment="1">
      <alignment horizontal="center" vertical="center"/>
    </xf>
    <xf numFmtId="0" fontId="0" fillId="18" borderId="206" xfId="0" applyFill="1" applyBorder="1" applyAlignment="1">
      <alignment horizontal="center" vertical="center" wrapText="1"/>
    </xf>
    <xf numFmtId="0" fontId="0" fillId="18" borderId="149" xfId="0" applyFill="1" applyBorder="1" applyAlignment="1">
      <alignment horizontal="center" vertical="center" wrapText="1"/>
    </xf>
    <xf numFmtId="0" fontId="0" fillId="18" borderId="13" xfId="0" applyFill="1" applyBorder="1" applyAlignment="1">
      <alignment horizontal="center" vertical="center" wrapText="1"/>
    </xf>
    <xf numFmtId="0" fontId="0" fillId="18" borderId="32" xfId="0" applyFill="1" applyBorder="1" applyAlignment="1">
      <alignment horizontal="center" vertical="center" wrapText="1"/>
    </xf>
    <xf numFmtId="0" fontId="0" fillId="18" borderId="149" xfId="0" applyFill="1" applyBorder="1" applyAlignment="1">
      <alignment horizontal="center" vertical="center"/>
    </xf>
    <xf numFmtId="0" fontId="0" fillId="18" borderId="13" xfId="0" applyFill="1" applyBorder="1" applyAlignment="1">
      <alignment horizontal="center" vertical="center"/>
    </xf>
    <xf numFmtId="0" fontId="0" fillId="18" borderId="32" xfId="0" applyFill="1" applyBorder="1" applyAlignment="1">
      <alignment horizontal="center" vertical="center"/>
    </xf>
    <xf numFmtId="41" fontId="27" fillId="0" borderId="63" xfId="0" applyNumberFormat="1" applyFont="1" applyBorder="1" applyAlignment="1">
      <alignment horizontal="center" vertical="center"/>
    </xf>
    <xf numFmtId="41" fontId="27" fillId="0" borderId="124" xfId="0" applyNumberFormat="1" applyFont="1" applyBorder="1" applyAlignment="1">
      <alignment horizontal="center" vertical="center"/>
    </xf>
    <xf numFmtId="41" fontId="0" fillId="0" borderId="63" xfId="0" applyNumberFormat="1" applyBorder="1" applyAlignment="1">
      <alignment horizontal="center" vertical="center"/>
    </xf>
    <xf numFmtId="41" fontId="0" fillId="0" borderId="0" xfId="0" applyNumberFormat="1" applyBorder="1" applyAlignment="1">
      <alignment horizontal="center" vertical="center"/>
    </xf>
    <xf numFmtId="41" fontId="0" fillId="0" borderId="57" xfId="0" applyNumberFormat="1" applyBorder="1" applyAlignment="1">
      <alignment horizontal="center" vertical="center"/>
    </xf>
    <xf numFmtId="41" fontId="0" fillId="0" borderId="0" xfId="0" applyNumberFormat="1" applyFont="1" applyAlignment="1">
      <alignment horizontal="center" vertical="center"/>
    </xf>
    <xf numFmtId="41" fontId="0" fillId="0" borderId="190" xfId="0" applyNumberFormat="1" applyBorder="1" applyAlignment="1">
      <alignment horizontal="center" vertical="center"/>
    </xf>
    <xf numFmtId="41" fontId="0" fillId="0" borderId="139" xfId="0" applyNumberFormat="1" applyBorder="1" applyAlignment="1">
      <alignment horizontal="right" vertical="center"/>
    </xf>
    <xf numFmtId="41" fontId="0" fillId="0" borderId="0" xfId="0" applyNumberFormat="1" applyAlignment="1">
      <alignment horizontal="right" vertical="center"/>
    </xf>
    <xf numFmtId="41" fontId="0" fillId="0" borderId="139" xfId="0" applyNumberFormat="1" applyBorder="1" applyAlignment="1">
      <alignment horizontal="center" vertical="center"/>
    </xf>
    <xf numFmtId="0" fontId="0" fillId="18" borderId="185" xfId="0" applyFill="1" applyBorder="1" applyAlignment="1">
      <alignment horizontal="center" vertical="center" wrapText="1"/>
    </xf>
    <xf numFmtId="0" fontId="0" fillId="18" borderId="178" xfId="0" applyFill="1" applyBorder="1" applyAlignment="1">
      <alignment horizontal="center" vertical="center" wrapText="1"/>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177" xfId="0" applyBorder="1" applyAlignment="1">
      <alignment horizontal="center" vertical="center" wrapText="1"/>
    </xf>
    <xf numFmtId="0" fontId="0" fillId="0" borderId="185" xfId="0" applyBorder="1" applyAlignment="1">
      <alignment horizontal="center" vertical="center" wrapText="1"/>
    </xf>
    <xf numFmtId="0" fontId="0" fillId="0" borderId="179" xfId="0" applyBorder="1" applyAlignment="1">
      <alignment horizontal="center" vertical="center" wrapText="1"/>
    </xf>
    <xf numFmtId="0" fontId="0" fillId="0" borderId="72" xfId="0" applyBorder="1" applyAlignment="1">
      <alignment horizontal="center" vertical="center"/>
    </xf>
    <xf numFmtId="0" fontId="0" fillId="0" borderId="88" xfId="0" applyBorder="1" applyAlignment="1">
      <alignment horizontal="center" vertical="center"/>
    </xf>
    <xf numFmtId="0" fontId="0" fillId="0" borderId="227" xfId="0" applyBorder="1" applyAlignment="1">
      <alignment horizontal="center" vertical="center"/>
    </xf>
    <xf numFmtId="0" fontId="0" fillId="0" borderId="228" xfId="0" applyBorder="1" applyAlignment="1">
      <alignment horizontal="center" vertical="center"/>
    </xf>
    <xf numFmtId="41" fontId="0" fillId="0" borderId="69" xfId="0" applyNumberFormat="1" applyBorder="1" applyAlignment="1">
      <alignment horizontal="center" vertical="center"/>
    </xf>
    <xf numFmtId="0" fontId="0" fillId="0" borderId="197" xfId="0" applyBorder="1" applyAlignment="1">
      <alignment horizontal="distributed" vertical="center" justifyLastLine="1"/>
    </xf>
    <xf numFmtId="0" fontId="0" fillId="0" borderId="225" xfId="0" applyBorder="1" applyAlignment="1">
      <alignment horizontal="distributed" vertical="center" justifyLastLine="1"/>
    </xf>
    <xf numFmtId="0" fontId="0" fillId="0" borderId="200"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41" xfId="0" applyBorder="1" applyAlignment="1">
      <alignment horizontal="distributed" vertical="center" justifyLastLine="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18" borderId="89" xfId="0" applyFill="1" applyBorder="1" applyAlignment="1">
      <alignment horizontal="center" vertical="center"/>
    </xf>
    <xf numFmtId="0" fontId="0" fillId="18" borderId="69" xfId="0" applyFill="1" applyBorder="1" applyAlignment="1">
      <alignment horizontal="center" vertical="center"/>
    </xf>
    <xf numFmtId="0" fontId="0" fillId="18" borderId="79" xfId="0" applyFill="1" applyBorder="1" applyAlignment="1">
      <alignment horizontal="center" vertical="center"/>
    </xf>
    <xf numFmtId="0" fontId="0" fillId="18" borderId="41" xfId="0" applyFill="1" applyBorder="1" applyAlignment="1">
      <alignment horizontal="center" vertical="center"/>
    </xf>
    <xf numFmtId="0" fontId="0" fillId="18" borderId="48" xfId="0" applyFill="1" applyBorder="1" applyAlignment="1">
      <alignment horizontal="center" vertical="center"/>
    </xf>
    <xf numFmtId="0" fontId="0" fillId="18" borderId="121" xfId="0" applyFill="1" applyBorder="1" applyAlignment="1">
      <alignment horizontal="center" vertical="center"/>
    </xf>
    <xf numFmtId="0" fontId="0" fillId="18" borderId="86" xfId="0" applyFill="1" applyBorder="1" applyAlignment="1">
      <alignment horizontal="center" vertical="center"/>
    </xf>
    <xf numFmtId="0" fontId="0" fillId="18" borderId="50" xfId="0" applyFill="1" applyBorder="1" applyAlignment="1">
      <alignment horizontal="center" vertical="center"/>
    </xf>
    <xf numFmtId="41" fontId="25" fillId="0" borderId="0" xfId="0" applyNumberFormat="1" applyFont="1" applyAlignment="1">
      <alignment horizontal="center" vertical="center"/>
    </xf>
    <xf numFmtId="0" fontId="21" fillId="18" borderId="177" xfId="0" applyFont="1" applyFill="1" applyBorder="1" applyAlignment="1">
      <alignment horizontal="center" vertical="center" wrapText="1"/>
    </xf>
    <xf numFmtId="0" fontId="21" fillId="18" borderId="185" xfId="0" applyFont="1" applyFill="1" applyBorder="1" applyAlignment="1">
      <alignment horizontal="center" vertical="center" wrapText="1"/>
    </xf>
    <xf numFmtId="0" fontId="24" fillId="0" borderId="177" xfId="0" applyFont="1" applyBorder="1" applyAlignment="1">
      <alignment horizontal="center" vertical="center" wrapText="1"/>
    </xf>
    <xf numFmtId="0" fontId="24" fillId="0" borderId="179" xfId="0" applyFont="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85" xfId="0" applyBorder="1" applyAlignment="1">
      <alignment horizontal="distributed" vertical="center"/>
    </xf>
    <xf numFmtId="0" fontId="0" fillId="0" borderId="86" xfId="0" applyBorder="1" applyAlignment="1">
      <alignment horizontal="distributed" vertical="center"/>
    </xf>
    <xf numFmtId="0" fontId="0" fillId="0" borderId="33" xfId="0" applyBorder="1" applyAlignment="1">
      <alignment horizontal="distributed" vertical="center" justifyLastLine="1"/>
    </xf>
    <xf numFmtId="0" fontId="0" fillId="0" borderId="38"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39" xfId="0" applyBorder="1" applyAlignment="1">
      <alignment horizontal="distributed" vertical="center" justifyLastLine="1"/>
    </xf>
    <xf numFmtId="0" fontId="0" fillId="0" borderId="119" xfId="0" applyBorder="1" applyAlignment="1">
      <alignment horizontal="distributed" vertical="center" justifyLastLine="1"/>
    </xf>
    <xf numFmtId="0" fontId="0" fillId="0" borderId="83" xfId="0" applyBorder="1" applyAlignment="1">
      <alignment horizontal="distributed" vertical="center" justifyLastLine="1"/>
    </xf>
    <xf numFmtId="0" fontId="0" fillId="18" borderId="229" xfId="0" applyFill="1" applyBorder="1" applyAlignment="1">
      <alignment horizontal="center" vertical="center"/>
    </xf>
    <xf numFmtId="0" fontId="0" fillId="18" borderId="140" xfId="0" applyFill="1" applyBorder="1" applyAlignment="1">
      <alignment horizontal="center" vertical="center"/>
    </xf>
    <xf numFmtId="0" fontId="0" fillId="0" borderId="179" xfId="0" applyBorder="1" applyAlignment="1">
      <alignment horizontal="center" vertical="center"/>
    </xf>
    <xf numFmtId="0" fontId="29"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32" fillId="0" borderId="0" xfId="0" applyFont="1" applyFill="1" applyAlignment="1">
      <alignment horizontal="center" vertical="center"/>
    </xf>
    <xf numFmtId="49" fontId="32" fillId="0" borderId="0" xfId="0" applyNumberFormat="1" applyFont="1" applyFill="1" applyBorder="1" applyAlignment="1">
      <alignment vertical="center"/>
    </xf>
    <xf numFmtId="0" fontId="32" fillId="0" borderId="0" xfId="0" applyNumberFormat="1" applyFont="1" applyFill="1" applyBorder="1" applyAlignment="1">
      <alignment horizontal="center" vertical="center"/>
    </xf>
    <xf numFmtId="0" fontId="32" fillId="0" borderId="0" xfId="0" applyFont="1" applyFill="1">
      <alignment vertical="center"/>
    </xf>
    <xf numFmtId="187" fontId="32" fillId="0" borderId="0" xfId="0" applyNumberFormat="1" applyFont="1" applyFill="1" applyBorder="1" applyAlignment="1">
      <alignment vertical="center"/>
    </xf>
    <xf numFmtId="177" fontId="32" fillId="0" borderId="0" xfId="0" applyNumberFormat="1" applyFont="1" applyFill="1" applyBorder="1" applyAlignment="1">
      <alignment horizontal="right" vertical="center"/>
    </xf>
    <xf numFmtId="188" fontId="32" fillId="0" borderId="0" xfId="0" applyNumberFormat="1" applyFont="1" applyFill="1" applyBorder="1" applyAlignment="1">
      <alignment vertical="center"/>
    </xf>
    <xf numFmtId="49" fontId="32" fillId="0" borderId="0" xfId="0" applyNumberFormat="1" applyFont="1" applyFill="1" applyAlignment="1">
      <alignment vertical="center"/>
    </xf>
    <xf numFmtId="0" fontId="32" fillId="0" borderId="90" xfId="0" applyFont="1" applyFill="1" applyBorder="1" applyAlignment="1">
      <alignment horizontal="center" vertical="center"/>
    </xf>
    <xf numFmtId="0" fontId="32" fillId="0" borderId="90" xfId="0" applyFont="1" applyFill="1" applyBorder="1">
      <alignment vertical="center"/>
    </xf>
    <xf numFmtId="49" fontId="32" fillId="0" borderId="0" xfId="0" applyNumberFormat="1" applyFont="1" applyFill="1">
      <alignment vertical="center"/>
    </xf>
    <xf numFmtId="179" fontId="33" fillId="0" borderId="0" xfId="0" applyNumberFormat="1" applyFont="1" applyFill="1" applyAlignment="1">
      <alignment horizontal="left" vertical="center"/>
    </xf>
    <xf numFmtId="190" fontId="34" fillId="0" borderId="0" xfId="0" applyNumberFormat="1" applyFont="1" applyFill="1">
      <alignment vertical="center"/>
    </xf>
    <xf numFmtId="182" fontId="32" fillId="0" borderId="0" xfId="43" applyNumberFormat="1" applyFont="1" applyFill="1">
      <alignment vertical="center"/>
    </xf>
    <xf numFmtId="0" fontId="32" fillId="0" borderId="0" xfId="0" applyFont="1" applyFill="1" applyBorder="1">
      <alignment vertical="center"/>
    </xf>
    <xf numFmtId="49" fontId="32" fillId="0" borderId="90" xfId="0" applyNumberFormat="1" applyFont="1" applyFill="1" applyBorder="1">
      <alignment vertical="center"/>
    </xf>
    <xf numFmtId="179" fontId="33" fillId="0" borderId="0" xfId="0" applyNumberFormat="1" applyFont="1" applyFill="1">
      <alignment vertical="center"/>
    </xf>
    <xf numFmtId="49" fontId="32" fillId="0" borderId="0" xfId="0" applyNumberFormat="1" applyFont="1" applyFill="1" applyBorder="1">
      <alignment vertical="center"/>
    </xf>
    <xf numFmtId="0" fontId="36" fillId="0" borderId="0" xfId="0" applyFont="1" applyFill="1" applyBorder="1">
      <alignment vertical="center"/>
    </xf>
    <xf numFmtId="49" fontId="32" fillId="0" borderId="91" xfId="0" applyNumberFormat="1" applyFont="1" applyFill="1" applyBorder="1" applyAlignment="1">
      <alignment vertical="center"/>
    </xf>
    <xf numFmtId="0" fontId="32" fillId="0" borderId="91" xfId="0" applyFont="1" applyFill="1" applyBorder="1" applyAlignment="1">
      <alignment horizontal="center" vertical="center"/>
    </xf>
    <xf numFmtId="0" fontId="37" fillId="0" borderId="90" xfId="0" applyFont="1" applyFill="1" applyBorder="1" applyAlignment="1">
      <alignment vertical="center" shrinkToFit="1"/>
    </xf>
    <xf numFmtId="0" fontId="32" fillId="0" borderId="0" xfId="0" applyFont="1" applyFill="1" applyBorder="1" applyAlignment="1">
      <alignment horizontal="left" vertical="center"/>
    </xf>
    <xf numFmtId="182" fontId="32" fillId="0" borderId="0" xfId="43" applyNumberFormat="1" applyFont="1" applyFill="1" applyBorder="1">
      <alignment vertical="center"/>
    </xf>
    <xf numFmtId="179" fontId="32" fillId="0" borderId="0" xfId="0" applyNumberFormat="1" applyFont="1" applyFill="1" applyBorder="1">
      <alignment vertical="center"/>
    </xf>
    <xf numFmtId="0" fontId="32" fillId="0" borderId="0" xfId="0" applyFont="1" applyFill="1" applyAlignment="1">
      <alignment horizontal="right" vertical="center"/>
    </xf>
    <xf numFmtId="0" fontId="32" fillId="0" borderId="90" xfId="0" applyFont="1" applyFill="1" applyBorder="1" applyAlignment="1">
      <alignment vertical="center" shrinkToFit="1"/>
    </xf>
    <xf numFmtId="182" fontId="32" fillId="0" borderId="0" xfId="0" applyNumberFormat="1" applyFont="1" applyFill="1">
      <alignment vertical="center"/>
    </xf>
    <xf numFmtId="178" fontId="32" fillId="0" borderId="0" xfId="0" applyNumberFormat="1" applyFont="1" applyFill="1">
      <alignment vertical="center"/>
    </xf>
    <xf numFmtId="0" fontId="32" fillId="0" borderId="90" xfId="0" applyFont="1" applyFill="1" applyBorder="1" applyAlignment="1">
      <alignment horizontal="center" vertical="center"/>
    </xf>
    <xf numFmtId="0" fontId="35" fillId="0" borderId="90" xfId="0" applyFont="1" applyFill="1" applyBorder="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0">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65000"/>
                <a:lumOff val="35000"/>
              </a:schemeClr>
            </a:solidFill>
            <a:ln w="12700">
              <a:solidFill>
                <a:srgbClr val="000000"/>
              </a:solidFill>
              <a:prstDash val="solid"/>
            </a:ln>
          </c:spPr>
          <c:invertIfNegative val="0"/>
          <c:dLbls>
            <c:dLbl>
              <c:idx val="0"/>
              <c:tx>
                <c:rich>
                  <a:bodyPr/>
                  <a:lstStyle/>
                  <a:p>
                    <a:fld id="{2E9AEDC0-AD3D-43A6-AC52-5EBA7E211DC1}"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845-484B-B6A2-FEC50D0E86F1}"/>
                </c:ext>
              </c:extLst>
            </c:dLbl>
            <c:dLbl>
              <c:idx val="1"/>
              <c:tx>
                <c:rich>
                  <a:bodyPr/>
                  <a:lstStyle/>
                  <a:p>
                    <a:fld id="{1E394678-44BC-49F4-A31C-464DA46FBA4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845-484B-B6A2-FEC50D0E86F1}"/>
                </c:ext>
              </c:extLst>
            </c:dLbl>
            <c:dLbl>
              <c:idx val="2"/>
              <c:tx>
                <c:rich>
                  <a:bodyPr/>
                  <a:lstStyle/>
                  <a:p>
                    <a:fld id="{7D2E376E-AE8F-4E0F-82E1-27632062C726}"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845-484B-B6A2-FEC50D0E86F1}"/>
                </c:ext>
              </c:extLst>
            </c:dLbl>
            <c:dLbl>
              <c:idx val="3"/>
              <c:tx>
                <c:rich>
                  <a:bodyPr/>
                  <a:lstStyle/>
                  <a:p>
                    <a:fld id="{6B4E7F54-78A4-423C-84C7-59D7690CE92A}"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45-484B-B6A2-FEC50D0E86F1}"/>
                </c:ext>
              </c:extLst>
            </c:dLbl>
            <c:dLbl>
              <c:idx val="4"/>
              <c:tx>
                <c:rich>
                  <a:bodyPr/>
                  <a:lstStyle/>
                  <a:p>
                    <a:fld id="{B19B62D1-B3B9-4E0C-A49E-5EE082AD9618}"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45-484B-B6A2-FEC50D0E86F1}"/>
                </c:ext>
              </c:extLst>
            </c:dLbl>
            <c:dLbl>
              <c:idx val="5"/>
              <c:tx>
                <c:rich>
                  <a:bodyPr/>
                  <a:lstStyle/>
                  <a:p>
                    <a:fld id="{FCFBF160-AA2F-4AF9-B38C-AE2D024DD1B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45-484B-B6A2-FEC50D0E86F1}"/>
                </c:ext>
              </c:extLst>
            </c:dLbl>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  28～29</c:v>
                </c:pt>
                <c:pt idx="1">
                  <c:v>  29～30</c:v>
                </c:pt>
                <c:pt idx="2">
                  <c:v>30～令和元年</c:v>
                </c:pt>
                <c:pt idx="3">
                  <c:v>  令和元～2年</c:v>
                </c:pt>
                <c:pt idx="4">
                  <c:v>   2～3</c:v>
                </c:pt>
                <c:pt idx="5">
                  <c:v>   3～4</c:v>
                </c:pt>
              </c:strCache>
            </c:strRef>
          </c:cat>
          <c:val>
            <c:numRef>
              <c:f>グラフ!$I$12:$I$17</c:f>
              <c:numCache>
                <c:formatCode>#,##0_ </c:formatCode>
                <c:ptCount val="6"/>
                <c:pt idx="0">
                  <c:v>514</c:v>
                </c:pt>
                <c:pt idx="1">
                  <c:v>495</c:v>
                </c:pt>
                <c:pt idx="2">
                  <c:v>240</c:v>
                </c:pt>
                <c:pt idx="3">
                  <c:v>242</c:v>
                </c:pt>
                <c:pt idx="4">
                  <c:v>229</c:v>
                </c:pt>
                <c:pt idx="5">
                  <c:v>190</c:v>
                </c:pt>
              </c:numCache>
            </c:numRef>
          </c:val>
          <c:extLst>
            <c:ext xmlns:c16="http://schemas.microsoft.com/office/drawing/2014/chart" uri="{C3380CC4-5D6E-409C-BE32-E72D297353CC}">
              <c16:uniqueId val="{00000000-1258-406C-8A7A-ED8E900E2230}"/>
            </c:ext>
          </c:extLst>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81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  28～29</c:v>
                </c:pt>
                <c:pt idx="1">
                  <c:v>  29～30</c:v>
                </c:pt>
                <c:pt idx="2">
                  <c:v>30～令和元年</c:v>
                </c:pt>
                <c:pt idx="3">
                  <c:v>  令和元～2年</c:v>
                </c:pt>
                <c:pt idx="4">
                  <c:v>   2～3</c:v>
                </c:pt>
                <c:pt idx="5">
                  <c:v>   3～4</c:v>
                </c:pt>
              </c:strCache>
            </c:strRef>
          </c:cat>
          <c:val>
            <c:numRef>
              <c:f>グラフ!$J$12:$J$17</c:f>
              <c:numCache>
                <c:formatCode>#,##0_ </c:formatCode>
                <c:ptCount val="6"/>
                <c:pt idx="0">
                  <c:v>316</c:v>
                </c:pt>
                <c:pt idx="1">
                  <c:v>252</c:v>
                </c:pt>
                <c:pt idx="2">
                  <c:v>87</c:v>
                </c:pt>
                <c:pt idx="3">
                  <c:v>109</c:v>
                </c:pt>
                <c:pt idx="4">
                  <c:v>129</c:v>
                </c:pt>
                <c:pt idx="5">
                  <c:v>98</c:v>
                </c:pt>
              </c:numCache>
            </c:numRef>
          </c:val>
          <c:extLst>
            <c:ext xmlns:c16="http://schemas.microsoft.com/office/drawing/2014/chart" uri="{C3380CC4-5D6E-409C-BE32-E72D297353CC}">
              <c16:uniqueId val="{00000001-1258-406C-8A7A-ED8E900E2230}"/>
            </c:ext>
          </c:extLst>
        </c:ser>
        <c:dLbls>
          <c:showLegendKey val="0"/>
          <c:showVal val="1"/>
          <c:showCatName val="0"/>
          <c:showSerName val="0"/>
          <c:showPercent val="0"/>
          <c:showBubbleSize val="0"/>
        </c:dLbls>
        <c:gapWidth val="30"/>
        <c:axId val="427645112"/>
        <c:axId val="427648640"/>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8278854933697064E-2"/>
                  <c:y val="-3.5927503739439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8-406C-8A7A-ED8E900E2230}"/>
                </c:ext>
              </c:extLst>
            </c:dLbl>
            <c:dLbl>
              <c:idx val="1"/>
              <c:layout>
                <c:manualLayout>
                  <c:x val="-8.976222652397824E-3"/>
                  <c:y val="-3.91314280159424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8-406C-8A7A-ED8E900E2230}"/>
                </c:ext>
              </c:extLst>
            </c:dLbl>
            <c:dLbl>
              <c:idx val="2"/>
              <c:layout>
                <c:manualLayout>
                  <c:x val="-6.8316791521814621E-2"/>
                  <c:y val="-3.97191773666547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8-406C-8A7A-ED8E900E2230}"/>
                </c:ext>
              </c:extLst>
            </c:dLbl>
            <c:dLbl>
              <c:idx val="3"/>
              <c:layout>
                <c:manualLayout>
                  <c:x val="-4.9717649647437842E-2"/>
                  <c:y val="-3.9282769019388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45-484B-B6A2-FEC50D0E86F1}"/>
                </c:ext>
              </c:extLst>
            </c:dLbl>
            <c:dLbl>
              <c:idx val="4"/>
              <c:layout>
                <c:manualLayout>
                  <c:x val="-6.0869425472077139E-2"/>
                  <c:y val="-6.400359677262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45-484B-B6A2-FEC50D0E86F1}"/>
                </c:ext>
              </c:extLst>
            </c:dLbl>
            <c:dLbl>
              <c:idx val="5"/>
              <c:layout>
                <c:manualLayout>
                  <c:x val="-6.4542101004123123E-2"/>
                  <c:y val="-6.0681942804269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5-484B-B6A2-FEC50D0E86F1}"/>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  28～29</c:v>
                </c:pt>
                <c:pt idx="1">
                  <c:v>  29～30</c:v>
                </c:pt>
                <c:pt idx="2">
                  <c:v>30～令和元年</c:v>
                </c:pt>
                <c:pt idx="3">
                  <c:v>  令和元～2年</c:v>
                </c:pt>
                <c:pt idx="4">
                  <c:v>   2～3</c:v>
                </c:pt>
                <c:pt idx="5">
                  <c:v>   3～4</c:v>
                </c:pt>
              </c:strCache>
            </c:strRef>
          </c:cat>
          <c:val>
            <c:numRef>
              <c:f>グラフ!$K$12:$K$17</c:f>
              <c:numCache>
                <c:formatCode>#,##0_ </c:formatCode>
                <c:ptCount val="6"/>
                <c:pt idx="0">
                  <c:v>6140</c:v>
                </c:pt>
                <c:pt idx="1">
                  <c:v>5093</c:v>
                </c:pt>
                <c:pt idx="2">
                  <c:v>3637</c:v>
                </c:pt>
                <c:pt idx="3">
                  <c:v>4547</c:v>
                </c:pt>
                <c:pt idx="4">
                  <c:v>5607</c:v>
                </c:pt>
                <c:pt idx="5">
                  <c:v>5166</c:v>
                </c:pt>
              </c:numCache>
            </c:numRef>
          </c:val>
          <c:smooth val="0"/>
          <c:extLst>
            <c:ext xmlns:c16="http://schemas.microsoft.com/office/drawing/2014/chart" uri="{C3380CC4-5D6E-409C-BE32-E72D297353CC}">
              <c16:uniqueId val="{00000005-1258-406C-8A7A-ED8E900E2230}"/>
            </c:ext>
          </c:extLst>
        </c:ser>
        <c:dLbls>
          <c:showLegendKey val="0"/>
          <c:showVal val="1"/>
          <c:showCatName val="0"/>
          <c:showSerName val="0"/>
          <c:showPercent val="0"/>
          <c:showBubbleSize val="0"/>
        </c:dLbls>
        <c:marker val="1"/>
        <c:smooth val="0"/>
        <c:axId val="427645504"/>
        <c:axId val="427647072"/>
      </c:lineChart>
      <c:catAx>
        <c:axId val="427645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7648640"/>
        <c:crossesAt val="0"/>
        <c:auto val="1"/>
        <c:lblAlgn val="ctr"/>
        <c:lblOffset val="100"/>
        <c:tickLblSkip val="1"/>
        <c:tickMarkSkip val="1"/>
        <c:noMultiLvlLbl val="0"/>
      </c:catAx>
      <c:valAx>
        <c:axId val="4276486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7645112"/>
        <c:crosses val="autoZero"/>
        <c:crossBetween val="between"/>
      </c:valAx>
      <c:catAx>
        <c:axId val="427645504"/>
        <c:scaling>
          <c:orientation val="minMax"/>
        </c:scaling>
        <c:delete val="1"/>
        <c:axPos val="b"/>
        <c:numFmt formatCode="General" sourceLinked="1"/>
        <c:majorTickMark val="out"/>
        <c:minorTickMark val="none"/>
        <c:tickLblPos val="none"/>
        <c:crossAx val="427647072"/>
        <c:crossesAt val="0"/>
        <c:auto val="1"/>
        <c:lblAlgn val="ctr"/>
        <c:lblOffset val="100"/>
        <c:noMultiLvlLbl val="0"/>
      </c:catAx>
      <c:valAx>
        <c:axId val="427647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2764550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93,706 </c:v>
                </c:pt>
                <c:pt idx="1">
                  <c:v>163,641 </c:v>
                </c:pt>
                <c:pt idx="2">
                  <c:v>11,605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6CF-4F05-86E0-180D0E144040}"/>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6CF-4F05-86E0-180D0E144040}"/>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6CF-4F05-86E0-180D0E144040}"/>
              </c:ext>
            </c:extLst>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60.9%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86CF-4F05-86E0-180D0E144040}"/>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CF-4F05-86E0-180D0E144040}"/>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グラフ!$H$80:$H$82</c:f>
              <c:strCache>
                <c:ptCount val="3"/>
                <c:pt idx="0">
                  <c:v>魚類</c:v>
                </c:pt>
                <c:pt idx="1">
                  <c:v>水産動物類</c:v>
                </c:pt>
                <c:pt idx="2">
                  <c:v>養殖</c:v>
                </c:pt>
              </c:strCache>
            </c:strRef>
          </c:cat>
          <c:val>
            <c:numRef>
              <c:f>グラフ!$I$80:$I$82</c:f>
              <c:numCache>
                <c:formatCode>#,##0_ </c:formatCode>
                <c:ptCount val="3"/>
                <c:pt idx="0">
                  <c:v>93706</c:v>
                </c:pt>
                <c:pt idx="1">
                  <c:v>163641</c:v>
                </c:pt>
                <c:pt idx="2">
                  <c:v>11605</c:v>
                </c:pt>
              </c:numCache>
            </c:numRef>
          </c:val>
          <c:extLst>
            <c:ext xmlns:c16="http://schemas.microsoft.com/office/drawing/2014/chart" uri="{C3380CC4-5D6E-409C-BE32-E72D297353CC}">
              <c16:uniqueId val="{00000006-86CF-4F05-86E0-180D0E144040}"/>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718-4BEA-87CB-0DE6981A31A7}"/>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718-4BEA-87CB-0DE6981A31A7}"/>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718-4BEA-87CB-0DE6981A31A7}"/>
              </c:ext>
            </c:extLst>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62.9%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2718-4BEA-87CB-0DE6981A31A7}"/>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グラフ!$H$86:$H$88</c:f>
              <c:strCache>
                <c:ptCount val="3"/>
                <c:pt idx="0">
                  <c:v>魚類</c:v>
                </c:pt>
                <c:pt idx="1">
                  <c:v>水産動物類</c:v>
                </c:pt>
                <c:pt idx="2">
                  <c:v>養殖</c:v>
                </c:pt>
              </c:strCache>
            </c:strRef>
          </c:cat>
          <c:val>
            <c:numRef>
              <c:f>グラフ!$I$86:$I$88</c:f>
              <c:numCache>
                <c:formatCode>#,##0_ </c:formatCode>
                <c:ptCount val="3"/>
                <c:pt idx="0">
                  <c:v>88158</c:v>
                </c:pt>
                <c:pt idx="1">
                  <c:v>181353</c:v>
                </c:pt>
                <c:pt idx="2">
                  <c:v>19153</c:v>
                </c:pt>
              </c:numCache>
            </c:numRef>
          </c:val>
          <c:extLst>
            <c:ext xmlns:c16="http://schemas.microsoft.com/office/drawing/2014/chart" uri="{C3380CC4-5D6E-409C-BE32-E72D297353CC}">
              <c16:uniqueId val="{00000006-2718-4BEA-87CB-0DE6981A31A7}"/>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extLst>
              <c:ext xmlns:c16="http://schemas.microsoft.com/office/drawing/2014/chart" uri="{C3380CC4-5D6E-409C-BE32-E72D297353CC}">
                <c16:uniqueId val="{00000001-A420-44F5-AFFF-AD69E6C6A1AC}"/>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420-44F5-AFFF-AD69E6C6A1AC}"/>
              </c:ext>
            </c:extLst>
          </c:dPt>
          <c:dPt>
            <c:idx val="3"/>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420-44F5-AFFF-AD69E6C6A1AC}"/>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A420-44F5-AFFF-AD69E6C6A1AC}"/>
              </c:ext>
            </c:extLst>
          </c:dPt>
          <c:dLbls>
            <c:dLbl>
              <c:idx val="0"/>
              <c:delete val="1"/>
              <c:extLst>
                <c:ext xmlns:c15="http://schemas.microsoft.com/office/drawing/2012/chart" uri="{CE6537A1-D6FC-4f65-9D91-7224C49458BB}"/>
                <c:ext xmlns:c16="http://schemas.microsoft.com/office/drawing/2014/chart" uri="{C3380CC4-5D6E-409C-BE32-E72D297353CC}">
                  <c16:uniqueId val="{00000008-A420-44F5-AFFF-AD69E6C6A1AC}"/>
                </c:ext>
              </c:extLst>
            </c:dLbl>
            <c:dLbl>
              <c:idx val="1"/>
              <c:delete val="1"/>
              <c:extLst>
                <c:ext xmlns:c15="http://schemas.microsoft.com/office/drawing/2012/chart" uri="{CE6537A1-D6FC-4f65-9D91-7224C49458BB}"/>
                <c:ext xmlns:c16="http://schemas.microsoft.com/office/drawing/2014/chart" uri="{C3380CC4-5D6E-409C-BE32-E72D297353CC}">
                  <c16:uniqueId val="{00000001-A420-44F5-AFFF-AD69E6C6A1AC}"/>
                </c:ext>
              </c:extLst>
            </c:dLbl>
            <c:dLbl>
              <c:idx val="2"/>
              <c:delete val="1"/>
              <c:extLst>
                <c:ext xmlns:c15="http://schemas.microsoft.com/office/drawing/2012/chart" uri="{CE6537A1-D6FC-4f65-9D91-7224C49458BB}"/>
                <c:ext xmlns:c16="http://schemas.microsoft.com/office/drawing/2014/chart" uri="{C3380CC4-5D6E-409C-BE32-E72D297353CC}">
                  <c16:uniqueId val="{00000003-A420-44F5-AFFF-AD69E6C6A1AC}"/>
                </c:ext>
              </c:extLst>
            </c:dLbl>
            <c:dLbl>
              <c:idx val="3"/>
              <c:delete val="1"/>
              <c:extLst>
                <c:ext xmlns:c15="http://schemas.microsoft.com/office/drawing/2012/chart" uri="{CE6537A1-D6FC-4f65-9D91-7224C49458BB}"/>
                <c:ext xmlns:c16="http://schemas.microsoft.com/office/drawing/2014/chart" uri="{C3380CC4-5D6E-409C-BE32-E72D297353CC}">
                  <c16:uniqueId val="{00000005-A420-44F5-AFFF-AD69E6C6A1AC}"/>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0</c:v>
                </c:pt>
                <c:pt idx="4">
                  <c:v>270</c:v>
                </c:pt>
              </c:numCache>
            </c:numRef>
          </c:val>
          <c:extLst>
            <c:ext xmlns:c16="http://schemas.microsoft.com/office/drawing/2014/chart" uri="{C3380CC4-5D6E-409C-BE32-E72D297353CC}">
              <c16:uniqueId val="{00000009-A420-44F5-AFFF-AD69E6C6A1A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2018604194924932"/>
          <c:y val="3.236532026247472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E8E1-4F8A-9782-0DB940F9F07A}"/>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E8E1-4F8A-9782-0DB940F9F07A}"/>
              </c:ext>
            </c:extLst>
          </c:dPt>
          <c:dPt>
            <c:idx val="3"/>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E8E1-4F8A-9782-0DB940F9F07A}"/>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E8E1-4F8A-9782-0DB940F9F07A}"/>
              </c:ext>
            </c:extLst>
          </c:dPt>
          <c:dLbls>
            <c:dLbl>
              <c:idx val="0"/>
              <c:layout>
                <c:manualLayout>
                  <c:x val="9.9094344886537539E-2"/>
                  <c:y val="-0.15547105869006961"/>
                </c:manualLayout>
              </c:layout>
              <c:tx>
                <c:rich>
                  <a:bodyPr/>
                  <a:lstStyle/>
                  <a:p>
                    <a:fld id="{334119C4-F8B2-4F8E-99C7-C28E74510602}" type="CELLRANGE">
                      <a:rPr lang="en-US" altLang="ja-JP" baseline="0"/>
                      <a:pPr/>
                      <a:t>[CELLRANGE]</a:t>
                    </a:fld>
                    <a:r>
                      <a:rPr lang="en-US" altLang="ja-JP" baseline="0"/>
                      <a:t>
</a:t>
                    </a:r>
                    <a:fld id="{A1602FE4-84CA-4088-B07F-8328CDA5C8AB}" type="PERCENTAGE">
                      <a:rPr lang="en-US" altLang="ja-JP" baseline="0"/>
                      <a:pPr/>
                      <a:t>[パーセンテージ]</a:t>
                    </a:fld>
                    <a:endParaRPr lang="en-US" altLang="ja-JP" baseline="0"/>
                  </a:p>
                </c:rich>
              </c:tx>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8E1-4F8A-9782-0DB940F9F07A}"/>
                </c:ext>
              </c:extLst>
            </c:dLbl>
            <c:dLbl>
              <c:idx val="1"/>
              <c:layout>
                <c:manualLayout>
                  <c:x val="-6.1149372022119685E-3"/>
                  <c:y val="1.7584202434447183E-2"/>
                </c:manualLayout>
              </c:layout>
              <c:tx>
                <c:rich>
                  <a:bodyPr/>
                  <a:lstStyle/>
                  <a:p>
                    <a:fld id="{BD25D2EC-B894-4EDC-B3A1-41F49C5E9E2B}" type="CATEGORYNAME">
                      <a:rPr lang="en-US" altLang="ja-JP" baseline="0"/>
                      <a:pPr/>
                      <a:t>[分類名]</a:t>
                    </a:fld>
                    <a:r>
                      <a:rPr lang="en-US" altLang="ja-JP" baseline="0"/>
                      <a:t>
</a:t>
                    </a:r>
                    <a:fld id="{77734F96-69C5-4337-A474-B02467989ECD}" type="PERCENTAGE">
                      <a:rPr lang="en-US" altLang="ja-JP" baseline="0"/>
                      <a:pPr/>
                      <a:t>[パーセンテージ]</a:t>
                    </a:fld>
                    <a:endParaRPr lang="en-US" altLang="ja-JP"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8E1-4F8A-9782-0DB940F9F07A}"/>
                </c:ext>
              </c:extLst>
            </c:dLbl>
            <c:dLbl>
              <c:idx val="2"/>
              <c:tx>
                <c:rich>
                  <a:bodyPr/>
                  <a:lstStyle/>
                  <a:p>
                    <a:fld id="{E8BB8ADA-FE21-4D89-BA58-C80AB495291C}" type="CATEGORYNAME">
                      <a:rPr lang="ja-JP" altLang="en-US"/>
                      <a:pPr/>
                      <a:t>[分類名]</a:t>
                    </a:fld>
                    <a:r>
                      <a:rPr lang="ja-JP" altLang="en-US" baseline="0"/>
                      <a:t>
</a:t>
                    </a:r>
                    <a:fld id="{9931B03D-C667-4831-B4F5-42824FA0592B}" type="PERCENTAGE">
                      <a:rPr lang="ja-JP" altLang="en-US"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8E1-4F8A-9782-0DB940F9F07A}"/>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E1-4F8A-9782-0DB940F9F07A}"/>
                </c:ext>
              </c:extLst>
            </c:dLbl>
            <c:dLbl>
              <c:idx val="4"/>
              <c:delete val="1"/>
              <c:extLst>
                <c:ext xmlns:c15="http://schemas.microsoft.com/office/drawing/2012/chart" uri="{CE6537A1-D6FC-4f65-9D91-7224C49458BB}"/>
                <c:ext xmlns:c16="http://schemas.microsoft.com/office/drawing/2014/chart" uri="{C3380CC4-5D6E-409C-BE32-E72D297353CC}">
                  <c16:uniqueId val="{00000007-E8E1-4F8A-9782-0DB940F9F07A}"/>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15:showDataLabelsRange val="1"/>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33</c:v>
                </c:pt>
                <c:pt idx="1">
                  <c:v>1118</c:v>
                </c:pt>
                <c:pt idx="2">
                  <c:v>472</c:v>
                </c:pt>
              </c:numCache>
            </c:numRef>
          </c:val>
          <c:extLst>
            <c:ext xmlns:c15="http://schemas.microsoft.com/office/drawing/2012/chart" uri="{02D57815-91ED-43cb-92C2-25804820EDAC}">
              <c15:datalabelsRange>
                <c15:f>グラフ!$H$38</c15:f>
                <c15:dlblRangeCache>
                  <c:ptCount val="1"/>
                  <c:pt idx="0">
                    <c:v>田</c:v>
                  </c:pt>
                </c15:dlblRangeCache>
              </c15:datalabelsRange>
            </c:ext>
            <c:ext xmlns:c16="http://schemas.microsoft.com/office/drawing/2014/chart" uri="{C3380CC4-5D6E-409C-BE32-E72D297353CC}">
              <c16:uniqueId val="{00000009-E8E1-4F8A-9782-0DB940F9F07A}"/>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8D4F-4AC2-B7BC-122C2A379684}"/>
              </c:ext>
            </c:extLst>
          </c:dPt>
          <c:dPt>
            <c:idx val="1"/>
            <c:invertIfNegative val="0"/>
            <c:bubble3D val="0"/>
            <c:spPr>
              <a:pattFill prst="pct90">
                <a:fgClr>
                  <a:schemeClr val="bg1">
                    <a:lumMod val="50000"/>
                  </a:schemeClr>
                </a:fgClr>
                <a:bgClr>
                  <a:schemeClr val="bg1"/>
                </a:bgClr>
              </a:pattFill>
              <a:ln w="12700">
                <a:solidFill>
                  <a:srgbClr val="000000"/>
                </a:solidFill>
                <a:prstDash val="solid"/>
              </a:ln>
            </c:spPr>
            <c:extLst>
              <c:ext xmlns:c16="http://schemas.microsoft.com/office/drawing/2014/chart" uri="{C3380CC4-5D6E-409C-BE32-E72D297353CC}">
                <c16:uniqueId val="{00000003-8D4F-4AC2-B7BC-122C2A379684}"/>
              </c:ext>
            </c:extLst>
          </c:dPt>
          <c:dPt>
            <c:idx val="2"/>
            <c:invertIfNegative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D4F-4AC2-B7BC-122C2A379684}"/>
              </c:ext>
            </c:extLst>
          </c:dPt>
          <c:dPt>
            <c:idx val="3"/>
            <c:invertIfNegative val="0"/>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D4F-4AC2-B7BC-122C2A379684}"/>
              </c:ext>
            </c:extLst>
          </c:dPt>
          <c:dPt>
            <c:idx val="4"/>
            <c:invertIfNegative val="0"/>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D4F-4AC2-B7BC-122C2A379684}"/>
              </c:ext>
            </c:extLst>
          </c:dPt>
          <c:dLbls>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グラフ!$H$45:$M$45</c:f>
              <c:strCache>
                <c:ptCount val="6"/>
                <c:pt idx="0">
                  <c:v>0.3ｈa未満</c:v>
                </c:pt>
                <c:pt idx="1">
                  <c:v>0.3～0.5ha</c:v>
                </c:pt>
                <c:pt idx="2">
                  <c:v>0.5～1.0ha</c:v>
                </c:pt>
                <c:pt idx="3">
                  <c:v>1.0～1.5ha</c:v>
                </c:pt>
                <c:pt idx="4">
                  <c:v>1.5～2.0ha</c:v>
                </c:pt>
                <c:pt idx="5">
                  <c:v>2.0ha以上</c:v>
                </c:pt>
              </c:strCache>
            </c:strRef>
          </c:cat>
          <c:val>
            <c:numRef>
              <c:f>グラフ!$H$46:$M$46</c:f>
              <c:numCache>
                <c:formatCode>#,##0_ </c:formatCode>
                <c:ptCount val="6"/>
                <c:pt idx="0" formatCode="General">
                  <c:v>4</c:v>
                </c:pt>
                <c:pt idx="1">
                  <c:v>11</c:v>
                </c:pt>
                <c:pt idx="2">
                  <c:v>3</c:v>
                </c:pt>
                <c:pt idx="3">
                  <c:v>3</c:v>
                </c:pt>
                <c:pt idx="4" formatCode="General">
                  <c:v>0</c:v>
                </c:pt>
                <c:pt idx="5" formatCode="General">
                  <c:v>2</c:v>
                </c:pt>
              </c:numCache>
            </c:numRef>
          </c:val>
          <c:extLst>
            <c:ext xmlns:c16="http://schemas.microsoft.com/office/drawing/2014/chart" uri="{C3380CC4-5D6E-409C-BE32-E72D297353CC}">
              <c16:uniqueId val="{0000000A-8D4F-4AC2-B7BC-122C2A379684}"/>
            </c:ext>
          </c:extLst>
        </c:ser>
        <c:dLbls>
          <c:showLegendKey val="0"/>
          <c:showVal val="0"/>
          <c:showCatName val="0"/>
          <c:showSerName val="0"/>
          <c:showPercent val="0"/>
          <c:showBubbleSize val="0"/>
        </c:dLbls>
        <c:gapWidth val="100"/>
        <c:axId val="425327528"/>
        <c:axId val="425329488"/>
      </c:barChart>
      <c:catAx>
        <c:axId val="425327528"/>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25329488"/>
        <c:crosses val="autoZero"/>
        <c:auto val="1"/>
        <c:lblAlgn val="ctr"/>
        <c:lblOffset val="100"/>
        <c:noMultiLvlLbl val="0"/>
      </c:catAx>
      <c:valAx>
        <c:axId val="4253294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spPr>
          <a:ln>
            <a:solidFill>
              <a:sysClr val="windowText" lastClr="000000"/>
            </a:solidFill>
          </a:ln>
        </c:spPr>
        <c:txPr>
          <a:bodyPr/>
          <a:lstStyle/>
          <a:p>
            <a:pPr>
              <a:defRPr baseline="0">
                <a:latin typeface="ＭＳ Ｐゴシック" panose="020B0600070205080204" pitchFamily="50" charset="-128"/>
              </a:defRPr>
            </a:pPr>
            <a:endParaRPr lang="ja-JP"/>
          </a:p>
        </c:txPr>
        <c:crossAx val="425327528"/>
        <c:crosses val="autoZero"/>
        <c:crossBetween val="between"/>
      </c:valAx>
      <c:spPr>
        <a:noFill/>
        <a:ln w="12700">
          <a:solidFill>
            <a:sysClr val="windowText" lastClr="000000"/>
          </a:solid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Ｐゴシック" panose="020B0600070205080204" pitchFamily="50" charset="-128"/>
                <a:ea typeface="ＭＳ Ｐゴシック" panose="020B0600070205080204" pitchFamily="50" charset="-128"/>
              </a:defRPr>
            </a:pPr>
            <a:r>
              <a:rPr lang="en-US" altLang="ja-JP">
                <a:latin typeface="ＭＳ Ｐゴシック" panose="020B0600070205080204" pitchFamily="50" charset="-128"/>
                <a:ea typeface="ＭＳ Ｐゴシック" panose="020B0600070205080204" pitchFamily="50" charset="-128"/>
              </a:rPr>
              <a:t>2018</a:t>
            </a:r>
            <a:r>
              <a:rPr lang="ja-JP" altLang="en-US">
                <a:latin typeface="ＭＳ Ｐゴシック" panose="020B0600070205080204" pitchFamily="50" charset="-128"/>
                <a:ea typeface="ＭＳ Ｐゴシック" panose="020B0600070205080204" pitchFamily="50" charset="-128"/>
              </a:rPr>
              <a:t>年漁業センサス</a:t>
            </a:r>
            <a:endParaRPr lang="ja-JP">
              <a:latin typeface="ＭＳ Ｐゴシック" panose="020B0600070205080204" pitchFamily="50" charset="-128"/>
              <a:ea typeface="ＭＳ Ｐゴシック" panose="020B0600070205080204" pitchFamily="50" charset="-128"/>
            </a:endParaRPr>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dLbl>
              <c:idx val="2"/>
              <c:layout>
                <c:manualLayout>
                  <c:x val="1.9811788013868251E-3"/>
                  <c:y val="-2.152886185967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7-4E1B-B7F5-01454557E97E}"/>
                </c:ext>
              </c:extLst>
            </c:dLbl>
            <c:dLbl>
              <c:idx val="3"/>
              <c:layout>
                <c:manualLayout>
                  <c:x val="0"/>
                  <c:y val="-9.56838304874300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7-4E1B-B7F5-01454557E97E}"/>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グラフ!$I$98:$I$108</c:f>
              <c:numCache>
                <c:formatCode>#,##0_);[Red]\(#,##0\)</c:formatCode>
                <c:ptCount val="11"/>
                <c:pt idx="0">
                  <c:v>65</c:v>
                </c:pt>
                <c:pt idx="1">
                  <c:v>49</c:v>
                </c:pt>
                <c:pt idx="2">
                  <c:v>153</c:v>
                </c:pt>
                <c:pt idx="3">
                  <c:v>28</c:v>
                </c:pt>
                <c:pt idx="4">
                  <c:v>42</c:v>
                </c:pt>
                <c:pt idx="5">
                  <c:v>20</c:v>
                </c:pt>
                <c:pt idx="6">
                  <c:v>40</c:v>
                </c:pt>
                <c:pt idx="7">
                  <c:v>21</c:v>
                </c:pt>
                <c:pt idx="8">
                  <c:v>161</c:v>
                </c:pt>
                <c:pt idx="9">
                  <c:v>93</c:v>
                </c:pt>
                <c:pt idx="10">
                  <c:v>105</c:v>
                </c:pt>
              </c:numCache>
            </c:numRef>
          </c:val>
          <c:extLst>
            <c:ext xmlns:c16="http://schemas.microsoft.com/office/drawing/2014/chart" uri="{C3380CC4-5D6E-409C-BE32-E72D297353CC}">
              <c16:uniqueId val="{00000000-A2BE-4D48-B50F-A09780A913A9}"/>
            </c:ext>
          </c:extLst>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E-4D48-B50F-A09780A913A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BE-4D48-B50F-A09780A913A9}"/>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BE-4D48-B50F-A09780A913A9}"/>
                </c:ext>
              </c:extLst>
            </c:dLbl>
            <c:dLbl>
              <c:idx val="3"/>
              <c:layout>
                <c:manualLayout>
                  <c:x val="-7.264238354650338E-17"/>
                  <c:y val="-1.6744670335300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BE-4D48-B50F-A09780A913A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BE-4D48-B50F-A09780A913A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BE-4D48-B50F-A09780A913A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BE-4D48-B50F-A09780A913A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BE-4D48-B50F-A09780A913A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BE-4D48-B50F-A09780A913A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BE-4D48-B50F-A09780A913A9}"/>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BE-4D48-B50F-A09780A913A9}"/>
                </c:ext>
              </c:extLst>
            </c:dLbl>
            <c:spPr>
              <a:noFill/>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グラフ!$J$98:$J$108</c:f>
              <c:numCache>
                <c:formatCode>#,##0_);[Red]\(#,##0\)</c:formatCode>
                <c:ptCount val="11"/>
                <c:pt idx="0">
                  <c:v>28</c:v>
                </c:pt>
                <c:pt idx="1">
                  <c:v>8</c:v>
                </c:pt>
                <c:pt idx="2">
                  <c:v>51</c:v>
                </c:pt>
                <c:pt idx="3">
                  <c:v>5</c:v>
                </c:pt>
                <c:pt idx="4">
                  <c:v>21</c:v>
                </c:pt>
                <c:pt idx="5">
                  <c:v>56</c:v>
                </c:pt>
                <c:pt idx="6">
                  <c:v>17</c:v>
                </c:pt>
                <c:pt idx="7">
                  <c:v>8</c:v>
                </c:pt>
                <c:pt idx="8">
                  <c:v>70</c:v>
                </c:pt>
                <c:pt idx="9">
                  <c:v>67</c:v>
                </c:pt>
                <c:pt idx="10">
                  <c:v>11</c:v>
                </c:pt>
              </c:numCache>
            </c:numRef>
          </c:val>
          <c:extLst>
            <c:ext xmlns:c16="http://schemas.microsoft.com/office/drawing/2014/chart" uri="{C3380CC4-5D6E-409C-BE32-E72D297353CC}">
              <c16:uniqueId val="{0000000C-A2BE-4D48-B50F-A09780A913A9}"/>
            </c:ext>
          </c:extLst>
        </c:ser>
        <c:ser>
          <c:idx val="2"/>
          <c:order val="2"/>
          <c:tx>
            <c:strRef>
              <c:f>グラフ!$K$97</c:f>
              <c:strCache>
                <c:ptCount val="1"/>
                <c:pt idx="0">
                  <c:v>自営漁業が従</c:v>
                </c:pt>
              </c:strCache>
            </c:strRef>
          </c:tx>
          <c:spPr>
            <a:solidFill>
              <a:schemeClr val="bg1">
                <a:lumMod val="95000"/>
              </a:schemeClr>
            </a:solidFill>
            <a:ln w="12700">
              <a:solidFill>
                <a:srgbClr val="000000"/>
              </a:solidFill>
            </a:ln>
          </c:spPr>
          <c:invertIfNegative val="0"/>
          <c:dLbls>
            <c:spPr>
              <a:noFill/>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グラフ!$K$98:$K$108</c:f>
              <c:numCache>
                <c:formatCode>#,##0_);[Red]\(#,##0\)</c:formatCode>
                <c:ptCount val="11"/>
                <c:pt idx="0">
                  <c:v>21</c:v>
                </c:pt>
                <c:pt idx="1">
                  <c:v>6</c:v>
                </c:pt>
                <c:pt idx="2">
                  <c:v>13</c:v>
                </c:pt>
                <c:pt idx="3">
                  <c:v>8</c:v>
                </c:pt>
                <c:pt idx="4">
                  <c:v>19</c:v>
                </c:pt>
                <c:pt idx="5">
                  <c:v>8</c:v>
                </c:pt>
                <c:pt idx="6">
                  <c:v>6</c:v>
                </c:pt>
                <c:pt idx="7">
                  <c:v>10</c:v>
                </c:pt>
                <c:pt idx="8">
                  <c:v>96</c:v>
                </c:pt>
                <c:pt idx="9">
                  <c:v>276</c:v>
                </c:pt>
                <c:pt idx="10">
                  <c:v>11</c:v>
                </c:pt>
              </c:numCache>
            </c:numRef>
          </c:val>
          <c:extLst>
            <c:ext xmlns:c16="http://schemas.microsoft.com/office/drawing/2014/chart" uri="{C3380CC4-5D6E-409C-BE32-E72D297353CC}">
              <c16:uniqueId val="{0000000D-A2BE-4D48-B50F-A09780A913A9}"/>
            </c:ext>
          </c:extLst>
        </c:ser>
        <c:dLbls>
          <c:showLegendKey val="0"/>
          <c:showVal val="0"/>
          <c:showCatName val="0"/>
          <c:showSerName val="0"/>
          <c:showPercent val="0"/>
          <c:showBubbleSize val="0"/>
        </c:dLbls>
        <c:gapWidth val="30"/>
        <c:axId val="425679416"/>
        <c:axId val="349154856"/>
      </c:barChart>
      <c:catAx>
        <c:axId val="42567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49154856"/>
        <c:crossesAt val="0"/>
        <c:auto val="1"/>
        <c:lblAlgn val="ctr"/>
        <c:lblOffset val="100"/>
        <c:tickLblSkip val="1"/>
        <c:tickMarkSkip val="1"/>
        <c:noMultiLvlLbl val="0"/>
      </c:catAx>
      <c:valAx>
        <c:axId val="349154856"/>
        <c:scaling>
          <c:orientation val="minMax"/>
        </c:scaling>
        <c:delete val="0"/>
        <c:axPos val="l"/>
        <c:majorGridlines>
          <c:spPr>
            <a:ln>
              <a:solidFill>
                <a:schemeClr val="bg1">
                  <a:lumMod val="65000"/>
                </a:schemeClr>
              </a:solidFill>
            </a:ln>
          </c:spPr>
        </c:majorGridlines>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6794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0722264471770152"/>
          <c:y val="0.15798998402447018"/>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a:extLst>
            <a:ext uri="{FF2B5EF4-FFF2-40B4-BE49-F238E27FC236}">
              <a16:creationId xmlns:a16="http://schemas.microsoft.com/office/drawing/2014/main" id="{00000000-0008-0000-0800-00000B380000}"/>
            </a:ext>
          </a:extLst>
        </xdr:cNvPr>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a:extLst>
            <a:ext uri="{FF2B5EF4-FFF2-40B4-BE49-F238E27FC236}">
              <a16:creationId xmlns:a16="http://schemas.microsoft.com/office/drawing/2014/main" id="{00000000-0008-0000-0800-00000C380000}"/>
            </a:ext>
          </a:extLst>
        </xdr:cNvPr>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a:extLst>
            <a:ext uri="{FF2B5EF4-FFF2-40B4-BE49-F238E27FC236}">
              <a16:creationId xmlns:a16="http://schemas.microsoft.com/office/drawing/2014/main" id="{00000000-0008-0000-0800-00000D380000}"/>
            </a:ext>
          </a:extLst>
        </xdr:cNvPr>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a:extLst>
            <a:ext uri="{FF2B5EF4-FFF2-40B4-BE49-F238E27FC236}">
              <a16:creationId xmlns:a16="http://schemas.microsoft.com/office/drawing/2014/main" id="{00000000-0008-0000-0800-00000E380000}"/>
            </a:ext>
          </a:extLst>
        </xdr:cNvPr>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a:extLst>
            <a:ext uri="{FF2B5EF4-FFF2-40B4-BE49-F238E27FC236}">
              <a16:creationId xmlns:a16="http://schemas.microsoft.com/office/drawing/2014/main" id="{00000000-0008-0000-0800-0000C2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a:extLst>
            <a:ext uri="{FF2B5EF4-FFF2-40B4-BE49-F238E27FC236}">
              <a16:creationId xmlns:a16="http://schemas.microsoft.com/office/drawing/2014/main" id="{00000000-0008-0000-0800-0000C6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a:extLst>
            <a:ext uri="{FF2B5EF4-FFF2-40B4-BE49-F238E27FC236}">
              <a16:creationId xmlns:a16="http://schemas.microsoft.com/office/drawing/2014/main" id="{00000000-0008-0000-0800-0000C7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a:extLst>
            <a:ext uri="{FF2B5EF4-FFF2-40B4-BE49-F238E27FC236}">
              <a16:creationId xmlns:a16="http://schemas.microsoft.com/office/drawing/2014/main" id="{00000000-0008-0000-0800-0000BD4C0800}"/>
            </a:ext>
          </a:extLst>
        </xdr:cNvPr>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a:extLst>
            <a:ext uri="{FF2B5EF4-FFF2-40B4-BE49-F238E27FC236}">
              <a16:creationId xmlns:a16="http://schemas.microsoft.com/office/drawing/2014/main" id="{00000000-0008-0000-0800-0000BE4C0800}"/>
            </a:ext>
          </a:extLst>
        </xdr:cNvPr>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98117</xdr:colOff>
      <xdr:row>6</xdr:row>
      <xdr:rowOff>109618</xdr:rowOff>
    </xdr:from>
    <xdr:to>
      <xdr:col>5</xdr:col>
      <xdr:colOff>1028254</xdr:colOff>
      <xdr:row>32</xdr:row>
      <xdr:rowOff>71518</xdr:rowOff>
    </xdr:to>
    <xdr:graphicFrame macro="">
      <xdr:nvGraphicFramePr>
        <xdr:cNvPr id="544202" name="Chart 24">
          <a:extLst>
            <a:ext uri="{FF2B5EF4-FFF2-40B4-BE49-F238E27FC236}">
              <a16:creationId xmlns:a16="http://schemas.microsoft.com/office/drawing/2014/main" id="{00000000-0008-0000-0800-0000CA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552450</xdr:colOff>
      <xdr:row>18</xdr:row>
      <xdr:rowOff>28575</xdr:rowOff>
    </xdr:from>
    <xdr:to>
      <xdr:col>15</xdr:col>
      <xdr:colOff>600075</xdr:colOff>
      <xdr:row>21</xdr:row>
      <xdr:rowOff>37270</xdr:rowOff>
    </xdr:to>
    <xdr:sp macro="" textlink="" fLocksText="0">
      <xdr:nvSpPr>
        <xdr:cNvPr id="543937" name="Text Box 29">
          <a:extLst>
            <a:ext uri="{FF2B5EF4-FFF2-40B4-BE49-F238E27FC236}">
              <a16:creationId xmlns:a16="http://schemas.microsoft.com/office/drawing/2014/main" id="{00000000-0008-0000-0800-0000C14C0800}"/>
            </a:ext>
          </a:extLst>
        </xdr:cNvPr>
        <xdr:cNvSpPr txBox="1">
          <a:spLocks noChangeArrowheads="1"/>
        </xdr:cNvSpPr>
      </xdr:nvSpPr>
      <xdr:spPr bwMode="auto">
        <a:xfrm>
          <a:off x="11820525" y="2857500"/>
          <a:ext cx="781050" cy="465895"/>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chemeClr val="bg1"/>
              </a:solidFill>
              <a:latin typeface="ＭＳ Ｐゴシック"/>
              <a:ea typeface="ＭＳ Ｐゴシック"/>
            </a:rPr>
            <a:t>総数</a:t>
          </a:r>
        </a:p>
        <a:p>
          <a:pPr algn="ctr" rtl="0">
            <a:defRPr sz="1000"/>
          </a:pPr>
          <a:r>
            <a:rPr lang="en-US" altLang="ja-JP" sz="1100" b="0" i="0" u="none" strike="noStrike" baseline="0">
              <a:solidFill>
                <a:schemeClr val="bg1"/>
              </a:solidFill>
              <a:latin typeface="ＭＳ Ｐゴシック"/>
              <a:ea typeface="ＭＳ Ｐゴシック"/>
            </a:rPr>
            <a:t>270</a:t>
          </a: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a:extLst>
            <a:ext uri="{FF2B5EF4-FFF2-40B4-BE49-F238E27FC236}">
              <a16:creationId xmlns:a16="http://schemas.microsoft.com/office/drawing/2014/main" id="{00000000-0008-0000-0800-0000C34C0800}"/>
            </a:ext>
          </a:extLst>
        </xdr:cNvPr>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268,952㎏</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288,664</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0.5715</cdr:y>
    </cdr:to>
    <cdr:sp macro="" textlink="">
      <cdr:nvSpPr>
        <cdr:cNvPr id="4" name="フローチャート: 処理 3"/>
        <cdr:cNvSpPr/>
      </cdr:nvSpPr>
      <cdr:spPr bwMode="auto">
        <a:xfrm xmlns:a="http://schemas.openxmlformats.org/drawingml/2006/main">
          <a:off x="1245016" y="1878388"/>
          <a:ext cx="680613" cy="362472"/>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a:r>
            <a:rPr lang="ja-JP" altLang="en-US" sz="900"/>
            <a:t>総面積</a:t>
          </a:r>
          <a:endParaRPr lang="en-US" altLang="ja-JP" sz="900"/>
        </a:p>
        <a:p xmlns:a="http://schemas.openxmlformats.org/drawingml/2006/main">
          <a:pPr algn="ctr"/>
          <a:r>
            <a:rPr lang="en-US" altLang="ja-JP" sz="900" baseline="0">
              <a:latin typeface="ＭＳ Ｐゴシック" pitchFamily="50" charset="-128"/>
              <a:ea typeface="ＭＳ Ｐゴシック" pitchFamily="50" charset="-128"/>
            </a:rPr>
            <a:t>1,623</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0.17489</cdr:x>
      <cdr:y>0.13002</cdr:y>
    </cdr:from>
    <cdr:to>
      <cdr:x>0.31746</cdr:x>
      <cdr:y>0.18346</cdr:y>
    </cdr:to>
    <cdr:sp macro="" textlink="">
      <cdr:nvSpPr>
        <cdr:cNvPr id="2" name="テキスト ボックス 1">
          <a:extLst xmlns:a="http://schemas.openxmlformats.org/drawingml/2006/main">
            <a:ext uri="{FF2B5EF4-FFF2-40B4-BE49-F238E27FC236}">
              <a16:creationId xmlns:a16="http://schemas.microsoft.com/office/drawing/2014/main" id="{DF32DE71-C115-40DD-8A72-D52AE00BBEC0}"/>
            </a:ext>
          </a:extLst>
        </cdr:cNvPr>
        <cdr:cNvSpPr txBox="1"/>
      </cdr:nvSpPr>
      <cdr:spPr>
        <a:xfrm xmlns:a="http://schemas.openxmlformats.org/drawingml/2006/main">
          <a:off x="549137" y="509813"/>
          <a:ext cx="447675" cy="209532"/>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800"/>
            <a:t>経営体</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54"/>
  <sheetViews>
    <sheetView view="pageBreakPreview" zoomScaleNormal="100" zoomScaleSheetLayoutView="100" workbookViewId="0">
      <selection activeCell="O33" sqref="O33:P38"/>
    </sheetView>
  </sheetViews>
  <sheetFormatPr defaultRowHeight="17.100000000000001" customHeight="1" x14ac:dyDescent="0.15"/>
  <cols>
    <col min="1" max="1" width="1.85546875" style="7" customWidth="1"/>
    <col min="2" max="2" width="13" style="7" bestFit="1" customWidth="1"/>
    <col min="3" max="3" width="7.28515625" style="7" customWidth="1"/>
    <col min="4" max="4" width="8.28515625" style="7" customWidth="1"/>
    <col min="5" max="5" width="7.42578125" style="7" customWidth="1"/>
    <col min="6" max="6" width="7.140625" style="7" customWidth="1"/>
    <col min="7" max="7" width="8.85546875" style="7" customWidth="1"/>
    <col min="8" max="8" width="7" style="7" customWidth="1"/>
    <col min="9" max="9" width="7.28515625" style="7" customWidth="1"/>
    <col min="10" max="10" width="10.140625" style="7" customWidth="1"/>
    <col min="11" max="11" width="7.140625" style="7" customWidth="1"/>
    <col min="12" max="12" width="7.28515625" style="7" customWidth="1"/>
    <col min="13" max="13" width="8.5703125" style="7" bestFit="1" customWidth="1"/>
    <col min="14" max="14" width="6.5703125" style="7" customWidth="1"/>
    <col min="15" max="16" width="9.140625" style="7" customWidth="1"/>
    <col min="17" max="16384" width="9.140625" style="7"/>
  </cols>
  <sheetData>
    <row r="1" spans="1:14" ht="24.95" customHeight="1" x14ac:dyDescent="0.15">
      <c r="A1" s="421" t="s">
        <v>0</v>
      </c>
      <c r="B1" s="421"/>
      <c r="C1" s="421"/>
      <c r="D1" s="421"/>
      <c r="E1" s="421"/>
      <c r="F1" s="421"/>
      <c r="G1" s="421"/>
      <c r="H1" s="421"/>
      <c r="I1" s="421"/>
      <c r="J1" s="421"/>
      <c r="K1" s="421"/>
      <c r="L1" s="421"/>
      <c r="M1" s="421"/>
      <c r="N1" s="421"/>
    </row>
    <row r="2" spans="1:14" ht="75" customHeight="1" x14ac:dyDescent="0.15">
      <c r="A2" s="429" t="s">
        <v>331</v>
      </c>
      <c r="B2" s="429"/>
      <c r="C2" s="429"/>
      <c r="D2" s="429"/>
      <c r="E2" s="429"/>
      <c r="F2" s="429"/>
      <c r="G2" s="429"/>
      <c r="H2" s="429"/>
      <c r="I2" s="429"/>
      <c r="J2" s="429"/>
      <c r="K2" s="429"/>
      <c r="L2" s="429"/>
      <c r="M2" s="429"/>
      <c r="N2" s="429"/>
    </row>
    <row r="3" spans="1:14" ht="8.25" customHeight="1" x14ac:dyDescent="0.15">
      <c r="A3" s="40"/>
      <c r="B3" s="40"/>
      <c r="C3" s="40"/>
      <c r="D3" s="40"/>
      <c r="E3" s="40"/>
      <c r="F3" s="40"/>
      <c r="G3" s="40"/>
      <c r="H3" s="40"/>
    </row>
    <row r="4" spans="1:14" s="80" customFormat="1" ht="12.75" thickBot="1" x14ac:dyDescent="0.2">
      <c r="A4" s="7" t="s">
        <v>286</v>
      </c>
      <c r="B4" s="7"/>
      <c r="C4" s="7"/>
      <c r="D4" s="7"/>
      <c r="E4" s="7"/>
      <c r="F4" s="7"/>
      <c r="G4" s="7"/>
      <c r="H4" s="7"/>
      <c r="I4" s="7"/>
      <c r="J4" s="7"/>
      <c r="K4" s="7"/>
      <c r="L4" s="7"/>
      <c r="M4" s="7"/>
      <c r="N4" s="6" t="s">
        <v>8</v>
      </c>
    </row>
    <row r="5" spans="1:14" s="80" customFormat="1" ht="12" customHeight="1" x14ac:dyDescent="0.15">
      <c r="A5" s="434" t="s">
        <v>9</v>
      </c>
      <c r="B5" s="440"/>
      <c r="C5" s="425" t="s">
        <v>2</v>
      </c>
      <c r="D5" s="427"/>
      <c r="E5" s="428"/>
      <c r="F5" s="425" t="s">
        <v>10</v>
      </c>
      <c r="G5" s="427"/>
      <c r="H5" s="428"/>
      <c r="I5" s="425" t="s">
        <v>11</v>
      </c>
      <c r="J5" s="427"/>
      <c r="K5" s="428"/>
      <c r="L5" s="425" t="s">
        <v>12</v>
      </c>
      <c r="M5" s="427"/>
      <c r="N5" s="430"/>
    </row>
    <row r="6" spans="1:14" s="80" customFormat="1" ht="14.25" customHeight="1" x14ac:dyDescent="0.15">
      <c r="A6" s="441"/>
      <c r="B6" s="412"/>
      <c r="C6" s="352" t="s">
        <v>13</v>
      </c>
      <c r="D6" s="351" t="s">
        <v>14</v>
      </c>
      <c r="E6" s="351" t="s">
        <v>15</v>
      </c>
      <c r="F6" s="352" t="s">
        <v>13</v>
      </c>
      <c r="G6" s="352" t="s">
        <v>14</v>
      </c>
      <c r="H6" s="352" t="s">
        <v>15</v>
      </c>
      <c r="I6" s="352" t="s">
        <v>13</v>
      </c>
      <c r="J6" s="352" t="s">
        <v>14</v>
      </c>
      <c r="K6" s="352" t="s">
        <v>15</v>
      </c>
      <c r="L6" s="352" t="s">
        <v>13</v>
      </c>
      <c r="M6" s="352" t="s">
        <v>14</v>
      </c>
      <c r="N6" s="89" t="s">
        <v>15</v>
      </c>
    </row>
    <row r="7" spans="1:14" s="80" customFormat="1" ht="15.75" customHeight="1" x14ac:dyDescent="0.15">
      <c r="A7" s="448" t="s">
        <v>292</v>
      </c>
      <c r="B7" s="449"/>
      <c r="C7" s="168">
        <v>603</v>
      </c>
      <c r="D7" s="37">
        <v>6112</v>
      </c>
      <c r="E7" s="37">
        <v>369</v>
      </c>
      <c r="F7" s="37">
        <v>37</v>
      </c>
      <c r="G7" s="37">
        <v>13714</v>
      </c>
      <c r="H7" s="37">
        <v>51</v>
      </c>
      <c r="I7" s="37">
        <v>34</v>
      </c>
      <c r="J7" s="37">
        <v>9567</v>
      </c>
      <c r="K7" s="37">
        <v>33</v>
      </c>
      <c r="L7" s="37">
        <v>532</v>
      </c>
      <c r="M7" s="37">
        <v>5360</v>
      </c>
      <c r="N7" s="72">
        <v>285</v>
      </c>
    </row>
    <row r="8" spans="1:14" s="80" customFormat="1" ht="15.75" customHeight="1" x14ac:dyDescent="0.15">
      <c r="A8" s="444" t="s">
        <v>334</v>
      </c>
      <c r="B8" s="445"/>
      <c r="C8" s="168">
        <v>514</v>
      </c>
      <c r="D8" s="37">
        <v>6140</v>
      </c>
      <c r="E8" s="37">
        <v>316</v>
      </c>
      <c r="F8" s="37">
        <v>48</v>
      </c>
      <c r="G8" s="37">
        <v>8910</v>
      </c>
      <c r="H8" s="37">
        <v>43</v>
      </c>
      <c r="I8" s="37">
        <v>15</v>
      </c>
      <c r="J8" s="37">
        <v>3976</v>
      </c>
      <c r="K8" s="37">
        <v>6</v>
      </c>
      <c r="L8" s="37">
        <v>451</v>
      </c>
      <c r="M8" s="37">
        <v>5918</v>
      </c>
      <c r="N8" s="90">
        <v>267</v>
      </c>
    </row>
    <row r="9" spans="1:14" s="80" customFormat="1" ht="17.100000000000001" customHeight="1" x14ac:dyDescent="0.15">
      <c r="A9" s="444" t="s">
        <v>335</v>
      </c>
      <c r="B9" s="445"/>
      <c r="C9" s="168">
        <v>495</v>
      </c>
      <c r="D9" s="37">
        <v>5093</v>
      </c>
      <c r="E9" s="37">
        <v>252</v>
      </c>
      <c r="F9" s="37">
        <v>44</v>
      </c>
      <c r="G9" s="37">
        <v>12150</v>
      </c>
      <c r="H9" s="37">
        <v>53</v>
      </c>
      <c r="I9" s="37">
        <v>20</v>
      </c>
      <c r="J9" s="37">
        <v>5719</v>
      </c>
      <c r="K9" s="37">
        <v>12</v>
      </c>
      <c r="L9" s="37">
        <v>431</v>
      </c>
      <c r="M9" s="37">
        <v>4344</v>
      </c>
      <c r="N9" s="90">
        <v>187</v>
      </c>
    </row>
    <row r="10" spans="1:14" s="34" customFormat="1" ht="17.100000000000001" customHeight="1" x14ac:dyDescent="0.15">
      <c r="A10" s="444" t="s">
        <v>263</v>
      </c>
      <c r="B10" s="445"/>
      <c r="C10" s="168">
        <v>240</v>
      </c>
      <c r="D10" s="37">
        <v>3637</v>
      </c>
      <c r="E10" s="37">
        <v>87</v>
      </c>
      <c r="F10" s="37">
        <v>12</v>
      </c>
      <c r="G10" s="37">
        <v>9285</v>
      </c>
      <c r="H10" s="37">
        <v>11</v>
      </c>
      <c r="I10" s="37">
        <v>57</v>
      </c>
      <c r="J10" s="37">
        <v>1892</v>
      </c>
      <c r="K10" s="37">
        <v>11</v>
      </c>
      <c r="L10" s="37">
        <v>171</v>
      </c>
      <c r="M10" s="37">
        <v>3822</v>
      </c>
      <c r="N10" s="90">
        <v>65</v>
      </c>
    </row>
    <row r="11" spans="1:14" s="34" customFormat="1" ht="17.100000000000001" customHeight="1" x14ac:dyDescent="0.15">
      <c r="A11" s="446" t="s">
        <v>336</v>
      </c>
      <c r="B11" s="447"/>
      <c r="C11" s="168">
        <v>242</v>
      </c>
      <c r="D11" s="37">
        <v>4547</v>
      </c>
      <c r="E11" s="37">
        <v>109</v>
      </c>
      <c r="F11" s="37">
        <v>25</v>
      </c>
      <c r="G11" s="37">
        <v>12120</v>
      </c>
      <c r="H11" s="37">
        <v>30</v>
      </c>
      <c r="I11" s="37">
        <v>0</v>
      </c>
      <c r="J11" s="37">
        <v>0</v>
      </c>
      <c r="K11" s="37">
        <v>0</v>
      </c>
      <c r="L11" s="37">
        <v>217</v>
      </c>
      <c r="M11" s="37">
        <v>3674</v>
      </c>
      <c r="N11" s="72">
        <v>79</v>
      </c>
    </row>
    <row r="12" spans="1:14" s="34" customFormat="1" ht="17.100000000000001" customHeight="1" x14ac:dyDescent="0.15">
      <c r="A12" s="444" t="s">
        <v>337</v>
      </c>
      <c r="B12" s="445"/>
      <c r="C12" s="169">
        <v>229</v>
      </c>
      <c r="D12" s="170">
        <v>5607</v>
      </c>
      <c r="E12" s="37">
        <v>129</v>
      </c>
      <c r="F12" s="170">
        <v>5</v>
      </c>
      <c r="G12" s="170">
        <v>11628</v>
      </c>
      <c r="H12" s="170">
        <v>6</v>
      </c>
      <c r="I12" s="170">
        <v>0</v>
      </c>
      <c r="J12" s="170">
        <v>0</v>
      </c>
      <c r="K12" s="170">
        <v>0</v>
      </c>
      <c r="L12" s="170">
        <v>224</v>
      </c>
      <c r="M12" s="170">
        <v>5472</v>
      </c>
      <c r="N12" s="171">
        <v>123</v>
      </c>
    </row>
    <row r="13" spans="1:14" s="96" customFormat="1" ht="17.100000000000001" customHeight="1" thickBot="1" x14ac:dyDescent="0.2">
      <c r="A13" s="442" t="s">
        <v>338</v>
      </c>
      <c r="B13" s="443"/>
      <c r="C13" s="172">
        <v>190</v>
      </c>
      <c r="D13" s="145">
        <v>5166</v>
      </c>
      <c r="E13" s="173">
        <v>98</v>
      </c>
      <c r="F13" s="145">
        <v>0</v>
      </c>
      <c r="G13" s="145">
        <v>0</v>
      </c>
      <c r="H13" s="145">
        <v>0</v>
      </c>
      <c r="I13" s="145">
        <v>0</v>
      </c>
      <c r="J13" s="145">
        <v>0</v>
      </c>
      <c r="K13" s="145">
        <v>0</v>
      </c>
      <c r="L13" s="145">
        <v>190</v>
      </c>
      <c r="M13" s="145">
        <v>5166</v>
      </c>
      <c r="N13" s="174">
        <v>98</v>
      </c>
    </row>
    <row r="14" spans="1:14" s="34" customFormat="1" ht="17.100000000000001" customHeight="1" x14ac:dyDescent="0.15">
      <c r="A14" s="7" t="s">
        <v>295</v>
      </c>
      <c r="B14" s="7"/>
      <c r="C14" s="7"/>
      <c r="D14" s="7"/>
      <c r="E14" s="7"/>
      <c r="F14" s="7"/>
      <c r="G14" s="7"/>
      <c r="H14" s="7"/>
      <c r="I14" s="7"/>
      <c r="J14" s="7"/>
      <c r="K14" s="7"/>
      <c r="L14" s="7"/>
      <c r="M14" s="7"/>
      <c r="N14" s="6" t="s">
        <v>229</v>
      </c>
    </row>
    <row r="15" spans="1:14" s="34" customFormat="1" ht="11.25" customHeight="1" x14ac:dyDescent="0.15">
      <c r="D15" s="5"/>
      <c r="E15" s="5"/>
      <c r="F15" s="5"/>
      <c r="G15" s="1"/>
      <c r="H15" s="5"/>
    </row>
    <row r="16" spans="1:14" s="34" customFormat="1" ht="17.100000000000001" customHeight="1" thickBot="1" x14ac:dyDescent="0.2">
      <c r="A16" s="7" t="s">
        <v>287</v>
      </c>
      <c r="B16" s="7"/>
      <c r="C16" s="7"/>
      <c r="D16" s="7"/>
      <c r="E16" s="7"/>
      <c r="F16" s="7"/>
      <c r="G16" s="7"/>
      <c r="H16" s="7"/>
      <c r="I16" s="7"/>
      <c r="J16" s="7"/>
      <c r="K16" s="7"/>
      <c r="N16" s="6" t="s">
        <v>17</v>
      </c>
    </row>
    <row r="17" spans="1:15" s="80" customFormat="1" ht="17.100000000000001" customHeight="1" x14ac:dyDescent="0.15">
      <c r="A17" s="409" t="s">
        <v>210</v>
      </c>
      <c r="B17" s="410"/>
      <c r="C17" s="405" t="s">
        <v>18</v>
      </c>
      <c r="D17" s="406"/>
      <c r="E17" s="405" t="s">
        <v>19</v>
      </c>
      <c r="F17" s="406"/>
      <c r="G17" s="425" t="s">
        <v>20</v>
      </c>
      <c r="H17" s="427"/>
      <c r="I17" s="428"/>
      <c r="J17" s="425" t="s">
        <v>21</v>
      </c>
      <c r="K17" s="428"/>
      <c r="L17" s="425" t="s">
        <v>219</v>
      </c>
      <c r="M17" s="427"/>
      <c r="N17" s="433"/>
    </row>
    <row r="18" spans="1:15" s="80" customFormat="1" ht="17.100000000000001" customHeight="1" x14ac:dyDescent="0.15">
      <c r="A18" s="411"/>
      <c r="B18" s="412"/>
      <c r="C18" s="407" t="s">
        <v>23</v>
      </c>
      <c r="D18" s="408"/>
      <c r="E18" s="407" t="s">
        <v>23</v>
      </c>
      <c r="F18" s="408"/>
      <c r="G18" s="407" t="s">
        <v>23</v>
      </c>
      <c r="H18" s="431"/>
      <c r="I18" s="408"/>
      <c r="J18" s="407" t="s">
        <v>23</v>
      </c>
      <c r="K18" s="408"/>
      <c r="L18" s="407" t="s">
        <v>23</v>
      </c>
      <c r="M18" s="431"/>
      <c r="N18" s="432"/>
    </row>
    <row r="19" spans="1:15" s="80" customFormat="1" ht="17.100000000000001" customHeight="1" x14ac:dyDescent="0.15">
      <c r="A19" s="419" t="s">
        <v>332</v>
      </c>
      <c r="B19" s="420"/>
      <c r="C19" s="68"/>
      <c r="D19" s="69" t="s">
        <v>24</v>
      </c>
      <c r="E19" s="67"/>
      <c r="F19" s="67">
        <v>3</v>
      </c>
      <c r="G19" s="67"/>
      <c r="H19" s="67"/>
      <c r="I19" s="67">
        <v>197</v>
      </c>
      <c r="J19" s="67"/>
      <c r="K19" s="67">
        <v>11</v>
      </c>
      <c r="L19" s="67"/>
      <c r="M19" s="67"/>
      <c r="N19" s="71">
        <v>100</v>
      </c>
      <c r="O19" s="20"/>
    </row>
    <row r="20" spans="1:15" s="80" customFormat="1" ht="17.100000000000001" customHeight="1" x14ac:dyDescent="0.15">
      <c r="A20" s="415">
        <v>25</v>
      </c>
      <c r="B20" s="416"/>
      <c r="C20" s="68"/>
      <c r="D20" s="69">
        <v>0</v>
      </c>
      <c r="E20" s="67"/>
      <c r="F20" s="69">
        <v>0</v>
      </c>
      <c r="G20" s="67"/>
      <c r="H20" s="67"/>
      <c r="I20" s="67">
        <v>217</v>
      </c>
      <c r="J20" s="67"/>
      <c r="K20" s="67">
        <v>7</v>
      </c>
      <c r="L20" s="67"/>
      <c r="M20" s="67"/>
      <c r="N20" s="71">
        <v>100</v>
      </c>
      <c r="O20" s="20"/>
    </row>
    <row r="21" spans="1:15" s="80" customFormat="1" ht="17.100000000000001" customHeight="1" x14ac:dyDescent="0.15">
      <c r="A21" s="415">
        <v>26</v>
      </c>
      <c r="B21" s="416"/>
      <c r="C21" s="68"/>
      <c r="D21" s="69">
        <v>0</v>
      </c>
      <c r="E21" s="67"/>
      <c r="F21" s="91">
        <v>0</v>
      </c>
      <c r="G21" s="67"/>
      <c r="H21" s="67"/>
      <c r="I21" s="67">
        <v>160</v>
      </c>
      <c r="J21" s="67"/>
      <c r="K21" s="67">
        <v>5</v>
      </c>
      <c r="L21" s="67"/>
      <c r="M21" s="67"/>
      <c r="N21" s="71">
        <v>60</v>
      </c>
      <c r="O21" s="20"/>
    </row>
    <row r="22" spans="1:15" s="80" customFormat="1" ht="17.100000000000001" customHeight="1" x14ac:dyDescent="0.15">
      <c r="A22" s="415">
        <v>27</v>
      </c>
      <c r="B22" s="416"/>
      <c r="C22" s="68"/>
      <c r="D22" s="69">
        <v>0</v>
      </c>
      <c r="E22" s="67"/>
      <c r="F22" s="91">
        <v>0</v>
      </c>
      <c r="G22" s="67"/>
      <c r="H22" s="67"/>
      <c r="I22" s="67">
        <v>203</v>
      </c>
      <c r="J22" s="67"/>
      <c r="K22" s="67">
        <v>10</v>
      </c>
      <c r="L22" s="67"/>
      <c r="M22" s="67"/>
      <c r="N22" s="71">
        <v>20</v>
      </c>
      <c r="O22" s="20"/>
    </row>
    <row r="23" spans="1:15" s="80" customFormat="1" ht="17.100000000000001" customHeight="1" x14ac:dyDescent="0.15">
      <c r="A23" s="415">
        <v>28</v>
      </c>
      <c r="B23" s="416"/>
      <c r="C23" s="68"/>
      <c r="D23" s="69">
        <v>0</v>
      </c>
      <c r="E23" s="91"/>
      <c r="F23" s="91">
        <v>6</v>
      </c>
      <c r="G23" s="67"/>
      <c r="H23" s="67"/>
      <c r="I23" s="79">
        <v>0</v>
      </c>
      <c r="J23" s="67"/>
      <c r="K23" s="67">
        <v>10</v>
      </c>
      <c r="L23" s="67"/>
      <c r="M23" s="67"/>
      <c r="N23" s="71">
        <v>830</v>
      </c>
      <c r="O23" s="20"/>
    </row>
    <row r="24" spans="1:15" s="80" customFormat="1" ht="17.100000000000001" customHeight="1" x14ac:dyDescent="0.15">
      <c r="A24" s="415">
        <v>29</v>
      </c>
      <c r="B24" s="416"/>
      <c r="C24" s="68"/>
      <c r="D24" s="69">
        <v>0</v>
      </c>
      <c r="E24" s="91"/>
      <c r="F24" s="91">
        <v>0</v>
      </c>
      <c r="G24" s="67"/>
      <c r="H24" s="67"/>
      <c r="I24" s="79">
        <v>0</v>
      </c>
      <c r="J24" s="67"/>
      <c r="K24" s="67">
        <v>7</v>
      </c>
      <c r="L24" s="67"/>
      <c r="M24" s="67"/>
      <c r="N24" s="71">
        <v>840</v>
      </c>
      <c r="O24" s="20"/>
    </row>
    <row r="25" spans="1:15" s="80" customFormat="1" ht="17.100000000000001" customHeight="1" x14ac:dyDescent="0.15">
      <c r="A25" s="415">
        <v>30</v>
      </c>
      <c r="B25" s="416"/>
      <c r="C25" s="70"/>
      <c r="D25" s="69">
        <v>0</v>
      </c>
      <c r="E25" s="91"/>
      <c r="F25" s="91">
        <v>0</v>
      </c>
      <c r="G25" s="67"/>
      <c r="H25" s="67"/>
      <c r="I25" s="69">
        <v>0</v>
      </c>
      <c r="J25" s="67"/>
      <c r="K25" s="79">
        <v>0</v>
      </c>
      <c r="L25" s="67"/>
      <c r="M25" s="67"/>
      <c r="N25" s="71">
        <v>719</v>
      </c>
      <c r="O25" s="20"/>
    </row>
    <row r="26" spans="1:15" s="80" customFormat="1" ht="17.100000000000001" customHeight="1" x14ac:dyDescent="0.15">
      <c r="A26" s="417" t="s">
        <v>333</v>
      </c>
      <c r="B26" s="418"/>
      <c r="C26" s="70"/>
      <c r="D26" s="20">
        <v>0</v>
      </c>
      <c r="E26" s="73"/>
      <c r="F26" s="73">
        <v>0</v>
      </c>
      <c r="G26" s="79"/>
      <c r="H26" s="74"/>
      <c r="I26" s="79">
        <v>0</v>
      </c>
      <c r="J26" s="74"/>
      <c r="K26" s="79">
        <v>0</v>
      </c>
      <c r="L26" s="74"/>
      <c r="M26" s="74"/>
      <c r="N26" s="75">
        <v>522</v>
      </c>
      <c r="O26" s="20"/>
    </row>
    <row r="27" spans="1:15" s="80" customFormat="1" ht="17.100000000000001" customHeight="1" x14ac:dyDescent="0.15">
      <c r="A27" s="415">
        <v>2</v>
      </c>
      <c r="B27" s="416"/>
      <c r="C27" s="21"/>
      <c r="D27" s="175">
        <v>0</v>
      </c>
      <c r="E27" s="176"/>
      <c r="F27" s="73">
        <v>0</v>
      </c>
      <c r="G27" s="177"/>
      <c r="H27" s="178"/>
      <c r="I27" s="79">
        <v>0</v>
      </c>
      <c r="J27" s="178"/>
      <c r="K27" s="79">
        <v>0</v>
      </c>
      <c r="L27" s="178"/>
      <c r="M27" s="178"/>
      <c r="N27" s="179">
        <v>250</v>
      </c>
      <c r="O27" s="20"/>
    </row>
    <row r="28" spans="1:15" s="96" customFormat="1" ht="17.100000000000001" customHeight="1" thickBot="1" x14ac:dyDescent="0.2">
      <c r="A28" s="413">
        <v>3</v>
      </c>
      <c r="B28" s="414"/>
      <c r="C28" s="146"/>
      <c r="D28" s="180">
        <v>0</v>
      </c>
      <c r="E28" s="181"/>
      <c r="F28" s="182">
        <v>0</v>
      </c>
      <c r="G28" s="183"/>
      <c r="H28" s="184"/>
      <c r="I28" s="185">
        <v>0</v>
      </c>
      <c r="J28" s="184"/>
      <c r="K28" s="185">
        <v>0</v>
      </c>
      <c r="L28" s="98"/>
      <c r="M28" s="98"/>
      <c r="N28" s="186">
        <v>270</v>
      </c>
      <c r="O28" s="20"/>
    </row>
    <row r="29" spans="1:15" s="80" customFormat="1" ht="17.100000000000001" customHeight="1" x14ac:dyDescent="0.15">
      <c r="A29" s="92" t="s">
        <v>293</v>
      </c>
      <c r="B29" s="92"/>
      <c r="C29" s="7"/>
      <c r="D29" s="7"/>
      <c r="E29" s="7"/>
      <c r="F29" s="7"/>
      <c r="G29" s="7"/>
      <c r="H29" s="7"/>
      <c r="I29" s="7"/>
      <c r="J29" s="35"/>
      <c r="K29" s="117"/>
      <c r="L29" s="117"/>
      <c r="M29" s="117"/>
      <c r="N29" s="364" t="s">
        <v>229</v>
      </c>
    </row>
    <row r="30" spans="1:15" s="80" customFormat="1" ht="11.25" customHeight="1" x14ac:dyDescent="0.15">
      <c r="A30" s="7"/>
      <c r="B30" s="7"/>
      <c r="C30" s="7"/>
      <c r="D30" s="7"/>
      <c r="E30" s="7"/>
      <c r="F30" s="7"/>
      <c r="G30" s="7"/>
      <c r="H30" s="7"/>
      <c r="I30" s="7"/>
      <c r="J30" s="7"/>
      <c r="K30" s="7"/>
      <c r="L30" s="7"/>
      <c r="M30" s="117"/>
      <c r="N30" s="117"/>
    </row>
    <row r="31" spans="1:15" s="80" customFormat="1" ht="17.100000000000001" customHeight="1" thickBot="1" x14ac:dyDescent="0.2">
      <c r="A31" s="7" t="s">
        <v>296</v>
      </c>
      <c r="B31" s="7"/>
      <c r="C31" s="7"/>
      <c r="D31" s="7"/>
      <c r="E31" s="7"/>
      <c r="F31" s="7"/>
      <c r="G31" s="7"/>
      <c r="H31" s="7"/>
      <c r="I31" s="7"/>
      <c r="J31" s="7"/>
      <c r="K31" s="7"/>
      <c r="L31" s="117"/>
      <c r="M31" s="117"/>
      <c r="N31" s="6" t="s">
        <v>17</v>
      </c>
    </row>
    <row r="32" spans="1:15" s="80" customFormat="1" ht="17.100000000000001" customHeight="1" x14ac:dyDescent="0.15">
      <c r="A32" s="434" t="s">
        <v>25</v>
      </c>
      <c r="B32" s="435"/>
      <c r="C32" s="454" t="s">
        <v>18</v>
      </c>
      <c r="D32" s="428"/>
      <c r="E32" s="455" t="s">
        <v>26</v>
      </c>
      <c r="F32" s="428"/>
      <c r="G32" s="425" t="s">
        <v>20</v>
      </c>
      <c r="H32" s="427"/>
      <c r="I32" s="428"/>
      <c r="J32" s="425" t="s">
        <v>27</v>
      </c>
      <c r="K32" s="426"/>
      <c r="L32" s="422" t="s">
        <v>22</v>
      </c>
      <c r="M32" s="423"/>
      <c r="N32" s="424"/>
    </row>
    <row r="33" spans="1:16" s="80" customFormat="1" ht="17.100000000000001" customHeight="1" x14ac:dyDescent="0.15">
      <c r="A33" s="436"/>
      <c r="B33" s="437"/>
      <c r="C33" s="201" t="s">
        <v>28</v>
      </c>
      <c r="D33" s="356" t="s">
        <v>29</v>
      </c>
      <c r="E33" s="356" t="s">
        <v>28</v>
      </c>
      <c r="F33" s="356" t="s">
        <v>29</v>
      </c>
      <c r="G33" s="356" t="s">
        <v>28</v>
      </c>
      <c r="H33" s="452" t="s">
        <v>29</v>
      </c>
      <c r="I33" s="453"/>
      <c r="J33" s="356" t="s">
        <v>183</v>
      </c>
      <c r="K33" s="356" t="s">
        <v>184</v>
      </c>
      <c r="L33" s="357" t="s">
        <v>28</v>
      </c>
      <c r="M33" s="456" t="s">
        <v>29</v>
      </c>
      <c r="N33" s="457"/>
      <c r="O33" s="375"/>
      <c r="P33" s="375"/>
    </row>
    <row r="34" spans="1:16" s="80" customFormat="1" ht="17.100000000000001" customHeight="1" x14ac:dyDescent="0.15">
      <c r="A34" s="403" t="s">
        <v>30</v>
      </c>
      <c r="B34" s="404"/>
      <c r="C34" s="99">
        <v>0</v>
      </c>
      <c r="D34" s="99">
        <v>0</v>
      </c>
      <c r="E34" s="99">
        <v>0</v>
      </c>
      <c r="F34" s="99">
        <v>0</v>
      </c>
      <c r="G34" s="99">
        <v>0</v>
      </c>
      <c r="H34" s="99">
        <v>0</v>
      </c>
      <c r="I34" s="99">
        <v>0</v>
      </c>
      <c r="J34" s="99">
        <v>0</v>
      </c>
      <c r="K34" s="99">
        <v>0</v>
      </c>
      <c r="L34" s="99">
        <v>2</v>
      </c>
      <c r="M34" s="450">
        <v>270</v>
      </c>
      <c r="N34" s="451"/>
      <c r="O34" s="375"/>
      <c r="P34" s="375"/>
    </row>
    <row r="35" spans="1:16" s="80" customFormat="1" ht="12" customHeight="1" x14ac:dyDescent="0.15">
      <c r="A35" s="350"/>
      <c r="B35" s="202" t="s">
        <v>31</v>
      </c>
      <c r="C35" s="355">
        <v>0</v>
      </c>
      <c r="D35" s="355">
        <v>0</v>
      </c>
      <c r="E35" s="355">
        <v>0</v>
      </c>
      <c r="F35" s="355">
        <v>0</v>
      </c>
      <c r="G35" s="355">
        <v>0</v>
      </c>
      <c r="H35" s="355">
        <v>0</v>
      </c>
      <c r="I35" s="355">
        <v>0</v>
      </c>
      <c r="J35" s="355">
        <v>0</v>
      </c>
      <c r="K35" s="355">
        <v>0</v>
      </c>
      <c r="L35" s="355">
        <v>0</v>
      </c>
      <c r="M35" s="438">
        <v>0</v>
      </c>
      <c r="N35" s="439"/>
      <c r="O35" s="375"/>
      <c r="P35" s="375"/>
    </row>
    <row r="36" spans="1:16" s="80" customFormat="1" ht="13.5" customHeight="1" x14ac:dyDescent="0.15">
      <c r="A36" s="350"/>
      <c r="B36" s="203" t="s">
        <v>32</v>
      </c>
      <c r="C36" s="355">
        <v>0</v>
      </c>
      <c r="D36" s="355">
        <v>0</v>
      </c>
      <c r="E36" s="355">
        <v>0</v>
      </c>
      <c r="F36" s="355">
        <v>0</v>
      </c>
      <c r="G36" s="355">
        <v>0</v>
      </c>
      <c r="H36" s="355">
        <v>0</v>
      </c>
      <c r="I36" s="355">
        <v>0</v>
      </c>
      <c r="J36" s="355">
        <v>0</v>
      </c>
      <c r="K36" s="355">
        <v>0</v>
      </c>
      <c r="L36" s="355">
        <v>1</v>
      </c>
      <c r="M36" s="438">
        <v>250</v>
      </c>
      <c r="N36" s="439"/>
      <c r="O36" s="375"/>
      <c r="P36" s="375"/>
    </row>
    <row r="37" spans="1:16" s="80" customFormat="1" ht="13.5" customHeight="1" x14ac:dyDescent="0.15">
      <c r="A37" s="350"/>
      <c r="B37" s="203" t="s">
        <v>33</v>
      </c>
      <c r="C37" s="355">
        <v>0</v>
      </c>
      <c r="D37" s="355">
        <v>0</v>
      </c>
      <c r="E37" s="355">
        <v>0</v>
      </c>
      <c r="F37" s="355">
        <v>0</v>
      </c>
      <c r="G37" s="355">
        <v>0</v>
      </c>
      <c r="H37" s="355">
        <v>0</v>
      </c>
      <c r="I37" s="355">
        <v>0</v>
      </c>
      <c r="J37" s="355">
        <v>0</v>
      </c>
      <c r="K37" s="355">
        <v>0</v>
      </c>
      <c r="L37" s="355">
        <v>0</v>
      </c>
      <c r="M37" s="438">
        <v>0</v>
      </c>
      <c r="N37" s="439"/>
      <c r="O37" s="375"/>
      <c r="P37" s="375"/>
    </row>
    <row r="38" spans="1:16" s="80" customFormat="1" ht="13.5" customHeight="1" x14ac:dyDescent="0.15">
      <c r="A38" s="350"/>
      <c r="B38" s="203" t="s">
        <v>34</v>
      </c>
      <c r="C38" s="355">
        <v>0</v>
      </c>
      <c r="D38" s="355">
        <v>0</v>
      </c>
      <c r="E38" s="355">
        <v>0</v>
      </c>
      <c r="F38" s="355">
        <v>0</v>
      </c>
      <c r="G38" s="355">
        <v>0</v>
      </c>
      <c r="H38" s="355">
        <v>0</v>
      </c>
      <c r="I38" s="355">
        <v>0</v>
      </c>
      <c r="J38" s="355">
        <v>0</v>
      </c>
      <c r="K38" s="355">
        <v>0</v>
      </c>
      <c r="L38" s="355">
        <v>0</v>
      </c>
      <c r="M38" s="438">
        <v>0</v>
      </c>
      <c r="N38" s="439"/>
      <c r="O38" s="375"/>
      <c r="P38" s="375"/>
    </row>
    <row r="39" spans="1:16" ht="13.5" customHeight="1" x14ac:dyDescent="0.15">
      <c r="A39" s="350"/>
      <c r="B39" s="203" t="s">
        <v>35</v>
      </c>
      <c r="C39" s="355">
        <v>0</v>
      </c>
      <c r="D39" s="355">
        <v>0</v>
      </c>
      <c r="E39" s="355">
        <v>0</v>
      </c>
      <c r="F39" s="355">
        <v>0</v>
      </c>
      <c r="G39" s="355">
        <v>0</v>
      </c>
      <c r="H39" s="355">
        <v>0</v>
      </c>
      <c r="I39" s="355">
        <v>0</v>
      </c>
      <c r="J39" s="355">
        <v>0</v>
      </c>
      <c r="K39" s="355">
        <v>0</v>
      </c>
      <c r="L39" s="355">
        <v>0</v>
      </c>
      <c r="M39" s="438">
        <v>0</v>
      </c>
      <c r="N39" s="439"/>
    </row>
    <row r="40" spans="1:16" ht="13.5" customHeight="1" x14ac:dyDescent="0.15">
      <c r="A40" s="350"/>
      <c r="B40" s="203" t="s">
        <v>36</v>
      </c>
      <c r="C40" s="355">
        <v>0</v>
      </c>
      <c r="D40" s="355">
        <v>0</v>
      </c>
      <c r="E40" s="355">
        <v>0</v>
      </c>
      <c r="F40" s="355">
        <v>0</v>
      </c>
      <c r="G40" s="355">
        <v>0</v>
      </c>
      <c r="H40" s="355">
        <v>0</v>
      </c>
      <c r="I40" s="355">
        <v>0</v>
      </c>
      <c r="J40" s="355">
        <v>0</v>
      </c>
      <c r="K40" s="355">
        <v>0</v>
      </c>
      <c r="L40" s="355">
        <v>0</v>
      </c>
      <c r="M40" s="438">
        <v>0</v>
      </c>
      <c r="N40" s="439"/>
    </row>
    <row r="41" spans="1:16" ht="13.5" customHeight="1" x14ac:dyDescent="0.15">
      <c r="A41" s="350"/>
      <c r="B41" s="203" t="s">
        <v>37</v>
      </c>
      <c r="C41" s="355">
        <v>0</v>
      </c>
      <c r="D41" s="355">
        <v>0</v>
      </c>
      <c r="E41" s="355">
        <v>0</v>
      </c>
      <c r="F41" s="355">
        <v>0</v>
      </c>
      <c r="G41" s="355">
        <v>0</v>
      </c>
      <c r="H41" s="355">
        <v>0</v>
      </c>
      <c r="I41" s="355">
        <v>0</v>
      </c>
      <c r="J41" s="355">
        <v>0</v>
      </c>
      <c r="K41" s="355">
        <v>0</v>
      </c>
      <c r="L41" s="355">
        <v>0</v>
      </c>
      <c r="M41" s="438">
        <v>0</v>
      </c>
      <c r="N41" s="439"/>
    </row>
    <row r="42" spans="1:16" ht="13.5" customHeight="1" x14ac:dyDescent="0.15">
      <c r="A42" s="350"/>
      <c r="B42" s="203" t="s">
        <v>38</v>
      </c>
      <c r="C42" s="355">
        <v>0</v>
      </c>
      <c r="D42" s="355">
        <v>0</v>
      </c>
      <c r="E42" s="355">
        <v>0</v>
      </c>
      <c r="F42" s="355">
        <v>0</v>
      </c>
      <c r="G42" s="355">
        <v>0</v>
      </c>
      <c r="H42" s="355">
        <v>0</v>
      </c>
      <c r="I42" s="355">
        <v>0</v>
      </c>
      <c r="J42" s="355">
        <v>0</v>
      </c>
      <c r="K42" s="355">
        <v>0</v>
      </c>
      <c r="L42" s="355">
        <v>0</v>
      </c>
      <c r="M42" s="438">
        <v>0</v>
      </c>
      <c r="N42" s="439"/>
    </row>
    <row r="43" spans="1:16" ht="13.5" customHeight="1" x14ac:dyDescent="0.15">
      <c r="A43" s="350"/>
      <c r="B43" s="203" t="s">
        <v>39</v>
      </c>
      <c r="C43" s="355">
        <v>0</v>
      </c>
      <c r="D43" s="355">
        <v>0</v>
      </c>
      <c r="E43" s="355">
        <v>0</v>
      </c>
      <c r="F43" s="355">
        <v>0</v>
      </c>
      <c r="G43" s="355">
        <v>0</v>
      </c>
      <c r="H43" s="355">
        <v>0</v>
      </c>
      <c r="I43" s="355">
        <v>0</v>
      </c>
      <c r="J43" s="355">
        <v>0</v>
      </c>
      <c r="K43" s="355">
        <v>0</v>
      </c>
      <c r="L43" s="355">
        <v>0</v>
      </c>
      <c r="M43" s="438">
        <v>0</v>
      </c>
      <c r="N43" s="439"/>
    </row>
    <row r="44" spans="1:16" ht="13.5" customHeight="1" x14ac:dyDescent="0.15">
      <c r="A44" s="350"/>
      <c r="B44" s="203" t="s">
        <v>40</v>
      </c>
      <c r="C44" s="355">
        <v>0</v>
      </c>
      <c r="D44" s="355">
        <v>0</v>
      </c>
      <c r="E44" s="355">
        <v>0</v>
      </c>
      <c r="F44" s="355">
        <v>0</v>
      </c>
      <c r="G44" s="355">
        <v>0</v>
      </c>
      <c r="H44" s="355">
        <v>0</v>
      </c>
      <c r="I44" s="355">
        <v>0</v>
      </c>
      <c r="J44" s="355">
        <v>0</v>
      </c>
      <c r="K44" s="355">
        <v>0</v>
      </c>
      <c r="L44" s="355">
        <v>0</v>
      </c>
      <c r="M44" s="438">
        <v>0</v>
      </c>
      <c r="N44" s="439"/>
    </row>
    <row r="45" spans="1:16" ht="13.5" customHeight="1" x14ac:dyDescent="0.15">
      <c r="A45" s="350"/>
      <c r="B45" s="203" t="s">
        <v>41</v>
      </c>
      <c r="C45" s="355">
        <v>0</v>
      </c>
      <c r="D45" s="355">
        <v>0</v>
      </c>
      <c r="E45" s="355">
        <v>0</v>
      </c>
      <c r="F45" s="355">
        <v>0</v>
      </c>
      <c r="G45" s="355">
        <v>0</v>
      </c>
      <c r="H45" s="355">
        <v>0</v>
      </c>
      <c r="I45" s="355">
        <v>0</v>
      </c>
      <c r="J45" s="355">
        <v>0</v>
      </c>
      <c r="K45" s="355">
        <v>0</v>
      </c>
      <c r="L45" s="355">
        <v>0</v>
      </c>
      <c r="M45" s="438">
        <v>0</v>
      </c>
      <c r="N45" s="439"/>
    </row>
    <row r="46" spans="1:16" ht="13.5" customHeight="1" x14ac:dyDescent="0.15">
      <c r="A46" s="350"/>
      <c r="B46" s="203" t="s">
        <v>42</v>
      </c>
      <c r="C46" s="355">
        <v>0</v>
      </c>
      <c r="D46" s="355">
        <v>0</v>
      </c>
      <c r="E46" s="355">
        <v>0</v>
      </c>
      <c r="F46" s="355">
        <v>0</v>
      </c>
      <c r="G46" s="355">
        <v>0</v>
      </c>
      <c r="H46" s="355">
        <v>0</v>
      </c>
      <c r="I46" s="355">
        <v>0</v>
      </c>
      <c r="J46" s="355">
        <v>0</v>
      </c>
      <c r="K46" s="355">
        <v>0</v>
      </c>
      <c r="L46" s="355">
        <v>0</v>
      </c>
      <c r="M46" s="438">
        <v>0</v>
      </c>
      <c r="N46" s="439"/>
    </row>
    <row r="47" spans="1:16" ht="13.5" customHeight="1" x14ac:dyDescent="0.15">
      <c r="A47" s="350"/>
      <c r="B47" s="203" t="s">
        <v>43</v>
      </c>
      <c r="C47" s="355">
        <v>0</v>
      </c>
      <c r="D47" s="355">
        <v>0</v>
      </c>
      <c r="E47" s="355">
        <v>0</v>
      </c>
      <c r="F47" s="355">
        <v>0</v>
      </c>
      <c r="G47" s="355">
        <v>0</v>
      </c>
      <c r="H47" s="355">
        <v>0</v>
      </c>
      <c r="I47" s="355">
        <v>0</v>
      </c>
      <c r="J47" s="355">
        <v>0</v>
      </c>
      <c r="K47" s="355">
        <v>0</v>
      </c>
      <c r="L47" s="355">
        <v>0</v>
      </c>
      <c r="M47" s="438">
        <v>0</v>
      </c>
      <c r="N47" s="439"/>
    </row>
    <row r="48" spans="1:16" ht="13.5" customHeight="1" x14ac:dyDescent="0.15">
      <c r="A48" s="350"/>
      <c r="B48" s="203" t="s">
        <v>44</v>
      </c>
      <c r="C48" s="355">
        <v>0</v>
      </c>
      <c r="D48" s="355">
        <v>0</v>
      </c>
      <c r="E48" s="355">
        <v>0</v>
      </c>
      <c r="F48" s="355">
        <v>0</v>
      </c>
      <c r="G48" s="355">
        <v>0</v>
      </c>
      <c r="H48" s="355">
        <v>0</v>
      </c>
      <c r="I48" s="355">
        <v>0</v>
      </c>
      <c r="J48" s="355">
        <v>0</v>
      </c>
      <c r="K48" s="355">
        <v>0</v>
      </c>
      <c r="L48" s="355">
        <v>0</v>
      </c>
      <c r="M48" s="438">
        <v>0</v>
      </c>
      <c r="N48" s="439"/>
    </row>
    <row r="49" spans="1:15" ht="13.5" customHeight="1" x14ac:dyDescent="0.15">
      <c r="A49" s="350"/>
      <c r="B49" s="203" t="s">
        <v>45</v>
      </c>
      <c r="C49" s="355">
        <v>0</v>
      </c>
      <c r="D49" s="355">
        <v>0</v>
      </c>
      <c r="E49" s="355">
        <v>0</v>
      </c>
      <c r="F49" s="355">
        <v>0</v>
      </c>
      <c r="G49" s="355">
        <v>0</v>
      </c>
      <c r="H49" s="355">
        <v>0</v>
      </c>
      <c r="I49" s="355">
        <v>0</v>
      </c>
      <c r="J49" s="355">
        <v>0</v>
      </c>
      <c r="K49" s="355">
        <v>0</v>
      </c>
      <c r="L49" s="355">
        <v>0</v>
      </c>
      <c r="M49" s="438">
        <v>0</v>
      </c>
      <c r="N49" s="439"/>
    </row>
    <row r="50" spans="1:15" ht="13.5" customHeight="1" x14ac:dyDescent="0.15">
      <c r="A50" s="350"/>
      <c r="B50" s="203" t="s">
        <v>297</v>
      </c>
      <c r="C50" s="355">
        <v>0</v>
      </c>
      <c r="D50" s="355">
        <v>0</v>
      </c>
      <c r="E50" s="355">
        <v>0</v>
      </c>
      <c r="F50" s="355">
        <v>0</v>
      </c>
      <c r="G50" s="355">
        <v>0</v>
      </c>
      <c r="H50" s="355">
        <v>0</v>
      </c>
      <c r="I50" s="355">
        <v>0</v>
      </c>
      <c r="J50" s="355">
        <v>0</v>
      </c>
      <c r="K50" s="355">
        <v>0</v>
      </c>
      <c r="L50" s="355">
        <v>0</v>
      </c>
      <c r="M50" s="438">
        <v>0</v>
      </c>
      <c r="N50" s="439"/>
    </row>
    <row r="51" spans="1:15" ht="13.5" customHeight="1" x14ac:dyDescent="0.15">
      <c r="A51" s="350"/>
      <c r="B51" s="203" t="s">
        <v>298</v>
      </c>
      <c r="C51" s="355">
        <v>0</v>
      </c>
      <c r="D51" s="355">
        <v>0</v>
      </c>
      <c r="E51" s="355">
        <v>0</v>
      </c>
      <c r="F51" s="355">
        <v>0</v>
      </c>
      <c r="G51" s="355">
        <v>0</v>
      </c>
      <c r="H51" s="355">
        <v>0</v>
      </c>
      <c r="I51" s="355">
        <v>0</v>
      </c>
      <c r="J51" s="355">
        <v>0</v>
      </c>
      <c r="K51" s="355">
        <v>0</v>
      </c>
      <c r="L51" s="355">
        <v>1</v>
      </c>
      <c r="M51" s="458">
        <v>20</v>
      </c>
      <c r="N51" s="459"/>
    </row>
    <row r="52" spans="1:15" ht="13.5" customHeight="1" x14ac:dyDescent="0.15">
      <c r="A52" s="350"/>
      <c r="B52" s="203" t="s">
        <v>46</v>
      </c>
      <c r="C52" s="355">
        <v>0</v>
      </c>
      <c r="D52" s="355">
        <v>0</v>
      </c>
      <c r="E52" s="355">
        <v>0</v>
      </c>
      <c r="F52" s="355">
        <v>0</v>
      </c>
      <c r="G52" s="355">
        <v>0</v>
      </c>
      <c r="H52" s="355">
        <v>0</v>
      </c>
      <c r="I52" s="355">
        <v>0</v>
      </c>
      <c r="J52" s="355">
        <v>0</v>
      </c>
      <c r="K52" s="355">
        <v>0</v>
      </c>
      <c r="L52" s="355">
        <v>0</v>
      </c>
      <c r="M52" s="438">
        <v>0</v>
      </c>
      <c r="N52" s="439"/>
    </row>
    <row r="53" spans="1:15" ht="13.5" customHeight="1" thickBot="1" x14ac:dyDescent="0.2">
      <c r="A53" s="314"/>
      <c r="B53" s="315" t="s">
        <v>47</v>
      </c>
      <c r="C53" s="358">
        <v>0</v>
      </c>
      <c r="D53" s="358">
        <v>0</v>
      </c>
      <c r="E53" s="358">
        <v>0</v>
      </c>
      <c r="F53" s="358">
        <v>0</v>
      </c>
      <c r="G53" s="358">
        <v>0</v>
      </c>
      <c r="H53" s="358">
        <v>0</v>
      </c>
      <c r="I53" s="358">
        <v>0</v>
      </c>
      <c r="J53" s="358">
        <v>0</v>
      </c>
      <c r="K53" s="358">
        <v>0</v>
      </c>
      <c r="L53" s="358">
        <v>0</v>
      </c>
      <c r="M53" s="460">
        <v>0</v>
      </c>
      <c r="N53" s="461"/>
      <c r="O53" s="80"/>
    </row>
    <row r="54" spans="1:15" ht="17.100000000000001" customHeight="1" x14ac:dyDescent="0.15">
      <c r="J54" s="10"/>
      <c r="K54" s="117"/>
      <c r="L54" s="117"/>
      <c r="N54" s="364" t="s">
        <v>229</v>
      </c>
      <c r="O54" s="80"/>
    </row>
  </sheetData>
  <sheetProtection sheet="1"/>
  <mergeCells count="64">
    <mergeCell ref="M50:N50"/>
    <mergeCell ref="M51:N51"/>
    <mergeCell ref="M52:N52"/>
    <mergeCell ref="M53:N53"/>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A5:B6"/>
    <mergeCell ref="A13:B13"/>
    <mergeCell ref="A12:B12"/>
    <mergeCell ref="A11:B11"/>
    <mergeCell ref="A10:B10"/>
    <mergeCell ref="A9:B9"/>
    <mergeCell ref="A8:B8"/>
    <mergeCell ref="A7:B7"/>
    <mergeCell ref="M34:N34"/>
    <mergeCell ref="H33:I33"/>
    <mergeCell ref="C32:D32"/>
    <mergeCell ref="E32:F32"/>
    <mergeCell ref="M33:N33"/>
    <mergeCell ref="A1:N1"/>
    <mergeCell ref="L32:N32"/>
    <mergeCell ref="J32:K32"/>
    <mergeCell ref="G32:I32"/>
    <mergeCell ref="A2:N2"/>
    <mergeCell ref="L5:N5"/>
    <mergeCell ref="L18:N18"/>
    <mergeCell ref="J18:K18"/>
    <mergeCell ref="L17:N17"/>
    <mergeCell ref="G18:I18"/>
    <mergeCell ref="C5:E5"/>
    <mergeCell ref="F5:H5"/>
    <mergeCell ref="J17:K17"/>
    <mergeCell ref="G17:I17"/>
    <mergeCell ref="I5:K5"/>
    <mergeCell ref="A32:B33"/>
    <mergeCell ref="A34:B34"/>
    <mergeCell ref="C17:D17"/>
    <mergeCell ref="E17:F17"/>
    <mergeCell ref="C18:D18"/>
    <mergeCell ref="E18:F18"/>
    <mergeCell ref="A17:B18"/>
    <mergeCell ref="A28:B28"/>
    <mergeCell ref="A27:B27"/>
    <mergeCell ref="A26:B26"/>
    <mergeCell ref="A25:B25"/>
    <mergeCell ref="A24:B24"/>
    <mergeCell ref="A23:B23"/>
    <mergeCell ref="A22:B22"/>
    <mergeCell ref="A21:B21"/>
    <mergeCell ref="A20:B20"/>
    <mergeCell ref="A19:B19"/>
  </mergeCells>
  <phoneticPr fontId="20"/>
  <conditionalFormatting sqref="A7:A13 C7:N13">
    <cfRule type="expression" dxfId="19" priority="5">
      <formula>MOD(ROW(),2)=0</formula>
    </cfRule>
  </conditionalFormatting>
  <conditionalFormatting sqref="A19:A28 C19:N28">
    <cfRule type="expression" dxfId="18" priority="4">
      <formula>MOD(ROW(),2)=0</formula>
    </cfRule>
  </conditionalFormatting>
  <conditionalFormatting sqref="B34:N34 B36:M46 B49:M53 B47:L48 B35:L35">
    <cfRule type="expression" dxfId="17" priority="3">
      <formula>MOD(ROW(),2)=0</formula>
    </cfRule>
  </conditionalFormatting>
  <conditionalFormatting sqref="M47:M48">
    <cfRule type="expression" dxfId="16" priority="2">
      <formula>MOD(ROW(),2)=0</formula>
    </cfRule>
  </conditionalFormatting>
  <conditionalFormatting sqref="M35">
    <cfRule type="expression" dxfId="1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2"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60"/>
  <sheetViews>
    <sheetView view="pageBreakPreview" topLeftCell="A31" zoomScaleNormal="100" zoomScaleSheetLayoutView="100" workbookViewId="0">
      <selection activeCell="A60" sqref="A1:F60"/>
    </sheetView>
  </sheetViews>
  <sheetFormatPr defaultRowHeight="15.95" customHeight="1" x14ac:dyDescent="0.15"/>
  <cols>
    <col min="1" max="1" width="2.42578125" style="8" customWidth="1"/>
    <col min="2" max="2" width="17.140625" style="8" customWidth="1"/>
    <col min="3" max="6" width="20.28515625" style="8" customWidth="1"/>
    <col min="7" max="16384" width="9.140625" style="8"/>
  </cols>
  <sheetData>
    <row r="1" spans="1:6" ht="15" customHeight="1" thickBot="1" x14ac:dyDescent="0.2">
      <c r="A1" s="349" t="s">
        <v>350</v>
      </c>
      <c r="B1" s="349"/>
      <c r="C1" s="349"/>
      <c r="D1" s="2"/>
      <c r="E1" s="2"/>
      <c r="F1" s="48" t="s">
        <v>269</v>
      </c>
    </row>
    <row r="2" spans="1:6" ht="20.100000000000001" customHeight="1" x14ac:dyDescent="0.15">
      <c r="A2" s="472" t="s">
        <v>25</v>
      </c>
      <c r="B2" s="473"/>
      <c r="C2" s="465" t="s">
        <v>273</v>
      </c>
      <c r="D2" s="466"/>
      <c r="E2" s="466"/>
      <c r="F2" s="467"/>
    </row>
    <row r="3" spans="1:6" ht="24" customHeight="1" x14ac:dyDescent="0.15">
      <c r="A3" s="474"/>
      <c r="B3" s="475"/>
      <c r="C3" s="360" t="s">
        <v>48</v>
      </c>
      <c r="D3" s="144" t="s">
        <v>270</v>
      </c>
      <c r="E3" s="144" t="s">
        <v>271</v>
      </c>
      <c r="F3" s="151" t="s">
        <v>272</v>
      </c>
    </row>
    <row r="4" spans="1:6" ht="20.100000000000001" customHeight="1" x14ac:dyDescent="0.15">
      <c r="A4" s="476" t="s">
        <v>340</v>
      </c>
      <c r="B4" s="477"/>
      <c r="C4" s="118">
        <v>21</v>
      </c>
      <c r="D4" s="355">
        <v>3</v>
      </c>
      <c r="E4" s="355">
        <v>3</v>
      </c>
      <c r="F4" s="152">
        <v>15</v>
      </c>
    </row>
    <row r="5" spans="1:6" ht="15" customHeight="1" x14ac:dyDescent="0.15">
      <c r="A5" s="478"/>
      <c r="B5" s="342" t="s">
        <v>5</v>
      </c>
      <c r="C5" s="121">
        <v>2</v>
      </c>
      <c r="D5" s="18" t="s">
        <v>24</v>
      </c>
      <c r="E5" s="18" t="s">
        <v>24</v>
      </c>
      <c r="F5" s="153">
        <v>2</v>
      </c>
    </row>
    <row r="6" spans="1:6" ht="15" customHeight="1" x14ac:dyDescent="0.15">
      <c r="A6" s="478"/>
      <c r="B6" s="343" t="s">
        <v>32</v>
      </c>
      <c r="C6" s="121" t="s">
        <v>265</v>
      </c>
      <c r="D6" s="355" t="s">
        <v>265</v>
      </c>
      <c r="E6" s="355" t="s">
        <v>265</v>
      </c>
      <c r="F6" s="147" t="s">
        <v>265</v>
      </c>
    </row>
    <row r="7" spans="1:6" ht="15" customHeight="1" x14ac:dyDescent="0.15">
      <c r="A7" s="478"/>
      <c r="B7" s="343" t="s">
        <v>33</v>
      </c>
      <c r="C7" s="121" t="s">
        <v>24</v>
      </c>
      <c r="D7" s="18" t="s">
        <v>24</v>
      </c>
      <c r="E7" s="18" t="s">
        <v>24</v>
      </c>
      <c r="F7" s="153" t="s">
        <v>24</v>
      </c>
    </row>
    <row r="8" spans="1:6" ht="15" customHeight="1" x14ac:dyDescent="0.15">
      <c r="A8" s="478"/>
      <c r="B8" s="343" t="s">
        <v>40</v>
      </c>
      <c r="C8" s="121" t="s">
        <v>24</v>
      </c>
      <c r="D8" s="355" t="s">
        <v>24</v>
      </c>
      <c r="E8" s="355" t="s">
        <v>24</v>
      </c>
      <c r="F8" s="147" t="s">
        <v>24</v>
      </c>
    </row>
    <row r="9" spans="1:6" ht="15" customHeight="1" x14ac:dyDescent="0.15">
      <c r="A9" s="478"/>
      <c r="B9" s="343" t="s">
        <v>43</v>
      </c>
      <c r="C9" s="121" t="s">
        <v>24</v>
      </c>
      <c r="D9" s="18" t="s">
        <v>24</v>
      </c>
      <c r="E9" s="18" t="s">
        <v>24</v>
      </c>
      <c r="F9" s="153" t="s">
        <v>24</v>
      </c>
    </row>
    <row r="10" spans="1:6" ht="15" customHeight="1" x14ac:dyDescent="0.15">
      <c r="A10" s="478"/>
      <c r="B10" s="343" t="s">
        <v>44</v>
      </c>
      <c r="C10" s="121" t="s">
        <v>265</v>
      </c>
      <c r="D10" s="18" t="s">
        <v>265</v>
      </c>
      <c r="E10" s="18" t="s">
        <v>265</v>
      </c>
      <c r="F10" s="153" t="s">
        <v>265</v>
      </c>
    </row>
    <row r="11" spans="1:6" ht="15" customHeight="1" x14ac:dyDescent="0.15">
      <c r="A11" s="478"/>
      <c r="B11" s="343" t="s">
        <v>45</v>
      </c>
      <c r="C11" s="121" t="s">
        <v>265</v>
      </c>
      <c r="D11" s="355" t="s">
        <v>265</v>
      </c>
      <c r="E11" s="355" t="s">
        <v>265</v>
      </c>
      <c r="F11" s="147" t="s">
        <v>265</v>
      </c>
    </row>
    <row r="12" spans="1:6" ht="15" customHeight="1" x14ac:dyDescent="0.15">
      <c r="A12" s="478"/>
      <c r="B12" s="343" t="s">
        <v>297</v>
      </c>
      <c r="C12" s="121" t="s">
        <v>265</v>
      </c>
      <c r="D12" s="355" t="s">
        <v>265</v>
      </c>
      <c r="E12" s="355" t="s">
        <v>265</v>
      </c>
      <c r="F12" s="147" t="s">
        <v>265</v>
      </c>
    </row>
    <row r="13" spans="1:6" ht="15" customHeight="1" x14ac:dyDescent="0.15">
      <c r="A13" s="478"/>
      <c r="B13" s="343" t="s">
        <v>298</v>
      </c>
      <c r="C13" s="121" t="s">
        <v>24</v>
      </c>
      <c r="D13" s="18" t="s">
        <v>24</v>
      </c>
      <c r="E13" s="18" t="s">
        <v>24</v>
      </c>
      <c r="F13" s="153" t="s">
        <v>24</v>
      </c>
    </row>
    <row r="14" spans="1:6" ht="15" customHeight="1" x14ac:dyDescent="0.15">
      <c r="A14" s="478"/>
      <c r="B14" s="343" t="s">
        <v>46</v>
      </c>
      <c r="C14" s="121">
        <v>3</v>
      </c>
      <c r="D14" s="355" t="s">
        <v>24</v>
      </c>
      <c r="E14" s="355">
        <v>2</v>
      </c>
      <c r="F14" s="147">
        <v>1</v>
      </c>
    </row>
    <row r="15" spans="1:6" ht="15" customHeight="1" x14ac:dyDescent="0.15">
      <c r="A15" s="478"/>
      <c r="B15" s="343" t="s">
        <v>34</v>
      </c>
      <c r="C15" s="121" t="s">
        <v>24</v>
      </c>
      <c r="D15" s="355" t="s">
        <v>24</v>
      </c>
      <c r="E15" s="355" t="s">
        <v>24</v>
      </c>
      <c r="F15" s="147" t="s">
        <v>24</v>
      </c>
    </row>
    <row r="16" spans="1:6" ht="15" customHeight="1" x14ac:dyDescent="0.15">
      <c r="A16" s="478"/>
      <c r="B16" s="343" t="s">
        <v>35</v>
      </c>
      <c r="C16" s="121">
        <v>3</v>
      </c>
      <c r="D16" s="355" t="s">
        <v>24</v>
      </c>
      <c r="E16" s="355">
        <v>1</v>
      </c>
      <c r="F16" s="147">
        <v>2</v>
      </c>
    </row>
    <row r="17" spans="1:6" ht="15" customHeight="1" x14ac:dyDescent="0.15">
      <c r="A17" s="478"/>
      <c r="B17" s="343" t="s">
        <v>36</v>
      </c>
      <c r="C17" s="121" t="s">
        <v>24</v>
      </c>
      <c r="D17" s="355" t="s">
        <v>24</v>
      </c>
      <c r="E17" s="355" t="s">
        <v>24</v>
      </c>
      <c r="F17" s="147" t="s">
        <v>24</v>
      </c>
    </row>
    <row r="18" spans="1:6" ht="15" customHeight="1" x14ac:dyDescent="0.15">
      <c r="A18" s="478"/>
      <c r="B18" s="343" t="s">
        <v>37</v>
      </c>
      <c r="C18" s="121" t="s">
        <v>265</v>
      </c>
      <c r="D18" s="18" t="s">
        <v>265</v>
      </c>
      <c r="E18" s="18" t="s">
        <v>265</v>
      </c>
      <c r="F18" s="153" t="s">
        <v>265</v>
      </c>
    </row>
    <row r="19" spans="1:6" ht="15" customHeight="1" x14ac:dyDescent="0.15">
      <c r="A19" s="478"/>
      <c r="B19" s="343" t="s">
        <v>38</v>
      </c>
      <c r="C19" s="121" t="s">
        <v>265</v>
      </c>
      <c r="D19" s="355" t="s">
        <v>265</v>
      </c>
      <c r="E19" s="355" t="s">
        <v>265</v>
      </c>
      <c r="F19" s="147" t="s">
        <v>265</v>
      </c>
    </row>
    <row r="20" spans="1:6" ht="15" customHeight="1" x14ac:dyDescent="0.15">
      <c r="A20" s="478"/>
      <c r="B20" s="343" t="s">
        <v>42</v>
      </c>
      <c r="C20" s="121" t="s">
        <v>265</v>
      </c>
      <c r="D20" s="355" t="s">
        <v>265</v>
      </c>
      <c r="E20" s="355" t="s">
        <v>265</v>
      </c>
      <c r="F20" s="147" t="s">
        <v>265</v>
      </c>
    </row>
    <row r="21" spans="1:6" ht="15" customHeight="1" thickBot="1" x14ac:dyDescent="0.2">
      <c r="A21" s="479"/>
      <c r="B21" s="344" t="s">
        <v>47</v>
      </c>
      <c r="C21" s="126" t="s">
        <v>265</v>
      </c>
      <c r="D21" s="77" t="s">
        <v>265</v>
      </c>
      <c r="E21" s="77" t="s">
        <v>265</v>
      </c>
      <c r="F21" s="154" t="s">
        <v>265</v>
      </c>
    </row>
    <row r="22" spans="1:6" ht="15" customHeight="1" x14ac:dyDescent="0.15">
      <c r="B22" s="3"/>
      <c r="C22" s="3"/>
      <c r="D22" s="3"/>
      <c r="F22" s="251" t="s">
        <v>268</v>
      </c>
    </row>
    <row r="23" spans="1:6" ht="6" customHeight="1" x14ac:dyDescent="0.15">
      <c r="B23" s="3"/>
      <c r="C23" s="3"/>
      <c r="D23" s="3"/>
      <c r="F23" s="251"/>
    </row>
    <row r="24" spans="1:6" ht="13.5" customHeight="1" x14ac:dyDescent="0.15">
      <c r="A24" s="464" t="s">
        <v>339</v>
      </c>
      <c r="B24" s="464"/>
      <c r="C24" s="464"/>
      <c r="D24" s="464"/>
      <c r="E24" s="464"/>
      <c r="F24" s="464"/>
    </row>
    <row r="25" spans="1:6" ht="13.5" customHeight="1" x14ac:dyDescent="0.15">
      <c r="A25" s="464"/>
      <c r="B25" s="464"/>
      <c r="C25" s="464"/>
      <c r="D25" s="464"/>
      <c r="E25" s="464"/>
      <c r="F25" s="464"/>
    </row>
    <row r="26" spans="1:6" ht="13.5" customHeight="1" x14ac:dyDescent="0.15">
      <c r="B26" s="464" t="s">
        <v>341</v>
      </c>
      <c r="C26" s="464"/>
      <c r="D26" s="464"/>
      <c r="E26" s="464"/>
      <c r="F26" s="464"/>
    </row>
    <row r="27" spans="1:6" ht="13.5" customHeight="1" x14ac:dyDescent="0.15">
      <c r="B27" s="464"/>
      <c r="C27" s="464"/>
      <c r="D27" s="464"/>
      <c r="E27" s="464"/>
      <c r="F27" s="464"/>
    </row>
    <row r="28" spans="1:6" ht="13.5" customHeight="1" x14ac:dyDescent="0.15">
      <c r="B28" s="464" t="s">
        <v>342</v>
      </c>
      <c r="C28" s="464"/>
      <c r="D28" s="464"/>
      <c r="E28" s="464"/>
      <c r="F28" s="464"/>
    </row>
    <row r="29" spans="1:6" ht="13.5" customHeight="1" x14ac:dyDescent="0.15">
      <c r="B29" s="464"/>
      <c r="C29" s="464"/>
      <c r="D29" s="464"/>
      <c r="E29" s="464"/>
      <c r="F29" s="464"/>
    </row>
    <row r="30" spans="1:6" ht="13.5" customHeight="1" x14ac:dyDescent="0.15">
      <c r="B30" s="464" t="s">
        <v>343</v>
      </c>
      <c r="C30" s="464"/>
      <c r="D30" s="464"/>
      <c r="E30" s="464"/>
      <c r="F30" s="464"/>
    </row>
    <row r="31" spans="1:6" ht="13.5" customHeight="1" x14ac:dyDescent="0.15">
      <c r="B31" s="464"/>
      <c r="C31" s="464"/>
      <c r="D31" s="464"/>
      <c r="E31" s="464"/>
      <c r="F31" s="464"/>
    </row>
    <row r="32" spans="1:6" ht="8.25" customHeight="1" x14ac:dyDescent="0.15">
      <c r="B32" s="359"/>
      <c r="C32" s="359"/>
      <c r="D32" s="359"/>
      <c r="E32" s="359"/>
      <c r="F32" s="359"/>
    </row>
    <row r="33" spans="1:6" ht="15" customHeight="1" thickBot="1" x14ac:dyDescent="0.2">
      <c r="A33" s="158" t="s">
        <v>351</v>
      </c>
      <c r="B33" s="158"/>
      <c r="C33" s="158"/>
      <c r="D33" s="158"/>
      <c r="E33" s="3"/>
      <c r="F33" s="9" t="s">
        <v>49</v>
      </c>
    </row>
    <row r="34" spans="1:6" ht="20.100000000000001" customHeight="1" x14ac:dyDescent="0.15">
      <c r="A34" s="480" t="s">
        <v>185</v>
      </c>
      <c r="B34" s="481"/>
      <c r="C34" s="468" t="s">
        <v>273</v>
      </c>
      <c r="D34" s="466"/>
      <c r="E34" s="466"/>
      <c r="F34" s="467"/>
    </row>
    <row r="35" spans="1:6" ht="20.100000000000001" customHeight="1" x14ac:dyDescent="0.15">
      <c r="A35" s="482"/>
      <c r="B35" s="483"/>
      <c r="C35" s="469" t="s">
        <v>274</v>
      </c>
      <c r="D35" s="470"/>
      <c r="E35" s="469" t="s">
        <v>275</v>
      </c>
      <c r="F35" s="471"/>
    </row>
    <row r="36" spans="1:6" ht="20.100000000000001" customHeight="1" x14ac:dyDescent="0.15">
      <c r="A36" s="484" t="s">
        <v>348</v>
      </c>
      <c r="B36" s="485"/>
      <c r="C36" s="155"/>
      <c r="D36" s="162">
        <v>33</v>
      </c>
      <c r="E36" s="156"/>
      <c r="F36" s="165">
        <v>24</v>
      </c>
    </row>
    <row r="37" spans="1:6" ht="15" customHeight="1" x14ac:dyDescent="0.15">
      <c r="A37" s="462"/>
      <c r="B37" s="345" t="s">
        <v>5</v>
      </c>
      <c r="C37" s="76"/>
      <c r="D37" s="163">
        <v>3</v>
      </c>
      <c r="E37" s="18"/>
      <c r="F37" s="166">
        <v>2</v>
      </c>
    </row>
    <row r="38" spans="1:6" ht="15" customHeight="1" x14ac:dyDescent="0.15">
      <c r="A38" s="462"/>
      <c r="B38" s="346" t="s">
        <v>6</v>
      </c>
      <c r="C38" s="155"/>
      <c r="D38" s="163" t="s">
        <v>265</v>
      </c>
      <c r="E38" s="18"/>
      <c r="F38" s="166" t="s">
        <v>265</v>
      </c>
    </row>
    <row r="39" spans="1:6" ht="15" customHeight="1" x14ac:dyDescent="0.15">
      <c r="A39" s="462"/>
      <c r="B39" s="347" t="s">
        <v>33</v>
      </c>
      <c r="C39" s="155"/>
      <c r="D39" s="163" t="s">
        <v>24</v>
      </c>
      <c r="E39" s="18"/>
      <c r="F39" s="166" t="s">
        <v>24</v>
      </c>
    </row>
    <row r="40" spans="1:6" ht="15" customHeight="1" x14ac:dyDescent="0.15">
      <c r="A40" s="462"/>
      <c r="B40" s="347" t="s">
        <v>40</v>
      </c>
      <c r="C40" s="355"/>
      <c r="D40" s="163" t="s">
        <v>24</v>
      </c>
      <c r="E40" s="355"/>
      <c r="F40" s="166" t="s">
        <v>24</v>
      </c>
    </row>
    <row r="41" spans="1:6" ht="15" customHeight="1" x14ac:dyDescent="0.15">
      <c r="A41" s="462"/>
      <c r="B41" s="347" t="s">
        <v>43</v>
      </c>
      <c r="C41" s="155"/>
      <c r="D41" s="163" t="s">
        <v>24</v>
      </c>
      <c r="E41" s="18"/>
      <c r="F41" s="166" t="s">
        <v>24</v>
      </c>
    </row>
    <row r="42" spans="1:6" ht="15" customHeight="1" x14ac:dyDescent="0.15">
      <c r="A42" s="462"/>
      <c r="B42" s="347" t="s">
        <v>44</v>
      </c>
      <c r="C42" s="155"/>
      <c r="D42" s="163" t="s">
        <v>265</v>
      </c>
      <c r="E42" s="18"/>
      <c r="F42" s="166" t="s">
        <v>265</v>
      </c>
    </row>
    <row r="43" spans="1:6" ht="15" customHeight="1" x14ac:dyDescent="0.15">
      <c r="A43" s="462"/>
      <c r="B43" s="347" t="s">
        <v>45</v>
      </c>
      <c r="C43" s="355"/>
      <c r="D43" s="163" t="s">
        <v>265</v>
      </c>
      <c r="E43" s="355"/>
      <c r="F43" s="166" t="s">
        <v>265</v>
      </c>
    </row>
    <row r="44" spans="1:6" ht="15" customHeight="1" x14ac:dyDescent="0.15">
      <c r="A44" s="462"/>
      <c r="B44" s="347" t="s">
        <v>297</v>
      </c>
      <c r="C44" s="155"/>
      <c r="D44" s="163" t="s">
        <v>265</v>
      </c>
      <c r="E44" s="18"/>
      <c r="F44" s="166" t="s">
        <v>265</v>
      </c>
    </row>
    <row r="45" spans="1:6" ht="15" customHeight="1" x14ac:dyDescent="0.15">
      <c r="A45" s="462"/>
      <c r="B45" s="347" t="s">
        <v>298</v>
      </c>
      <c r="C45" s="155"/>
      <c r="D45" s="163" t="s">
        <v>24</v>
      </c>
      <c r="E45" s="18"/>
      <c r="F45" s="166" t="s">
        <v>24</v>
      </c>
    </row>
    <row r="46" spans="1:6" ht="15" customHeight="1" x14ac:dyDescent="0.15">
      <c r="A46" s="462"/>
      <c r="B46" s="347" t="s">
        <v>46</v>
      </c>
      <c r="C46" s="155"/>
      <c r="D46" s="163">
        <v>6</v>
      </c>
      <c r="E46" s="18"/>
      <c r="F46" s="166">
        <v>6</v>
      </c>
    </row>
    <row r="47" spans="1:6" ht="15" customHeight="1" x14ac:dyDescent="0.15">
      <c r="A47" s="462"/>
      <c r="B47" s="347" t="s">
        <v>34</v>
      </c>
      <c r="C47" s="355"/>
      <c r="D47" s="163" t="s">
        <v>24</v>
      </c>
      <c r="E47" s="355"/>
      <c r="F47" s="166" t="s">
        <v>24</v>
      </c>
    </row>
    <row r="48" spans="1:6" ht="15" customHeight="1" x14ac:dyDescent="0.15">
      <c r="A48" s="462"/>
      <c r="B48" s="347" t="s">
        <v>35</v>
      </c>
      <c r="C48" s="355"/>
      <c r="D48" s="163">
        <v>5</v>
      </c>
      <c r="E48" s="355"/>
      <c r="F48" s="166">
        <v>2</v>
      </c>
    </row>
    <row r="49" spans="1:6" ht="15" customHeight="1" x14ac:dyDescent="0.15">
      <c r="A49" s="462"/>
      <c r="B49" s="347" t="s">
        <v>36</v>
      </c>
      <c r="C49" s="355"/>
      <c r="D49" s="163" t="s">
        <v>24</v>
      </c>
      <c r="E49" s="355"/>
      <c r="F49" s="166" t="s">
        <v>24</v>
      </c>
    </row>
    <row r="50" spans="1:6" ht="15" customHeight="1" x14ac:dyDescent="0.15">
      <c r="A50" s="462"/>
      <c r="B50" s="347" t="s">
        <v>7</v>
      </c>
      <c r="C50" s="155"/>
      <c r="D50" s="163" t="s">
        <v>265</v>
      </c>
      <c r="E50" s="18"/>
      <c r="F50" s="166" t="s">
        <v>265</v>
      </c>
    </row>
    <row r="51" spans="1:6" ht="15" customHeight="1" x14ac:dyDescent="0.15">
      <c r="A51" s="462"/>
      <c r="B51" s="347" t="s">
        <v>38</v>
      </c>
      <c r="C51" s="155"/>
      <c r="D51" s="163" t="s">
        <v>265</v>
      </c>
      <c r="E51" s="18"/>
      <c r="F51" s="166" t="s">
        <v>265</v>
      </c>
    </row>
    <row r="52" spans="1:6" ht="15" customHeight="1" x14ac:dyDescent="0.15">
      <c r="A52" s="462"/>
      <c r="B52" s="347" t="s">
        <v>42</v>
      </c>
      <c r="C52" s="355"/>
      <c r="D52" s="163" t="s">
        <v>265</v>
      </c>
      <c r="E52" s="355"/>
      <c r="F52" s="166" t="s">
        <v>265</v>
      </c>
    </row>
    <row r="53" spans="1:6" ht="15" customHeight="1" thickBot="1" x14ac:dyDescent="0.2">
      <c r="A53" s="463"/>
      <c r="B53" s="348" t="s">
        <v>47</v>
      </c>
      <c r="C53" s="157"/>
      <c r="D53" s="164" t="s">
        <v>265</v>
      </c>
      <c r="E53" s="77"/>
      <c r="F53" s="167" t="s">
        <v>265</v>
      </c>
    </row>
    <row r="54" spans="1:6" ht="14.25" customHeight="1" x14ac:dyDescent="0.15">
      <c r="B54" s="3"/>
      <c r="C54" s="3"/>
      <c r="D54" s="3"/>
      <c r="E54" s="3"/>
      <c r="F54" s="251" t="s">
        <v>268</v>
      </c>
    </row>
    <row r="55" spans="1:6" ht="5.25" customHeight="1" x14ac:dyDescent="0.15">
      <c r="B55" s="3"/>
      <c r="C55" s="3"/>
      <c r="D55" s="3"/>
      <c r="E55" s="3"/>
      <c r="F55" s="251"/>
    </row>
    <row r="56" spans="1:6" ht="13.5" customHeight="1" x14ac:dyDescent="0.15">
      <c r="A56" s="464" t="s">
        <v>344</v>
      </c>
      <c r="B56" s="464"/>
      <c r="C56" s="464"/>
      <c r="D56" s="464"/>
      <c r="E56" s="464"/>
      <c r="F56" s="464"/>
    </row>
    <row r="57" spans="1:6" ht="13.5" customHeight="1" x14ac:dyDescent="0.15">
      <c r="A57" s="464"/>
      <c r="B57" s="464"/>
      <c r="C57" s="464"/>
      <c r="D57" s="464"/>
      <c r="E57" s="464"/>
      <c r="F57" s="464"/>
    </row>
    <row r="58" spans="1:6" ht="13.5" customHeight="1" x14ac:dyDescent="0.15">
      <c r="B58" s="464" t="s">
        <v>345</v>
      </c>
      <c r="C58" s="464"/>
      <c r="D58" s="464"/>
      <c r="E58" s="464"/>
      <c r="F58" s="464"/>
    </row>
    <row r="59" spans="1:6" ht="13.5" customHeight="1" x14ac:dyDescent="0.15">
      <c r="B59" s="464" t="s">
        <v>346</v>
      </c>
      <c r="C59" s="464"/>
      <c r="D59" s="464"/>
      <c r="E59" s="464"/>
      <c r="F59" s="464"/>
    </row>
    <row r="60" spans="1:6" ht="13.5" customHeight="1" x14ac:dyDescent="0.15">
      <c r="B60" s="464"/>
      <c r="C60" s="464"/>
      <c r="D60" s="464"/>
      <c r="E60" s="464"/>
      <c r="F60" s="464"/>
    </row>
  </sheetData>
  <sheetProtection sheet="1"/>
  <mergeCells count="17">
    <mergeCell ref="A36:B36"/>
    <mergeCell ref="A37:A53"/>
    <mergeCell ref="B58:F58"/>
    <mergeCell ref="B59:F60"/>
    <mergeCell ref="C2:F2"/>
    <mergeCell ref="C34:F34"/>
    <mergeCell ref="C35:D35"/>
    <mergeCell ref="E35:F35"/>
    <mergeCell ref="B26:F27"/>
    <mergeCell ref="B28:F29"/>
    <mergeCell ref="B30:F31"/>
    <mergeCell ref="A2:B3"/>
    <mergeCell ref="A4:B4"/>
    <mergeCell ref="A24:F25"/>
    <mergeCell ref="A56:F57"/>
    <mergeCell ref="A5:A21"/>
    <mergeCell ref="A34:B35"/>
  </mergeCells>
  <phoneticPr fontId="20"/>
  <conditionalFormatting sqref="B5:F21 C4:F4 A4 B37:F53 C36:F36 A36">
    <cfRule type="expression" dxfId="14" priority="2">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rowBreaks count="1" manualBreakCount="1">
    <brk id="60"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C48"/>
  <sheetViews>
    <sheetView view="pageBreakPreview" topLeftCell="A22" zoomScaleNormal="100" zoomScaleSheetLayoutView="100" workbookViewId="0">
      <selection sqref="A1:R48"/>
    </sheetView>
  </sheetViews>
  <sheetFormatPr defaultRowHeight="15.95" customHeight="1" x14ac:dyDescent="0.15"/>
  <cols>
    <col min="1" max="1" width="1.85546875" style="8" customWidth="1"/>
    <col min="2" max="2" width="14" style="8" customWidth="1"/>
    <col min="3" max="3" width="5" style="8" customWidth="1"/>
    <col min="4" max="4" width="5.5703125" style="8" customWidth="1"/>
    <col min="5" max="11" width="5" style="8" customWidth="1"/>
    <col min="12" max="12" width="5.28515625" style="8" customWidth="1"/>
    <col min="13" max="18" width="5" style="8" customWidth="1"/>
    <col min="19" max="20" width="5.7109375" style="8" customWidth="1"/>
    <col min="21" max="23" width="9.140625" style="8" customWidth="1"/>
    <col min="24" max="16384" width="9.140625" style="8"/>
  </cols>
  <sheetData>
    <row r="1" spans="1:28" ht="15" customHeight="1" thickBot="1" x14ac:dyDescent="0.2">
      <c r="A1" s="2" t="s">
        <v>329</v>
      </c>
      <c r="B1" s="2"/>
      <c r="C1" s="2"/>
      <c r="D1" s="2"/>
      <c r="E1" s="2"/>
      <c r="F1" s="2"/>
      <c r="G1" s="2"/>
      <c r="H1" s="2"/>
      <c r="I1" s="2"/>
      <c r="J1" s="2"/>
      <c r="K1" s="2"/>
      <c r="L1" s="3"/>
      <c r="N1" s="3"/>
      <c r="O1" s="3"/>
      <c r="Q1" s="3"/>
      <c r="R1" s="9" t="s">
        <v>267</v>
      </c>
      <c r="S1" s="3"/>
      <c r="T1" s="3"/>
      <c r="U1" s="3"/>
      <c r="V1" s="3"/>
      <c r="W1" s="3"/>
      <c r="X1" s="3"/>
      <c r="Y1" s="3"/>
      <c r="Z1" s="3"/>
      <c r="AA1" s="3"/>
    </row>
    <row r="2" spans="1:28" ht="20.100000000000001" customHeight="1" x14ac:dyDescent="0.15">
      <c r="A2" s="15"/>
      <c r="B2" s="17"/>
      <c r="C2" s="523" t="s">
        <v>50</v>
      </c>
      <c r="D2" s="524"/>
      <c r="E2" s="523" t="s">
        <v>51</v>
      </c>
      <c r="F2" s="529"/>
      <c r="G2" s="517" t="s">
        <v>156</v>
      </c>
      <c r="H2" s="518"/>
      <c r="I2" s="518"/>
      <c r="J2" s="519"/>
      <c r="K2" s="454" t="s">
        <v>52</v>
      </c>
      <c r="L2" s="520"/>
      <c r="M2" s="520"/>
      <c r="N2" s="521"/>
      <c r="O2" s="425" t="s">
        <v>212</v>
      </c>
      <c r="P2" s="520"/>
      <c r="Q2" s="520"/>
      <c r="R2" s="430"/>
      <c r="S2" s="3"/>
      <c r="T2" s="3"/>
      <c r="U2" s="3"/>
      <c r="V2" s="3"/>
      <c r="W2" s="3"/>
      <c r="X2" s="3"/>
      <c r="Y2" s="3"/>
      <c r="Z2" s="3"/>
    </row>
    <row r="3" spans="1:28" ht="20.100000000000001" customHeight="1" x14ac:dyDescent="0.15">
      <c r="A3" s="507" t="s">
        <v>213</v>
      </c>
      <c r="B3" s="508"/>
      <c r="C3" s="525"/>
      <c r="D3" s="526"/>
      <c r="E3" s="525"/>
      <c r="F3" s="530"/>
      <c r="G3" s="539" t="s">
        <v>157</v>
      </c>
      <c r="H3" s="540"/>
      <c r="I3" s="539" t="s">
        <v>158</v>
      </c>
      <c r="J3" s="540"/>
      <c r="K3" s="511" t="s">
        <v>214</v>
      </c>
      <c r="L3" s="538"/>
      <c r="M3" s="538"/>
      <c r="N3" s="512"/>
      <c r="O3" s="532" t="s">
        <v>53</v>
      </c>
      <c r="P3" s="533"/>
      <c r="Q3" s="534" t="s">
        <v>215</v>
      </c>
      <c r="R3" s="535"/>
      <c r="S3" s="3"/>
      <c r="T3" s="3"/>
      <c r="U3" s="3"/>
      <c r="V3" s="3"/>
      <c r="W3" s="3"/>
      <c r="X3" s="3"/>
      <c r="Y3" s="3"/>
      <c r="Z3" s="3"/>
    </row>
    <row r="4" spans="1:28" ht="20.100000000000001" customHeight="1" x14ac:dyDescent="0.15">
      <c r="A4" s="16"/>
      <c r="B4" s="13"/>
      <c r="C4" s="527"/>
      <c r="D4" s="528"/>
      <c r="E4" s="527"/>
      <c r="F4" s="531"/>
      <c r="G4" s="541"/>
      <c r="H4" s="475"/>
      <c r="I4" s="541"/>
      <c r="J4" s="475"/>
      <c r="K4" s="511" t="s">
        <v>53</v>
      </c>
      <c r="L4" s="512"/>
      <c r="M4" s="513" t="s">
        <v>54</v>
      </c>
      <c r="N4" s="512"/>
      <c r="O4" s="527"/>
      <c r="P4" s="528"/>
      <c r="Q4" s="536"/>
      <c r="R4" s="537"/>
      <c r="S4" s="3"/>
      <c r="T4" s="3"/>
      <c r="U4" s="3"/>
      <c r="V4" s="3"/>
      <c r="W4" s="3"/>
      <c r="X4" s="3"/>
      <c r="Y4" s="3"/>
      <c r="Z4" s="3"/>
      <c r="AA4" s="3"/>
      <c r="AB4" s="3"/>
    </row>
    <row r="5" spans="1:28" ht="19.5" customHeight="1" x14ac:dyDescent="0.15">
      <c r="A5" s="515" t="s">
        <v>216</v>
      </c>
      <c r="B5" s="516"/>
      <c r="C5" s="509">
        <v>23</v>
      </c>
      <c r="D5" s="510"/>
      <c r="E5" s="510">
        <v>1623</v>
      </c>
      <c r="F5" s="510"/>
      <c r="G5" s="522">
        <v>1</v>
      </c>
      <c r="H5" s="522"/>
      <c r="I5" s="522">
        <v>33</v>
      </c>
      <c r="J5" s="522"/>
      <c r="K5" s="510">
        <v>16</v>
      </c>
      <c r="L5" s="510"/>
      <c r="M5" s="510">
        <v>1118</v>
      </c>
      <c r="N5" s="510"/>
      <c r="O5" s="510">
        <v>11</v>
      </c>
      <c r="P5" s="510"/>
      <c r="Q5" s="510">
        <v>472</v>
      </c>
      <c r="R5" s="514"/>
      <c r="S5" s="3"/>
      <c r="T5" s="38"/>
      <c r="U5" s="3"/>
      <c r="V5" s="3"/>
      <c r="W5" s="3"/>
      <c r="X5" s="3"/>
      <c r="Y5" s="3"/>
      <c r="Z5" s="3"/>
      <c r="AA5" s="3"/>
      <c r="AB5" s="3"/>
    </row>
    <row r="6" spans="1:28" ht="16.5" customHeight="1" x14ac:dyDescent="0.15">
      <c r="A6" s="204"/>
      <c r="B6" s="335" t="s">
        <v>55</v>
      </c>
      <c r="C6" s="543">
        <v>3</v>
      </c>
      <c r="D6" s="505"/>
      <c r="E6" s="505">
        <v>363</v>
      </c>
      <c r="F6" s="505"/>
      <c r="G6" s="494" t="s">
        <v>230</v>
      </c>
      <c r="H6" s="494"/>
      <c r="I6" s="494" t="s">
        <v>230</v>
      </c>
      <c r="J6" s="494"/>
      <c r="K6" s="505">
        <v>2</v>
      </c>
      <c r="L6" s="505"/>
      <c r="M6" s="505">
        <v>306</v>
      </c>
      <c r="N6" s="505"/>
      <c r="O6" s="505">
        <v>2</v>
      </c>
      <c r="P6" s="505"/>
      <c r="Q6" s="505">
        <v>57</v>
      </c>
      <c r="R6" s="506"/>
      <c r="S6" s="3"/>
      <c r="T6" s="3"/>
      <c r="U6" s="3"/>
      <c r="V6" s="3"/>
      <c r="W6" s="3"/>
      <c r="X6" s="3"/>
      <c r="Y6" s="3"/>
      <c r="Z6" s="3"/>
      <c r="AA6" s="3"/>
      <c r="AB6" s="3"/>
    </row>
    <row r="7" spans="1:28" ht="16.5" customHeight="1" x14ac:dyDescent="0.15">
      <c r="A7" s="204"/>
      <c r="B7" s="336" t="s">
        <v>56</v>
      </c>
      <c r="C7" s="542" t="s">
        <v>231</v>
      </c>
      <c r="D7" s="494"/>
      <c r="E7" s="494" t="s">
        <v>231</v>
      </c>
      <c r="F7" s="494"/>
      <c r="G7" s="494" t="s">
        <v>231</v>
      </c>
      <c r="H7" s="494"/>
      <c r="I7" s="494" t="s">
        <v>231</v>
      </c>
      <c r="J7" s="494"/>
      <c r="K7" s="494" t="s">
        <v>231</v>
      </c>
      <c r="L7" s="494"/>
      <c r="M7" s="494" t="s">
        <v>231</v>
      </c>
      <c r="N7" s="494"/>
      <c r="O7" s="494" t="s">
        <v>231</v>
      </c>
      <c r="P7" s="494"/>
      <c r="Q7" s="494" t="s">
        <v>231</v>
      </c>
      <c r="R7" s="499"/>
      <c r="S7" s="3"/>
      <c r="T7" s="3"/>
      <c r="U7" s="3"/>
      <c r="V7" s="3"/>
      <c r="W7" s="3"/>
      <c r="X7" s="3"/>
      <c r="Y7" s="3"/>
      <c r="Z7" s="3"/>
      <c r="AA7" s="3"/>
      <c r="AB7" s="3"/>
    </row>
    <row r="8" spans="1:28" ht="16.5" customHeight="1" x14ac:dyDescent="0.15">
      <c r="A8" s="204"/>
      <c r="B8" s="336" t="s">
        <v>57</v>
      </c>
      <c r="C8" s="542" t="s">
        <v>230</v>
      </c>
      <c r="D8" s="494"/>
      <c r="E8" s="494" t="s">
        <v>230</v>
      </c>
      <c r="F8" s="494"/>
      <c r="G8" s="494" t="s">
        <v>230</v>
      </c>
      <c r="H8" s="494"/>
      <c r="I8" s="494" t="s">
        <v>230</v>
      </c>
      <c r="J8" s="494"/>
      <c r="K8" s="494" t="s">
        <v>230</v>
      </c>
      <c r="L8" s="494"/>
      <c r="M8" s="494" t="s">
        <v>230</v>
      </c>
      <c r="N8" s="494"/>
      <c r="O8" s="494" t="s">
        <v>230</v>
      </c>
      <c r="P8" s="494"/>
      <c r="Q8" s="494" t="s">
        <v>230</v>
      </c>
      <c r="R8" s="499"/>
      <c r="S8" s="3"/>
      <c r="T8" s="3"/>
      <c r="U8" s="3"/>
      <c r="V8" s="3"/>
      <c r="W8" s="3"/>
      <c r="X8" s="3"/>
      <c r="Y8" s="3"/>
      <c r="Z8" s="3"/>
      <c r="AA8" s="3"/>
      <c r="AB8" s="3"/>
    </row>
    <row r="9" spans="1:28" ht="16.5" customHeight="1" x14ac:dyDescent="0.15">
      <c r="A9" s="204"/>
      <c r="B9" s="336" t="s">
        <v>58</v>
      </c>
      <c r="C9" s="542" t="s">
        <v>232</v>
      </c>
      <c r="D9" s="494"/>
      <c r="E9" s="494" t="s">
        <v>232</v>
      </c>
      <c r="F9" s="494"/>
      <c r="G9" s="494" t="s">
        <v>232</v>
      </c>
      <c r="H9" s="494"/>
      <c r="I9" s="494" t="s">
        <v>232</v>
      </c>
      <c r="J9" s="494"/>
      <c r="K9" s="494" t="s">
        <v>232</v>
      </c>
      <c r="L9" s="494"/>
      <c r="M9" s="494" t="s">
        <v>232</v>
      </c>
      <c r="N9" s="494"/>
      <c r="O9" s="494" t="s">
        <v>232</v>
      </c>
      <c r="P9" s="494"/>
      <c r="Q9" s="494" t="s">
        <v>232</v>
      </c>
      <c r="R9" s="499"/>
      <c r="S9" s="3"/>
      <c r="T9" s="3"/>
      <c r="U9" s="3"/>
      <c r="V9" s="3"/>
      <c r="W9" s="3"/>
      <c r="X9" s="3"/>
      <c r="Y9" s="3"/>
      <c r="Z9" s="3"/>
      <c r="AA9" s="3"/>
      <c r="AB9" s="3"/>
    </row>
    <row r="10" spans="1:28" ht="16.5" customHeight="1" x14ac:dyDescent="0.15">
      <c r="A10" s="204"/>
      <c r="B10" s="336" t="s">
        <v>59</v>
      </c>
      <c r="C10" s="542" t="s">
        <v>230</v>
      </c>
      <c r="D10" s="494"/>
      <c r="E10" s="494" t="s">
        <v>230</v>
      </c>
      <c r="F10" s="494"/>
      <c r="G10" s="494" t="s">
        <v>230</v>
      </c>
      <c r="H10" s="494"/>
      <c r="I10" s="494" t="s">
        <v>230</v>
      </c>
      <c r="J10" s="494"/>
      <c r="K10" s="494" t="s">
        <v>230</v>
      </c>
      <c r="L10" s="494"/>
      <c r="M10" s="494" t="s">
        <v>230</v>
      </c>
      <c r="N10" s="494"/>
      <c r="O10" s="494" t="s">
        <v>230</v>
      </c>
      <c r="P10" s="494"/>
      <c r="Q10" s="494" t="s">
        <v>230</v>
      </c>
      <c r="R10" s="499"/>
      <c r="S10" s="3"/>
      <c r="T10" s="3"/>
      <c r="U10" s="3"/>
      <c r="V10" s="3"/>
      <c r="W10" s="3"/>
      <c r="X10" s="3"/>
      <c r="Y10" s="3"/>
      <c r="Z10" s="3"/>
      <c r="AA10" s="3"/>
      <c r="AB10" s="3"/>
    </row>
    <row r="11" spans="1:28" ht="16.5" customHeight="1" x14ac:dyDescent="0.15">
      <c r="A11" s="204"/>
      <c r="B11" s="336" t="s">
        <v>60</v>
      </c>
      <c r="C11" s="542" t="s">
        <v>231</v>
      </c>
      <c r="D11" s="494"/>
      <c r="E11" s="494" t="s">
        <v>187</v>
      </c>
      <c r="F11" s="494"/>
      <c r="G11" s="494" t="s">
        <v>231</v>
      </c>
      <c r="H11" s="494"/>
      <c r="I11" s="494" t="s">
        <v>231</v>
      </c>
      <c r="J11" s="494"/>
      <c r="K11" s="494" t="s">
        <v>231</v>
      </c>
      <c r="L11" s="494"/>
      <c r="M11" s="494" t="s">
        <v>231</v>
      </c>
      <c r="N11" s="494"/>
      <c r="O11" s="494" t="s">
        <v>231</v>
      </c>
      <c r="P11" s="494"/>
      <c r="Q11" s="494" t="s">
        <v>231</v>
      </c>
      <c r="R11" s="499"/>
      <c r="S11" s="3"/>
      <c r="T11" s="3"/>
      <c r="U11" s="3"/>
      <c r="V11" s="3"/>
      <c r="W11" s="3"/>
      <c r="X11" s="3"/>
      <c r="Y11" s="3"/>
      <c r="Z11" s="3"/>
      <c r="AA11" s="3"/>
      <c r="AB11" s="3"/>
    </row>
    <row r="12" spans="1:28" ht="16.5" customHeight="1" x14ac:dyDescent="0.15">
      <c r="A12" s="204"/>
      <c r="B12" s="336" t="s">
        <v>61</v>
      </c>
      <c r="C12" s="542" t="s">
        <v>187</v>
      </c>
      <c r="D12" s="494"/>
      <c r="E12" s="494" t="s">
        <v>187</v>
      </c>
      <c r="F12" s="494"/>
      <c r="G12" s="494" t="s">
        <v>187</v>
      </c>
      <c r="H12" s="494"/>
      <c r="I12" s="494" t="s">
        <v>187</v>
      </c>
      <c r="J12" s="494"/>
      <c r="K12" s="494" t="s">
        <v>187</v>
      </c>
      <c r="L12" s="494"/>
      <c r="M12" s="494" t="s">
        <v>187</v>
      </c>
      <c r="N12" s="494"/>
      <c r="O12" s="494" t="s">
        <v>187</v>
      </c>
      <c r="P12" s="494"/>
      <c r="Q12" s="494" t="s">
        <v>187</v>
      </c>
      <c r="R12" s="499"/>
      <c r="S12" s="3"/>
      <c r="T12" s="3"/>
      <c r="U12" s="3"/>
      <c r="V12" s="3"/>
      <c r="W12" s="3"/>
      <c r="X12" s="3"/>
      <c r="Y12" s="3"/>
      <c r="Z12" s="3"/>
      <c r="AA12" s="3"/>
      <c r="AB12" s="3"/>
    </row>
    <row r="13" spans="1:28" ht="16.5" customHeight="1" x14ac:dyDescent="0.15">
      <c r="A13" s="204"/>
      <c r="B13" s="336" t="s">
        <v>62</v>
      </c>
      <c r="C13" s="493" t="s">
        <v>231</v>
      </c>
      <c r="D13" s="494"/>
      <c r="E13" s="494" t="s">
        <v>231</v>
      </c>
      <c r="F13" s="494"/>
      <c r="G13" s="494" t="s">
        <v>231</v>
      </c>
      <c r="H13" s="494"/>
      <c r="I13" s="494" t="s">
        <v>231</v>
      </c>
      <c r="J13" s="494"/>
      <c r="K13" s="494" t="s">
        <v>231</v>
      </c>
      <c r="L13" s="494"/>
      <c r="M13" s="494" t="s">
        <v>231</v>
      </c>
      <c r="N13" s="494"/>
      <c r="O13" s="494" t="s">
        <v>231</v>
      </c>
      <c r="P13" s="494"/>
      <c r="Q13" s="494" t="s">
        <v>231</v>
      </c>
      <c r="R13" s="499"/>
      <c r="S13" s="3"/>
      <c r="T13" s="3"/>
      <c r="U13" s="3"/>
      <c r="V13" s="3"/>
      <c r="W13" s="3"/>
      <c r="X13" s="3"/>
      <c r="Y13" s="3"/>
      <c r="Z13" s="3"/>
      <c r="AA13" s="3"/>
      <c r="AB13" s="3"/>
    </row>
    <row r="14" spans="1:28" ht="16.5" customHeight="1" x14ac:dyDescent="0.15">
      <c r="A14" s="204"/>
      <c r="B14" s="336" t="s">
        <v>63</v>
      </c>
      <c r="C14" s="542" t="s">
        <v>230</v>
      </c>
      <c r="D14" s="494"/>
      <c r="E14" s="494" t="s">
        <v>230</v>
      </c>
      <c r="F14" s="494"/>
      <c r="G14" s="494" t="s">
        <v>230</v>
      </c>
      <c r="H14" s="494"/>
      <c r="I14" s="494" t="s">
        <v>230</v>
      </c>
      <c r="J14" s="494"/>
      <c r="K14" s="494" t="s">
        <v>230</v>
      </c>
      <c r="L14" s="494"/>
      <c r="M14" s="494" t="s">
        <v>230</v>
      </c>
      <c r="N14" s="494"/>
      <c r="O14" s="494" t="s">
        <v>230</v>
      </c>
      <c r="P14" s="494"/>
      <c r="Q14" s="494" t="s">
        <v>230</v>
      </c>
      <c r="R14" s="499"/>
      <c r="S14" s="3"/>
      <c r="T14" s="3"/>
      <c r="U14" s="3"/>
      <c r="V14" s="3"/>
      <c r="W14" s="3"/>
      <c r="X14" s="3"/>
      <c r="Y14" s="3"/>
      <c r="Z14" s="3"/>
      <c r="AA14" s="3"/>
      <c r="AB14" s="3"/>
    </row>
    <row r="15" spans="1:28" ht="16.5" customHeight="1" x14ac:dyDescent="0.15">
      <c r="A15" s="204"/>
      <c r="B15" s="336" t="s">
        <v>64</v>
      </c>
      <c r="C15" s="504">
        <v>3</v>
      </c>
      <c r="D15" s="505"/>
      <c r="E15" s="505">
        <v>84</v>
      </c>
      <c r="F15" s="505"/>
      <c r="G15" s="503" t="s">
        <v>232</v>
      </c>
      <c r="H15" s="503"/>
      <c r="I15" s="503" t="s">
        <v>232</v>
      </c>
      <c r="J15" s="503"/>
      <c r="K15" s="494" t="s">
        <v>230</v>
      </c>
      <c r="L15" s="494"/>
      <c r="M15" s="494" t="s">
        <v>230</v>
      </c>
      <c r="N15" s="494"/>
      <c r="O15" s="505">
        <v>3</v>
      </c>
      <c r="P15" s="505"/>
      <c r="Q15" s="505">
        <v>84</v>
      </c>
      <c r="R15" s="506"/>
      <c r="S15" s="3"/>
      <c r="T15" s="3"/>
      <c r="U15" s="3"/>
      <c r="V15" s="3"/>
      <c r="W15" s="3"/>
      <c r="X15" s="3"/>
      <c r="Y15" s="3"/>
      <c r="Z15" s="3"/>
      <c r="AA15" s="3"/>
      <c r="AB15" s="3"/>
    </row>
    <row r="16" spans="1:28" ht="16.5" customHeight="1" x14ac:dyDescent="0.15">
      <c r="A16" s="204"/>
      <c r="B16" s="336" t="s">
        <v>70</v>
      </c>
      <c r="C16" s="493" t="s">
        <v>232</v>
      </c>
      <c r="D16" s="494"/>
      <c r="E16" s="494" t="s">
        <v>232</v>
      </c>
      <c r="F16" s="494"/>
      <c r="G16" s="494" t="s">
        <v>232</v>
      </c>
      <c r="H16" s="494"/>
      <c r="I16" s="494" t="s">
        <v>232</v>
      </c>
      <c r="J16" s="494"/>
      <c r="K16" s="494" t="s">
        <v>232</v>
      </c>
      <c r="L16" s="494"/>
      <c r="M16" s="494" t="s">
        <v>232</v>
      </c>
      <c r="N16" s="494"/>
      <c r="O16" s="494" t="s">
        <v>232</v>
      </c>
      <c r="P16" s="494"/>
      <c r="Q16" s="494" t="s">
        <v>232</v>
      </c>
      <c r="R16" s="499"/>
      <c r="S16" s="3"/>
      <c r="T16" s="3"/>
      <c r="U16" s="3"/>
      <c r="V16" s="3"/>
      <c r="W16" s="3"/>
      <c r="X16" s="3"/>
      <c r="Y16" s="3"/>
      <c r="Z16" s="3"/>
      <c r="AA16" s="3"/>
      <c r="AB16" s="3"/>
    </row>
    <row r="17" spans="1:29" ht="16.5" customHeight="1" x14ac:dyDescent="0.15">
      <c r="A17" s="204"/>
      <c r="B17" s="336" t="s">
        <v>71</v>
      </c>
      <c r="C17" s="493">
        <v>3</v>
      </c>
      <c r="D17" s="494"/>
      <c r="E17" s="494">
        <v>50</v>
      </c>
      <c r="F17" s="494"/>
      <c r="G17" s="494" t="s">
        <v>232</v>
      </c>
      <c r="H17" s="494"/>
      <c r="I17" s="494" t="s">
        <v>232</v>
      </c>
      <c r="J17" s="494"/>
      <c r="K17" s="494">
        <v>3</v>
      </c>
      <c r="L17" s="494"/>
      <c r="M17" s="494">
        <v>35</v>
      </c>
      <c r="N17" s="494"/>
      <c r="O17" s="494">
        <v>1</v>
      </c>
      <c r="P17" s="494"/>
      <c r="Q17" s="494">
        <v>15</v>
      </c>
      <c r="R17" s="499"/>
      <c r="S17" s="3"/>
      <c r="T17" s="3"/>
      <c r="U17" s="3"/>
      <c r="V17" s="3"/>
      <c r="W17" s="3"/>
      <c r="X17" s="3"/>
      <c r="Y17" s="3"/>
      <c r="Z17" s="3"/>
      <c r="AA17" s="3"/>
      <c r="AB17" s="3"/>
    </row>
    <row r="18" spans="1:29" ht="16.5" customHeight="1" x14ac:dyDescent="0.15">
      <c r="A18" s="204"/>
      <c r="B18" s="336" t="s">
        <v>65</v>
      </c>
      <c r="C18" s="493" t="s">
        <v>232</v>
      </c>
      <c r="D18" s="494"/>
      <c r="E18" s="494" t="s">
        <v>232</v>
      </c>
      <c r="F18" s="494"/>
      <c r="G18" s="494" t="s">
        <v>232</v>
      </c>
      <c r="H18" s="494"/>
      <c r="I18" s="494" t="s">
        <v>232</v>
      </c>
      <c r="J18" s="494"/>
      <c r="K18" s="494" t="s">
        <v>232</v>
      </c>
      <c r="L18" s="494"/>
      <c r="M18" s="494" t="s">
        <v>232</v>
      </c>
      <c r="N18" s="494"/>
      <c r="O18" s="494" t="s">
        <v>232</v>
      </c>
      <c r="P18" s="494"/>
      <c r="Q18" s="494" t="s">
        <v>232</v>
      </c>
      <c r="R18" s="499"/>
      <c r="S18" s="3"/>
      <c r="T18" s="3"/>
      <c r="U18" s="3"/>
      <c r="V18" s="3"/>
      <c r="W18" s="3"/>
      <c r="X18" s="3"/>
      <c r="Y18" s="3"/>
      <c r="Z18" s="3"/>
      <c r="AA18" s="3"/>
      <c r="AB18" s="3"/>
    </row>
    <row r="19" spans="1:29" ht="16.5" customHeight="1" x14ac:dyDescent="0.15">
      <c r="A19" s="204"/>
      <c r="B19" s="336" t="s">
        <v>66</v>
      </c>
      <c r="C19" s="493" t="s">
        <v>231</v>
      </c>
      <c r="D19" s="494"/>
      <c r="E19" s="494" t="s">
        <v>231</v>
      </c>
      <c r="F19" s="494"/>
      <c r="G19" s="494" t="s">
        <v>231</v>
      </c>
      <c r="H19" s="494"/>
      <c r="I19" s="494" t="s">
        <v>231</v>
      </c>
      <c r="J19" s="494"/>
      <c r="K19" s="494" t="s">
        <v>231</v>
      </c>
      <c r="L19" s="494"/>
      <c r="M19" s="494" t="s">
        <v>231</v>
      </c>
      <c r="N19" s="494"/>
      <c r="O19" s="494" t="s">
        <v>231</v>
      </c>
      <c r="P19" s="494"/>
      <c r="Q19" s="494" t="s">
        <v>231</v>
      </c>
      <c r="R19" s="499"/>
      <c r="S19" s="3"/>
      <c r="T19" s="3"/>
      <c r="U19" s="3"/>
      <c r="V19" s="3"/>
      <c r="W19" s="3"/>
      <c r="X19" s="3"/>
      <c r="Y19" s="3"/>
      <c r="Z19" s="3"/>
      <c r="AA19" s="3"/>
      <c r="AB19" s="3"/>
      <c r="AC19" s="3"/>
    </row>
    <row r="20" spans="1:29" ht="16.5" customHeight="1" x14ac:dyDescent="0.15">
      <c r="A20" s="204"/>
      <c r="B20" s="336" t="s">
        <v>67</v>
      </c>
      <c r="C20" s="493" t="s">
        <v>231</v>
      </c>
      <c r="D20" s="494"/>
      <c r="E20" s="494" t="s">
        <v>231</v>
      </c>
      <c r="F20" s="494"/>
      <c r="G20" s="494" t="s">
        <v>231</v>
      </c>
      <c r="H20" s="494"/>
      <c r="I20" s="494" t="s">
        <v>231</v>
      </c>
      <c r="J20" s="494"/>
      <c r="K20" s="494" t="s">
        <v>231</v>
      </c>
      <c r="L20" s="494"/>
      <c r="M20" s="494" t="s">
        <v>231</v>
      </c>
      <c r="N20" s="494"/>
      <c r="O20" s="494" t="s">
        <v>231</v>
      </c>
      <c r="P20" s="494"/>
      <c r="Q20" s="494" t="s">
        <v>231</v>
      </c>
      <c r="R20" s="499"/>
      <c r="S20" s="3"/>
      <c r="T20" s="3"/>
      <c r="U20" s="3"/>
      <c r="V20" s="3"/>
      <c r="W20" s="3"/>
      <c r="X20" s="3"/>
      <c r="Y20" s="3"/>
      <c r="Z20" s="3"/>
      <c r="AA20" s="3"/>
      <c r="AB20" s="3"/>
    </row>
    <row r="21" spans="1:29" ht="16.5" customHeight="1" x14ac:dyDescent="0.15">
      <c r="A21" s="204"/>
      <c r="B21" s="336" t="s">
        <v>68</v>
      </c>
      <c r="C21" s="493" t="s">
        <v>187</v>
      </c>
      <c r="D21" s="494"/>
      <c r="E21" s="494" t="s">
        <v>187</v>
      </c>
      <c r="F21" s="494"/>
      <c r="G21" s="494" t="s">
        <v>187</v>
      </c>
      <c r="H21" s="494"/>
      <c r="I21" s="494" t="s">
        <v>187</v>
      </c>
      <c r="J21" s="494"/>
      <c r="K21" s="494" t="s">
        <v>187</v>
      </c>
      <c r="L21" s="494"/>
      <c r="M21" s="494" t="s">
        <v>187</v>
      </c>
      <c r="N21" s="494"/>
      <c r="O21" s="494" t="s">
        <v>187</v>
      </c>
      <c r="P21" s="494"/>
      <c r="Q21" s="494" t="s">
        <v>187</v>
      </c>
      <c r="R21" s="499"/>
      <c r="S21" s="3"/>
      <c r="T21" s="3"/>
      <c r="U21" s="3"/>
      <c r="V21" s="3"/>
      <c r="W21" s="3"/>
      <c r="X21" s="3"/>
      <c r="Y21" s="3"/>
      <c r="Z21" s="3"/>
      <c r="AA21" s="3"/>
      <c r="AB21" s="3"/>
    </row>
    <row r="22" spans="1:29" ht="16.5" customHeight="1" thickBot="1" x14ac:dyDescent="0.2">
      <c r="A22" s="205"/>
      <c r="B22" s="337" t="s">
        <v>69</v>
      </c>
      <c r="C22" s="497" t="s">
        <v>231</v>
      </c>
      <c r="D22" s="498"/>
      <c r="E22" s="498" t="s">
        <v>231</v>
      </c>
      <c r="F22" s="498"/>
      <c r="G22" s="498" t="s">
        <v>231</v>
      </c>
      <c r="H22" s="498"/>
      <c r="I22" s="498" t="s">
        <v>231</v>
      </c>
      <c r="J22" s="498"/>
      <c r="K22" s="498" t="s">
        <v>231</v>
      </c>
      <c r="L22" s="498"/>
      <c r="M22" s="498" t="s">
        <v>231</v>
      </c>
      <c r="N22" s="498"/>
      <c r="O22" s="498" t="s">
        <v>231</v>
      </c>
      <c r="P22" s="498"/>
      <c r="Q22" s="498" t="s">
        <v>231</v>
      </c>
      <c r="R22" s="502"/>
      <c r="S22" s="3"/>
      <c r="T22" s="3"/>
      <c r="U22" s="3"/>
      <c r="V22" s="3"/>
      <c r="W22" s="3"/>
      <c r="X22" s="3"/>
      <c r="Y22" s="3"/>
      <c r="Z22" s="3"/>
      <c r="AA22" s="3"/>
      <c r="AB22" s="3"/>
    </row>
    <row r="23" spans="1:29" ht="15" customHeight="1" x14ac:dyDescent="0.15">
      <c r="A23" s="51"/>
      <c r="B23" s="3"/>
      <c r="C23" s="252"/>
      <c r="D23" s="252"/>
      <c r="E23" s="252"/>
      <c r="F23" s="252"/>
      <c r="G23" s="252"/>
      <c r="H23" s="252"/>
      <c r="I23" s="158"/>
      <c r="J23" s="158"/>
      <c r="K23" s="158"/>
      <c r="L23" s="501" t="s">
        <v>266</v>
      </c>
      <c r="M23" s="501"/>
      <c r="N23" s="501"/>
      <c r="O23" s="501"/>
      <c r="P23" s="501"/>
      <c r="Q23" s="501"/>
      <c r="R23" s="501"/>
      <c r="S23" s="3"/>
      <c r="T23" s="3"/>
      <c r="U23" s="3"/>
      <c r="V23" s="3"/>
      <c r="W23" s="3"/>
      <c r="X23" s="3"/>
      <c r="Y23" s="3"/>
      <c r="Z23" s="3"/>
      <c r="AA23" s="3"/>
    </row>
    <row r="24" spans="1:29" ht="15" customHeight="1" x14ac:dyDescent="0.15">
      <c r="A24" s="3"/>
      <c r="B24" s="3"/>
      <c r="C24" s="3"/>
      <c r="D24" s="3"/>
      <c r="E24" s="3"/>
      <c r="F24" s="3"/>
      <c r="G24" s="3"/>
      <c r="H24" s="3"/>
      <c r="I24" s="3"/>
      <c r="J24" s="3"/>
      <c r="K24" s="3"/>
      <c r="L24" s="3"/>
      <c r="N24" s="3"/>
      <c r="O24" s="3"/>
      <c r="P24" s="9"/>
      <c r="Q24" s="3"/>
      <c r="R24" s="3"/>
      <c r="S24" s="3"/>
      <c r="T24" s="3"/>
      <c r="U24" s="3"/>
      <c r="V24" s="3"/>
      <c r="W24" s="3"/>
      <c r="X24" s="3"/>
      <c r="Y24" s="3"/>
      <c r="Z24" s="3"/>
      <c r="AA24" s="3"/>
    </row>
    <row r="25" spans="1:29" ht="15" customHeight="1" thickBot="1" x14ac:dyDescent="0.2">
      <c r="A25" s="159" t="s">
        <v>352</v>
      </c>
      <c r="B25" s="61"/>
      <c r="C25" s="61"/>
      <c r="D25" s="61"/>
      <c r="E25" s="61"/>
      <c r="F25" s="61"/>
      <c r="G25" s="61"/>
      <c r="H25" s="61"/>
      <c r="I25" s="61"/>
      <c r="J25" s="61"/>
      <c r="K25" s="61"/>
      <c r="L25" s="61"/>
      <c r="M25" s="61"/>
      <c r="O25" s="3"/>
      <c r="P25" s="9"/>
      <c r="Q25" s="3"/>
      <c r="R25" s="9" t="s">
        <v>282</v>
      </c>
      <c r="S25" s="3"/>
      <c r="T25" s="3"/>
      <c r="U25" s="3"/>
      <c r="V25" s="3"/>
      <c r="W25" s="3"/>
      <c r="X25" s="3"/>
      <c r="Y25" s="3"/>
      <c r="Z25" s="3"/>
      <c r="AA25" s="3"/>
    </row>
    <row r="26" spans="1:29" ht="20.100000000000001" customHeight="1" x14ac:dyDescent="0.15">
      <c r="A26" s="15"/>
      <c r="B26" s="17"/>
      <c r="C26" s="488" t="s">
        <v>217</v>
      </c>
      <c r="D26" s="489"/>
      <c r="E26" s="468" t="s">
        <v>279</v>
      </c>
      <c r="F26" s="466"/>
      <c r="G26" s="466"/>
      <c r="H26" s="466"/>
      <c r="I26" s="466"/>
      <c r="J26" s="466"/>
      <c r="K26" s="466"/>
      <c r="L26" s="466"/>
      <c r="M26" s="466"/>
      <c r="N26" s="466"/>
      <c r="O26" s="466"/>
      <c r="P26" s="466"/>
      <c r="Q26" s="466"/>
      <c r="R26" s="467"/>
      <c r="S26" s="2"/>
    </row>
    <row r="27" spans="1:29" ht="20.100000000000001" customHeight="1" x14ac:dyDescent="0.15">
      <c r="A27" s="491" t="s">
        <v>72</v>
      </c>
      <c r="B27" s="483"/>
      <c r="C27" s="490"/>
      <c r="D27" s="483"/>
      <c r="E27" s="495" t="s">
        <v>74</v>
      </c>
      <c r="F27" s="496"/>
      <c r="G27" s="495" t="s">
        <v>75</v>
      </c>
      <c r="H27" s="496"/>
      <c r="I27" s="495" t="s">
        <v>76</v>
      </c>
      <c r="J27" s="496"/>
      <c r="K27" s="495" t="s">
        <v>77</v>
      </c>
      <c r="L27" s="496"/>
      <c r="M27" s="495" t="s">
        <v>78</v>
      </c>
      <c r="N27" s="496"/>
      <c r="O27" s="495" t="s">
        <v>79</v>
      </c>
      <c r="P27" s="496"/>
      <c r="Q27" s="495" t="s">
        <v>80</v>
      </c>
      <c r="R27" s="500"/>
      <c r="S27" s="2"/>
    </row>
    <row r="28" spans="1:29" ht="19.5" customHeight="1" x14ac:dyDescent="0.15">
      <c r="A28" s="486" t="s">
        <v>218</v>
      </c>
      <c r="B28" s="487"/>
      <c r="C28" s="253"/>
      <c r="D28" s="254">
        <v>23</v>
      </c>
      <c r="E28" s="255"/>
      <c r="F28" s="255">
        <v>4</v>
      </c>
      <c r="G28" s="255"/>
      <c r="H28" s="255">
        <v>11</v>
      </c>
      <c r="I28" s="255"/>
      <c r="J28" s="255">
        <v>3</v>
      </c>
      <c r="K28" s="255"/>
      <c r="L28" s="255">
        <v>3</v>
      </c>
      <c r="M28" s="255"/>
      <c r="N28" s="255" t="s">
        <v>24</v>
      </c>
      <c r="O28" s="256"/>
      <c r="P28" s="256">
        <v>2</v>
      </c>
      <c r="Q28" s="256"/>
      <c r="R28" s="257" t="s">
        <v>24</v>
      </c>
      <c r="S28" s="2"/>
      <c r="V28" s="78"/>
    </row>
    <row r="29" spans="1:29" ht="16.5" customHeight="1" x14ac:dyDescent="0.15">
      <c r="A29" s="206"/>
      <c r="B29" s="335" t="s">
        <v>55</v>
      </c>
      <c r="C29" s="256"/>
      <c r="D29" s="256">
        <v>3</v>
      </c>
      <c r="E29" s="256"/>
      <c r="F29" s="256">
        <v>1</v>
      </c>
      <c r="G29" s="256"/>
      <c r="H29" s="256">
        <v>1</v>
      </c>
      <c r="I29" s="256"/>
      <c r="J29" s="256" t="s">
        <v>24</v>
      </c>
      <c r="K29" s="256"/>
      <c r="L29" s="256" t="s">
        <v>24</v>
      </c>
      <c r="M29" s="256"/>
      <c r="N29" s="256" t="s">
        <v>24</v>
      </c>
      <c r="O29" s="256"/>
      <c r="P29" s="256">
        <v>1</v>
      </c>
      <c r="Q29" s="256"/>
      <c r="R29" s="257" t="s">
        <v>24</v>
      </c>
      <c r="S29" s="2"/>
    </row>
    <row r="30" spans="1:29" ht="16.5" customHeight="1" x14ac:dyDescent="0.15">
      <c r="A30" s="206"/>
      <c r="B30" s="336" t="s">
        <v>56</v>
      </c>
      <c r="C30" s="256"/>
      <c r="D30" s="256" t="s">
        <v>265</v>
      </c>
      <c r="E30" s="256"/>
      <c r="F30" s="256" t="s">
        <v>265</v>
      </c>
      <c r="G30" s="256"/>
      <c r="H30" s="256" t="s">
        <v>265</v>
      </c>
      <c r="I30" s="256"/>
      <c r="J30" s="256" t="s">
        <v>265</v>
      </c>
      <c r="K30" s="256"/>
      <c r="L30" s="256" t="s">
        <v>265</v>
      </c>
      <c r="M30" s="256"/>
      <c r="N30" s="256" t="s">
        <v>265</v>
      </c>
      <c r="O30" s="256"/>
      <c r="P30" s="256" t="s">
        <v>265</v>
      </c>
      <c r="Q30" s="256"/>
      <c r="R30" s="257" t="s">
        <v>265</v>
      </c>
      <c r="S30" s="2"/>
    </row>
    <row r="31" spans="1:29" ht="16.5" customHeight="1" x14ac:dyDescent="0.15">
      <c r="A31" s="206"/>
      <c r="B31" s="336" t="s">
        <v>57</v>
      </c>
      <c r="C31" s="256"/>
      <c r="D31" s="256" t="s">
        <v>24</v>
      </c>
      <c r="E31" s="256"/>
      <c r="F31" s="256" t="s">
        <v>24</v>
      </c>
      <c r="G31" s="256"/>
      <c r="H31" s="256" t="s">
        <v>24</v>
      </c>
      <c r="I31" s="256"/>
      <c r="J31" s="256" t="s">
        <v>24</v>
      </c>
      <c r="K31" s="256"/>
      <c r="L31" s="256" t="s">
        <v>24</v>
      </c>
      <c r="M31" s="256"/>
      <c r="N31" s="256" t="s">
        <v>24</v>
      </c>
      <c r="O31" s="256"/>
      <c r="P31" s="256" t="s">
        <v>24</v>
      </c>
      <c r="Q31" s="256"/>
      <c r="R31" s="257" t="s">
        <v>24</v>
      </c>
      <c r="S31" s="2"/>
    </row>
    <row r="32" spans="1:29" ht="16.5" customHeight="1" x14ac:dyDescent="0.15">
      <c r="A32" s="206"/>
      <c r="B32" s="336" t="s">
        <v>58</v>
      </c>
      <c r="C32" s="256"/>
      <c r="D32" s="256" t="s">
        <v>24</v>
      </c>
      <c r="E32" s="256"/>
      <c r="F32" s="256" t="s">
        <v>24</v>
      </c>
      <c r="G32" s="256"/>
      <c r="H32" s="256" t="s">
        <v>24</v>
      </c>
      <c r="I32" s="256"/>
      <c r="J32" s="256" t="s">
        <v>24</v>
      </c>
      <c r="K32" s="256"/>
      <c r="L32" s="256" t="s">
        <v>24</v>
      </c>
      <c r="M32" s="256"/>
      <c r="N32" s="256" t="s">
        <v>24</v>
      </c>
      <c r="O32" s="256"/>
      <c r="P32" s="256" t="s">
        <v>24</v>
      </c>
      <c r="Q32" s="256"/>
      <c r="R32" s="257" t="s">
        <v>24</v>
      </c>
      <c r="S32" s="2"/>
    </row>
    <row r="33" spans="1:27" ht="16.5" customHeight="1" x14ac:dyDescent="0.15">
      <c r="A33" s="206"/>
      <c r="B33" s="336" t="s">
        <v>59</v>
      </c>
      <c r="C33" s="256"/>
      <c r="D33" s="256" t="s">
        <v>24</v>
      </c>
      <c r="E33" s="256"/>
      <c r="F33" s="256" t="s">
        <v>24</v>
      </c>
      <c r="G33" s="256"/>
      <c r="H33" s="256" t="s">
        <v>24</v>
      </c>
      <c r="I33" s="256"/>
      <c r="J33" s="256" t="s">
        <v>24</v>
      </c>
      <c r="K33" s="256"/>
      <c r="L33" s="256" t="s">
        <v>24</v>
      </c>
      <c r="M33" s="256"/>
      <c r="N33" s="256" t="s">
        <v>24</v>
      </c>
      <c r="O33" s="256"/>
      <c r="P33" s="256" t="s">
        <v>24</v>
      </c>
      <c r="Q33" s="256"/>
      <c r="R33" s="257" t="s">
        <v>24</v>
      </c>
      <c r="S33" s="2"/>
    </row>
    <row r="34" spans="1:27" ht="16.5" customHeight="1" x14ac:dyDescent="0.15">
      <c r="A34" s="206"/>
      <c r="B34" s="336" t="s">
        <v>60</v>
      </c>
      <c r="C34" s="256"/>
      <c r="D34" s="256" t="s">
        <v>265</v>
      </c>
      <c r="E34" s="256"/>
      <c r="F34" s="256" t="s">
        <v>265</v>
      </c>
      <c r="G34" s="256"/>
      <c r="H34" s="256" t="s">
        <v>265</v>
      </c>
      <c r="I34" s="256"/>
      <c r="J34" s="256" t="s">
        <v>265</v>
      </c>
      <c r="K34" s="256"/>
      <c r="L34" s="256" t="s">
        <v>265</v>
      </c>
      <c r="M34" s="256"/>
      <c r="N34" s="256" t="s">
        <v>265</v>
      </c>
      <c r="O34" s="256"/>
      <c r="P34" s="256" t="s">
        <v>265</v>
      </c>
      <c r="Q34" s="256"/>
      <c r="R34" s="257" t="s">
        <v>265</v>
      </c>
      <c r="S34" s="2"/>
    </row>
    <row r="35" spans="1:27" ht="16.5" customHeight="1" x14ac:dyDescent="0.15">
      <c r="A35" s="206"/>
      <c r="B35" s="336" t="s">
        <v>61</v>
      </c>
      <c r="C35" s="256"/>
      <c r="D35" s="256" t="s">
        <v>265</v>
      </c>
      <c r="E35" s="256"/>
      <c r="F35" s="256" t="s">
        <v>265</v>
      </c>
      <c r="G35" s="256"/>
      <c r="H35" s="256" t="s">
        <v>265</v>
      </c>
      <c r="I35" s="256"/>
      <c r="J35" s="256" t="s">
        <v>265</v>
      </c>
      <c r="K35" s="256"/>
      <c r="L35" s="256" t="s">
        <v>265</v>
      </c>
      <c r="M35" s="256"/>
      <c r="N35" s="256" t="s">
        <v>265</v>
      </c>
      <c r="O35" s="256"/>
      <c r="P35" s="256" t="s">
        <v>265</v>
      </c>
      <c r="Q35" s="256"/>
      <c r="R35" s="257" t="s">
        <v>265</v>
      </c>
      <c r="S35" s="2"/>
    </row>
    <row r="36" spans="1:27" ht="16.5" customHeight="1" x14ac:dyDescent="0.15">
      <c r="A36" s="206"/>
      <c r="B36" s="336" t="s">
        <v>62</v>
      </c>
      <c r="C36" s="256"/>
      <c r="D36" s="256" t="s">
        <v>265</v>
      </c>
      <c r="E36" s="256"/>
      <c r="F36" s="256" t="s">
        <v>265</v>
      </c>
      <c r="G36" s="256"/>
      <c r="H36" s="256" t="s">
        <v>265</v>
      </c>
      <c r="I36" s="256"/>
      <c r="J36" s="256" t="s">
        <v>265</v>
      </c>
      <c r="K36" s="256"/>
      <c r="L36" s="256" t="s">
        <v>265</v>
      </c>
      <c r="M36" s="256"/>
      <c r="N36" s="256" t="s">
        <v>265</v>
      </c>
      <c r="O36" s="256"/>
      <c r="P36" s="256" t="s">
        <v>265</v>
      </c>
      <c r="Q36" s="256"/>
      <c r="R36" s="257" t="s">
        <v>265</v>
      </c>
      <c r="S36" s="2"/>
    </row>
    <row r="37" spans="1:27" ht="16.5" customHeight="1" x14ac:dyDescent="0.15">
      <c r="A37" s="206"/>
      <c r="B37" s="336" t="s">
        <v>63</v>
      </c>
      <c r="C37" s="256"/>
      <c r="D37" s="256" t="s">
        <v>24</v>
      </c>
      <c r="E37" s="256"/>
      <c r="F37" s="256" t="s">
        <v>24</v>
      </c>
      <c r="G37" s="256"/>
      <c r="H37" s="256" t="s">
        <v>24</v>
      </c>
      <c r="I37" s="256"/>
      <c r="J37" s="256" t="s">
        <v>24</v>
      </c>
      <c r="K37" s="256"/>
      <c r="L37" s="256" t="s">
        <v>24</v>
      </c>
      <c r="M37" s="256"/>
      <c r="N37" s="256" t="s">
        <v>24</v>
      </c>
      <c r="O37" s="256"/>
      <c r="P37" s="256" t="s">
        <v>24</v>
      </c>
      <c r="Q37" s="256"/>
      <c r="R37" s="257" t="s">
        <v>24</v>
      </c>
      <c r="S37" s="2"/>
    </row>
    <row r="38" spans="1:27" ht="16.5" customHeight="1" x14ac:dyDescent="0.15">
      <c r="A38" s="206"/>
      <c r="B38" s="336" t="s">
        <v>64</v>
      </c>
      <c r="C38" s="256"/>
      <c r="D38" s="256">
        <v>3</v>
      </c>
      <c r="E38" s="256"/>
      <c r="F38" s="256">
        <v>1</v>
      </c>
      <c r="G38" s="256"/>
      <c r="H38" s="256">
        <v>2</v>
      </c>
      <c r="I38" s="256"/>
      <c r="J38" s="256" t="s">
        <v>24</v>
      </c>
      <c r="K38" s="256"/>
      <c r="L38" s="256" t="s">
        <v>24</v>
      </c>
      <c r="M38" s="256"/>
      <c r="N38" s="256" t="s">
        <v>24</v>
      </c>
      <c r="O38" s="256"/>
      <c r="P38" s="256" t="s">
        <v>24</v>
      </c>
      <c r="Q38" s="256"/>
      <c r="R38" s="257" t="s">
        <v>24</v>
      </c>
      <c r="S38" s="2"/>
    </row>
    <row r="39" spans="1:27" ht="16.5" customHeight="1" x14ac:dyDescent="0.15">
      <c r="A39" s="206"/>
      <c r="B39" s="336" t="s">
        <v>277</v>
      </c>
      <c r="C39" s="256"/>
      <c r="D39" s="256" t="s">
        <v>24</v>
      </c>
      <c r="E39" s="256"/>
      <c r="F39" s="256" t="s">
        <v>24</v>
      </c>
      <c r="G39" s="256"/>
      <c r="H39" s="256" t="s">
        <v>24</v>
      </c>
      <c r="I39" s="256"/>
      <c r="J39" s="256" t="s">
        <v>24</v>
      </c>
      <c r="K39" s="256"/>
      <c r="L39" s="256" t="s">
        <v>24</v>
      </c>
      <c r="M39" s="256"/>
      <c r="N39" s="256" t="s">
        <v>24</v>
      </c>
      <c r="O39" s="256"/>
      <c r="P39" s="256" t="s">
        <v>24</v>
      </c>
      <c r="Q39" s="256"/>
      <c r="R39" s="257" t="s">
        <v>24</v>
      </c>
      <c r="S39" s="2"/>
    </row>
    <row r="40" spans="1:27" ht="16.5" customHeight="1" x14ac:dyDescent="0.15">
      <c r="A40" s="206"/>
      <c r="B40" s="336" t="s">
        <v>278</v>
      </c>
      <c r="C40" s="256"/>
      <c r="D40" s="256">
        <v>3</v>
      </c>
      <c r="E40" s="256"/>
      <c r="F40" s="256">
        <v>2</v>
      </c>
      <c r="G40" s="256"/>
      <c r="H40" s="256">
        <v>1</v>
      </c>
      <c r="I40" s="256"/>
      <c r="J40" s="256" t="s">
        <v>24</v>
      </c>
      <c r="K40" s="256"/>
      <c r="L40" s="256" t="s">
        <v>24</v>
      </c>
      <c r="M40" s="256"/>
      <c r="N40" s="256" t="s">
        <v>24</v>
      </c>
      <c r="O40" s="256"/>
      <c r="P40" s="256" t="s">
        <v>24</v>
      </c>
      <c r="Q40" s="256"/>
      <c r="R40" s="257" t="s">
        <v>24</v>
      </c>
      <c r="S40" s="2"/>
    </row>
    <row r="41" spans="1:27" ht="16.5" customHeight="1" x14ac:dyDescent="0.15">
      <c r="A41" s="206"/>
      <c r="B41" s="336" t="s">
        <v>65</v>
      </c>
      <c r="C41" s="256"/>
      <c r="D41" s="256" t="s">
        <v>24</v>
      </c>
      <c r="E41" s="256"/>
      <c r="F41" s="256" t="s">
        <v>24</v>
      </c>
      <c r="G41" s="256"/>
      <c r="H41" s="256" t="s">
        <v>24</v>
      </c>
      <c r="I41" s="256"/>
      <c r="J41" s="256" t="s">
        <v>24</v>
      </c>
      <c r="K41" s="256"/>
      <c r="L41" s="256" t="s">
        <v>24</v>
      </c>
      <c r="M41" s="256"/>
      <c r="N41" s="256" t="s">
        <v>24</v>
      </c>
      <c r="O41" s="256"/>
      <c r="P41" s="256" t="s">
        <v>24</v>
      </c>
      <c r="Q41" s="256"/>
      <c r="R41" s="257" t="s">
        <v>24</v>
      </c>
      <c r="S41" s="2"/>
    </row>
    <row r="42" spans="1:27" ht="16.5" customHeight="1" x14ac:dyDescent="0.15">
      <c r="A42" s="206"/>
      <c r="B42" s="336" t="s">
        <v>66</v>
      </c>
      <c r="C42" s="256"/>
      <c r="D42" s="256" t="s">
        <v>265</v>
      </c>
      <c r="E42" s="256"/>
      <c r="F42" s="256" t="s">
        <v>265</v>
      </c>
      <c r="G42" s="256"/>
      <c r="H42" s="256" t="s">
        <v>265</v>
      </c>
      <c r="I42" s="256"/>
      <c r="J42" s="256" t="s">
        <v>265</v>
      </c>
      <c r="K42" s="256"/>
      <c r="L42" s="256" t="s">
        <v>265</v>
      </c>
      <c r="M42" s="256"/>
      <c r="N42" s="256" t="s">
        <v>265</v>
      </c>
      <c r="O42" s="256"/>
      <c r="P42" s="256" t="s">
        <v>265</v>
      </c>
      <c r="Q42" s="256"/>
      <c r="R42" s="257" t="s">
        <v>265</v>
      </c>
      <c r="S42" s="2"/>
    </row>
    <row r="43" spans="1:27" ht="16.5" customHeight="1" x14ac:dyDescent="0.15">
      <c r="A43" s="206"/>
      <c r="B43" s="336" t="s">
        <v>67</v>
      </c>
      <c r="C43" s="256"/>
      <c r="D43" s="256" t="s">
        <v>265</v>
      </c>
      <c r="E43" s="256"/>
      <c r="F43" s="256" t="s">
        <v>265</v>
      </c>
      <c r="G43" s="256"/>
      <c r="H43" s="256" t="s">
        <v>265</v>
      </c>
      <c r="I43" s="256"/>
      <c r="J43" s="256" t="s">
        <v>265</v>
      </c>
      <c r="K43" s="256"/>
      <c r="L43" s="256" t="s">
        <v>265</v>
      </c>
      <c r="M43" s="256"/>
      <c r="N43" s="256" t="s">
        <v>265</v>
      </c>
      <c r="O43" s="256"/>
      <c r="P43" s="256" t="s">
        <v>265</v>
      </c>
      <c r="Q43" s="256"/>
      <c r="R43" s="257" t="s">
        <v>265</v>
      </c>
      <c r="S43" s="2"/>
    </row>
    <row r="44" spans="1:27" ht="16.5" customHeight="1" x14ac:dyDescent="0.15">
      <c r="A44" s="206"/>
      <c r="B44" s="336" t="s">
        <v>68</v>
      </c>
      <c r="C44" s="256"/>
      <c r="D44" s="256" t="s">
        <v>265</v>
      </c>
      <c r="E44" s="256"/>
      <c r="F44" s="256" t="s">
        <v>265</v>
      </c>
      <c r="G44" s="256"/>
      <c r="H44" s="256" t="s">
        <v>265</v>
      </c>
      <c r="I44" s="256"/>
      <c r="J44" s="256" t="s">
        <v>265</v>
      </c>
      <c r="K44" s="256"/>
      <c r="L44" s="256" t="s">
        <v>265</v>
      </c>
      <c r="M44" s="256"/>
      <c r="N44" s="256" t="s">
        <v>265</v>
      </c>
      <c r="O44" s="256"/>
      <c r="P44" s="256" t="s">
        <v>265</v>
      </c>
      <c r="Q44" s="256"/>
      <c r="R44" s="257" t="s">
        <v>265</v>
      </c>
      <c r="S44" s="2"/>
    </row>
    <row r="45" spans="1:27" ht="16.5" customHeight="1" thickBot="1" x14ac:dyDescent="0.2">
      <c r="A45" s="207"/>
      <c r="B45" s="337" t="s">
        <v>69</v>
      </c>
      <c r="C45" s="258"/>
      <c r="D45" s="259" t="s">
        <v>265</v>
      </c>
      <c r="E45" s="259"/>
      <c r="F45" s="259" t="s">
        <v>265</v>
      </c>
      <c r="G45" s="259"/>
      <c r="H45" s="259" t="s">
        <v>265</v>
      </c>
      <c r="I45" s="259"/>
      <c r="J45" s="259" t="s">
        <v>265</v>
      </c>
      <c r="K45" s="259"/>
      <c r="L45" s="259" t="s">
        <v>265</v>
      </c>
      <c r="M45" s="259"/>
      <c r="N45" s="259" t="s">
        <v>265</v>
      </c>
      <c r="O45" s="259"/>
      <c r="P45" s="259" t="s">
        <v>265</v>
      </c>
      <c r="Q45" s="259"/>
      <c r="R45" s="260" t="s">
        <v>265</v>
      </c>
      <c r="S45" s="2"/>
    </row>
    <row r="46" spans="1:27" ht="18" customHeight="1" x14ac:dyDescent="0.15">
      <c r="A46" s="252"/>
      <c r="B46" s="3"/>
      <c r="C46" s="252"/>
      <c r="D46" s="252"/>
      <c r="E46" s="252"/>
      <c r="F46" s="252"/>
      <c r="G46" s="252"/>
      <c r="H46" s="252"/>
      <c r="I46" s="252"/>
      <c r="J46" s="252"/>
      <c r="K46" s="252"/>
      <c r="L46" s="492" t="s">
        <v>266</v>
      </c>
      <c r="M46" s="492"/>
      <c r="N46" s="492"/>
      <c r="O46" s="492"/>
      <c r="P46" s="492"/>
      <c r="Q46" s="492"/>
      <c r="R46" s="492"/>
      <c r="S46" s="3"/>
      <c r="T46" s="3"/>
      <c r="U46" s="3"/>
      <c r="V46" s="3"/>
      <c r="W46" s="3"/>
      <c r="X46" s="3"/>
      <c r="Y46" s="3"/>
      <c r="Z46" s="3"/>
      <c r="AA46" s="3"/>
    </row>
    <row r="47" spans="1:27" ht="15.95" customHeight="1" x14ac:dyDescent="0.15">
      <c r="A47" s="252" t="s">
        <v>347</v>
      </c>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5.95" customHeight="1" x14ac:dyDescent="0.15">
      <c r="A48" s="8" t="s">
        <v>276</v>
      </c>
    </row>
  </sheetData>
  <sheetProtection sheet="1"/>
  <mergeCells count="171">
    <mergeCell ref="I12:J12"/>
    <mergeCell ref="I11:J11"/>
    <mergeCell ref="I10:J10"/>
    <mergeCell ref="G10:H10"/>
    <mergeCell ref="G11:H11"/>
    <mergeCell ref="E14:F14"/>
    <mergeCell ref="C14:D14"/>
    <mergeCell ref="C12:D12"/>
    <mergeCell ref="E12:F12"/>
    <mergeCell ref="G12:H12"/>
    <mergeCell ref="C9:D9"/>
    <mergeCell ref="E9:F9"/>
    <mergeCell ref="C6:D6"/>
    <mergeCell ref="E6:F6"/>
    <mergeCell ref="C11:D11"/>
    <mergeCell ref="E11:F11"/>
    <mergeCell ref="C10:D10"/>
    <mergeCell ref="E10:F10"/>
    <mergeCell ref="I7:J7"/>
    <mergeCell ref="G8:H8"/>
    <mergeCell ref="I8:J8"/>
    <mergeCell ref="G9:H9"/>
    <mergeCell ref="I9:J9"/>
    <mergeCell ref="G7:H7"/>
    <mergeCell ref="C7:D7"/>
    <mergeCell ref="E7:F7"/>
    <mergeCell ref="C8:D8"/>
    <mergeCell ref="E8:F8"/>
    <mergeCell ref="G2:J2"/>
    <mergeCell ref="K2:N2"/>
    <mergeCell ref="I5:J5"/>
    <mergeCell ref="G5:H5"/>
    <mergeCell ref="C2:D4"/>
    <mergeCell ref="E2:F4"/>
    <mergeCell ref="O2:R2"/>
    <mergeCell ref="O3:P4"/>
    <mergeCell ref="Q3:R4"/>
    <mergeCell ref="K3:N3"/>
    <mergeCell ref="I3:J4"/>
    <mergeCell ref="G3:H4"/>
    <mergeCell ref="A3:B3"/>
    <mergeCell ref="C5:D5"/>
    <mergeCell ref="E5:F5"/>
    <mergeCell ref="G6:H6"/>
    <mergeCell ref="I6:J6"/>
    <mergeCell ref="K7:L7"/>
    <mergeCell ref="M7:N7"/>
    <mergeCell ref="Q6:R6"/>
    <mergeCell ref="K6:L6"/>
    <mergeCell ref="K4:L4"/>
    <mergeCell ref="M4:N4"/>
    <mergeCell ref="Q5:R5"/>
    <mergeCell ref="K5:L5"/>
    <mergeCell ref="M5:N5"/>
    <mergeCell ref="O6:P6"/>
    <mergeCell ref="M6:N6"/>
    <mergeCell ref="O5:P5"/>
    <mergeCell ref="O7:P7"/>
    <mergeCell ref="Q7:R7"/>
    <mergeCell ref="A5:B5"/>
    <mergeCell ref="O9:P9"/>
    <mergeCell ref="Q10:R10"/>
    <mergeCell ref="K10:L10"/>
    <mergeCell ref="K8:L8"/>
    <mergeCell ref="M8:N8"/>
    <mergeCell ref="O8:P8"/>
    <mergeCell ref="K9:L9"/>
    <mergeCell ref="M9:N9"/>
    <mergeCell ref="Q9:R9"/>
    <mergeCell ref="Q8:R8"/>
    <mergeCell ref="O10:P10"/>
    <mergeCell ref="M10:N10"/>
    <mergeCell ref="Q11:R11"/>
    <mergeCell ref="K11:L11"/>
    <mergeCell ref="M11:N11"/>
    <mergeCell ref="O12:P12"/>
    <mergeCell ref="Q12:R12"/>
    <mergeCell ref="K12:L12"/>
    <mergeCell ref="M12:N12"/>
    <mergeCell ref="O11:P11"/>
    <mergeCell ref="M13:N13"/>
    <mergeCell ref="O13:P13"/>
    <mergeCell ref="Q19:R19"/>
    <mergeCell ref="O18:P18"/>
    <mergeCell ref="O20:P20"/>
    <mergeCell ref="Q13:R13"/>
    <mergeCell ref="Q14:R14"/>
    <mergeCell ref="O15:P15"/>
    <mergeCell ref="Q15:R15"/>
    <mergeCell ref="K19:L19"/>
    <mergeCell ref="M19:N19"/>
    <mergeCell ref="O14:P14"/>
    <mergeCell ref="M20:N20"/>
    <mergeCell ref="Q18:R18"/>
    <mergeCell ref="K18:L18"/>
    <mergeCell ref="M18:N18"/>
    <mergeCell ref="K15:L15"/>
    <mergeCell ref="M15:N15"/>
    <mergeCell ref="K14:L14"/>
    <mergeCell ref="K13:L13"/>
    <mergeCell ref="M14:N14"/>
    <mergeCell ref="I15:J15"/>
    <mergeCell ref="G18:H18"/>
    <mergeCell ref="I18:J18"/>
    <mergeCell ref="G19:H19"/>
    <mergeCell ref="C13:D13"/>
    <mergeCell ref="E13:F13"/>
    <mergeCell ref="G13:H13"/>
    <mergeCell ref="I13:J13"/>
    <mergeCell ref="G14:H14"/>
    <mergeCell ref="I14:J14"/>
    <mergeCell ref="G15:H15"/>
    <mergeCell ref="C18:D18"/>
    <mergeCell ref="E18:F18"/>
    <mergeCell ref="G17:H17"/>
    <mergeCell ref="E16:F16"/>
    <mergeCell ref="C16:D16"/>
    <mergeCell ref="C17:D17"/>
    <mergeCell ref="G16:H16"/>
    <mergeCell ref="E17:F17"/>
    <mergeCell ref="C15:D15"/>
    <mergeCell ref="E15:F15"/>
    <mergeCell ref="I16:J16"/>
    <mergeCell ref="K27:L27"/>
    <mergeCell ref="I17:J17"/>
    <mergeCell ref="E26:R26"/>
    <mergeCell ref="O16:P16"/>
    <mergeCell ref="K17:L17"/>
    <mergeCell ref="O27:P27"/>
    <mergeCell ref="Q16:R16"/>
    <mergeCell ref="K16:L16"/>
    <mergeCell ref="M16:N16"/>
    <mergeCell ref="Q27:R27"/>
    <mergeCell ref="O17:P17"/>
    <mergeCell ref="Q17:R17"/>
    <mergeCell ref="M27:N27"/>
    <mergeCell ref="M17:N17"/>
    <mergeCell ref="L23:R23"/>
    <mergeCell ref="O22:P22"/>
    <mergeCell ref="I22:J22"/>
    <mergeCell ref="Q21:R21"/>
    <mergeCell ref="Q22:R22"/>
    <mergeCell ref="K22:L22"/>
    <mergeCell ref="M22:N22"/>
    <mergeCell ref="O21:P21"/>
    <mergeCell ref="E21:F21"/>
    <mergeCell ref="O19:P19"/>
    <mergeCell ref="A28:B28"/>
    <mergeCell ref="C26:D27"/>
    <mergeCell ref="A27:B27"/>
    <mergeCell ref="L46:R46"/>
    <mergeCell ref="C19:D19"/>
    <mergeCell ref="E19:F19"/>
    <mergeCell ref="I27:J27"/>
    <mergeCell ref="E27:F27"/>
    <mergeCell ref="G27:H27"/>
    <mergeCell ref="C21:D21"/>
    <mergeCell ref="I21:J21"/>
    <mergeCell ref="G21:H21"/>
    <mergeCell ref="C22:D22"/>
    <mergeCell ref="E22:F22"/>
    <mergeCell ref="G22:H22"/>
    <mergeCell ref="K21:L21"/>
    <mergeCell ref="M21:N21"/>
    <mergeCell ref="I19:J19"/>
    <mergeCell ref="G20:H20"/>
    <mergeCell ref="I20:J20"/>
    <mergeCell ref="C20:D20"/>
    <mergeCell ref="E20:F20"/>
    <mergeCell ref="Q20:R20"/>
    <mergeCell ref="K20:L20"/>
  </mergeCells>
  <phoneticPr fontId="20"/>
  <conditionalFormatting sqref="B5:R22">
    <cfRule type="expression" dxfId="13" priority="2">
      <formula>MOD(ROW(),2)=0</formula>
    </cfRule>
  </conditionalFormatting>
  <conditionalFormatting sqref="B28:R45">
    <cfRule type="expression" dxfId="1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46"/>
  <sheetViews>
    <sheetView view="pageBreakPreview" topLeftCell="A7" zoomScaleNormal="100" zoomScaleSheetLayoutView="100" workbookViewId="0">
      <selection sqref="A1:N46"/>
    </sheetView>
  </sheetViews>
  <sheetFormatPr defaultRowHeight="16.5" customHeight="1" x14ac:dyDescent="0.15"/>
  <cols>
    <col min="1" max="1" width="2.42578125" style="53" customWidth="1"/>
    <col min="2" max="2" width="9.140625" style="53"/>
    <col min="3" max="4" width="7.5703125" style="53" customWidth="1"/>
    <col min="5" max="14" width="8.140625" style="53" customWidth="1"/>
    <col min="15" max="15" width="9.140625" style="53"/>
    <col min="16" max="18" width="9.140625" style="53" customWidth="1"/>
    <col min="19" max="16384" width="9.140625" style="53"/>
  </cols>
  <sheetData>
    <row r="1" spans="1:18" ht="15" customHeight="1" thickBot="1" x14ac:dyDescent="0.2">
      <c r="A1" s="361" t="s">
        <v>288</v>
      </c>
      <c r="B1" s="361"/>
      <c r="C1" s="361"/>
      <c r="D1" s="361"/>
      <c r="E1" s="361"/>
      <c r="F1" s="361"/>
      <c r="G1" s="361"/>
      <c r="H1" s="361"/>
      <c r="I1" s="361"/>
      <c r="J1" s="361"/>
      <c r="K1" s="361"/>
      <c r="L1" s="51"/>
      <c r="M1" s="51"/>
      <c r="N1" s="52" t="s">
        <v>281</v>
      </c>
      <c r="O1" s="51"/>
    </row>
    <row r="2" spans="1:18" ht="20.100000000000001" customHeight="1" x14ac:dyDescent="0.15">
      <c r="A2" s="559" t="s">
        <v>81</v>
      </c>
      <c r="B2" s="569"/>
      <c r="C2" s="569"/>
      <c r="D2" s="560"/>
      <c r="E2" s="579" t="s">
        <v>280</v>
      </c>
      <c r="F2" s="580"/>
      <c r="G2" s="580"/>
      <c r="H2" s="580"/>
      <c r="I2" s="582"/>
      <c r="J2" s="579" t="s">
        <v>82</v>
      </c>
      <c r="K2" s="580"/>
      <c r="L2" s="580"/>
      <c r="M2" s="580"/>
      <c r="N2" s="581"/>
    </row>
    <row r="3" spans="1:18" ht="20.100000000000001" customHeight="1" x14ac:dyDescent="0.15">
      <c r="A3" s="570"/>
      <c r="B3" s="553"/>
      <c r="C3" s="553"/>
      <c r="D3" s="571"/>
      <c r="E3" s="573" t="s">
        <v>234</v>
      </c>
      <c r="F3" s="573" t="s">
        <v>83</v>
      </c>
      <c r="G3" s="575" t="s">
        <v>84</v>
      </c>
      <c r="H3" s="573" t="s">
        <v>4</v>
      </c>
      <c r="I3" s="54" t="s">
        <v>85</v>
      </c>
      <c r="J3" s="573" t="s">
        <v>234</v>
      </c>
      <c r="K3" s="573" t="s">
        <v>83</v>
      </c>
      <c r="L3" s="575" t="s">
        <v>84</v>
      </c>
      <c r="M3" s="573" t="s">
        <v>4</v>
      </c>
      <c r="N3" s="56" t="s">
        <v>85</v>
      </c>
    </row>
    <row r="4" spans="1:18" ht="20.100000000000001" customHeight="1" x14ac:dyDescent="0.15">
      <c r="A4" s="561"/>
      <c r="B4" s="572"/>
      <c r="C4" s="572"/>
      <c r="D4" s="562"/>
      <c r="E4" s="574"/>
      <c r="F4" s="574"/>
      <c r="G4" s="576"/>
      <c r="H4" s="574"/>
      <c r="I4" s="55" t="s">
        <v>86</v>
      </c>
      <c r="J4" s="574"/>
      <c r="K4" s="574"/>
      <c r="L4" s="576"/>
      <c r="M4" s="574"/>
      <c r="N4" s="57" t="s">
        <v>86</v>
      </c>
    </row>
    <row r="5" spans="1:18" ht="20.100000000000001" customHeight="1" x14ac:dyDescent="0.15">
      <c r="A5" s="547" t="s">
        <v>73</v>
      </c>
      <c r="B5" s="548"/>
      <c r="C5" s="548"/>
      <c r="D5" s="549"/>
      <c r="E5" s="316">
        <v>10</v>
      </c>
      <c r="F5" s="316">
        <v>1</v>
      </c>
      <c r="G5" s="316" t="s">
        <v>265</v>
      </c>
      <c r="H5" s="316">
        <v>4</v>
      </c>
      <c r="I5" s="317">
        <v>2</v>
      </c>
      <c r="J5" s="318">
        <v>463.54</v>
      </c>
      <c r="K5" s="318" t="s">
        <v>265</v>
      </c>
      <c r="L5" s="318" t="s">
        <v>265</v>
      </c>
      <c r="M5" s="318">
        <v>48.03</v>
      </c>
      <c r="N5" s="319" t="s">
        <v>265</v>
      </c>
      <c r="P5" s="553"/>
      <c r="Q5" s="553"/>
    </row>
    <row r="6" spans="1:18" ht="17.100000000000001" customHeight="1" x14ac:dyDescent="0.15">
      <c r="A6" s="211"/>
      <c r="B6" s="550" t="s">
        <v>55</v>
      </c>
      <c r="C6" s="551"/>
      <c r="D6" s="552"/>
      <c r="E6" s="320">
        <v>1</v>
      </c>
      <c r="F6" s="321" t="s">
        <v>24</v>
      </c>
      <c r="G6" s="321" t="s">
        <v>265</v>
      </c>
      <c r="H6" s="321" t="s">
        <v>24</v>
      </c>
      <c r="I6" s="322" t="s">
        <v>24</v>
      </c>
      <c r="J6" s="320" t="s">
        <v>265</v>
      </c>
      <c r="K6" s="321" t="s">
        <v>24</v>
      </c>
      <c r="L6" s="320" t="s">
        <v>265</v>
      </c>
      <c r="M6" s="320" t="s">
        <v>24</v>
      </c>
      <c r="N6" s="323" t="s">
        <v>24</v>
      </c>
      <c r="P6" s="554"/>
      <c r="Q6" s="554"/>
    </row>
    <row r="7" spans="1:18" ht="17.100000000000001" customHeight="1" x14ac:dyDescent="0.15">
      <c r="A7" s="211"/>
      <c r="B7" s="544" t="s">
        <v>56</v>
      </c>
      <c r="C7" s="545"/>
      <c r="D7" s="546"/>
      <c r="E7" s="320" t="s">
        <v>265</v>
      </c>
      <c r="F7" s="320" t="s">
        <v>265</v>
      </c>
      <c r="G7" s="320" t="s">
        <v>265</v>
      </c>
      <c r="H7" s="320" t="s">
        <v>265</v>
      </c>
      <c r="I7" s="324" t="s">
        <v>265</v>
      </c>
      <c r="J7" s="320" t="s">
        <v>265</v>
      </c>
      <c r="K7" s="320" t="s">
        <v>265</v>
      </c>
      <c r="L7" s="320" t="s">
        <v>265</v>
      </c>
      <c r="M7" s="320" t="s">
        <v>265</v>
      </c>
      <c r="N7" s="323" t="s">
        <v>265</v>
      </c>
      <c r="P7" s="554"/>
      <c r="Q7" s="554"/>
    </row>
    <row r="8" spans="1:18" ht="17.100000000000001" customHeight="1" x14ac:dyDescent="0.15">
      <c r="A8" s="211"/>
      <c r="B8" s="544" t="s">
        <v>57</v>
      </c>
      <c r="C8" s="545"/>
      <c r="D8" s="546"/>
      <c r="E8" s="320" t="s">
        <v>24</v>
      </c>
      <c r="F8" s="320" t="s">
        <v>24</v>
      </c>
      <c r="G8" s="320" t="s">
        <v>265</v>
      </c>
      <c r="H8" s="320" t="s">
        <v>24</v>
      </c>
      <c r="I8" s="324" t="s">
        <v>24</v>
      </c>
      <c r="J8" s="320" t="s">
        <v>24</v>
      </c>
      <c r="K8" s="320" t="s">
        <v>24</v>
      </c>
      <c r="L8" s="320" t="s">
        <v>265</v>
      </c>
      <c r="M8" s="320" t="s">
        <v>24</v>
      </c>
      <c r="N8" s="323" t="s">
        <v>24</v>
      </c>
    </row>
    <row r="9" spans="1:18" ht="17.100000000000001" customHeight="1" x14ac:dyDescent="0.15">
      <c r="A9" s="211"/>
      <c r="B9" s="544" t="s">
        <v>58</v>
      </c>
      <c r="C9" s="545"/>
      <c r="D9" s="546"/>
      <c r="E9" s="321" t="s">
        <v>24</v>
      </c>
      <c r="F9" s="321" t="s">
        <v>24</v>
      </c>
      <c r="G9" s="321" t="s">
        <v>265</v>
      </c>
      <c r="H9" s="321" t="s">
        <v>24</v>
      </c>
      <c r="I9" s="322" t="s">
        <v>24</v>
      </c>
      <c r="J9" s="321" t="s">
        <v>24</v>
      </c>
      <c r="K9" s="321" t="s">
        <v>24</v>
      </c>
      <c r="L9" s="321" t="s">
        <v>265</v>
      </c>
      <c r="M9" s="321" t="s">
        <v>24</v>
      </c>
      <c r="N9" s="325" t="s">
        <v>24</v>
      </c>
      <c r="P9" s="577"/>
      <c r="Q9" s="577"/>
      <c r="R9" s="577"/>
    </row>
    <row r="10" spans="1:18" ht="17.100000000000001" customHeight="1" x14ac:dyDescent="0.15">
      <c r="A10" s="211"/>
      <c r="B10" s="544" t="s">
        <v>59</v>
      </c>
      <c r="C10" s="545"/>
      <c r="D10" s="546"/>
      <c r="E10" s="320" t="s">
        <v>24</v>
      </c>
      <c r="F10" s="320" t="s">
        <v>24</v>
      </c>
      <c r="G10" s="320" t="s">
        <v>265</v>
      </c>
      <c r="H10" s="320" t="s">
        <v>24</v>
      </c>
      <c r="I10" s="324" t="s">
        <v>24</v>
      </c>
      <c r="J10" s="320" t="s">
        <v>24</v>
      </c>
      <c r="K10" s="320" t="s">
        <v>24</v>
      </c>
      <c r="L10" s="320" t="s">
        <v>265</v>
      </c>
      <c r="M10" s="320" t="s">
        <v>24</v>
      </c>
      <c r="N10" s="323" t="s">
        <v>24</v>
      </c>
      <c r="P10" s="578"/>
      <c r="Q10" s="578"/>
      <c r="R10" s="578"/>
    </row>
    <row r="11" spans="1:18" ht="17.100000000000001" customHeight="1" x14ac:dyDescent="0.15">
      <c r="A11" s="211"/>
      <c r="B11" s="544" t="s">
        <v>60</v>
      </c>
      <c r="C11" s="545"/>
      <c r="D11" s="546"/>
      <c r="E11" s="320" t="s">
        <v>265</v>
      </c>
      <c r="F11" s="320" t="s">
        <v>265</v>
      </c>
      <c r="G11" s="320" t="s">
        <v>265</v>
      </c>
      <c r="H11" s="320" t="s">
        <v>265</v>
      </c>
      <c r="I11" s="324" t="s">
        <v>265</v>
      </c>
      <c r="J11" s="320" t="s">
        <v>265</v>
      </c>
      <c r="K11" s="320" t="s">
        <v>265</v>
      </c>
      <c r="L11" s="326" t="s">
        <v>265</v>
      </c>
      <c r="M11" s="320" t="s">
        <v>265</v>
      </c>
      <c r="N11" s="323" t="s">
        <v>265</v>
      </c>
      <c r="P11" s="578"/>
      <c r="Q11" s="578"/>
      <c r="R11" s="578"/>
    </row>
    <row r="12" spans="1:18" ht="17.100000000000001" customHeight="1" x14ac:dyDescent="0.15">
      <c r="A12" s="211"/>
      <c r="B12" s="544" t="s">
        <v>61</v>
      </c>
      <c r="C12" s="545"/>
      <c r="D12" s="546"/>
      <c r="E12" s="321" t="s">
        <v>265</v>
      </c>
      <c r="F12" s="321" t="s">
        <v>265</v>
      </c>
      <c r="G12" s="321" t="s">
        <v>265</v>
      </c>
      <c r="H12" s="321" t="s">
        <v>265</v>
      </c>
      <c r="I12" s="322" t="s">
        <v>265</v>
      </c>
      <c r="J12" s="321" t="s">
        <v>265</v>
      </c>
      <c r="K12" s="321" t="s">
        <v>265</v>
      </c>
      <c r="L12" s="320" t="s">
        <v>265</v>
      </c>
      <c r="M12" s="320" t="s">
        <v>265</v>
      </c>
      <c r="N12" s="325" t="s">
        <v>265</v>
      </c>
    </row>
    <row r="13" spans="1:18" ht="17.100000000000001" customHeight="1" x14ac:dyDescent="0.15">
      <c r="A13" s="211"/>
      <c r="B13" s="544" t="s">
        <v>62</v>
      </c>
      <c r="C13" s="545"/>
      <c r="D13" s="546"/>
      <c r="E13" s="320" t="s">
        <v>265</v>
      </c>
      <c r="F13" s="320" t="s">
        <v>265</v>
      </c>
      <c r="G13" s="320" t="s">
        <v>265</v>
      </c>
      <c r="H13" s="320" t="s">
        <v>265</v>
      </c>
      <c r="I13" s="324" t="s">
        <v>265</v>
      </c>
      <c r="J13" s="320" t="s">
        <v>265</v>
      </c>
      <c r="K13" s="320" t="s">
        <v>265</v>
      </c>
      <c r="L13" s="320" t="s">
        <v>265</v>
      </c>
      <c r="M13" s="320" t="s">
        <v>265</v>
      </c>
      <c r="N13" s="323" t="s">
        <v>265</v>
      </c>
    </row>
    <row r="14" spans="1:18" ht="17.100000000000001" customHeight="1" x14ac:dyDescent="0.15">
      <c r="A14" s="211"/>
      <c r="B14" s="544" t="s">
        <v>63</v>
      </c>
      <c r="C14" s="545"/>
      <c r="D14" s="546"/>
      <c r="E14" s="320" t="s">
        <v>24</v>
      </c>
      <c r="F14" s="320" t="s">
        <v>24</v>
      </c>
      <c r="G14" s="320" t="s">
        <v>265</v>
      </c>
      <c r="H14" s="320" t="s">
        <v>24</v>
      </c>
      <c r="I14" s="324" t="s">
        <v>24</v>
      </c>
      <c r="J14" s="320" t="s">
        <v>24</v>
      </c>
      <c r="K14" s="320" t="s">
        <v>24</v>
      </c>
      <c r="L14" s="320" t="s">
        <v>265</v>
      </c>
      <c r="M14" s="320" t="s">
        <v>24</v>
      </c>
      <c r="N14" s="323" t="s">
        <v>24</v>
      </c>
    </row>
    <row r="15" spans="1:18" ht="17.100000000000001" customHeight="1" x14ac:dyDescent="0.15">
      <c r="A15" s="211"/>
      <c r="B15" s="544" t="s">
        <v>64</v>
      </c>
      <c r="C15" s="545"/>
      <c r="D15" s="546"/>
      <c r="E15" s="320">
        <v>3</v>
      </c>
      <c r="F15" s="321" t="s">
        <v>24</v>
      </c>
      <c r="G15" s="321" t="s">
        <v>265</v>
      </c>
      <c r="H15" s="321" t="s">
        <v>24</v>
      </c>
      <c r="I15" s="322" t="s">
        <v>24</v>
      </c>
      <c r="J15" s="321">
        <v>60.35</v>
      </c>
      <c r="K15" s="321" t="s">
        <v>24</v>
      </c>
      <c r="L15" s="321" t="s">
        <v>265</v>
      </c>
      <c r="M15" s="321" t="s">
        <v>24</v>
      </c>
      <c r="N15" s="325" t="s">
        <v>24</v>
      </c>
    </row>
    <row r="16" spans="1:18" ht="17.100000000000001" customHeight="1" x14ac:dyDescent="0.15">
      <c r="A16" s="211"/>
      <c r="B16" s="544" t="s">
        <v>277</v>
      </c>
      <c r="C16" s="545"/>
      <c r="D16" s="546"/>
      <c r="E16" s="321" t="s">
        <v>24</v>
      </c>
      <c r="F16" s="321" t="s">
        <v>24</v>
      </c>
      <c r="G16" s="321" t="s">
        <v>265</v>
      </c>
      <c r="H16" s="321" t="s">
        <v>24</v>
      </c>
      <c r="I16" s="322" t="s">
        <v>24</v>
      </c>
      <c r="J16" s="321" t="s">
        <v>24</v>
      </c>
      <c r="K16" s="321" t="s">
        <v>24</v>
      </c>
      <c r="L16" s="321" t="s">
        <v>265</v>
      </c>
      <c r="M16" s="321" t="s">
        <v>24</v>
      </c>
      <c r="N16" s="325" t="s">
        <v>24</v>
      </c>
      <c r="Q16" s="58"/>
    </row>
    <row r="17" spans="1:17" ht="17.100000000000001" customHeight="1" x14ac:dyDescent="0.15">
      <c r="A17" s="211"/>
      <c r="B17" s="544" t="s">
        <v>278</v>
      </c>
      <c r="C17" s="545"/>
      <c r="D17" s="546"/>
      <c r="E17" s="320">
        <v>1</v>
      </c>
      <c r="F17" s="320" t="s">
        <v>24</v>
      </c>
      <c r="G17" s="320" t="s">
        <v>265</v>
      </c>
      <c r="H17" s="320">
        <v>1</v>
      </c>
      <c r="I17" s="324" t="s">
        <v>24</v>
      </c>
      <c r="J17" s="320" t="s">
        <v>265</v>
      </c>
      <c r="K17" s="320" t="s">
        <v>24</v>
      </c>
      <c r="L17" s="320" t="s">
        <v>265</v>
      </c>
      <c r="M17" s="320" t="s">
        <v>265</v>
      </c>
      <c r="N17" s="327" t="s">
        <v>24</v>
      </c>
    </row>
    <row r="18" spans="1:17" ht="17.100000000000001" customHeight="1" x14ac:dyDescent="0.15">
      <c r="A18" s="211"/>
      <c r="B18" s="544" t="s">
        <v>65</v>
      </c>
      <c r="C18" s="545"/>
      <c r="D18" s="546"/>
      <c r="E18" s="320" t="s">
        <v>24</v>
      </c>
      <c r="F18" s="320" t="s">
        <v>24</v>
      </c>
      <c r="G18" s="320" t="s">
        <v>265</v>
      </c>
      <c r="H18" s="320" t="s">
        <v>24</v>
      </c>
      <c r="I18" s="324" t="s">
        <v>24</v>
      </c>
      <c r="J18" s="320" t="s">
        <v>24</v>
      </c>
      <c r="K18" s="320" t="s">
        <v>24</v>
      </c>
      <c r="L18" s="320" t="s">
        <v>265</v>
      </c>
      <c r="M18" s="320" t="s">
        <v>24</v>
      </c>
      <c r="N18" s="327" t="s">
        <v>24</v>
      </c>
    </row>
    <row r="19" spans="1:17" ht="17.100000000000001" customHeight="1" x14ac:dyDescent="0.15">
      <c r="A19" s="211"/>
      <c r="B19" s="544" t="s">
        <v>66</v>
      </c>
      <c r="C19" s="545"/>
      <c r="D19" s="546"/>
      <c r="E19" s="321" t="s">
        <v>265</v>
      </c>
      <c r="F19" s="321" t="s">
        <v>265</v>
      </c>
      <c r="G19" s="321" t="s">
        <v>265</v>
      </c>
      <c r="H19" s="321" t="s">
        <v>265</v>
      </c>
      <c r="I19" s="322" t="s">
        <v>265</v>
      </c>
      <c r="J19" s="321" t="s">
        <v>265</v>
      </c>
      <c r="K19" s="321" t="s">
        <v>265</v>
      </c>
      <c r="L19" s="321" t="s">
        <v>265</v>
      </c>
      <c r="M19" s="321" t="s">
        <v>265</v>
      </c>
      <c r="N19" s="328" t="s">
        <v>265</v>
      </c>
    </row>
    <row r="20" spans="1:17" ht="17.100000000000001" customHeight="1" x14ac:dyDescent="0.15">
      <c r="A20" s="210"/>
      <c r="B20" s="566" t="s">
        <v>67</v>
      </c>
      <c r="C20" s="567"/>
      <c r="D20" s="568"/>
      <c r="E20" s="320" t="s">
        <v>265</v>
      </c>
      <c r="F20" s="320" t="s">
        <v>265</v>
      </c>
      <c r="G20" s="320" t="s">
        <v>265</v>
      </c>
      <c r="H20" s="320" t="s">
        <v>265</v>
      </c>
      <c r="I20" s="324" t="s">
        <v>265</v>
      </c>
      <c r="J20" s="320" t="s">
        <v>265</v>
      </c>
      <c r="K20" s="320" t="s">
        <v>265</v>
      </c>
      <c r="L20" s="320" t="s">
        <v>265</v>
      </c>
      <c r="M20" s="320" t="s">
        <v>265</v>
      </c>
      <c r="N20" s="327" t="s">
        <v>265</v>
      </c>
    </row>
    <row r="21" spans="1:17" ht="17.100000000000001" customHeight="1" x14ac:dyDescent="0.15">
      <c r="A21" s="210"/>
      <c r="B21" s="566" t="s">
        <v>68</v>
      </c>
      <c r="C21" s="567"/>
      <c r="D21" s="568"/>
      <c r="E21" s="321" t="s">
        <v>265</v>
      </c>
      <c r="F21" s="321" t="s">
        <v>265</v>
      </c>
      <c r="G21" s="321" t="s">
        <v>265</v>
      </c>
      <c r="H21" s="321" t="s">
        <v>265</v>
      </c>
      <c r="I21" s="322" t="s">
        <v>265</v>
      </c>
      <c r="J21" s="321" t="s">
        <v>265</v>
      </c>
      <c r="K21" s="321" t="s">
        <v>265</v>
      </c>
      <c r="L21" s="321" t="s">
        <v>265</v>
      </c>
      <c r="M21" s="321" t="s">
        <v>265</v>
      </c>
      <c r="N21" s="325" t="s">
        <v>265</v>
      </c>
    </row>
    <row r="22" spans="1:17" ht="17.100000000000001" customHeight="1" thickBot="1" x14ac:dyDescent="0.2">
      <c r="A22" s="209"/>
      <c r="B22" s="563" t="s">
        <v>69</v>
      </c>
      <c r="C22" s="564"/>
      <c r="D22" s="565"/>
      <c r="E22" s="329" t="s">
        <v>265</v>
      </c>
      <c r="F22" s="329" t="s">
        <v>265</v>
      </c>
      <c r="G22" s="329" t="s">
        <v>265</v>
      </c>
      <c r="H22" s="329" t="s">
        <v>265</v>
      </c>
      <c r="I22" s="330" t="s">
        <v>265</v>
      </c>
      <c r="J22" s="329" t="s">
        <v>265</v>
      </c>
      <c r="K22" s="329" t="s">
        <v>265</v>
      </c>
      <c r="L22" s="329" t="s">
        <v>265</v>
      </c>
      <c r="M22" s="329" t="s">
        <v>265</v>
      </c>
      <c r="N22" s="331" t="s">
        <v>265</v>
      </c>
    </row>
    <row r="23" spans="1:17" ht="15" customHeight="1" x14ac:dyDescent="0.15">
      <c r="A23" s="150"/>
      <c r="B23" s="361"/>
      <c r="C23" s="51"/>
      <c r="D23" s="51"/>
      <c r="E23" s="252"/>
      <c r="F23" s="252"/>
      <c r="G23" s="252"/>
      <c r="H23" s="252"/>
      <c r="I23" s="252"/>
      <c r="J23" s="252"/>
      <c r="K23" s="501" t="s">
        <v>264</v>
      </c>
      <c r="L23" s="501"/>
      <c r="M23" s="501"/>
      <c r="N23" s="501"/>
      <c r="O23" s="51"/>
    </row>
    <row r="24" spans="1:17" ht="15" customHeight="1" x14ac:dyDescent="0.15">
      <c r="A24" s="51"/>
      <c r="B24" s="51"/>
      <c r="C24" s="51"/>
      <c r="D24" s="51"/>
      <c r="E24" s="51"/>
      <c r="F24" s="51"/>
      <c r="G24" s="51"/>
      <c r="H24" s="51"/>
      <c r="I24" s="51"/>
      <c r="J24" s="51"/>
      <c r="K24" s="51"/>
      <c r="L24" s="51"/>
      <c r="M24" s="51"/>
      <c r="N24" s="51"/>
      <c r="O24" s="51"/>
    </row>
    <row r="25" spans="1:17" ht="15" customHeight="1" thickBot="1" x14ac:dyDescent="0.2">
      <c r="A25" s="36" t="s">
        <v>349</v>
      </c>
      <c r="B25" s="208"/>
      <c r="C25" s="36"/>
      <c r="D25" s="36"/>
      <c r="E25" s="36"/>
      <c r="F25" s="36"/>
      <c r="G25" s="36"/>
      <c r="H25" s="36"/>
      <c r="I25" s="36"/>
      <c r="J25" s="36"/>
      <c r="K25" s="36"/>
      <c r="L25" s="36"/>
      <c r="M25" s="51"/>
      <c r="N25" s="52" t="s">
        <v>159</v>
      </c>
      <c r="O25" s="51"/>
    </row>
    <row r="26" spans="1:17" ht="7.5" customHeight="1" x14ac:dyDescent="0.15">
      <c r="A26" s="559" t="s">
        <v>72</v>
      </c>
      <c r="B26" s="560"/>
      <c r="C26" s="555" t="s">
        <v>73</v>
      </c>
      <c r="D26" s="212"/>
      <c r="E26" s="213"/>
      <c r="F26" s="362"/>
      <c r="G26" s="212"/>
      <c r="H26" s="212"/>
      <c r="I26" s="362"/>
      <c r="J26" s="212"/>
      <c r="K26" s="212"/>
      <c r="L26" s="212"/>
      <c r="M26" s="212"/>
      <c r="N26" s="214"/>
      <c r="P26" s="553"/>
      <c r="Q26" s="553"/>
    </row>
    <row r="27" spans="1:17" ht="34.5" customHeight="1" x14ac:dyDescent="0.15">
      <c r="A27" s="561"/>
      <c r="B27" s="562"/>
      <c r="C27" s="556"/>
      <c r="D27" s="215" t="s">
        <v>87</v>
      </c>
      <c r="E27" s="216" t="s">
        <v>303</v>
      </c>
      <c r="F27" s="216" t="s">
        <v>300</v>
      </c>
      <c r="G27" s="217" t="s">
        <v>4</v>
      </c>
      <c r="H27" s="215" t="s">
        <v>88</v>
      </c>
      <c r="I27" s="218" t="s">
        <v>301</v>
      </c>
      <c r="J27" s="219" t="s">
        <v>89</v>
      </c>
      <c r="K27" s="215" t="s">
        <v>90</v>
      </c>
      <c r="L27" s="215" t="s">
        <v>91</v>
      </c>
      <c r="M27" s="219" t="s">
        <v>92</v>
      </c>
      <c r="N27" s="220" t="s">
        <v>302</v>
      </c>
      <c r="P27" s="554"/>
      <c r="Q27" s="554"/>
    </row>
    <row r="28" spans="1:17" ht="20.100000000000001" customHeight="1" x14ac:dyDescent="0.15">
      <c r="A28" s="557" t="s">
        <v>73</v>
      </c>
      <c r="B28" s="558"/>
      <c r="C28" s="261">
        <v>19</v>
      </c>
      <c r="D28" s="262" t="s">
        <v>24</v>
      </c>
      <c r="E28" s="262">
        <v>5</v>
      </c>
      <c r="F28" s="262">
        <v>2</v>
      </c>
      <c r="G28" s="262">
        <v>2</v>
      </c>
      <c r="H28" s="262">
        <v>9</v>
      </c>
      <c r="I28" s="262" t="s">
        <v>24</v>
      </c>
      <c r="J28" s="262">
        <v>1</v>
      </c>
      <c r="K28" s="262" t="s">
        <v>24</v>
      </c>
      <c r="L28" s="262" t="s">
        <v>24</v>
      </c>
      <c r="M28" s="262" t="s">
        <v>24</v>
      </c>
      <c r="N28" s="263" t="s">
        <v>24</v>
      </c>
    </row>
    <row r="29" spans="1:17" ht="17.100000000000001" customHeight="1" x14ac:dyDescent="0.15">
      <c r="A29" s="221"/>
      <c r="B29" s="338" t="s">
        <v>55</v>
      </c>
      <c r="C29" s="264">
        <v>2</v>
      </c>
      <c r="D29" s="265" t="s">
        <v>24</v>
      </c>
      <c r="E29" s="265">
        <v>1</v>
      </c>
      <c r="F29" s="265" t="s">
        <v>24</v>
      </c>
      <c r="G29" s="265" t="s">
        <v>24</v>
      </c>
      <c r="H29" s="265">
        <v>1</v>
      </c>
      <c r="I29" s="265" t="s">
        <v>24</v>
      </c>
      <c r="J29" s="265" t="s">
        <v>24</v>
      </c>
      <c r="K29" s="265" t="s">
        <v>24</v>
      </c>
      <c r="L29" s="265" t="s">
        <v>24</v>
      </c>
      <c r="M29" s="265" t="s">
        <v>24</v>
      </c>
      <c r="N29" s="266" t="s">
        <v>24</v>
      </c>
    </row>
    <row r="30" spans="1:17" ht="17.100000000000001" customHeight="1" x14ac:dyDescent="0.15">
      <c r="A30" s="221"/>
      <c r="B30" s="339" t="s">
        <v>56</v>
      </c>
      <c r="C30" s="264" t="s">
        <v>265</v>
      </c>
      <c r="D30" s="265" t="s">
        <v>265</v>
      </c>
      <c r="E30" s="265" t="s">
        <v>265</v>
      </c>
      <c r="F30" s="265" t="s">
        <v>265</v>
      </c>
      <c r="G30" s="265" t="s">
        <v>265</v>
      </c>
      <c r="H30" s="265" t="s">
        <v>265</v>
      </c>
      <c r="I30" s="265" t="s">
        <v>265</v>
      </c>
      <c r="J30" s="265" t="s">
        <v>265</v>
      </c>
      <c r="K30" s="265" t="s">
        <v>265</v>
      </c>
      <c r="L30" s="265" t="s">
        <v>265</v>
      </c>
      <c r="M30" s="265" t="s">
        <v>265</v>
      </c>
      <c r="N30" s="266" t="s">
        <v>265</v>
      </c>
    </row>
    <row r="31" spans="1:17" ht="17.100000000000001" customHeight="1" x14ac:dyDescent="0.15">
      <c r="A31" s="221"/>
      <c r="B31" s="339" t="s">
        <v>57</v>
      </c>
      <c r="C31" s="264" t="s">
        <v>24</v>
      </c>
      <c r="D31" s="265" t="s">
        <v>24</v>
      </c>
      <c r="E31" s="265" t="s">
        <v>24</v>
      </c>
      <c r="F31" s="265" t="s">
        <v>24</v>
      </c>
      <c r="G31" s="265" t="s">
        <v>24</v>
      </c>
      <c r="H31" s="265" t="s">
        <v>24</v>
      </c>
      <c r="I31" s="265" t="s">
        <v>24</v>
      </c>
      <c r="J31" s="265" t="s">
        <v>24</v>
      </c>
      <c r="K31" s="265" t="s">
        <v>24</v>
      </c>
      <c r="L31" s="265" t="s">
        <v>24</v>
      </c>
      <c r="M31" s="265" t="s">
        <v>24</v>
      </c>
      <c r="N31" s="266" t="s">
        <v>24</v>
      </c>
    </row>
    <row r="32" spans="1:17" ht="17.100000000000001" customHeight="1" x14ac:dyDescent="0.15">
      <c r="A32" s="221"/>
      <c r="B32" s="339" t="s">
        <v>58</v>
      </c>
      <c r="C32" s="264" t="s">
        <v>24</v>
      </c>
      <c r="D32" s="265" t="s">
        <v>24</v>
      </c>
      <c r="E32" s="265" t="s">
        <v>24</v>
      </c>
      <c r="F32" s="265" t="s">
        <v>24</v>
      </c>
      <c r="G32" s="265" t="s">
        <v>24</v>
      </c>
      <c r="H32" s="265" t="s">
        <v>24</v>
      </c>
      <c r="I32" s="265" t="s">
        <v>24</v>
      </c>
      <c r="J32" s="265" t="s">
        <v>24</v>
      </c>
      <c r="K32" s="265" t="s">
        <v>24</v>
      </c>
      <c r="L32" s="265" t="s">
        <v>24</v>
      </c>
      <c r="M32" s="265" t="s">
        <v>24</v>
      </c>
      <c r="N32" s="266" t="s">
        <v>24</v>
      </c>
    </row>
    <row r="33" spans="1:15" ht="17.100000000000001" customHeight="1" x14ac:dyDescent="0.15">
      <c r="A33" s="221"/>
      <c r="B33" s="339" t="s">
        <v>59</v>
      </c>
      <c r="C33" s="264" t="s">
        <v>24</v>
      </c>
      <c r="D33" s="265" t="s">
        <v>24</v>
      </c>
      <c r="E33" s="265" t="s">
        <v>24</v>
      </c>
      <c r="F33" s="265" t="s">
        <v>24</v>
      </c>
      <c r="G33" s="265" t="s">
        <v>24</v>
      </c>
      <c r="H33" s="265" t="s">
        <v>24</v>
      </c>
      <c r="I33" s="265" t="s">
        <v>24</v>
      </c>
      <c r="J33" s="265" t="s">
        <v>24</v>
      </c>
      <c r="K33" s="265" t="s">
        <v>24</v>
      </c>
      <c r="L33" s="265" t="s">
        <v>24</v>
      </c>
      <c r="M33" s="265" t="s">
        <v>24</v>
      </c>
      <c r="N33" s="266" t="s">
        <v>24</v>
      </c>
    </row>
    <row r="34" spans="1:15" ht="17.100000000000001" customHeight="1" x14ac:dyDescent="0.15">
      <c r="A34" s="221"/>
      <c r="B34" s="339" t="s">
        <v>60</v>
      </c>
      <c r="C34" s="264" t="s">
        <v>265</v>
      </c>
      <c r="D34" s="265" t="s">
        <v>265</v>
      </c>
      <c r="E34" s="265" t="s">
        <v>265</v>
      </c>
      <c r="F34" s="265" t="s">
        <v>265</v>
      </c>
      <c r="G34" s="265" t="s">
        <v>265</v>
      </c>
      <c r="H34" s="265" t="s">
        <v>265</v>
      </c>
      <c r="I34" s="265" t="s">
        <v>265</v>
      </c>
      <c r="J34" s="265" t="s">
        <v>265</v>
      </c>
      <c r="K34" s="265" t="s">
        <v>265</v>
      </c>
      <c r="L34" s="265" t="s">
        <v>265</v>
      </c>
      <c r="M34" s="265" t="s">
        <v>265</v>
      </c>
      <c r="N34" s="266" t="s">
        <v>265</v>
      </c>
    </row>
    <row r="35" spans="1:15" ht="17.100000000000001" customHeight="1" x14ac:dyDescent="0.15">
      <c r="A35" s="221"/>
      <c r="B35" s="339" t="s">
        <v>61</v>
      </c>
      <c r="C35" s="264" t="s">
        <v>265</v>
      </c>
      <c r="D35" s="265" t="s">
        <v>265</v>
      </c>
      <c r="E35" s="265" t="s">
        <v>265</v>
      </c>
      <c r="F35" s="265" t="s">
        <v>265</v>
      </c>
      <c r="G35" s="265" t="s">
        <v>265</v>
      </c>
      <c r="H35" s="265" t="s">
        <v>265</v>
      </c>
      <c r="I35" s="265" t="s">
        <v>265</v>
      </c>
      <c r="J35" s="265" t="s">
        <v>265</v>
      </c>
      <c r="K35" s="265" t="s">
        <v>265</v>
      </c>
      <c r="L35" s="265" t="s">
        <v>265</v>
      </c>
      <c r="M35" s="265" t="s">
        <v>265</v>
      </c>
      <c r="N35" s="266" t="s">
        <v>265</v>
      </c>
    </row>
    <row r="36" spans="1:15" ht="17.100000000000001" customHeight="1" x14ac:dyDescent="0.15">
      <c r="A36" s="221"/>
      <c r="B36" s="339" t="s">
        <v>62</v>
      </c>
      <c r="C36" s="264" t="s">
        <v>265</v>
      </c>
      <c r="D36" s="265" t="s">
        <v>265</v>
      </c>
      <c r="E36" s="265" t="s">
        <v>265</v>
      </c>
      <c r="F36" s="265" t="s">
        <v>265</v>
      </c>
      <c r="G36" s="265" t="s">
        <v>265</v>
      </c>
      <c r="H36" s="265" t="s">
        <v>265</v>
      </c>
      <c r="I36" s="265" t="s">
        <v>265</v>
      </c>
      <c r="J36" s="265" t="s">
        <v>265</v>
      </c>
      <c r="K36" s="265" t="s">
        <v>265</v>
      </c>
      <c r="L36" s="265" t="s">
        <v>265</v>
      </c>
      <c r="M36" s="265" t="s">
        <v>265</v>
      </c>
      <c r="N36" s="266" t="s">
        <v>265</v>
      </c>
    </row>
    <row r="37" spans="1:15" ht="17.100000000000001" customHeight="1" x14ac:dyDescent="0.15">
      <c r="A37" s="221"/>
      <c r="B37" s="339" t="s">
        <v>63</v>
      </c>
      <c r="C37" s="264" t="s">
        <v>24</v>
      </c>
      <c r="D37" s="265" t="s">
        <v>24</v>
      </c>
      <c r="E37" s="265" t="s">
        <v>24</v>
      </c>
      <c r="F37" s="265" t="s">
        <v>24</v>
      </c>
      <c r="G37" s="265" t="s">
        <v>24</v>
      </c>
      <c r="H37" s="265" t="s">
        <v>24</v>
      </c>
      <c r="I37" s="265" t="s">
        <v>24</v>
      </c>
      <c r="J37" s="265" t="s">
        <v>24</v>
      </c>
      <c r="K37" s="265" t="s">
        <v>24</v>
      </c>
      <c r="L37" s="265" t="s">
        <v>24</v>
      </c>
      <c r="M37" s="265" t="s">
        <v>24</v>
      </c>
      <c r="N37" s="266" t="s">
        <v>24</v>
      </c>
    </row>
    <row r="38" spans="1:15" ht="17.100000000000001" customHeight="1" x14ac:dyDescent="0.15">
      <c r="A38" s="221"/>
      <c r="B38" s="339" t="s">
        <v>64</v>
      </c>
      <c r="C38" s="264">
        <v>3</v>
      </c>
      <c r="D38" s="265" t="s">
        <v>24</v>
      </c>
      <c r="E38" s="265" t="s">
        <v>24</v>
      </c>
      <c r="F38" s="265" t="s">
        <v>24</v>
      </c>
      <c r="G38" s="265" t="s">
        <v>24</v>
      </c>
      <c r="H38" s="265">
        <v>3</v>
      </c>
      <c r="I38" s="265" t="s">
        <v>24</v>
      </c>
      <c r="J38" s="265" t="s">
        <v>24</v>
      </c>
      <c r="K38" s="265" t="s">
        <v>24</v>
      </c>
      <c r="L38" s="265" t="s">
        <v>24</v>
      </c>
      <c r="M38" s="265" t="s">
        <v>24</v>
      </c>
      <c r="N38" s="266" t="s">
        <v>24</v>
      </c>
    </row>
    <row r="39" spans="1:15" ht="17.100000000000001" customHeight="1" x14ac:dyDescent="0.15">
      <c r="A39" s="221"/>
      <c r="B39" s="340" t="s">
        <v>70</v>
      </c>
      <c r="C39" s="264" t="s">
        <v>24</v>
      </c>
      <c r="D39" s="265" t="s">
        <v>233</v>
      </c>
      <c r="E39" s="265" t="s">
        <v>24</v>
      </c>
      <c r="F39" s="265" t="s">
        <v>233</v>
      </c>
      <c r="G39" s="265" t="s">
        <v>233</v>
      </c>
      <c r="H39" s="265" t="s">
        <v>24</v>
      </c>
      <c r="I39" s="265" t="s">
        <v>233</v>
      </c>
      <c r="J39" s="265" t="s">
        <v>233</v>
      </c>
      <c r="K39" s="265" t="s">
        <v>233</v>
      </c>
      <c r="L39" s="265" t="s">
        <v>233</v>
      </c>
      <c r="M39" s="265" t="s">
        <v>233</v>
      </c>
      <c r="N39" s="266" t="s">
        <v>233</v>
      </c>
    </row>
    <row r="40" spans="1:15" ht="17.100000000000001" customHeight="1" x14ac:dyDescent="0.15">
      <c r="A40" s="221"/>
      <c r="B40" s="340" t="s">
        <v>71</v>
      </c>
      <c r="C40" s="264">
        <v>3</v>
      </c>
      <c r="D40" s="265" t="s">
        <v>233</v>
      </c>
      <c r="E40" s="265">
        <v>1</v>
      </c>
      <c r="F40" s="265" t="s">
        <v>233</v>
      </c>
      <c r="G40" s="265">
        <v>1</v>
      </c>
      <c r="H40" s="265">
        <v>1</v>
      </c>
      <c r="I40" s="265" t="s">
        <v>233</v>
      </c>
      <c r="J40" s="265" t="s">
        <v>233</v>
      </c>
      <c r="K40" s="265" t="s">
        <v>233</v>
      </c>
      <c r="L40" s="265" t="s">
        <v>233</v>
      </c>
      <c r="M40" s="265" t="s">
        <v>233</v>
      </c>
      <c r="N40" s="267" t="s">
        <v>233</v>
      </c>
    </row>
    <row r="41" spans="1:15" ht="17.100000000000001" customHeight="1" x14ac:dyDescent="0.15">
      <c r="A41" s="221"/>
      <c r="B41" s="339" t="s">
        <v>65</v>
      </c>
      <c r="C41" s="264" t="s">
        <v>24</v>
      </c>
      <c r="D41" s="265" t="s">
        <v>24</v>
      </c>
      <c r="E41" s="265" t="s">
        <v>24</v>
      </c>
      <c r="F41" s="265" t="s">
        <v>24</v>
      </c>
      <c r="G41" s="265" t="s">
        <v>24</v>
      </c>
      <c r="H41" s="265" t="s">
        <v>24</v>
      </c>
      <c r="I41" s="265" t="s">
        <v>24</v>
      </c>
      <c r="J41" s="265" t="s">
        <v>24</v>
      </c>
      <c r="K41" s="265" t="s">
        <v>24</v>
      </c>
      <c r="L41" s="265" t="s">
        <v>24</v>
      </c>
      <c r="M41" s="265" t="s">
        <v>24</v>
      </c>
      <c r="N41" s="266" t="s">
        <v>24</v>
      </c>
    </row>
    <row r="42" spans="1:15" ht="17.100000000000001" customHeight="1" x14ac:dyDescent="0.15">
      <c r="A42" s="221"/>
      <c r="B42" s="339" t="s">
        <v>66</v>
      </c>
      <c r="C42" s="264" t="s">
        <v>265</v>
      </c>
      <c r="D42" s="265" t="s">
        <v>265</v>
      </c>
      <c r="E42" s="265" t="s">
        <v>265</v>
      </c>
      <c r="F42" s="265" t="s">
        <v>265</v>
      </c>
      <c r="G42" s="265" t="s">
        <v>265</v>
      </c>
      <c r="H42" s="265" t="s">
        <v>265</v>
      </c>
      <c r="I42" s="265" t="s">
        <v>265</v>
      </c>
      <c r="J42" s="265" t="s">
        <v>265</v>
      </c>
      <c r="K42" s="265" t="s">
        <v>265</v>
      </c>
      <c r="L42" s="265" t="s">
        <v>265</v>
      </c>
      <c r="M42" s="265" t="s">
        <v>265</v>
      </c>
      <c r="N42" s="266" t="s">
        <v>265</v>
      </c>
    </row>
    <row r="43" spans="1:15" ht="17.100000000000001" customHeight="1" x14ac:dyDescent="0.15">
      <c r="A43" s="221"/>
      <c r="B43" s="339" t="s">
        <v>67</v>
      </c>
      <c r="C43" s="264" t="s">
        <v>265</v>
      </c>
      <c r="D43" s="265" t="s">
        <v>265</v>
      </c>
      <c r="E43" s="265" t="s">
        <v>265</v>
      </c>
      <c r="F43" s="265" t="s">
        <v>265</v>
      </c>
      <c r="G43" s="265" t="s">
        <v>265</v>
      </c>
      <c r="H43" s="265" t="s">
        <v>265</v>
      </c>
      <c r="I43" s="265" t="s">
        <v>265</v>
      </c>
      <c r="J43" s="265" t="s">
        <v>265</v>
      </c>
      <c r="K43" s="265" t="s">
        <v>265</v>
      </c>
      <c r="L43" s="265" t="s">
        <v>265</v>
      </c>
      <c r="M43" s="265" t="s">
        <v>265</v>
      </c>
      <c r="N43" s="266" t="s">
        <v>265</v>
      </c>
    </row>
    <row r="44" spans="1:15" ht="17.100000000000001" customHeight="1" x14ac:dyDescent="0.15">
      <c r="A44" s="221"/>
      <c r="B44" s="339" t="s">
        <v>68</v>
      </c>
      <c r="C44" s="264" t="s">
        <v>265</v>
      </c>
      <c r="D44" s="265" t="s">
        <v>265</v>
      </c>
      <c r="E44" s="265" t="s">
        <v>265</v>
      </c>
      <c r="F44" s="265" t="s">
        <v>265</v>
      </c>
      <c r="G44" s="265" t="s">
        <v>265</v>
      </c>
      <c r="H44" s="265" t="s">
        <v>265</v>
      </c>
      <c r="I44" s="265" t="s">
        <v>265</v>
      </c>
      <c r="J44" s="265" t="s">
        <v>265</v>
      </c>
      <c r="K44" s="265" t="s">
        <v>265</v>
      </c>
      <c r="L44" s="265" t="s">
        <v>265</v>
      </c>
      <c r="M44" s="265" t="s">
        <v>265</v>
      </c>
      <c r="N44" s="266" t="s">
        <v>265</v>
      </c>
    </row>
    <row r="45" spans="1:15" ht="17.100000000000001" customHeight="1" thickBot="1" x14ac:dyDescent="0.2">
      <c r="A45" s="222"/>
      <c r="B45" s="341" t="s">
        <v>69</v>
      </c>
      <c r="C45" s="268" t="s">
        <v>265</v>
      </c>
      <c r="D45" s="269" t="s">
        <v>265</v>
      </c>
      <c r="E45" s="269" t="s">
        <v>265</v>
      </c>
      <c r="F45" s="269" t="s">
        <v>265</v>
      </c>
      <c r="G45" s="269" t="s">
        <v>265</v>
      </c>
      <c r="H45" s="269" t="s">
        <v>265</v>
      </c>
      <c r="I45" s="269" t="s">
        <v>265</v>
      </c>
      <c r="J45" s="269" t="s">
        <v>265</v>
      </c>
      <c r="K45" s="269" t="s">
        <v>265</v>
      </c>
      <c r="L45" s="269" t="s">
        <v>265</v>
      </c>
      <c r="M45" s="269" t="s">
        <v>265</v>
      </c>
      <c r="N45" s="270" t="s">
        <v>265</v>
      </c>
    </row>
    <row r="46" spans="1:15" ht="15" customHeight="1" x14ac:dyDescent="0.15">
      <c r="A46" s="51"/>
      <c r="B46" s="51"/>
      <c r="C46" s="252"/>
      <c r="D46" s="252"/>
      <c r="E46" s="252"/>
      <c r="F46" s="252"/>
      <c r="G46" s="252"/>
      <c r="H46" s="252"/>
      <c r="I46" s="252"/>
      <c r="J46" s="252"/>
      <c r="K46" s="501" t="s">
        <v>264</v>
      </c>
      <c r="L46" s="501"/>
      <c r="M46" s="501"/>
      <c r="N46" s="501"/>
      <c r="O46" s="51"/>
    </row>
  </sheetData>
  <sheetProtection sheet="1"/>
  <mergeCells count="42">
    <mergeCell ref="J2:N2"/>
    <mergeCell ref="E3:E4"/>
    <mergeCell ref="F3:F4"/>
    <mergeCell ref="G3:G4"/>
    <mergeCell ref="E2:I2"/>
    <mergeCell ref="H3:H4"/>
    <mergeCell ref="A2:D4"/>
    <mergeCell ref="P5:Q5"/>
    <mergeCell ref="P6:Q6"/>
    <mergeCell ref="K23:N23"/>
    <mergeCell ref="J3:J4"/>
    <mergeCell ref="K3:K4"/>
    <mergeCell ref="L3:L4"/>
    <mergeCell ref="M3:M4"/>
    <mergeCell ref="P7:Q7"/>
    <mergeCell ref="P9:R9"/>
    <mergeCell ref="P10:R10"/>
    <mergeCell ref="P11:R11"/>
    <mergeCell ref="B18:D18"/>
    <mergeCell ref="B17:D17"/>
    <mergeCell ref="B16:D16"/>
    <mergeCell ref="B15:D15"/>
    <mergeCell ref="P26:Q26"/>
    <mergeCell ref="P27:Q27"/>
    <mergeCell ref="C26:C27"/>
    <mergeCell ref="K46:N46"/>
    <mergeCell ref="B19:D19"/>
    <mergeCell ref="A28:B28"/>
    <mergeCell ref="A26:B27"/>
    <mergeCell ref="B22:D22"/>
    <mergeCell ref="B21:D21"/>
    <mergeCell ref="B20:D20"/>
    <mergeCell ref="B14:D14"/>
    <mergeCell ref="B13:D13"/>
    <mergeCell ref="A5:D5"/>
    <mergeCell ref="B12:D12"/>
    <mergeCell ref="B11:D11"/>
    <mergeCell ref="B10:D10"/>
    <mergeCell ref="B9:D9"/>
    <mergeCell ref="B8:D8"/>
    <mergeCell ref="B7:D7"/>
    <mergeCell ref="B6:D6"/>
  </mergeCells>
  <phoneticPr fontId="20"/>
  <conditionalFormatting sqref="B29:N45 B5:B22 E5:N22 B28 C28:N28">
    <cfRule type="expression" dxfId="11" priority="2">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52"/>
  <sheetViews>
    <sheetView view="pageBreakPreview" topLeftCell="A7" zoomScaleNormal="100" zoomScaleSheetLayoutView="100" workbookViewId="0">
      <selection activeCell="F9" sqref="F9"/>
    </sheetView>
  </sheetViews>
  <sheetFormatPr defaultRowHeight="17.100000000000001" customHeight="1" x14ac:dyDescent="0.15"/>
  <cols>
    <col min="1" max="1" width="2.140625" style="10" customWidth="1"/>
    <col min="2" max="2" width="3.7109375" style="10" customWidth="1"/>
    <col min="3" max="3" width="2" style="10" customWidth="1"/>
    <col min="4" max="4" width="14" style="10" customWidth="1"/>
    <col min="5" max="5" width="13.42578125" style="7" customWidth="1"/>
    <col min="6" max="10" width="13.42578125" style="10" customWidth="1"/>
    <col min="11" max="16384" width="9.140625" style="10"/>
  </cols>
  <sheetData>
    <row r="1" spans="1:10" ht="15" customHeight="1" thickBot="1" x14ac:dyDescent="0.2">
      <c r="A1" s="117" t="s">
        <v>289</v>
      </c>
      <c r="B1" s="117"/>
      <c r="C1" s="117"/>
      <c r="D1" s="117"/>
      <c r="E1" s="117"/>
      <c r="F1" s="117"/>
      <c r="G1" s="117"/>
      <c r="H1" s="117"/>
      <c r="I1" s="591" t="s">
        <v>93</v>
      </c>
      <c r="J1" s="591"/>
    </row>
    <row r="2" spans="1:10" ht="20.25" customHeight="1" x14ac:dyDescent="0.15">
      <c r="A2" s="592" t="s">
        <v>94</v>
      </c>
      <c r="B2" s="520"/>
      <c r="C2" s="520"/>
      <c r="D2" s="593"/>
      <c r="E2" s="45" t="s">
        <v>95</v>
      </c>
      <c r="F2" s="354" t="s">
        <v>294</v>
      </c>
      <c r="G2" s="93" t="s">
        <v>240</v>
      </c>
      <c r="H2" s="81" t="s">
        <v>241</v>
      </c>
      <c r="I2" s="353" t="s">
        <v>305</v>
      </c>
      <c r="J2" s="199" t="s">
        <v>299</v>
      </c>
    </row>
    <row r="3" spans="1:10" ht="20.100000000000001" customHeight="1" x14ac:dyDescent="0.15">
      <c r="A3" s="594" t="s">
        <v>30</v>
      </c>
      <c r="B3" s="595"/>
      <c r="C3" s="595"/>
      <c r="D3" s="596"/>
      <c r="E3" s="46" t="s">
        <v>176</v>
      </c>
      <c r="F3" s="100">
        <v>314710</v>
      </c>
      <c r="G3" s="100">
        <v>374223</v>
      </c>
      <c r="H3" s="101">
        <v>322914</v>
      </c>
      <c r="I3" s="101">
        <v>238281</v>
      </c>
      <c r="J3" s="193">
        <v>268952</v>
      </c>
    </row>
    <row r="4" spans="1:10" ht="20.100000000000001" customHeight="1" x14ac:dyDescent="0.15">
      <c r="A4" s="597"/>
      <c r="B4" s="598"/>
      <c r="C4" s="598"/>
      <c r="D4" s="599"/>
      <c r="E4" s="365" t="s">
        <v>177</v>
      </c>
      <c r="F4" s="102">
        <v>326746</v>
      </c>
      <c r="G4" s="102">
        <v>354387</v>
      </c>
      <c r="H4" s="102">
        <v>297898</v>
      </c>
      <c r="I4" s="102">
        <v>242601</v>
      </c>
      <c r="J4" s="194">
        <v>288664</v>
      </c>
    </row>
    <row r="5" spans="1:10" ht="15" customHeight="1" x14ac:dyDescent="0.15">
      <c r="A5" s="583"/>
      <c r="B5" s="588" t="s">
        <v>178</v>
      </c>
      <c r="C5" s="603" t="s">
        <v>304</v>
      </c>
      <c r="D5" s="604"/>
      <c r="E5" s="46" t="s">
        <v>176</v>
      </c>
      <c r="F5" s="103">
        <v>100200</v>
      </c>
      <c r="G5" s="100">
        <v>77067</v>
      </c>
      <c r="H5" s="104">
        <v>94348</v>
      </c>
      <c r="I5" s="104">
        <v>82569</v>
      </c>
      <c r="J5" s="105">
        <v>93706</v>
      </c>
    </row>
    <row r="6" spans="1:10" ht="15" customHeight="1" x14ac:dyDescent="0.15">
      <c r="A6" s="583"/>
      <c r="B6" s="589"/>
      <c r="C6" s="605"/>
      <c r="D6" s="606"/>
      <c r="E6" s="365" t="s">
        <v>177</v>
      </c>
      <c r="F6" s="107">
        <v>86741</v>
      </c>
      <c r="G6" s="106">
        <v>75157</v>
      </c>
      <c r="H6" s="106">
        <v>92137</v>
      </c>
      <c r="I6" s="106">
        <v>75444</v>
      </c>
      <c r="J6" s="108">
        <v>88158</v>
      </c>
    </row>
    <row r="7" spans="1:10" ht="15" customHeight="1" x14ac:dyDescent="0.15">
      <c r="A7" s="583"/>
      <c r="B7" s="589"/>
      <c r="C7" s="372"/>
      <c r="D7" s="600" t="s">
        <v>235</v>
      </c>
      <c r="E7" s="373" t="s">
        <v>176</v>
      </c>
      <c r="F7" s="64">
        <v>44064</v>
      </c>
      <c r="G7" s="64">
        <v>25927</v>
      </c>
      <c r="H7" s="64">
        <v>35690</v>
      </c>
      <c r="I7" s="187">
        <v>28707</v>
      </c>
      <c r="J7" s="195">
        <v>39770</v>
      </c>
    </row>
    <row r="8" spans="1:10" ht="15" customHeight="1" x14ac:dyDescent="0.15">
      <c r="A8" s="583"/>
      <c r="B8" s="589"/>
      <c r="C8" s="372"/>
      <c r="D8" s="601"/>
      <c r="E8" s="374" t="s">
        <v>179</v>
      </c>
      <c r="F8" s="64">
        <v>26346</v>
      </c>
      <c r="G8" s="64">
        <v>20198</v>
      </c>
      <c r="H8" s="64">
        <v>22985</v>
      </c>
      <c r="I8" s="187">
        <v>14767</v>
      </c>
      <c r="J8" s="195">
        <v>24024</v>
      </c>
    </row>
    <row r="9" spans="1:10" ht="15" customHeight="1" x14ac:dyDescent="0.15">
      <c r="A9" s="583"/>
      <c r="B9" s="589"/>
      <c r="C9" s="224"/>
      <c r="D9" s="607" t="s">
        <v>96</v>
      </c>
      <c r="E9" s="46" t="s">
        <v>176</v>
      </c>
      <c r="F9" s="64">
        <v>214</v>
      </c>
      <c r="G9" s="64">
        <v>43</v>
      </c>
      <c r="H9" s="64">
        <v>162</v>
      </c>
      <c r="I9" s="187">
        <v>37</v>
      </c>
      <c r="J9" s="195">
        <v>201</v>
      </c>
    </row>
    <row r="10" spans="1:10" ht="15" customHeight="1" x14ac:dyDescent="0.15">
      <c r="A10" s="583"/>
      <c r="B10" s="589"/>
      <c r="C10" s="224"/>
      <c r="D10" s="587"/>
      <c r="E10" s="365" t="s">
        <v>179</v>
      </c>
      <c r="F10" s="64">
        <v>85</v>
      </c>
      <c r="G10" s="64">
        <v>24</v>
      </c>
      <c r="H10" s="64">
        <v>43</v>
      </c>
      <c r="I10" s="187">
        <v>18</v>
      </c>
      <c r="J10" s="195">
        <v>81</v>
      </c>
    </row>
    <row r="11" spans="1:10" ht="15" customHeight="1" x14ac:dyDescent="0.15">
      <c r="A11" s="583"/>
      <c r="B11" s="589"/>
      <c r="C11" s="224"/>
      <c r="D11" s="585" t="s">
        <v>97</v>
      </c>
      <c r="E11" s="46" t="s">
        <v>176</v>
      </c>
      <c r="F11" s="64">
        <v>1327</v>
      </c>
      <c r="G11" s="64">
        <v>6263</v>
      </c>
      <c r="H11" s="64">
        <v>5633</v>
      </c>
      <c r="I11" s="187">
        <v>6124</v>
      </c>
      <c r="J11" s="195">
        <v>6460</v>
      </c>
    </row>
    <row r="12" spans="1:10" ht="15" customHeight="1" x14ac:dyDescent="0.15">
      <c r="A12" s="583"/>
      <c r="B12" s="589"/>
      <c r="C12" s="224"/>
      <c r="D12" s="587"/>
      <c r="E12" s="365" t="s">
        <v>179</v>
      </c>
      <c r="F12" s="64">
        <v>1358</v>
      </c>
      <c r="G12" s="64">
        <v>6100</v>
      </c>
      <c r="H12" s="64">
        <v>6128</v>
      </c>
      <c r="I12" s="187">
        <v>5561</v>
      </c>
      <c r="J12" s="195">
        <v>5748</v>
      </c>
    </row>
    <row r="13" spans="1:10" ht="15" customHeight="1" x14ac:dyDescent="0.15">
      <c r="A13" s="583"/>
      <c r="B13" s="589"/>
      <c r="C13" s="224"/>
      <c r="D13" s="585" t="s">
        <v>98</v>
      </c>
      <c r="E13" s="46" t="s">
        <v>176</v>
      </c>
      <c r="F13" s="64">
        <v>123</v>
      </c>
      <c r="G13" s="64">
        <v>84</v>
      </c>
      <c r="H13" s="64">
        <v>1680</v>
      </c>
      <c r="I13" s="187">
        <v>1370</v>
      </c>
      <c r="J13" s="195">
        <v>158</v>
      </c>
    </row>
    <row r="14" spans="1:10" ht="15" customHeight="1" x14ac:dyDescent="0.15">
      <c r="A14" s="583"/>
      <c r="B14" s="589"/>
      <c r="C14" s="224"/>
      <c r="D14" s="587"/>
      <c r="E14" s="365" t="s">
        <v>179</v>
      </c>
      <c r="F14" s="64">
        <v>104</v>
      </c>
      <c r="G14" s="64">
        <v>105</v>
      </c>
      <c r="H14" s="64">
        <v>1175</v>
      </c>
      <c r="I14" s="187">
        <v>757</v>
      </c>
      <c r="J14" s="195">
        <v>109</v>
      </c>
    </row>
    <row r="15" spans="1:10" ht="15" customHeight="1" x14ac:dyDescent="0.15">
      <c r="A15" s="583"/>
      <c r="B15" s="589"/>
      <c r="C15" s="224"/>
      <c r="D15" s="585" t="s">
        <v>99</v>
      </c>
      <c r="E15" s="46" t="s">
        <v>176</v>
      </c>
      <c r="F15" s="64">
        <v>2728</v>
      </c>
      <c r="G15" s="64">
        <v>3289</v>
      </c>
      <c r="H15" s="64">
        <v>2441</v>
      </c>
      <c r="I15" s="187">
        <v>2059</v>
      </c>
      <c r="J15" s="195">
        <v>950</v>
      </c>
    </row>
    <row r="16" spans="1:10" ht="15" customHeight="1" x14ac:dyDescent="0.15">
      <c r="A16" s="583"/>
      <c r="B16" s="589"/>
      <c r="C16" s="224"/>
      <c r="D16" s="587"/>
      <c r="E16" s="365" t="s">
        <v>179</v>
      </c>
      <c r="F16" s="64">
        <v>2538</v>
      </c>
      <c r="G16" s="64">
        <v>2912</v>
      </c>
      <c r="H16" s="64">
        <v>2329</v>
      </c>
      <c r="I16" s="187">
        <v>1361</v>
      </c>
      <c r="J16" s="195">
        <v>791</v>
      </c>
    </row>
    <row r="17" spans="1:10" ht="15" customHeight="1" x14ac:dyDescent="0.15">
      <c r="A17" s="583"/>
      <c r="B17" s="589"/>
      <c r="C17" s="224"/>
      <c r="D17" s="585" t="s">
        <v>100</v>
      </c>
      <c r="E17" s="46" t="s">
        <v>176</v>
      </c>
      <c r="F17" s="64">
        <v>428</v>
      </c>
      <c r="G17" s="64">
        <v>386</v>
      </c>
      <c r="H17" s="64">
        <v>378</v>
      </c>
      <c r="I17" s="187">
        <v>164</v>
      </c>
      <c r="J17" s="195">
        <v>157</v>
      </c>
    </row>
    <row r="18" spans="1:10" ht="15" customHeight="1" x14ac:dyDescent="0.15">
      <c r="A18" s="583"/>
      <c r="B18" s="589"/>
      <c r="C18" s="224"/>
      <c r="D18" s="587"/>
      <c r="E18" s="365" t="s">
        <v>179</v>
      </c>
      <c r="F18" s="64">
        <v>230</v>
      </c>
      <c r="G18" s="64">
        <v>183</v>
      </c>
      <c r="H18" s="64">
        <v>184</v>
      </c>
      <c r="I18" s="187">
        <v>45</v>
      </c>
      <c r="J18" s="195">
        <v>49</v>
      </c>
    </row>
    <row r="19" spans="1:10" ht="15" customHeight="1" x14ac:dyDescent="0.15">
      <c r="A19" s="583"/>
      <c r="B19" s="589"/>
      <c r="C19" s="224"/>
      <c r="D19" s="585" t="s">
        <v>101</v>
      </c>
      <c r="E19" s="46" t="s">
        <v>176</v>
      </c>
      <c r="F19" s="64">
        <v>14659</v>
      </c>
      <c r="G19" s="64">
        <v>6263</v>
      </c>
      <c r="H19" s="64">
        <v>11517</v>
      </c>
      <c r="I19" s="187">
        <v>8482</v>
      </c>
      <c r="J19" s="195">
        <v>6388</v>
      </c>
    </row>
    <row r="20" spans="1:10" ht="15" customHeight="1" x14ac:dyDescent="0.15">
      <c r="A20" s="583"/>
      <c r="B20" s="589"/>
      <c r="C20" s="224"/>
      <c r="D20" s="587"/>
      <c r="E20" s="365" t="s">
        <v>179</v>
      </c>
      <c r="F20" s="64">
        <v>15570</v>
      </c>
      <c r="G20" s="64">
        <v>6100</v>
      </c>
      <c r="H20" s="64">
        <v>11911</v>
      </c>
      <c r="I20" s="187">
        <v>6796</v>
      </c>
      <c r="J20" s="195">
        <v>4943</v>
      </c>
    </row>
    <row r="21" spans="1:10" ht="15" customHeight="1" x14ac:dyDescent="0.15">
      <c r="A21" s="583"/>
      <c r="B21" s="589"/>
      <c r="C21" s="224"/>
      <c r="D21" s="585" t="s">
        <v>237</v>
      </c>
      <c r="E21" s="46" t="s">
        <v>176</v>
      </c>
      <c r="F21" s="355" t="s">
        <v>236</v>
      </c>
      <c r="G21" s="355">
        <v>2417</v>
      </c>
      <c r="H21" s="355">
        <v>11991</v>
      </c>
      <c r="I21" s="188">
        <v>19098</v>
      </c>
      <c r="J21" s="196">
        <v>17168</v>
      </c>
    </row>
    <row r="22" spans="1:10" ht="15" customHeight="1" x14ac:dyDescent="0.15">
      <c r="A22" s="583"/>
      <c r="B22" s="589"/>
      <c r="C22" s="224"/>
      <c r="D22" s="587"/>
      <c r="E22" s="365" t="s">
        <v>179</v>
      </c>
      <c r="F22" s="355" t="s">
        <v>236</v>
      </c>
      <c r="G22" s="355">
        <v>3473</v>
      </c>
      <c r="H22" s="355">
        <v>17463</v>
      </c>
      <c r="I22" s="188">
        <v>28237</v>
      </c>
      <c r="J22" s="196">
        <v>24885</v>
      </c>
    </row>
    <row r="23" spans="1:10" ht="15" customHeight="1" x14ac:dyDescent="0.15">
      <c r="A23" s="583"/>
      <c r="B23" s="589"/>
      <c r="C23" s="224"/>
      <c r="D23" s="585" t="s">
        <v>102</v>
      </c>
      <c r="E23" s="46" t="s">
        <v>176</v>
      </c>
      <c r="F23" s="64">
        <v>6857</v>
      </c>
      <c r="G23" s="64">
        <v>6443</v>
      </c>
      <c r="H23" s="64">
        <v>6657</v>
      </c>
      <c r="I23" s="187">
        <v>4777</v>
      </c>
      <c r="J23" s="195">
        <v>4416</v>
      </c>
    </row>
    <row r="24" spans="1:10" ht="15" customHeight="1" x14ac:dyDescent="0.15">
      <c r="A24" s="583"/>
      <c r="B24" s="589"/>
      <c r="C24" s="224"/>
      <c r="D24" s="587"/>
      <c r="E24" s="365" t="s">
        <v>179</v>
      </c>
      <c r="F24" s="64">
        <v>13275</v>
      </c>
      <c r="G24" s="64">
        <v>12688</v>
      </c>
      <c r="H24" s="64">
        <v>12638</v>
      </c>
      <c r="I24" s="187">
        <v>8321</v>
      </c>
      <c r="J24" s="195">
        <v>6681</v>
      </c>
    </row>
    <row r="25" spans="1:10" ht="15" customHeight="1" x14ac:dyDescent="0.15">
      <c r="A25" s="583"/>
      <c r="B25" s="589"/>
      <c r="C25" s="224"/>
      <c r="D25" s="585" t="s">
        <v>103</v>
      </c>
      <c r="E25" s="46" t="s">
        <v>176</v>
      </c>
      <c r="F25" s="22">
        <v>264</v>
      </c>
      <c r="G25" s="22">
        <v>352</v>
      </c>
      <c r="H25" s="22">
        <v>181</v>
      </c>
      <c r="I25" s="189">
        <v>139</v>
      </c>
      <c r="J25" s="197">
        <v>69</v>
      </c>
    </row>
    <row r="26" spans="1:10" ht="15" customHeight="1" x14ac:dyDescent="0.15">
      <c r="A26" s="583"/>
      <c r="B26" s="589"/>
      <c r="C26" s="224"/>
      <c r="D26" s="587"/>
      <c r="E26" s="365" t="s">
        <v>179</v>
      </c>
      <c r="F26" s="22">
        <v>116</v>
      </c>
      <c r="G26" s="22">
        <v>181</v>
      </c>
      <c r="H26" s="22">
        <v>108</v>
      </c>
      <c r="I26" s="189">
        <v>63</v>
      </c>
      <c r="J26" s="197">
        <v>19</v>
      </c>
    </row>
    <row r="27" spans="1:10" ht="15" customHeight="1" x14ac:dyDescent="0.15">
      <c r="A27" s="583"/>
      <c r="B27" s="589"/>
      <c r="C27" s="224"/>
      <c r="D27" s="585" t="s">
        <v>238</v>
      </c>
      <c r="E27" s="46" t="s">
        <v>176</v>
      </c>
      <c r="F27" s="355" t="s">
        <v>236</v>
      </c>
      <c r="G27" s="355">
        <v>4105</v>
      </c>
      <c r="H27" s="355">
        <v>4045</v>
      </c>
      <c r="I27" s="188">
        <v>2992</v>
      </c>
      <c r="J27" s="196">
        <v>5099</v>
      </c>
    </row>
    <row r="28" spans="1:10" ht="15" customHeight="1" x14ac:dyDescent="0.15">
      <c r="A28" s="583"/>
      <c r="B28" s="589"/>
      <c r="C28" s="224"/>
      <c r="D28" s="587"/>
      <c r="E28" s="365" t="s">
        <v>179</v>
      </c>
      <c r="F28" s="355" t="s">
        <v>236</v>
      </c>
      <c r="G28" s="355">
        <v>3347</v>
      </c>
      <c r="H28" s="355">
        <v>3325</v>
      </c>
      <c r="I28" s="188">
        <v>2327</v>
      </c>
      <c r="J28" s="196">
        <v>4346</v>
      </c>
    </row>
    <row r="29" spans="1:10" ht="15" customHeight="1" x14ac:dyDescent="0.15">
      <c r="A29" s="583"/>
      <c r="B29" s="589"/>
      <c r="C29" s="224"/>
      <c r="D29" s="585" t="s">
        <v>104</v>
      </c>
      <c r="E29" s="46" t="s">
        <v>176</v>
      </c>
      <c r="F29" s="64">
        <v>29536</v>
      </c>
      <c r="G29" s="64">
        <v>21495</v>
      </c>
      <c r="H29" s="64">
        <v>13973</v>
      </c>
      <c r="I29" s="187">
        <v>8620</v>
      </c>
      <c r="J29" s="195">
        <v>12870</v>
      </c>
    </row>
    <row r="30" spans="1:10" ht="15" customHeight="1" x14ac:dyDescent="0.15">
      <c r="A30" s="583"/>
      <c r="B30" s="590"/>
      <c r="C30" s="224"/>
      <c r="D30" s="587"/>
      <c r="E30" s="365" t="s">
        <v>179</v>
      </c>
      <c r="F30" s="64">
        <v>27119</v>
      </c>
      <c r="G30" s="64">
        <v>19846</v>
      </c>
      <c r="H30" s="64">
        <v>13848</v>
      </c>
      <c r="I30" s="187">
        <v>7191</v>
      </c>
      <c r="J30" s="195">
        <v>16482</v>
      </c>
    </row>
    <row r="31" spans="1:10" ht="15" customHeight="1" x14ac:dyDescent="0.15">
      <c r="A31" s="583"/>
      <c r="B31" s="588" t="s">
        <v>180</v>
      </c>
      <c r="C31" s="603" t="s">
        <v>304</v>
      </c>
      <c r="D31" s="604"/>
      <c r="E31" s="363" t="s">
        <v>176</v>
      </c>
      <c r="F31" s="109">
        <v>204287</v>
      </c>
      <c r="G31" s="109">
        <v>284526</v>
      </c>
      <c r="H31" s="110">
        <v>218698</v>
      </c>
      <c r="I31" s="190">
        <v>144789</v>
      </c>
      <c r="J31" s="148">
        <v>163641</v>
      </c>
    </row>
    <row r="32" spans="1:10" ht="15" customHeight="1" x14ac:dyDescent="0.15">
      <c r="A32" s="583"/>
      <c r="B32" s="589"/>
      <c r="C32" s="605"/>
      <c r="D32" s="606"/>
      <c r="E32" s="365" t="s">
        <v>177</v>
      </c>
      <c r="F32" s="111">
        <v>221234</v>
      </c>
      <c r="G32" s="111">
        <v>257187</v>
      </c>
      <c r="H32" s="111">
        <v>189188</v>
      </c>
      <c r="I32" s="191">
        <v>150118</v>
      </c>
      <c r="J32" s="149">
        <v>181353</v>
      </c>
    </row>
    <row r="33" spans="1:10" ht="15" customHeight="1" x14ac:dyDescent="0.15">
      <c r="A33" s="583"/>
      <c r="B33" s="589"/>
      <c r="C33" s="224"/>
      <c r="D33" s="585" t="s">
        <v>105</v>
      </c>
      <c r="E33" s="46" t="s">
        <v>176</v>
      </c>
      <c r="F33" s="64">
        <v>197278</v>
      </c>
      <c r="G33" s="64">
        <v>277552</v>
      </c>
      <c r="H33" s="64">
        <v>211361</v>
      </c>
      <c r="I33" s="187">
        <v>141907</v>
      </c>
      <c r="J33" s="195">
        <v>161960</v>
      </c>
    </row>
    <row r="34" spans="1:10" ht="15" customHeight="1" x14ac:dyDescent="0.15">
      <c r="A34" s="583"/>
      <c r="B34" s="589"/>
      <c r="C34" s="224"/>
      <c r="D34" s="587"/>
      <c r="E34" s="365" t="s">
        <v>179</v>
      </c>
      <c r="F34" s="64">
        <v>209760</v>
      </c>
      <c r="G34" s="64">
        <v>248282</v>
      </c>
      <c r="H34" s="64">
        <v>176769</v>
      </c>
      <c r="I34" s="187">
        <v>145645</v>
      </c>
      <c r="J34" s="195">
        <v>178924</v>
      </c>
    </row>
    <row r="35" spans="1:10" ht="15" customHeight="1" x14ac:dyDescent="0.15">
      <c r="A35" s="583"/>
      <c r="B35" s="589"/>
      <c r="C35" s="224"/>
      <c r="D35" s="585" t="s">
        <v>106</v>
      </c>
      <c r="E35" s="46" t="s">
        <v>176</v>
      </c>
      <c r="F35" s="64">
        <v>1485</v>
      </c>
      <c r="G35" s="64">
        <v>1403</v>
      </c>
      <c r="H35" s="64">
        <v>1079</v>
      </c>
      <c r="I35" s="187">
        <v>568</v>
      </c>
      <c r="J35" s="195">
        <v>699</v>
      </c>
    </row>
    <row r="36" spans="1:10" ht="15" customHeight="1" x14ac:dyDescent="0.15">
      <c r="A36" s="583"/>
      <c r="B36" s="589"/>
      <c r="C36" s="224"/>
      <c r="D36" s="587"/>
      <c r="E36" s="365" t="s">
        <v>179</v>
      </c>
      <c r="F36" s="64">
        <v>1435</v>
      </c>
      <c r="G36" s="64">
        <v>1391</v>
      </c>
      <c r="H36" s="64">
        <v>1572</v>
      </c>
      <c r="I36" s="187">
        <v>609</v>
      </c>
      <c r="J36" s="195">
        <v>792</v>
      </c>
    </row>
    <row r="37" spans="1:10" ht="15" customHeight="1" x14ac:dyDescent="0.15">
      <c r="A37" s="583"/>
      <c r="B37" s="589"/>
      <c r="C37" s="224"/>
      <c r="D37" s="585" t="s">
        <v>107</v>
      </c>
      <c r="E37" s="46" t="s">
        <v>176</v>
      </c>
      <c r="F37" s="64">
        <v>484</v>
      </c>
      <c r="G37" s="64">
        <v>281</v>
      </c>
      <c r="H37" s="64">
        <v>295</v>
      </c>
      <c r="I37" s="187">
        <v>178</v>
      </c>
      <c r="J37" s="195">
        <v>116</v>
      </c>
    </row>
    <row r="38" spans="1:10" ht="15" customHeight="1" x14ac:dyDescent="0.15">
      <c r="A38" s="583"/>
      <c r="B38" s="589"/>
      <c r="C38" s="224"/>
      <c r="D38" s="587"/>
      <c r="E38" s="365" t="s">
        <v>179</v>
      </c>
      <c r="F38" s="64">
        <v>3468</v>
      </c>
      <c r="G38" s="64">
        <v>1747</v>
      </c>
      <c r="H38" s="64">
        <v>1711</v>
      </c>
      <c r="I38" s="187">
        <v>1064</v>
      </c>
      <c r="J38" s="195">
        <v>580</v>
      </c>
    </row>
    <row r="39" spans="1:10" ht="15" customHeight="1" x14ac:dyDescent="0.15">
      <c r="A39" s="583"/>
      <c r="B39" s="589"/>
      <c r="C39" s="224"/>
      <c r="D39" s="585" t="s">
        <v>108</v>
      </c>
      <c r="E39" s="46" t="s">
        <v>176</v>
      </c>
      <c r="F39" s="64">
        <v>13</v>
      </c>
      <c r="G39" s="64">
        <v>2</v>
      </c>
      <c r="H39" s="64">
        <v>7</v>
      </c>
      <c r="I39" s="187">
        <v>0</v>
      </c>
      <c r="J39" s="195">
        <v>0</v>
      </c>
    </row>
    <row r="40" spans="1:10" ht="15" customHeight="1" x14ac:dyDescent="0.15">
      <c r="A40" s="583"/>
      <c r="B40" s="589"/>
      <c r="C40" s="224"/>
      <c r="D40" s="587"/>
      <c r="E40" s="365" t="s">
        <v>179</v>
      </c>
      <c r="F40" s="64">
        <v>41</v>
      </c>
      <c r="G40" s="64">
        <v>559</v>
      </c>
      <c r="H40" s="64">
        <v>7</v>
      </c>
      <c r="I40" s="187">
        <v>0</v>
      </c>
      <c r="J40" s="195">
        <v>0</v>
      </c>
    </row>
    <row r="41" spans="1:10" ht="15" customHeight="1" x14ac:dyDescent="0.15">
      <c r="A41" s="583"/>
      <c r="B41" s="589"/>
      <c r="C41" s="224"/>
      <c r="D41" s="585" t="s">
        <v>109</v>
      </c>
      <c r="E41" s="46" t="s">
        <v>176</v>
      </c>
      <c r="F41" s="355">
        <v>0</v>
      </c>
      <c r="G41" s="355">
        <v>1</v>
      </c>
      <c r="H41" s="355">
        <v>1</v>
      </c>
      <c r="I41" s="188">
        <v>7</v>
      </c>
      <c r="J41" s="196">
        <v>6</v>
      </c>
    </row>
    <row r="42" spans="1:10" ht="15" customHeight="1" x14ac:dyDescent="0.15">
      <c r="A42" s="583"/>
      <c r="B42" s="589"/>
      <c r="C42" s="224"/>
      <c r="D42" s="587"/>
      <c r="E42" s="365" t="s">
        <v>179</v>
      </c>
      <c r="F42" s="355">
        <v>0</v>
      </c>
      <c r="G42" s="355">
        <v>1</v>
      </c>
      <c r="H42" s="355">
        <v>1</v>
      </c>
      <c r="I42" s="188">
        <v>14</v>
      </c>
      <c r="J42" s="196">
        <v>26</v>
      </c>
    </row>
    <row r="43" spans="1:10" ht="15" customHeight="1" x14ac:dyDescent="0.15">
      <c r="A43" s="583"/>
      <c r="B43" s="589"/>
      <c r="C43" s="224"/>
      <c r="D43" s="585" t="s">
        <v>110</v>
      </c>
      <c r="E43" s="46" t="s">
        <v>176</v>
      </c>
      <c r="F43" s="64">
        <v>1050</v>
      </c>
      <c r="G43" s="64">
        <v>2812</v>
      </c>
      <c r="H43" s="64">
        <v>920</v>
      </c>
      <c r="I43" s="187">
        <v>667</v>
      </c>
      <c r="J43" s="195">
        <v>494</v>
      </c>
    </row>
    <row r="44" spans="1:10" ht="15" customHeight="1" x14ac:dyDescent="0.15">
      <c r="A44" s="583"/>
      <c r="B44" s="589"/>
      <c r="C44" s="224"/>
      <c r="D44" s="587"/>
      <c r="E44" s="365" t="s">
        <v>179</v>
      </c>
      <c r="F44" s="64">
        <v>755</v>
      </c>
      <c r="G44" s="64">
        <v>804</v>
      </c>
      <c r="H44" s="64">
        <v>243</v>
      </c>
      <c r="I44" s="187">
        <v>363</v>
      </c>
      <c r="J44" s="195">
        <v>258</v>
      </c>
    </row>
    <row r="45" spans="1:10" ht="15" customHeight="1" x14ac:dyDescent="0.15">
      <c r="A45" s="583"/>
      <c r="B45" s="589"/>
      <c r="C45" s="224"/>
      <c r="D45" s="585" t="s">
        <v>181</v>
      </c>
      <c r="E45" s="46" t="s">
        <v>176</v>
      </c>
      <c r="F45" s="64">
        <v>3977</v>
      </c>
      <c r="G45" s="64">
        <v>2475</v>
      </c>
      <c r="H45" s="64">
        <v>5035</v>
      </c>
      <c r="I45" s="187">
        <v>1462</v>
      </c>
      <c r="J45" s="195">
        <v>366</v>
      </c>
    </row>
    <row r="46" spans="1:10" ht="15" customHeight="1" x14ac:dyDescent="0.15">
      <c r="A46" s="583"/>
      <c r="B46" s="590"/>
      <c r="C46" s="223"/>
      <c r="D46" s="587"/>
      <c r="E46" s="365" t="s">
        <v>179</v>
      </c>
      <c r="F46" s="64">
        <v>5775</v>
      </c>
      <c r="G46" s="64">
        <v>4403</v>
      </c>
      <c r="H46" s="64">
        <v>8885</v>
      </c>
      <c r="I46" s="187">
        <v>2423</v>
      </c>
      <c r="J46" s="195">
        <v>773</v>
      </c>
    </row>
    <row r="47" spans="1:10" ht="15" customHeight="1" x14ac:dyDescent="0.15">
      <c r="A47" s="583"/>
      <c r="B47" s="588" t="s">
        <v>111</v>
      </c>
      <c r="C47" s="603" t="s">
        <v>304</v>
      </c>
      <c r="D47" s="604"/>
      <c r="E47" s="363" t="s">
        <v>176</v>
      </c>
      <c r="F47" s="109">
        <v>10223</v>
      </c>
      <c r="G47" s="109">
        <v>12630</v>
      </c>
      <c r="H47" s="109">
        <v>9868</v>
      </c>
      <c r="I47" s="190">
        <v>10923</v>
      </c>
      <c r="J47" s="148">
        <v>11605</v>
      </c>
    </row>
    <row r="48" spans="1:10" ht="15" customHeight="1" x14ac:dyDescent="0.15">
      <c r="A48" s="583"/>
      <c r="B48" s="589"/>
      <c r="C48" s="605"/>
      <c r="D48" s="606"/>
      <c r="E48" s="365" t="s">
        <v>177</v>
      </c>
      <c r="F48" s="111">
        <v>18771</v>
      </c>
      <c r="G48" s="111">
        <v>22043</v>
      </c>
      <c r="H48" s="111">
        <v>16573</v>
      </c>
      <c r="I48" s="191">
        <v>17039</v>
      </c>
      <c r="J48" s="149">
        <v>19153</v>
      </c>
    </row>
    <row r="49" spans="1:10" ht="15" customHeight="1" x14ac:dyDescent="0.15">
      <c r="A49" s="583"/>
      <c r="B49" s="589"/>
      <c r="C49" s="224"/>
      <c r="D49" s="585" t="s">
        <v>182</v>
      </c>
      <c r="E49" s="46" t="s">
        <v>176</v>
      </c>
      <c r="F49" s="64">
        <v>10223</v>
      </c>
      <c r="G49" s="64">
        <v>12630</v>
      </c>
      <c r="H49" s="64">
        <v>9868</v>
      </c>
      <c r="I49" s="187">
        <v>10923</v>
      </c>
      <c r="J49" s="195">
        <v>11605</v>
      </c>
    </row>
    <row r="50" spans="1:10" ht="15" customHeight="1" thickBot="1" x14ac:dyDescent="0.2">
      <c r="A50" s="584"/>
      <c r="B50" s="602"/>
      <c r="C50" s="225"/>
      <c r="D50" s="586"/>
      <c r="E50" s="47" t="s">
        <v>179</v>
      </c>
      <c r="F50" s="44">
        <v>18771</v>
      </c>
      <c r="G50" s="44">
        <v>22043</v>
      </c>
      <c r="H50" s="82">
        <v>16573</v>
      </c>
      <c r="I50" s="192">
        <v>17039</v>
      </c>
      <c r="J50" s="198">
        <v>19153</v>
      </c>
    </row>
    <row r="51" spans="1:10" ht="16.5" customHeight="1" x14ac:dyDescent="0.15">
      <c r="A51" s="10" t="s">
        <v>239</v>
      </c>
      <c r="B51" s="200"/>
      <c r="C51" s="200"/>
      <c r="D51" s="7"/>
      <c r="F51" s="7"/>
      <c r="G51" s="7"/>
      <c r="H51" s="6"/>
      <c r="J51" s="6" t="s">
        <v>229</v>
      </c>
    </row>
    <row r="52" spans="1:10" ht="17.100000000000001" customHeight="1" x14ac:dyDescent="0.15">
      <c r="B52" s="200"/>
      <c r="C52" s="200"/>
    </row>
  </sheetData>
  <sheetProtection sheet="1"/>
  <mergeCells count="32">
    <mergeCell ref="B47:B50"/>
    <mergeCell ref="C47:D48"/>
    <mergeCell ref="C31:D32"/>
    <mergeCell ref="C5:D6"/>
    <mergeCell ref="D9:D10"/>
    <mergeCell ref="D11:D12"/>
    <mergeCell ref="D13:D14"/>
    <mergeCell ref="D33:D34"/>
    <mergeCell ref="I1:J1"/>
    <mergeCell ref="A2:D2"/>
    <mergeCell ref="A3:D4"/>
    <mergeCell ref="D7:D8"/>
    <mergeCell ref="B5:B30"/>
    <mergeCell ref="D29:D30"/>
    <mergeCell ref="D19:D20"/>
    <mergeCell ref="D21:D22"/>
    <mergeCell ref="A31:A46"/>
    <mergeCell ref="A5:A30"/>
    <mergeCell ref="A47:A50"/>
    <mergeCell ref="D49:D50"/>
    <mergeCell ref="D35:D36"/>
    <mergeCell ref="D37:D38"/>
    <mergeCell ref="D39:D40"/>
    <mergeCell ref="D41:D42"/>
    <mergeCell ref="D15:D16"/>
    <mergeCell ref="D17:D18"/>
    <mergeCell ref="D43:D44"/>
    <mergeCell ref="D45:D46"/>
    <mergeCell ref="D23:D24"/>
    <mergeCell ref="D25:D26"/>
    <mergeCell ref="D27:D28"/>
    <mergeCell ref="B31:B46"/>
  </mergeCells>
  <phoneticPr fontId="20"/>
  <conditionalFormatting sqref="E3:J50">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L40"/>
  <sheetViews>
    <sheetView view="pageBreakPreview" zoomScaleNormal="100" zoomScaleSheetLayoutView="100" workbookViewId="0">
      <selection sqref="A1:J40"/>
    </sheetView>
  </sheetViews>
  <sheetFormatPr defaultRowHeight="17.100000000000001" customHeight="1" x14ac:dyDescent="0.15"/>
  <cols>
    <col min="1" max="1" width="2.42578125" style="8" customWidth="1"/>
    <col min="2" max="2" width="12.85546875" style="8" customWidth="1"/>
    <col min="3" max="3" width="11" style="8" customWidth="1"/>
    <col min="4" max="4" width="10.28515625" style="8" customWidth="1"/>
    <col min="5" max="6" width="11.140625" style="8" customWidth="1"/>
    <col min="7" max="7" width="11.42578125" style="8" customWidth="1"/>
    <col min="8" max="9" width="11" style="8" customWidth="1"/>
    <col min="10" max="10" width="10.7109375" style="8" customWidth="1"/>
    <col min="11" max="16384" width="9.140625" style="8"/>
  </cols>
  <sheetData>
    <row r="1" spans="1:12" ht="15" customHeight="1" x14ac:dyDescent="0.15">
      <c r="A1" s="3" t="s">
        <v>291</v>
      </c>
      <c r="B1" s="3"/>
      <c r="C1" s="3"/>
      <c r="D1" s="3"/>
      <c r="E1" s="3"/>
      <c r="F1" s="3"/>
      <c r="G1" s="3"/>
      <c r="H1" s="3"/>
      <c r="I1" s="3"/>
      <c r="J1" s="3"/>
      <c r="K1" s="3"/>
      <c r="L1" s="3"/>
    </row>
    <row r="2" spans="1:12" ht="5.0999999999999996" customHeight="1" x14ac:dyDescent="0.15">
      <c r="A2" s="4"/>
      <c r="B2" s="4"/>
      <c r="C2" s="3"/>
      <c r="D2" s="3"/>
      <c r="E2" s="3"/>
      <c r="F2" s="3"/>
      <c r="G2" s="3"/>
      <c r="H2" s="3"/>
      <c r="I2" s="3"/>
      <c r="J2" s="3"/>
      <c r="K2" s="3"/>
      <c r="L2" s="3"/>
    </row>
    <row r="3" spans="1:12" ht="50.1" customHeight="1" x14ac:dyDescent="0.15">
      <c r="A3" s="625" t="s">
        <v>306</v>
      </c>
      <c r="B3" s="625"/>
      <c r="C3" s="625"/>
      <c r="D3" s="625"/>
      <c r="E3" s="625"/>
      <c r="F3" s="625"/>
      <c r="G3" s="625"/>
      <c r="H3" s="625"/>
      <c r="I3" s="625"/>
      <c r="J3" s="625"/>
      <c r="K3" s="3"/>
      <c r="L3" s="3"/>
    </row>
    <row r="4" spans="1:12" ht="17.100000000000001" customHeight="1" x14ac:dyDescent="0.15">
      <c r="A4" s="3"/>
      <c r="B4" s="3"/>
      <c r="C4" s="3"/>
      <c r="D4" s="3"/>
      <c r="E4" s="3"/>
      <c r="F4" s="3"/>
      <c r="G4" s="3"/>
      <c r="H4" s="3"/>
      <c r="I4" s="3"/>
      <c r="J4" s="3"/>
      <c r="K4" s="3"/>
      <c r="L4" s="3"/>
    </row>
    <row r="5" spans="1:12" ht="20.25" customHeight="1" thickBot="1" x14ac:dyDescent="0.2">
      <c r="A5" s="271" t="s">
        <v>307</v>
      </c>
      <c r="B5" s="271"/>
      <c r="C5" s="252"/>
      <c r="D5" s="252"/>
      <c r="E5" s="252"/>
      <c r="F5" s="252"/>
      <c r="G5" s="252"/>
      <c r="H5" s="252"/>
      <c r="I5" s="271"/>
      <c r="J5" s="272" t="s">
        <v>112</v>
      </c>
      <c r="K5" s="3"/>
      <c r="L5" s="3"/>
    </row>
    <row r="6" spans="1:12" ht="24.95" customHeight="1" x14ac:dyDescent="0.15">
      <c r="A6" s="610" t="s">
        <v>308</v>
      </c>
      <c r="B6" s="611"/>
      <c r="C6" s="626" t="s">
        <v>113</v>
      </c>
      <c r="D6" s="629" t="s">
        <v>114</v>
      </c>
      <c r="E6" s="630"/>
      <c r="F6" s="631"/>
      <c r="G6" s="629" t="s">
        <v>225</v>
      </c>
      <c r="H6" s="630"/>
      <c r="I6" s="630"/>
      <c r="J6" s="632"/>
      <c r="K6" s="2"/>
    </row>
    <row r="7" spans="1:12" ht="24.95" customHeight="1" x14ac:dyDescent="0.15">
      <c r="A7" s="612"/>
      <c r="B7" s="613"/>
      <c r="C7" s="627"/>
      <c r="D7" s="273" t="s">
        <v>115</v>
      </c>
      <c r="E7" s="635" t="s">
        <v>116</v>
      </c>
      <c r="F7" s="274" t="s">
        <v>117</v>
      </c>
      <c r="G7" s="636" t="s">
        <v>3</v>
      </c>
      <c r="H7" s="635" t="s">
        <v>250</v>
      </c>
      <c r="I7" s="635" t="s">
        <v>251</v>
      </c>
      <c r="J7" s="633" t="s">
        <v>118</v>
      </c>
      <c r="K7" s="2"/>
    </row>
    <row r="8" spans="1:12" ht="24.95" customHeight="1" x14ac:dyDescent="0.15">
      <c r="A8" s="614"/>
      <c r="B8" s="615"/>
      <c r="C8" s="628"/>
      <c r="D8" s="275" t="s">
        <v>119</v>
      </c>
      <c r="E8" s="628"/>
      <c r="F8" s="276" t="s">
        <v>120</v>
      </c>
      <c r="G8" s="637"/>
      <c r="H8" s="628"/>
      <c r="I8" s="628"/>
      <c r="J8" s="634"/>
      <c r="K8" s="2"/>
    </row>
    <row r="9" spans="1:12" ht="20.100000000000001" customHeight="1" x14ac:dyDescent="0.15">
      <c r="A9" s="608" t="s">
        <v>211</v>
      </c>
      <c r="B9" s="609"/>
      <c r="C9" s="277">
        <v>2733</v>
      </c>
      <c r="D9" s="278">
        <v>18</v>
      </c>
      <c r="E9" s="278">
        <v>858</v>
      </c>
      <c r="F9" s="278">
        <v>2071</v>
      </c>
      <c r="G9" s="279">
        <v>3926</v>
      </c>
      <c r="H9" s="278">
        <v>2444</v>
      </c>
      <c r="I9" s="278">
        <v>60</v>
      </c>
      <c r="J9" s="280">
        <v>1422</v>
      </c>
      <c r="K9" s="2"/>
    </row>
    <row r="10" spans="1:12" ht="20.100000000000001" customHeight="1" x14ac:dyDescent="0.15">
      <c r="A10" s="281"/>
      <c r="B10" s="282" t="s">
        <v>254</v>
      </c>
      <c r="C10" s="283">
        <v>119</v>
      </c>
      <c r="D10" s="279">
        <v>5</v>
      </c>
      <c r="E10" s="279">
        <v>20</v>
      </c>
      <c r="F10" s="279">
        <v>92</v>
      </c>
      <c r="G10" s="279">
        <v>289</v>
      </c>
      <c r="H10" s="279">
        <v>89</v>
      </c>
      <c r="I10" s="279">
        <v>2</v>
      </c>
      <c r="J10" s="284">
        <v>198</v>
      </c>
      <c r="K10" s="2"/>
    </row>
    <row r="11" spans="1:12" ht="20.100000000000001" customHeight="1" x14ac:dyDescent="0.15">
      <c r="A11" s="281"/>
      <c r="B11" s="282" t="s">
        <v>121</v>
      </c>
      <c r="C11" s="283">
        <v>64</v>
      </c>
      <c r="D11" s="279">
        <v>0</v>
      </c>
      <c r="E11" s="279">
        <v>10</v>
      </c>
      <c r="F11" s="279">
        <v>55</v>
      </c>
      <c r="G11" s="279">
        <v>50</v>
      </c>
      <c r="H11" s="279">
        <v>31</v>
      </c>
      <c r="I11" s="279">
        <v>1</v>
      </c>
      <c r="J11" s="284">
        <v>18</v>
      </c>
      <c r="K11" s="2"/>
    </row>
    <row r="12" spans="1:12" ht="20.100000000000001" customHeight="1" x14ac:dyDescent="0.15">
      <c r="A12" s="281"/>
      <c r="B12" s="282" t="s">
        <v>242</v>
      </c>
      <c r="C12" s="283">
        <v>221</v>
      </c>
      <c r="D12" s="279">
        <v>0</v>
      </c>
      <c r="E12" s="279">
        <v>41</v>
      </c>
      <c r="F12" s="279">
        <v>207</v>
      </c>
      <c r="G12" s="279">
        <v>328</v>
      </c>
      <c r="H12" s="279">
        <v>206</v>
      </c>
      <c r="I12" s="279">
        <v>3</v>
      </c>
      <c r="J12" s="284">
        <v>119</v>
      </c>
      <c r="K12" s="2"/>
    </row>
    <row r="13" spans="1:12" ht="20.100000000000001" customHeight="1" x14ac:dyDescent="0.15">
      <c r="A13" s="281"/>
      <c r="B13" s="282" t="s">
        <v>243</v>
      </c>
      <c r="C13" s="283">
        <v>41</v>
      </c>
      <c r="D13" s="279">
        <v>0</v>
      </c>
      <c r="E13" s="279">
        <v>3</v>
      </c>
      <c r="F13" s="279">
        <v>38</v>
      </c>
      <c r="G13" s="279">
        <v>69</v>
      </c>
      <c r="H13" s="279">
        <v>32</v>
      </c>
      <c r="I13" s="279">
        <v>0</v>
      </c>
      <c r="J13" s="284">
        <v>37</v>
      </c>
      <c r="K13" s="2"/>
    </row>
    <row r="14" spans="1:12" ht="20.100000000000001" customHeight="1" x14ac:dyDescent="0.15">
      <c r="A14" s="281"/>
      <c r="B14" s="282" t="s">
        <v>244</v>
      </c>
      <c r="C14" s="283">
        <v>83</v>
      </c>
      <c r="D14" s="279">
        <v>0</v>
      </c>
      <c r="E14" s="279">
        <v>55</v>
      </c>
      <c r="F14" s="279">
        <v>68</v>
      </c>
      <c r="G14" s="279">
        <v>113</v>
      </c>
      <c r="H14" s="279">
        <v>76</v>
      </c>
      <c r="I14" s="279">
        <v>1</v>
      </c>
      <c r="J14" s="284">
        <v>36</v>
      </c>
      <c r="K14" s="2"/>
    </row>
    <row r="15" spans="1:12" ht="20.100000000000001" customHeight="1" x14ac:dyDescent="0.15">
      <c r="A15" s="281"/>
      <c r="B15" s="282" t="s">
        <v>245</v>
      </c>
      <c r="C15" s="283">
        <v>90</v>
      </c>
      <c r="D15" s="279">
        <v>0</v>
      </c>
      <c r="E15" s="279">
        <v>1</v>
      </c>
      <c r="F15" s="279">
        <v>96</v>
      </c>
      <c r="G15" s="279">
        <v>237</v>
      </c>
      <c r="H15" s="279">
        <v>73</v>
      </c>
      <c r="I15" s="279">
        <v>7</v>
      </c>
      <c r="J15" s="284">
        <v>157</v>
      </c>
      <c r="K15" s="2"/>
    </row>
    <row r="16" spans="1:12" ht="20.100000000000001" customHeight="1" x14ac:dyDescent="0.15">
      <c r="A16" s="281"/>
      <c r="B16" s="282" t="s">
        <v>246</v>
      </c>
      <c r="C16" s="283">
        <v>63</v>
      </c>
      <c r="D16" s="279">
        <v>0</v>
      </c>
      <c r="E16" s="279">
        <v>11</v>
      </c>
      <c r="F16" s="279">
        <v>70</v>
      </c>
      <c r="G16" s="279">
        <v>88</v>
      </c>
      <c r="H16" s="279">
        <v>58</v>
      </c>
      <c r="I16" s="279">
        <v>0</v>
      </c>
      <c r="J16" s="284">
        <v>30</v>
      </c>
      <c r="K16" s="2"/>
    </row>
    <row r="17" spans="1:12" ht="20.100000000000001" customHeight="1" x14ac:dyDescent="0.15">
      <c r="A17" s="281"/>
      <c r="B17" s="282" t="s">
        <v>247</v>
      </c>
      <c r="C17" s="283">
        <v>40</v>
      </c>
      <c r="D17" s="279">
        <v>0</v>
      </c>
      <c r="E17" s="279">
        <v>13</v>
      </c>
      <c r="F17" s="279">
        <v>32</v>
      </c>
      <c r="G17" s="279">
        <v>74</v>
      </c>
      <c r="H17" s="279">
        <v>35</v>
      </c>
      <c r="I17" s="279">
        <v>0</v>
      </c>
      <c r="J17" s="284">
        <v>39</v>
      </c>
      <c r="K17" s="2"/>
    </row>
    <row r="18" spans="1:12" ht="20.100000000000001" customHeight="1" x14ac:dyDescent="0.15">
      <c r="A18" s="281"/>
      <c r="B18" s="282" t="s">
        <v>248</v>
      </c>
      <c r="C18" s="283">
        <v>337</v>
      </c>
      <c r="D18" s="279">
        <v>0</v>
      </c>
      <c r="E18" s="279">
        <v>59</v>
      </c>
      <c r="F18" s="279">
        <v>336</v>
      </c>
      <c r="G18" s="279">
        <v>553</v>
      </c>
      <c r="H18" s="279">
        <v>339</v>
      </c>
      <c r="I18" s="279">
        <v>10</v>
      </c>
      <c r="J18" s="284">
        <v>204</v>
      </c>
      <c r="K18" s="2"/>
    </row>
    <row r="19" spans="1:12" ht="20.100000000000001" customHeight="1" x14ac:dyDescent="0.15">
      <c r="A19" s="281"/>
      <c r="B19" s="282" t="s">
        <v>249</v>
      </c>
      <c r="C19" s="283">
        <v>438</v>
      </c>
      <c r="D19" s="279">
        <v>2</v>
      </c>
      <c r="E19" s="279">
        <v>115</v>
      </c>
      <c r="F19" s="279">
        <v>242</v>
      </c>
      <c r="G19" s="279">
        <v>548</v>
      </c>
      <c r="H19" s="279">
        <v>390</v>
      </c>
      <c r="I19" s="279">
        <v>0</v>
      </c>
      <c r="J19" s="284">
        <v>158</v>
      </c>
      <c r="K19" s="2"/>
    </row>
    <row r="20" spans="1:12" ht="20.100000000000001" customHeight="1" thickBot="1" x14ac:dyDescent="0.2">
      <c r="A20" s="285"/>
      <c r="B20" s="286" t="s">
        <v>224</v>
      </c>
      <c r="C20" s="287">
        <v>129</v>
      </c>
      <c r="D20" s="288">
        <v>4</v>
      </c>
      <c r="E20" s="288">
        <v>14</v>
      </c>
      <c r="F20" s="288">
        <v>111</v>
      </c>
      <c r="G20" s="288">
        <v>156</v>
      </c>
      <c r="H20" s="288">
        <v>116</v>
      </c>
      <c r="I20" s="288">
        <v>3</v>
      </c>
      <c r="J20" s="289">
        <v>37</v>
      </c>
      <c r="K20" s="2"/>
    </row>
    <row r="21" spans="1:12" ht="15" customHeight="1" x14ac:dyDescent="0.15">
      <c r="A21" s="290"/>
      <c r="B21" s="290"/>
      <c r="C21" s="291"/>
      <c r="D21" s="291"/>
      <c r="E21" s="291"/>
      <c r="F21" s="291"/>
      <c r="G21" s="291"/>
      <c r="H21" s="291"/>
      <c r="I21" s="291"/>
      <c r="J21" s="292" t="s">
        <v>252</v>
      </c>
      <c r="K21" s="3"/>
      <c r="L21" s="3"/>
    </row>
    <row r="22" spans="1:12" ht="15" customHeight="1" x14ac:dyDescent="0.15">
      <c r="A22" s="291"/>
      <c r="B22" s="291"/>
      <c r="C22" s="291"/>
      <c r="D22" s="291"/>
      <c r="E22" s="291"/>
      <c r="F22" s="291"/>
      <c r="G22" s="291"/>
      <c r="H22" s="291"/>
      <c r="I22" s="291"/>
      <c r="J22" s="291"/>
      <c r="K22" s="3"/>
      <c r="L22" s="3"/>
    </row>
    <row r="23" spans="1:12" ht="15" customHeight="1" thickBot="1" x14ac:dyDescent="0.2">
      <c r="A23" s="291" t="s">
        <v>290</v>
      </c>
      <c r="B23" s="291"/>
      <c r="C23" s="291"/>
      <c r="D23" s="291"/>
      <c r="E23" s="291"/>
      <c r="F23" s="291"/>
      <c r="G23" s="291"/>
      <c r="H23" s="291"/>
      <c r="I23" s="291"/>
      <c r="J23" s="292" t="s">
        <v>122</v>
      </c>
      <c r="K23" s="3"/>
      <c r="L23" s="3"/>
    </row>
    <row r="24" spans="1:12" ht="24.95" customHeight="1" x14ac:dyDescent="0.15">
      <c r="A24" s="610" t="s">
        <v>123</v>
      </c>
      <c r="B24" s="611"/>
      <c r="C24" s="622" t="s">
        <v>310</v>
      </c>
      <c r="D24" s="623"/>
      <c r="E24" s="623"/>
      <c r="F24" s="623"/>
      <c r="G24" s="624"/>
      <c r="H24" s="622" t="s">
        <v>311</v>
      </c>
      <c r="I24" s="623"/>
      <c r="J24" s="638"/>
      <c r="K24" s="3"/>
    </row>
    <row r="25" spans="1:12" ht="6.75" customHeight="1" x14ac:dyDescent="0.15">
      <c r="A25" s="612"/>
      <c r="B25" s="613"/>
      <c r="C25" s="639" t="s">
        <v>309</v>
      </c>
      <c r="D25" s="642"/>
      <c r="E25" s="293"/>
      <c r="F25" s="293"/>
      <c r="G25" s="294"/>
      <c r="H25" s="639" t="s">
        <v>127</v>
      </c>
      <c r="I25" s="293"/>
      <c r="J25" s="295"/>
      <c r="K25" s="3"/>
    </row>
    <row r="26" spans="1:12" ht="18" customHeight="1" x14ac:dyDescent="0.15">
      <c r="A26" s="612"/>
      <c r="B26" s="613"/>
      <c r="C26" s="640"/>
      <c r="D26" s="643"/>
      <c r="E26" s="296" t="s">
        <v>1</v>
      </c>
      <c r="F26" s="645" t="s">
        <v>312</v>
      </c>
      <c r="G26" s="646"/>
      <c r="H26" s="640"/>
      <c r="I26" s="635" t="s">
        <v>128</v>
      </c>
      <c r="J26" s="647" t="s">
        <v>129</v>
      </c>
      <c r="K26" s="3"/>
    </row>
    <row r="27" spans="1:12" ht="33.75" customHeight="1" x14ac:dyDescent="0.15">
      <c r="A27" s="614"/>
      <c r="B27" s="615"/>
      <c r="C27" s="641"/>
      <c r="D27" s="644"/>
      <c r="E27" s="366" t="s">
        <v>124</v>
      </c>
      <c r="F27" s="366" t="s">
        <v>125</v>
      </c>
      <c r="G27" s="366" t="s">
        <v>126</v>
      </c>
      <c r="H27" s="641"/>
      <c r="I27" s="628"/>
      <c r="J27" s="648"/>
      <c r="K27" s="3"/>
    </row>
    <row r="28" spans="1:12" ht="20.100000000000001" customHeight="1" x14ac:dyDescent="0.15">
      <c r="A28" s="608" t="s">
        <v>253</v>
      </c>
      <c r="B28" s="609"/>
      <c r="C28" s="618">
        <v>2683</v>
      </c>
      <c r="D28" s="619"/>
      <c r="E28" s="297">
        <v>1232</v>
      </c>
      <c r="F28" s="298">
        <v>689</v>
      </c>
      <c r="G28" s="297">
        <v>762</v>
      </c>
      <c r="H28" s="299">
        <v>2584</v>
      </c>
      <c r="I28" s="297">
        <v>2420</v>
      </c>
      <c r="J28" s="300">
        <v>164</v>
      </c>
      <c r="K28" s="3"/>
    </row>
    <row r="29" spans="1:12" ht="20.100000000000001" customHeight="1" x14ac:dyDescent="0.15">
      <c r="A29" s="281"/>
      <c r="B29" s="282" t="s">
        <v>254</v>
      </c>
      <c r="C29" s="620">
        <v>114</v>
      </c>
      <c r="D29" s="621"/>
      <c r="E29" s="301">
        <v>65</v>
      </c>
      <c r="F29" s="302">
        <v>28</v>
      </c>
      <c r="G29" s="301">
        <v>21</v>
      </c>
      <c r="H29" s="303">
        <v>114</v>
      </c>
      <c r="I29" s="301">
        <v>86</v>
      </c>
      <c r="J29" s="304">
        <v>28</v>
      </c>
      <c r="K29" s="3"/>
    </row>
    <row r="30" spans="1:12" ht="20.100000000000001" customHeight="1" x14ac:dyDescent="0.15">
      <c r="A30" s="281"/>
      <c r="B30" s="282" t="s">
        <v>121</v>
      </c>
      <c r="C30" s="620">
        <v>63</v>
      </c>
      <c r="D30" s="621"/>
      <c r="E30" s="301">
        <v>49</v>
      </c>
      <c r="F30" s="305">
        <v>8</v>
      </c>
      <c r="G30" s="301">
        <v>6</v>
      </c>
      <c r="H30" s="303">
        <v>63</v>
      </c>
      <c r="I30" s="301">
        <v>51</v>
      </c>
      <c r="J30" s="304">
        <v>12</v>
      </c>
      <c r="K30" s="3"/>
    </row>
    <row r="31" spans="1:12" ht="20.100000000000001" customHeight="1" x14ac:dyDescent="0.15">
      <c r="A31" s="281"/>
      <c r="B31" s="282" t="s">
        <v>242</v>
      </c>
      <c r="C31" s="620">
        <v>217</v>
      </c>
      <c r="D31" s="621"/>
      <c r="E31" s="301">
        <v>153</v>
      </c>
      <c r="F31" s="302">
        <v>51</v>
      </c>
      <c r="G31" s="301">
        <v>13</v>
      </c>
      <c r="H31" s="303">
        <v>198</v>
      </c>
      <c r="I31" s="301">
        <v>190</v>
      </c>
      <c r="J31" s="304">
        <v>8</v>
      </c>
      <c r="K31" s="3"/>
    </row>
    <row r="32" spans="1:12" ht="20.100000000000001" customHeight="1" x14ac:dyDescent="0.15">
      <c r="A32" s="281"/>
      <c r="B32" s="282" t="s">
        <v>243</v>
      </c>
      <c r="C32" s="620">
        <v>41</v>
      </c>
      <c r="D32" s="621"/>
      <c r="E32" s="301">
        <v>28</v>
      </c>
      <c r="F32" s="302">
        <v>5</v>
      </c>
      <c r="G32" s="301">
        <v>8</v>
      </c>
      <c r="H32" s="303">
        <v>45</v>
      </c>
      <c r="I32" s="301">
        <v>40</v>
      </c>
      <c r="J32" s="304">
        <v>5</v>
      </c>
      <c r="K32" s="3"/>
    </row>
    <row r="33" spans="1:12" ht="20.100000000000001" customHeight="1" x14ac:dyDescent="0.15">
      <c r="A33" s="281"/>
      <c r="B33" s="282" t="s">
        <v>244</v>
      </c>
      <c r="C33" s="620">
        <v>82</v>
      </c>
      <c r="D33" s="621"/>
      <c r="E33" s="301">
        <v>42</v>
      </c>
      <c r="F33" s="302">
        <v>21</v>
      </c>
      <c r="G33" s="301">
        <v>19</v>
      </c>
      <c r="H33" s="303">
        <v>88</v>
      </c>
      <c r="I33" s="301">
        <v>81</v>
      </c>
      <c r="J33" s="304">
        <v>7</v>
      </c>
      <c r="K33" s="3"/>
    </row>
    <row r="34" spans="1:12" ht="20.100000000000001" customHeight="1" x14ac:dyDescent="0.15">
      <c r="A34" s="281"/>
      <c r="B34" s="282" t="s">
        <v>245</v>
      </c>
      <c r="C34" s="620">
        <v>84</v>
      </c>
      <c r="D34" s="621"/>
      <c r="E34" s="301">
        <v>20</v>
      </c>
      <c r="F34" s="302">
        <v>56</v>
      </c>
      <c r="G34" s="301">
        <v>8</v>
      </c>
      <c r="H34" s="303">
        <v>88</v>
      </c>
      <c r="I34" s="301">
        <v>85</v>
      </c>
      <c r="J34" s="304">
        <v>3</v>
      </c>
      <c r="K34" s="3"/>
    </row>
    <row r="35" spans="1:12" ht="20.100000000000001" customHeight="1" x14ac:dyDescent="0.15">
      <c r="A35" s="281"/>
      <c r="B35" s="282" t="s">
        <v>246</v>
      </c>
      <c r="C35" s="620">
        <v>63</v>
      </c>
      <c r="D35" s="621"/>
      <c r="E35" s="301">
        <v>40</v>
      </c>
      <c r="F35" s="302">
        <v>17</v>
      </c>
      <c r="G35" s="301">
        <v>6</v>
      </c>
      <c r="H35" s="303">
        <v>72</v>
      </c>
      <c r="I35" s="301">
        <v>68</v>
      </c>
      <c r="J35" s="304">
        <v>4</v>
      </c>
      <c r="K35" s="3"/>
    </row>
    <row r="36" spans="1:12" ht="20.100000000000001" customHeight="1" x14ac:dyDescent="0.15">
      <c r="A36" s="281"/>
      <c r="B36" s="282" t="s">
        <v>247</v>
      </c>
      <c r="C36" s="620">
        <v>39</v>
      </c>
      <c r="D36" s="621"/>
      <c r="E36" s="301">
        <v>21</v>
      </c>
      <c r="F36" s="302">
        <v>8</v>
      </c>
      <c r="G36" s="301">
        <v>10</v>
      </c>
      <c r="H36" s="303">
        <v>39</v>
      </c>
      <c r="I36" s="301">
        <v>31</v>
      </c>
      <c r="J36" s="304">
        <v>8</v>
      </c>
      <c r="K36" s="3"/>
    </row>
    <row r="37" spans="1:12" ht="20.100000000000001" customHeight="1" x14ac:dyDescent="0.15">
      <c r="A37" s="281"/>
      <c r="B37" s="282" t="s">
        <v>248</v>
      </c>
      <c r="C37" s="620">
        <v>327</v>
      </c>
      <c r="D37" s="621"/>
      <c r="E37" s="301">
        <v>161</v>
      </c>
      <c r="F37" s="302">
        <v>70</v>
      </c>
      <c r="G37" s="301">
        <v>96</v>
      </c>
      <c r="H37" s="303">
        <v>269</v>
      </c>
      <c r="I37" s="301">
        <v>263</v>
      </c>
      <c r="J37" s="304">
        <v>6</v>
      </c>
      <c r="K37" s="3"/>
    </row>
    <row r="38" spans="1:12" ht="20.100000000000001" customHeight="1" x14ac:dyDescent="0.15">
      <c r="A38" s="281"/>
      <c r="B38" s="282" t="s">
        <v>249</v>
      </c>
      <c r="C38" s="620">
        <v>436</v>
      </c>
      <c r="D38" s="621"/>
      <c r="E38" s="301">
        <v>93</v>
      </c>
      <c r="F38" s="302">
        <v>67</v>
      </c>
      <c r="G38" s="301">
        <v>276</v>
      </c>
      <c r="H38" s="303">
        <v>402</v>
      </c>
      <c r="I38" s="301">
        <v>391</v>
      </c>
      <c r="J38" s="304">
        <v>11</v>
      </c>
      <c r="K38" s="3"/>
    </row>
    <row r="39" spans="1:12" ht="20.100000000000001" customHeight="1" thickBot="1" x14ac:dyDescent="0.2">
      <c r="A39" s="306"/>
      <c r="B39" s="307" t="s">
        <v>224</v>
      </c>
      <c r="C39" s="616">
        <v>127</v>
      </c>
      <c r="D39" s="617"/>
      <c r="E39" s="308">
        <v>105</v>
      </c>
      <c r="F39" s="309">
        <v>11</v>
      </c>
      <c r="G39" s="308">
        <v>11</v>
      </c>
      <c r="H39" s="310">
        <v>129</v>
      </c>
      <c r="I39" s="308">
        <v>118</v>
      </c>
      <c r="J39" s="311">
        <v>11</v>
      </c>
      <c r="K39" s="3"/>
    </row>
    <row r="40" spans="1:12" ht="18" customHeight="1" x14ac:dyDescent="0.15">
      <c r="A40" s="312"/>
      <c r="B40" s="312"/>
      <c r="C40" s="252"/>
      <c r="D40" s="312"/>
      <c r="E40" s="252"/>
      <c r="F40" s="252"/>
      <c r="G40" s="252"/>
      <c r="H40" s="252"/>
      <c r="I40" s="252"/>
      <c r="J40" s="251" t="s">
        <v>252</v>
      </c>
      <c r="K40" s="3"/>
      <c r="L40" s="3"/>
    </row>
  </sheetData>
  <sheetProtection sheet="1"/>
  <mergeCells count="32">
    <mergeCell ref="H24:J24"/>
    <mergeCell ref="H25:H27"/>
    <mergeCell ref="C25:D27"/>
    <mergeCell ref="F26:G26"/>
    <mergeCell ref="J26:J27"/>
    <mergeCell ref="I26:I27"/>
    <mergeCell ref="A3:J3"/>
    <mergeCell ref="C6:C8"/>
    <mergeCell ref="D6:F6"/>
    <mergeCell ref="G6:J6"/>
    <mergeCell ref="J7:J8"/>
    <mergeCell ref="H7:H8"/>
    <mergeCell ref="I7:I8"/>
    <mergeCell ref="G7:G8"/>
    <mergeCell ref="A6:B8"/>
    <mergeCell ref="E7:E8"/>
    <mergeCell ref="A9:B9"/>
    <mergeCell ref="A24:B27"/>
    <mergeCell ref="C39:D39"/>
    <mergeCell ref="C28:D28"/>
    <mergeCell ref="C29:D29"/>
    <mergeCell ref="C36:D36"/>
    <mergeCell ref="C30:D30"/>
    <mergeCell ref="C38:D38"/>
    <mergeCell ref="C32:D32"/>
    <mergeCell ref="C33:D33"/>
    <mergeCell ref="C34:D34"/>
    <mergeCell ref="C35:D35"/>
    <mergeCell ref="C37:D37"/>
    <mergeCell ref="C31:D31"/>
    <mergeCell ref="A28:B28"/>
    <mergeCell ref="C24:G24"/>
  </mergeCells>
  <phoneticPr fontId="20"/>
  <conditionalFormatting sqref="A10:J20 A9 C9:J9">
    <cfRule type="expression" dxfId="9" priority="2">
      <formula>MOD(ROW(),2)=0</formula>
    </cfRule>
  </conditionalFormatting>
  <conditionalFormatting sqref="A29:J39 A28 C28:J28">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J45"/>
  <sheetViews>
    <sheetView view="pageBreakPreview" topLeftCell="A13" zoomScaleNormal="100" zoomScaleSheetLayoutView="100" workbookViewId="0">
      <selection sqref="A1:W43"/>
    </sheetView>
  </sheetViews>
  <sheetFormatPr defaultRowHeight="18" customHeight="1" x14ac:dyDescent="0.15"/>
  <cols>
    <col min="1" max="1" width="2.140625" style="7" customWidth="1"/>
    <col min="2" max="2" width="15.7109375" style="7" customWidth="1"/>
    <col min="3" max="4" width="9" style="7" customWidth="1"/>
    <col min="5" max="5" width="6.28515625" style="7" customWidth="1"/>
    <col min="6" max="6" width="7.140625" style="7" customWidth="1"/>
    <col min="7" max="9" width="6.28515625" style="7" customWidth="1"/>
    <col min="10" max="10" width="6.7109375" style="7" customWidth="1"/>
    <col min="11" max="14" width="7.140625" style="7" customWidth="1"/>
    <col min="15" max="20" width="8.28515625" style="7" customWidth="1"/>
    <col min="21" max="21" width="4.140625" style="7" customWidth="1"/>
    <col min="22" max="22" width="4.140625" style="6" customWidth="1"/>
    <col min="23" max="23" width="7.5703125" style="6" customWidth="1"/>
    <col min="24" max="25" width="8.28515625" style="6" customWidth="1"/>
    <col min="26" max="26" width="4.140625" style="6" customWidth="1"/>
    <col min="27" max="27" width="4.5703125" style="7" customWidth="1"/>
    <col min="28" max="28" width="9.42578125" style="7" customWidth="1"/>
    <col min="29" max="31" width="9.140625" style="7" customWidth="1"/>
    <col min="32" max="16384" width="9.140625" style="7"/>
  </cols>
  <sheetData>
    <row r="1" spans="1:36" ht="15" customHeight="1" thickBot="1" x14ac:dyDescent="0.2">
      <c r="A1" s="11" t="s">
        <v>320</v>
      </c>
      <c r="T1" s="591" t="s">
        <v>186</v>
      </c>
      <c r="U1" s="591"/>
      <c r="V1" s="591"/>
      <c r="W1" s="591"/>
      <c r="X1" s="49"/>
      <c r="Y1" s="49"/>
      <c r="Z1" s="49"/>
      <c r="AB1" s="12"/>
    </row>
    <row r="2" spans="1:36" ht="9" customHeight="1" x14ac:dyDescent="0.15">
      <c r="A2" s="659" t="s">
        <v>160</v>
      </c>
      <c r="B2" s="660"/>
      <c r="C2" s="697" t="s">
        <v>155</v>
      </c>
      <c r="D2" s="698"/>
      <c r="E2" s="239"/>
      <c r="F2" s="239"/>
      <c r="G2" s="239"/>
      <c r="H2" s="239"/>
      <c r="I2" s="239"/>
      <c r="J2" s="239"/>
      <c r="K2" s="239"/>
      <c r="L2" s="239"/>
      <c r="M2" s="240"/>
      <c r="N2" s="240"/>
      <c r="O2" s="240"/>
      <c r="P2" s="240"/>
      <c r="Q2" s="240"/>
      <c r="R2" s="240"/>
      <c r="S2" s="240"/>
      <c r="T2" s="240"/>
      <c r="U2" s="240"/>
      <c r="V2" s="240"/>
      <c r="W2" s="241"/>
      <c r="X2" s="24"/>
      <c r="Y2" s="26"/>
      <c r="Z2" s="26"/>
      <c r="AA2" s="50"/>
    </row>
    <row r="3" spans="1:36" ht="17.25" customHeight="1" x14ac:dyDescent="0.15">
      <c r="A3" s="661"/>
      <c r="B3" s="662"/>
      <c r="C3" s="699"/>
      <c r="D3" s="700"/>
      <c r="E3" s="715" t="s">
        <v>318</v>
      </c>
      <c r="F3" s="716"/>
      <c r="G3" s="716"/>
      <c r="H3" s="716"/>
      <c r="I3" s="716"/>
      <c r="J3" s="716"/>
      <c r="K3" s="716"/>
      <c r="L3" s="716"/>
      <c r="M3" s="685" t="s">
        <v>328</v>
      </c>
      <c r="N3" s="685"/>
      <c r="O3" s="685"/>
      <c r="P3" s="685"/>
      <c r="Q3" s="685"/>
      <c r="R3" s="685"/>
      <c r="S3" s="685"/>
      <c r="T3" s="685"/>
      <c r="U3" s="685"/>
      <c r="V3" s="685"/>
      <c r="W3" s="686"/>
      <c r="X3" s="24"/>
      <c r="Y3" s="27"/>
      <c r="Z3" s="27"/>
      <c r="AA3" s="50"/>
      <c r="AC3" s="719"/>
      <c r="AD3" s="720"/>
      <c r="AE3" s="719"/>
      <c r="AF3" s="720"/>
      <c r="AG3" s="719"/>
      <c r="AH3" s="720"/>
      <c r="AI3" s="720"/>
      <c r="AJ3" s="50"/>
    </row>
    <row r="4" spans="1:36" ht="59.25" customHeight="1" x14ac:dyDescent="0.15">
      <c r="A4" s="663"/>
      <c r="B4" s="664"/>
      <c r="C4" s="701"/>
      <c r="D4" s="702"/>
      <c r="E4" s="243" t="s">
        <v>130</v>
      </c>
      <c r="F4" s="244" t="s">
        <v>131</v>
      </c>
      <c r="G4" s="370" t="s">
        <v>132</v>
      </c>
      <c r="H4" s="244" t="s">
        <v>133</v>
      </c>
      <c r="I4" s="370" t="s">
        <v>134</v>
      </c>
      <c r="J4" s="244" t="s">
        <v>135</v>
      </c>
      <c r="K4" s="370" t="s">
        <v>136</v>
      </c>
      <c r="L4" s="370" t="s">
        <v>137</v>
      </c>
      <c r="M4" s="689" t="s">
        <v>138</v>
      </c>
      <c r="N4" s="691"/>
      <c r="O4" s="689" t="s">
        <v>139</v>
      </c>
      <c r="P4" s="691"/>
      <c r="Q4" s="717" t="s">
        <v>140</v>
      </c>
      <c r="R4" s="718"/>
      <c r="S4" s="689" t="s">
        <v>141</v>
      </c>
      <c r="T4" s="690"/>
      <c r="U4" s="691"/>
      <c r="V4" s="687" t="s">
        <v>142</v>
      </c>
      <c r="W4" s="688"/>
      <c r="X4" s="24"/>
      <c r="Y4" s="27"/>
      <c r="Z4" s="27"/>
      <c r="AA4" s="50"/>
      <c r="AC4" s="719"/>
      <c r="AD4" s="720"/>
      <c r="AE4" s="719"/>
      <c r="AF4" s="720"/>
      <c r="AG4" s="719"/>
      <c r="AH4" s="720"/>
      <c r="AI4" s="720"/>
      <c r="AJ4" s="50"/>
    </row>
    <row r="5" spans="1:36" ht="15.95" customHeight="1" x14ac:dyDescent="0.15">
      <c r="A5" s="84" t="s">
        <v>257</v>
      </c>
      <c r="B5" s="85"/>
      <c r="C5" s="128">
        <v>3243</v>
      </c>
      <c r="D5" s="129"/>
      <c r="E5" s="368">
        <v>260</v>
      </c>
      <c r="F5" s="368">
        <v>46</v>
      </c>
      <c r="G5" s="368">
        <v>106</v>
      </c>
      <c r="H5" s="368">
        <v>112</v>
      </c>
      <c r="I5" s="368">
        <v>140</v>
      </c>
      <c r="J5" s="368">
        <v>15</v>
      </c>
      <c r="K5" s="368">
        <v>323</v>
      </c>
      <c r="L5" s="368">
        <v>335</v>
      </c>
      <c r="M5" s="682">
        <v>769</v>
      </c>
      <c r="N5" s="682"/>
      <c r="O5" s="682">
        <v>287</v>
      </c>
      <c r="P5" s="682"/>
      <c r="Q5" s="682">
        <v>55</v>
      </c>
      <c r="R5" s="682"/>
      <c r="S5" s="684">
        <v>234</v>
      </c>
      <c r="T5" s="684"/>
      <c r="U5" s="684"/>
      <c r="V5" s="242"/>
      <c r="W5" s="236">
        <v>561</v>
      </c>
      <c r="X5" s="32"/>
      <c r="Y5" s="28"/>
      <c r="Z5" s="28"/>
      <c r="AA5" s="50"/>
      <c r="AC5" s="30"/>
      <c r="AD5" s="30"/>
      <c r="AE5" s="30"/>
      <c r="AF5" s="30"/>
      <c r="AG5" s="30"/>
      <c r="AH5" s="30"/>
      <c r="AI5" s="30"/>
      <c r="AJ5" s="50"/>
    </row>
    <row r="6" spans="1:36" ht="15.95" customHeight="1" x14ac:dyDescent="0.15">
      <c r="A6" s="86"/>
      <c r="B6" s="332">
        <v>20</v>
      </c>
      <c r="C6" s="128">
        <v>2801</v>
      </c>
      <c r="D6" s="129"/>
      <c r="E6" s="129">
        <v>160</v>
      </c>
      <c r="F6" s="129">
        <v>43</v>
      </c>
      <c r="G6" s="129">
        <v>77</v>
      </c>
      <c r="H6" s="129">
        <v>95</v>
      </c>
      <c r="I6" s="129">
        <v>100</v>
      </c>
      <c r="J6" s="129">
        <v>12</v>
      </c>
      <c r="K6" s="129">
        <v>283</v>
      </c>
      <c r="L6" s="129">
        <v>122</v>
      </c>
      <c r="M6" s="683">
        <v>690</v>
      </c>
      <c r="N6" s="683"/>
      <c r="O6" s="683">
        <v>262</v>
      </c>
      <c r="P6" s="683"/>
      <c r="Q6" s="683">
        <v>65</v>
      </c>
      <c r="R6" s="683"/>
      <c r="S6" s="649">
        <v>215</v>
      </c>
      <c r="T6" s="649"/>
      <c r="U6" s="649"/>
      <c r="V6" s="129"/>
      <c r="W6" s="236">
        <v>677</v>
      </c>
      <c r="X6" s="32"/>
      <c r="Y6" s="28"/>
      <c r="Z6" s="28"/>
      <c r="AA6" s="50"/>
      <c r="AC6" s="30"/>
      <c r="AD6" s="30"/>
      <c r="AE6" s="30"/>
      <c r="AF6" s="30"/>
      <c r="AG6" s="30"/>
      <c r="AH6" s="30"/>
      <c r="AI6" s="30"/>
      <c r="AJ6" s="50"/>
    </row>
    <row r="7" spans="1:36" ht="15.95" customHeight="1" x14ac:dyDescent="0.15">
      <c r="A7" s="86"/>
      <c r="B7" s="333">
        <v>25</v>
      </c>
      <c r="C7" s="128">
        <v>2616</v>
      </c>
      <c r="D7" s="129"/>
      <c r="E7" s="129">
        <v>131</v>
      </c>
      <c r="F7" s="129">
        <v>34</v>
      </c>
      <c r="G7" s="129">
        <v>53</v>
      </c>
      <c r="H7" s="129">
        <v>73</v>
      </c>
      <c r="I7" s="129">
        <v>73</v>
      </c>
      <c r="J7" s="129">
        <v>22</v>
      </c>
      <c r="K7" s="129">
        <v>256</v>
      </c>
      <c r="L7" s="129">
        <v>187</v>
      </c>
      <c r="M7" s="649">
        <v>552</v>
      </c>
      <c r="N7" s="649"/>
      <c r="O7" s="649">
        <v>255</v>
      </c>
      <c r="P7" s="649"/>
      <c r="Q7" s="649">
        <v>75</v>
      </c>
      <c r="R7" s="649"/>
      <c r="S7" s="649">
        <v>262</v>
      </c>
      <c r="T7" s="649"/>
      <c r="U7" s="649"/>
      <c r="V7" s="129"/>
      <c r="W7" s="236">
        <v>643</v>
      </c>
      <c r="X7" s="32"/>
      <c r="Y7" s="28"/>
      <c r="Z7" s="28"/>
      <c r="AA7" s="50"/>
      <c r="AC7" s="29"/>
      <c r="AD7" s="29"/>
      <c r="AE7" s="29"/>
      <c r="AF7" s="29"/>
      <c r="AG7" s="29"/>
      <c r="AH7" s="29"/>
      <c r="AI7" s="29"/>
      <c r="AJ7" s="50"/>
    </row>
    <row r="8" spans="1:36" ht="15.95" customHeight="1" x14ac:dyDescent="0.15">
      <c r="A8" s="112"/>
      <c r="B8" s="334">
        <v>30</v>
      </c>
      <c r="C8" s="131">
        <v>2733</v>
      </c>
      <c r="D8" s="132"/>
      <c r="E8" s="132">
        <v>110</v>
      </c>
      <c r="F8" s="132">
        <v>21</v>
      </c>
      <c r="G8" s="132">
        <v>34</v>
      </c>
      <c r="H8" s="132">
        <v>61</v>
      </c>
      <c r="I8" s="132">
        <v>64</v>
      </c>
      <c r="J8" s="132">
        <v>25</v>
      </c>
      <c r="K8" s="132">
        <v>267</v>
      </c>
      <c r="L8" s="132">
        <v>152</v>
      </c>
      <c r="M8" s="680">
        <v>665</v>
      </c>
      <c r="N8" s="680"/>
      <c r="O8" s="680">
        <v>261</v>
      </c>
      <c r="P8" s="680"/>
      <c r="Q8" s="680">
        <v>47</v>
      </c>
      <c r="R8" s="680"/>
      <c r="S8" s="680">
        <v>309</v>
      </c>
      <c r="T8" s="680"/>
      <c r="U8" s="680"/>
      <c r="V8" s="132"/>
      <c r="W8" s="233">
        <v>717</v>
      </c>
      <c r="X8" s="32"/>
      <c r="Y8" s="28"/>
      <c r="Z8" s="28"/>
      <c r="AA8" s="96"/>
      <c r="AC8" s="29"/>
      <c r="AD8" s="29"/>
      <c r="AE8" s="29"/>
      <c r="AF8" s="29"/>
      <c r="AG8" s="29"/>
      <c r="AH8" s="29"/>
      <c r="AI8" s="29"/>
      <c r="AJ8" s="96"/>
    </row>
    <row r="9" spans="1:36" ht="10.5" customHeight="1" x14ac:dyDescent="0.15">
      <c r="A9" s="113"/>
      <c r="B9" s="114"/>
      <c r="C9" s="133"/>
      <c r="D9" s="134"/>
      <c r="E9" s="135"/>
      <c r="F9" s="135"/>
      <c r="G9" s="135"/>
      <c r="H9" s="135"/>
      <c r="I9" s="135"/>
      <c r="J9" s="135"/>
      <c r="K9" s="135"/>
      <c r="L9" s="135"/>
      <c r="M9" s="714"/>
      <c r="N9" s="714"/>
      <c r="O9" s="134"/>
      <c r="P9" s="134"/>
      <c r="Q9" s="714"/>
      <c r="R9" s="714"/>
      <c r="S9" s="680"/>
      <c r="T9" s="680"/>
      <c r="U9" s="680"/>
      <c r="V9" s="134"/>
      <c r="W9" s="136"/>
      <c r="X9" s="33"/>
      <c r="Y9" s="31"/>
      <c r="Z9" s="31"/>
      <c r="AA9" s="96"/>
      <c r="AC9" s="95"/>
      <c r="AD9" s="95"/>
      <c r="AE9" s="95"/>
      <c r="AF9" s="95"/>
      <c r="AG9" s="95"/>
      <c r="AH9" s="95"/>
      <c r="AI9" s="95"/>
      <c r="AJ9" s="96"/>
    </row>
    <row r="10" spans="1:36" ht="18" customHeight="1" x14ac:dyDescent="0.15">
      <c r="A10" s="204"/>
      <c r="B10" s="226" t="s">
        <v>254</v>
      </c>
      <c r="C10" s="131">
        <v>119</v>
      </c>
      <c r="D10" s="132"/>
      <c r="E10" s="124">
        <v>1</v>
      </c>
      <c r="F10" s="124">
        <v>0</v>
      </c>
      <c r="G10" s="124">
        <v>1</v>
      </c>
      <c r="H10" s="124">
        <v>25</v>
      </c>
      <c r="I10" s="124">
        <v>1</v>
      </c>
      <c r="J10" s="124">
        <v>3</v>
      </c>
      <c r="K10" s="124">
        <v>15</v>
      </c>
      <c r="L10" s="124">
        <v>4</v>
      </c>
      <c r="M10" s="649">
        <v>37</v>
      </c>
      <c r="N10" s="649"/>
      <c r="O10" s="649">
        <v>11</v>
      </c>
      <c r="P10" s="649"/>
      <c r="Q10" s="649">
        <v>1</v>
      </c>
      <c r="R10" s="649"/>
      <c r="S10" s="649">
        <v>16</v>
      </c>
      <c r="T10" s="649"/>
      <c r="U10" s="649"/>
      <c r="V10" s="649">
        <v>4</v>
      </c>
      <c r="W10" s="650"/>
      <c r="X10" s="32"/>
      <c r="Y10" s="28"/>
      <c r="Z10" s="28"/>
      <c r="AA10" s="96"/>
      <c r="AC10" s="95"/>
      <c r="AD10" s="95"/>
      <c r="AE10" s="95"/>
      <c r="AF10" s="95"/>
      <c r="AG10" s="95"/>
      <c r="AH10" s="95"/>
      <c r="AI10" s="95"/>
      <c r="AJ10" s="96"/>
    </row>
    <row r="11" spans="1:36" ht="15.95" customHeight="1" x14ac:dyDescent="0.15">
      <c r="A11" s="204"/>
      <c r="B11" s="226" t="s">
        <v>121</v>
      </c>
      <c r="C11" s="131">
        <v>64</v>
      </c>
      <c r="D11" s="132"/>
      <c r="E11" s="132">
        <v>0</v>
      </c>
      <c r="F11" s="132">
        <v>0</v>
      </c>
      <c r="G11" s="132">
        <v>0</v>
      </c>
      <c r="H11" s="132">
        <v>1</v>
      </c>
      <c r="I11" s="132">
        <v>0</v>
      </c>
      <c r="J11" s="132">
        <v>0</v>
      </c>
      <c r="K11" s="132">
        <v>44</v>
      </c>
      <c r="L11" s="132">
        <v>0</v>
      </c>
      <c r="M11" s="649">
        <v>9</v>
      </c>
      <c r="N11" s="649"/>
      <c r="O11" s="649">
        <v>5</v>
      </c>
      <c r="P11" s="649"/>
      <c r="Q11" s="649">
        <v>0</v>
      </c>
      <c r="R11" s="649"/>
      <c r="S11" s="649">
        <v>0</v>
      </c>
      <c r="T11" s="649"/>
      <c r="U11" s="649"/>
      <c r="V11" s="649">
        <v>5</v>
      </c>
      <c r="W11" s="650"/>
      <c r="X11" s="32"/>
      <c r="Y11" s="28"/>
      <c r="Z11" s="28"/>
      <c r="AA11" s="96"/>
      <c r="AC11" s="29"/>
      <c r="AD11" s="29"/>
      <c r="AE11" s="29"/>
      <c r="AF11" s="29"/>
      <c r="AG11" s="29"/>
      <c r="AH11" s="29"/>
      <c r="AI11" s="29"/>
      <c r="AJ11" s="96"/>
    </row>
    <row r="12" spans="1:36" ht="15.95" customHeight="1" x14ac:dyDescent="0.15">
      <c r="A12" s="204"/>
      <c r="B12" s="226" t="s">
        <v>242</v>
      </c>
      <c r="C12" s="131">
        <v>221</v>
      </c>
      <c r="D12" s="132"/>
      <c r="E12" s="132">
        <v>2</v>
      </c>
      <c r="F12" s="132">
        <v>3</v>
      </c>
      <c r="G12" s="132">
        <v>2</v>
      </c>
      <c r="H12" s="132">
        <v>15</v>
      </c>
      <c r="I12" s="132">
        <v>1</v>
      </c>
      <c r="J12" s="132">
        <v>1</v>
      </c>
      <c r="K12" s="132">
        <v>7</v>
      </c>
      <c r="L12" s="132">
        <v>26</v>
      </c>
      <c r="M12" s="649">
        <v>60</v>
      </c>
      <c r="N12" s="649"/>
      <c r="O12" s="649">
        <v>56</v>
      </c>
      <c r="P12" s="649"/>
      <c r="Q12" s="649">
        <v>2</v>
      </c>
      <c r="R12" s="649"/>
      <c r="S12" s="649">
        <v>9</v>
      </c>
      <c r="T12" s="649"/>
      <c r="U12" s="649"/>
      <c r="V12" s="649">
        <v>37</v>
      </c>
      <c r="W12" s="650"/>
      <c r="X12" s="32"/>
      <c r="Y12" s="28"/>
      <c r="Z12" s="28"/>
      <c r="AA12" s="96"/>
      <c r="AC12" s="29"/>
      <c r="AD12" s="29"/>
      <c r="AE12" s="29"/>
      <c r="AF12" s="29"/>
      <c r="AG12" s="29"/>
      <c r="AH12" s="29"/>
      <c r="AI12" s="29"/>
      <c r="AJ12" s="96"/>
    </row>
    <row r="13" spans="1:36" ht="15.95" customHeight="1" x14ac:dyDescent="0.15">
      <c r="A13" s="204"/>
      <c r="B13" s="226" t="s">
        <v>243</v>
      </c>
      <c r="C13" s="131">
        <v>41</v>
      </c>
      <c r="D13" s="132"/>
      <c r="E13" s="132">
        <v>1</v>
      </c>
      <c r="F13" s="132">
        <v>0</v>
      </c>
      <c r="G13" s="132">
        <v>1</v>
      </c>
      <c r="H13" s="132">
        <v>3</v>
      </c>
      <c r="I13" s="132">
        <v>1</v>
      </c>
      <c r="J13" s="132">
        <v>1</v>
      </c>
      <c r="K13" s="132">
        <v>14</v>
      </c>
      <c r="L13" s="132">
        <v>1</v>
      </c>
      <c r="M13" s="649">
        <v>6</v>
      </c>
      <c r="N13" s="649"/>
      <c r="O13" s="649">
        <v>11</v>
      </c>
      <c r="P13" s="649"/>
      <c r="Q13" s="649">
        <v>0</v>
      </c>
      <c r="R13" s="649"/>
      <c r="S13" s="649">
        <v>1</v>
      </c>
      <c r="T13" s="649"/>
      <c r="U13" s="649"/>
      <c r="V13" s="649">
        <v>1</v>
      </c>
      <c r="W13" s="650"/>
      <c r="X13" s="32"/>
      <c r="Y13" s="28"/>
      <c r="Z13" s="28"/>
      <c r="AA13" s="96"/>
      <c r="AC13" s="29"/>
      <c r="AD13" s="29"/>
      <c r="AE13" s="29"/>
      <c r="AF13" s="29"/>
      <c r="AG13" s="29"/>
      <c r="AH13" s="29"/>
      <c r="AI13" s="29"/>
      <c r="AJ13" s="96"/>
    </row>
    <row r="14" spans="1:36" ht="15.95" customHeight="1" x14ac:dyDescent="0.15">
      <c r="A14" s="204"/>
      <c r="B14" s="226" t="s">
        <v>244</v>
      </c>
      <c r="C14" s="131">
        <v>83</v>
      </c>
      <c r="D14" s="132"/>
      <c r="E14" s="132">
        <v>14</v>
      </c>
      <c r="F14" s="132">
        <v>4</v>
      </c>
      <c r="G14" s="132">
        <v>1</v>
      </c>
      <c r="H14" s="132">
        <v>0</v>
      </c>
      <c r="I14" s="132">
        <v>0</v>
      </c>
      <c r="J14" s="132">
        <v>1</v>
      </c>
      <c r="K14" s="132">
        <v>17</v>
      </c>
      <c r="L14" s="132">
        <v>2</v>
      </c>
      <c r="M14" s="649">
        <v>12</v>
      </c>
      <c r="N14" s="649"/>
      <c r="O14" s="649">
        <v>13</v>
      </c>
      <c r="P14" s="649"/>
      <c r="Q14" s="649">
        <v>0</v>
      </c>
      <c r="R14" s="649"/>
      <c r="S14" s="649">
        <v>9</v>
      </c>
      <c r="T14" s="649"/>
      <c r="U14" s="649"/>
      <c r="V14" s="649">
        <v>10</v>
      </c>
      <c r="W14" s="650"/>
      <c r="X14" s="32"/>
      <c r="Y14" s="28"/>
      <c r="Z14" s="28"/>
      <c r="AA14" s="96"/>
      <c r="AC14" s="29"/>
      <c r="AD14" s="29"/>
      <c r="AE14" s="29"/>
      <c r="AF14" s="29"/>
      <c r="AG14" s="29"/>
      <c r="AH14" s="29"/>
      <c r="AI14" s="29"/>
      <c r="AJ14" s="96"/>
    </row>
    <row r="15" spans="1:36" ht="15.95" customHeight="1" x14ac:dyDescent="0.15">
      <c r="A15" s="204"/>
      <c r="B15" s="226" t="s">
        <v>245</v>
      </c>
      <c r="C15" s="131">
        <v>90</v>
      </c>
      <c r="D15" s="137"/>
      <c r="E15" s="137">
        <v>2</v>
      </c>
      <c r="F15" s="137">
        <v>0</v>
      </c>
      <c r="G15" s="137">
        <v>0</v>
      </c>
      <c r="H15" s="137">
        <v>3</v>
      </c>
      <c r="I15" s="137">
        <v>5</v>
      </c>
      <c r="J15" s="137">
        <v>0</v>
      </c>
      <c r="K15" s="137">
        <v>34</v>
      </c>
      <c r="L15" s="137">
        <v>3</v>
      </c>
      <c r="M15" s="651">
        <v>29</v>
      </c>
      <c r="N15" s="651"/>
      <c r="O15" s="651">
        <v>5</v>
      </c>
      <c r="P15" s="651"/>
      <c r="Q15" s="651">
        <v>0</v>
      </c>
      <c r="R15" s="651"/>
      <c r="S15" s="651">
        <v>6</v>
      </c>
      <c r="T15" s="651"/>
      <c r="U15" s="651"/>
      <c r="V15" s="651">
        <v>3</v>
      </c>
      <c r="W15" s="652"/>
      <c r="X15" s="32"/>
      <c r="Y15" s="28"/>
      <c r="Z15" s="28"/>
      <c r="AA15" s="50"/>
      <c r="AC15" s="29"/>
      <c r="AD15" s="29"/>
      <c r="AE15" s="29"/>
      <c r="AF15" s="29"/>
      <c r="AG15" s="29"/>
      <c r="AH15" s="29"/>
      <c r="AI15" s="29"/>
      <c r="AJ15" s="50"/>
    </row>
    <row r="16" spans="1:36" ht="15.95" customHeight="1" x14ac:dyDescent="0.15">
      <c r="A16" s="204"/>
      <c r="B16" s="226" t="s">
        <v>246</v>
      </c>
      <c r="C16" s="131">
        <v>63</v>
      </c>
      <c r="D16" s="137"/>
      <c r="E16" s="137">
        <v>4</v>
      </c>
      <c r="F16" s="137">
        <v>1</v>
      </c>
      <c r="G16" s="137">
        <v>0</v>
      </c>
      <c r="H16" s="137">
        <v>2</v>
      </c>
      <c r="I16" s="137">
        <v>0</v>
      </c>
      <c r="J16" s="137">
        <v>3</v>
      </c>
      <c r="K16" s="137">
        <v>6</v>
      </c>
      <c r="L16" s="137">
        <v>1</v>
      </c>
      <c r="M16" s="651">
        <v>23</v>
      </c>
      <c r="N16" s="651"/>
      <c r="O16" s="651">
        <v>9</v>
      </c>
      <c r="P16" s="651"/>
      <c r="Q16" s="651">
        <v>0</v>
      </c>
      <c r="R16" s="651"/>
      <c r="S16" s="651">
        <v>2</v>
      </c>
      <c r="T16" s="651"/>
      <c r="U16" s="651"/>
      <c r="V16" s="651">
        <v>12</v>
      </c>
      <c r="W16" s="652"/>
      <c r="X16" s="32"/>
      <c r="Y16" s="28"/>
      <c r="Z16" s="28"/>
      <c r="AA16" s="50"/>
      <c r="AC16" s="29"/>
      <c r="AD16" s="29"/>
      <c r="AE16" s="29"/>
      <c r="AF16" s="29"/>
      <c r="AG16" s="29"/>
      <c r="AH16" s="29"/>
      <c r="AI16" s="29"/>
      <c r="AJ16" s="50"/>
    </row>
    <row r="17" spans="1:36" ht="15.95" customHeight="1" x14ac:dyDescent="0.15">
      <c r="A17" s="204"/>
      <c r="B17" s="226" t="s">
        <v>313</v>
      </c>
      <c r="C17" s="131">
        <v>40</v>
      </c>
      <c r="D17" s="137"/>
      <c r="E17" s="137">
        <v>2</v>
      </c>
      <c r="F17" s="137">
        <v>1</v>
      </c>
      <c r="G17" s="137">
        <v>2</v>
      </c>
      <c r="H17" s="137">
        <v>3</v>
      </c>
      <c r="I17" s="137">
        <v>1</v>
      </c>
      <c r="J17" s="137">
        <v>2</v>
      </c>
      <c r="K17" s="137">
        <v>5</v>
      </c>
      <c r="L17" s="137">
        <v>0</v>
      </c>
      <c r="M17" s="651">
        <v>19</v>
      </c>
      <c r="N17" s="651"/>
      <c r="O17" s="651">
        <v>1</v>
      </c>
      <c r="P17" s="651"/>
      <c r="Q17" s="651">
        <v>1</v>
      </c>
      <c r="R17" s="651"/>
      <c r="S17" s="651">
        <v>2</v>
      </c>
      <c r="T17" s="651"/>
      <c r="U17" s="651"/>
      <c r="V17" s="651">
        <v>1</v>
      </c>
      <c r="W17" s="652"/>
      <c r="X17" s="32"/>
      <c r="Y17" s="28"/>
      <c r="Z17" s="28"/>
      <c r="AA17" s="50"/>
      <c r="AC17" s="29"/>
      <c r="AD17" s="29"/>
      <c r="AE17" s="29"/>
      <c r="AF17" s="29"/>
      <c r="AG17" s="29"/>
      <c r="AH17" s="29"/>
      <c r="AI17" s="29"/>
      <c r="AJ17" s="50"/>
    </row>
    <row r="18" spans="1:36" ht="15.95" customHeight="1" x14ac:dyDescent="0.15">
      <c r="A18" s="204"/>
      <c r="B18" s="226" t="s">
        <v>314</v>
      </c>
      <c r="C18" s="131">
        <v>337</v>
      </c>
      <c r="D18" s="137"/>
      <c r="E18" s="137">
        <v>27</v>
      </c>
      <c r="F18" s="137">
        <v>1</v>
      </c>
      <c r="G18" s="137">
        <v>1</v>
      </c>
      <c r="H18" s="137">
        <v>3</v>
      </c>
      <c r="I18" s="137">
        <v>21</v>
      </c>
      <c r="J18" s="137">
        <v>0</v>
      </c>
      <c r="K18" s="137">
        <v>11</v>
      </c>
      <c r="L18" s="137">
        <v>2</v>
      </c>
      <c r="M18" s="651">
        <v>17</v>
      </c>
      <c r="N18" s="651"/>
      <c r="O18" s="651">
        <v>27</v>
      </c>
      <c r="P18" s="651"/>
      <c r="Q18" s="651">
        <v>8</v>
      </c>
      <c r="R18" s="651"/>
      <c r="S18" s="651">
        <v>18</v>
      </c>
      <c r="T18" s="651"/>
      <c r="U18" s="651"/>
      <c r="V18" s="651">
        <v>201</v>
      </c>
      <c r="W18" s="652"/>
      <c r="X18" s="32"/>
      <c r="Y18" s="28"/>
      <c r="Z18" s="28"/>
      <c r="AA18" s="50"/>
      <c r="AC18" s="29"/>
      <c r="AD18" s="29"/>
      <c r="AE18" s="29"/>
      <c r="AF18" s="29"/>
      <c r="AG18" s="29"/>
      <c r="AH18" s="29"/>
      <c r="AI18" s="29"/>
      <c r="AJ18" s="50"/>
    </row>
    <row r="19" spans="1:36" ht="15.95" customHeight="1" x14ac:dyDescent="0.15">
      <c r="A19" s="204"/>
      <c r="B19" s="226" t="s">
        <v>315</v>
      </c>
      <c r="C19" s="131">
        <v>438</v>
      </c>
      <c r="D19" s="137"/>
      <c r="E19" s="137">
        <v>30</v>
      </c>
      <c r="F19" s="137">
        <v>0</v>
      </c>
      <c r="G19" s="137">
        <v>6</v>
      </c>
      <c r="H19" s="137">
        <v>0</v>
      </c>
      <c r="I19" s="137">
        <v>1</v>
      </c>
      <c r="J19" s="137">
        <v>5</v>
      </c>
      <c r="K19" s="137">
        <v>4</v>
      </c>
      <c r="L19" s="137">
        <v>25</v>
      </c>
      <c r="M19" s="651">
        <v>138</v>
      </c>
      <c r="N19" s="651"/>
      <c r="O19" s="651">
        <v>14</v>
      </c>
      <c r="P19" s="651"/>
      <c r="Q19" s="651">
        <v>16</v>
      </c>
      <c r="R19" s="651"/>
      <c r="S19" s="651">
        <v>132</v>
      </c>
      <c r="T19" s="651"/>
      <c r="U19" s="651"/>
      <c r="V19" s="651">
        <v>67</v>
      </c>
      <c r="W19" s="652"/>
      <c r="X19" s="32"/>
      <c r="Y19" s="28"/>
      <c r="Z19" s="28"/>
      <c r="AA19" s="50"/>
      <c r="AC19" s="29"/>
      <c r="AD19" s="29"/>
      <c r="AE19" s="29"/>
      <c r="AF19" s="29"/>
      <c r="AG19" s="29"/>
      <c r="AH19" s="29"/>
      <c r="AI19" s="29"/>
      <c r="AJ19" s="50"/>
    </row>
    <row r="20" spans="1:36" ht="15.95" customHeight="1" thickBot="1" x14ac:dyDescent="0.2">
      <c r="A20" s="204"/>
      <c r="B20" s="226" t="s">
        <v>316</v>
      </c>
      <c r="C20" s="138">
        <v>129</v>
      </c>
      <c r="D20" s="139"/>
      <c r="E20" s="139">
        <v>2</v>
      </c>
      <c r="F20" s="139">
        <v>3</v>
      </c>
      <c r="G20" s="139">
        <v>1</v>
      </c>
      <c r="H20" s="139">
        <v>2</v>
      </c>
      <c r="I20" s="139">
        <v>4</v>
      </c>
      <c r="J20" s="139">
        <v>0</v>
      </c>
      <c r="K20" s="139">
        <v>22</v>
      </c>
      <c r="L20" s="139">
        <v>12</v>
      </c>
      <c r="M20" s="675">
        <v>11</v>
      </c>
      <c r="N20" s="675"/>
      <c r="O20" s="675">
        <v>2</v>
      </c>
      <c r="P20" s="675"/>
      <c r="Q20" s="675">
        <v>1</v>
      </c>
      <c r="R20" s="675"/>
      <c r="S20" s="675">
        <v>5</v>
      </c>
      <c r="T20" s="675"/>
      <c r="U20" s="675"/>
      <c r="V20" s="675">
        <v>64</v>
      </c>
      <c r="W20" s="676"/>
      <c r="X20" s="32"/>
      <c r="Y20" s="28"/>
      <c r="Z20" s="28"/>
      <c r="AA20" s="50"/>
      <c r="AC20" s="29"/>
      <c r="AD20" s="29"/>
      <c r="AE20" s="29"/>
      <c r="AF20" s="29"/>
      <c r="AG20" s="29"/>
      <c r="AH20" s="29"/>
      <c r="AI20" s="29"/>
      <c r="AJ20" s="50"/>
    </row>
    <row r="21" spans="1:36" ht="14.25" customHeight="1" x14ac:dyDescent="0.15">
      <c r="A21" s="25" t="s">
        <v>262</v>
      </c>
      <c r="B21" s="25"/>
      <c r="C21" s="25"/>
      <c r="D21" s="25"/>
      <c r="E21" s="25"/>
      <c r="F21" s="25"/>
      <c r="G21" s="25"/>
      <c r="H21" s="25"/>
      <c r="I21" s="25"/>
      <c r="J21" s="25"/>
      <c r="K21" s="25"/>
      <c r="L21" s="25"/>
      <c r="M21" s="41"/>
      <c r="O21"/>
      <c r="P21"/>
      <c r="Q21"/>
      <c r="R21" s="313"/>
      <c r="S21"/>
      <c r="T21"/>
      <c r="U21"/>
      <c r="V21" s="41"/>
      <c r="W21" s="42" t="s">
        <v>330</v>
      </c>
      <c r="X21" s="50"/>
      <c r="Y21" s="50"/>
      <c r="Z21" s="50"/>
      <c r="AA21" s="50"/>
      <c r="AB21" s="50"/>
    </row>
    <row r="22" spans="1:36" ht="14.25" customHeight="1" x14ac:dyDescent="0.15">
      <c r="A22" s="63" t="s">
        <v>261</v>
      </c>
      <c r="B22" s="117"/>
      <c r="C22" s="117"/>
      <c r="D22" s="117"/>
      <c r="E22" s="117"/>
      <c r="F22" s="117"/>
      <c r="G22" s="117"/>
      <c r="H22" s="117"/>
      <c r="I22" s="117"/>
      <c r="J22" s="117"/>
      <c r="K22" s="117"/>
      <c r="L22" s="117"/>
      <c r="M22" s="117"/>
      <c r="N22" s="117"/>
      <c r="O22" s="117"/>
      <c r="P22" s="117"/>
      <c r="Q22" s="117"/>
      <c r="R22" s="117"/>
      <c r="S22" s="117"/>
      <c r="T22" s="117"/>
      <c r="U22" s="117"/>
      <c r="V22" s="117"/>
      <c r="W22" s="364"/>
      <c r="X22" s="50"/>
      <c r="Y22" s="50"/>
      <c r="Z22" s="50"/>
      <c r="AA22" s="50"/>
      <c r="AB22" s="50"/>
    </row>
    <row r="23" spans="1:36" ht="14.25" customHeight="1" x14ac:dyDescent="0.15">
      <c r="A23" s="23"/>
      <c r="R23" s="117"/>
      <c r="S23" s="117"/>
      <c r="T23" s="117"/>
      <c r="U23" s="117"/>
      <c r="V23" s="117"/>
      <c r="W23" s="117"/>
      <c r="X23" s="50"/>
      <c r="Y23" s="50"/>
      <c r="Z23" s="50"/>
      <c r="AA23" s="50"/>
      <c r="AB23" s="50"/>
    </row>
    <row r="24" spans="1:36" ht="14.25" customHeight="1" x14ac:dyDescent="0.15">
      <c r="A24" s="23"/>
      <c r="R24" s="19"/>
      <c r="S24" s="19"/>
      <c r="T24" s="19"/>
      <c r="U24" s="19"/>
      <c r="V24" s="19"/>
      <c r="W24" s="19"/>
      <c r="X24" s="19"/>
      <c r="Y24" s="19"/>
      <c r="Z24" s="19"/>
      <c r="AA24" s="19"/>
      <c r="AB24" s="19"/>
    </row>
    <row r="25" spans="1:36" ht="14.25" customHeight="1" x14ac:dyDescent="0.15">
      <c r="A25" s="7" t="s">
        <v>190</v>
      </c>
      <c r="R25" s="19"/>
      <c r="S25" s="19"/>
      <c r="T25" s="19"/>
      <c r="U25" s="19"/>
      <c r="V25" s="19"/>
      <c r="W25" s="19"/>
      <c r="X25" s="19"/>
      <c r="Y25" s="19"/>
      <c r="Z25" s="19"/>
      <c r="AA25" s="19"/>
      <c r="AB25" s="19"/>
    </row>
    <row r="26" spans="1:36" ht="15" customHeight="1" thickBot="1" x14ac:dyDescent="0.2">
      <c r="A26" s="11" t="s">
        <v>321</v>
      </c>
      <c r="T26" s="43"/>
      <c r="U26" s="43"/>
      <c r="V26" s="43"/>
      <c r="W26" s="43"/>
      <c r="X26" s="161"/>
      <c r="Y26" s="161"/>
      <c r="Z26" s="161"/>
      <c r="AB26" s="12" t="s">
        <v>186</v>
      </c>
    </row>
    <row r="27" spans="1:36" ht="9" customHeight="1" x14ac:dyDescent="0.15">
      <c r="A27" s="659" t="s">
        <v>160</v>
      </c>
      <c r="B27" s="660"/>
      <c r="C27" s="697" t="s">
        <v>155</v>
      </c>
      <c r="D27" s="698"/>
      <c r="E27" s="240"/>
      <c r="F27" s="240"/>
      <c r="G27" s="240"/>
      <c r="H27" s="240"/>
      <c r="I27" s="245"/>
      <c r="J27" s="246"/>
      <c r="K27" s="247"/>
      <c r="L27" s="247"/>
      <c r="M27" s="247"/>
      <c r="N27" s="247"/>
      <c r="O27" s="247"/>
      <c r="P27" s="247"/>
      <c r="Q27" s="247"/>
      <c r="R27" s="247"/>
      <c r="S27" s="247"/>
      <c r="T27" s="247"/>
      <c r="U27" s="247"/>
      <c r="V27" s="247"/>
      <c r="W27" s="247"/>
      <c r="X27" s="240"/>
      <c r="Y27" s="240"/>
      <c r="Z27" s="240"/>
      <c r="AA27" s="240"/>
      <c r="AB27" s="241"/>
    </row>
    <row r="28" spans="1:36" ht="17.25" customHeight="1" x14ac:dyDescent="0.15">
      <c r="A28" s="661"/>
      <c r="B28" s="662"/>
      <c r="C28" s="699"/>
      <c r="D28" s="700"/>
      <c r="E28" s="665" t="s">
        <v>143</v>
      </c>
      <c r="F28" s="672"/>
      <c r="G28" s="665" t="s">
        <v>115</v>
      </c>
      <c r="H28" s="672"/>
      <c r="I28" s="668" t="s">
        <v>226</v>
      </c>
      <c r="J28" s="669"/>
      <c r="K28" s="665" t="s">
        <v>327</v>
      </c>
      <c r="L28" s="666"/>
      <c r="M28" s="666"/>
      <c r="N28" s="666"/>
      <c r="O28" s="666"/>
      <c r="P28" s="666"/>
      <c r="Q28" s="666"/>
      <c r="R28" s="666"/>
      <c r="S28" s="666"/>
      <c r="T28" s="666"/>
      <c r="U28" s="666"/>
      <c r="V28" s="666"/>
      <c r="W28" s="667"/>
      <c r="X28" s="711" t="s">
        <v>319</v>
      </c>
      <c r="Y28" s="712"/>
      <c r="Z28" s="706" t="s">
        <v>144</v>
      </c>
      <c r="AA28" s="707"/>
      <c r="AB28" s="708"/>
    </row>
    <row r="29" spans="1:36" ht="17.25" customHeight="1" x14ac:dyDescent="0.15">
      <c r="A29" s="661"/>
      <c r="B29" s="662"/>
      <c r="C29" s="701"/>
      <c r="D29" s="702"/>
      <c r="E29" s="673"/>
      <c r="F29" s="674"/>
      <c r="G29" s="673"/>
      <c r="H29" s="674"/>
      <c r="I29" s="670"/>
      <c r="J29" s="671"/>
      <c r="K29" s="655" t="s">
        <v>323</v>
      </c>
      <c r="L29" s="656"/>
      <c r="M29" s="655" t="s">
        <v>324</v>
      </c>
      <c r="N29" s="656"/>
      <c r="O29" s="655" t="s">
        <v>325</v>
      </c>
      <c r="P29" s="656"/>
      <c r="Q29" s="657" t="s">
        <v>326</v>
      </c>
      <c r="R29" s="658"/>
      <c r="S29" s="657" t="s">
        <v>145</v>
      </c>
      <c r="T29" s="658"/>
      <c r="U29" s="703" t="s">
        <v>146</v>
      </c>
      <c r="V29" s="704"/>
      <c r="W29" s="705"/>
      <c r="X29" s="713"/>
      <c r="Y29" s="674"/>
      <c r="Z29" s="673"/>
      <c r="AA29" s="709"/>
      <c r="AB29" s="710"/>
    </row>
    <row r="30" spans="1:36" ht="24.95" customHeight="1" x14ac:dyDescent="0.15">
      <c r="A30" s="663"/>
      <c r="B30" s="664"/>
      <c r="C30" s="369" t="s">
        <v>258</v>
      </c>
      <c r="D30" s="369" t="s">
        <v>260</v>
      </c>
      <c r="E30" s="369" t="s">
        <v>322</v>
      </c>
      <c r="F30" s="369" t="s">
        <v>260</v>
      </c>
      <c r="G30" s="369" t="s">
        <v>322</v>
      </c>
      <c r="H30" s="369" t="s">
        <v>260</v>
      </c>
      <c r="I30" s="369" t="s">
        <v>322</v>
      </c>
      <c r="J30" s="369" t="s">
        <v>260</v>
      </c>
      <c r="K30" s="369" t="s">
        <v>322</v>
      </c>
      <c r="L30" s="369" t="s">
        <v>260</v>
      </c>
      <c r="M30" s="369" t="s">
        <v>322</v>
      </c>
      <c r="N30" s="369" t="s">
        <v>260</v>
      </c>
      <c r="O30" s="369" t="s">
        <v>322</v>
      </c>
      <c r="P30" s="369" t="s">
        <v>260</v>
      </c>
      <c r="Q30" s="369" t="s">
        <v>322</v>
      </c>
      <c r="R30" s="369" t="s">
        <v>260</v>
      </c>
      <c r="S30" s="369" t="s">
        <v>322</v>
      </c>
      <c r="T30" s="369" t="s">
        <v>260</v>
      </c>
      <c r="U30" s="694" t="s">
        <v>322</v>
      </c>
      <c r="V30" s="695"/>
      <c r="W30" s="371" t="s">
        <v>317</v>
      </c>
      <c r="X30" s="88" t="s">
        <v>322</v>
      </c>
      <c r="Y30" s="88" t="s">
        <v>260</v>
      </c>
      <c r="Z30" s="692" t="s">
        <v>322</v>
      </c>
      <c r="AA30" s="693" t="s">
        <v>259</v>
      </c>
      <c r="AB30" s="160" t="s">
        <v>260</v>
      </c>
    </row>
    <row r="31" spans="1:36" ht="15.95" customHeight="1" x14ac:dyDescent="0.15">
      <c r="A31" s="653" t="s">
        <v>253</v>
      </c>
      <c r="B31" s="654"/>
      <c r="C31" s="118">
        <v>2616</v>
      </c>
      <c r="D31" s="367">
        <v>2733</v>
      </c>
      <c r="E31" s="368">
        <v>75</v>
      </c>
      <c r="F31" s="368">
        <v>191</v>
      </c>
      <c r="G31" s="368">
        <v>3</v>
      </c>
      <c r="H31" s="368">
        <v>4</v>
      </c>
      <c r="I31" s="368">
        <v>372</v>
      </c>
      <c r="J31" s="368">
        <v>347</v>
      </c>
      <c r="K31" s="368">
        <v>112</v>
      </c>
      <c r="L31" s="368">
        <v>90</v>
      </c>
      <c r="M31" s="368">
        <v>526</v>
      </c>
      <c r="N31" s="368">
        <v>434</v>
      </c>
      <c r="O31" s="368">
        <v>457</v>
      </c>
      <c r="P31" s="368">
        <v>449</v>
      </c>
      <c r="Q31" s="368">
        <v>253</v>
      </c>
      <c r="R31" s="368">
        <v>308</v>
      </c>
      <c r="S31" s="368">
        <v>135</v>
      </c>
      <c r="T31" s="368">
        <v>157</v>
      </c>
      <c r="U31" s="681">
        <v>6</v>
      </c>
      <c r="V31" s="681"/>
      <c r="W31" s="234">
        <v>15</v>
      </c>
      <c r="X31" s="119">
        <v>34</v>
      </c>
      <c r="Y31" s="119">
        <v>21</v>
      </c>
      <c r="Z31" s="696">
        <v>643</v>
      </c>
      <c r="AA31" s="696">
        <v>643</v>
      </c>
      <c r="AB31" s="120">
        <v>717</v>
      </c>
    </row>
    <row r="32" spans="1:36" ht="15.95" customHeight="1" x14ac:dyDescent="0.15">
      <c r="A32" s="227"/>
      <c r="B32" s="228" t="s">
        <v>254</v>
      </c>
      <c r="C32" s="121">
        <v>113</v>
      </c>
      <c r="D32" s="367">
        <v>119</v>
      </c>
      <c r="E32" s="368">
        <v>2</v>
      </c>
      <c r="F32" s="368">
        <v>4</v>
      </c>
      <c r="G32" s="368">
        <v>0</v>
      </c>
      <c r="H32" s="368">
        <v>3</v>
      </c>
      <c r="I32" s="368">
        <v>5</v>
      </c>
      <c r="J32" s="368">
        <v>18</v>
      </c>
      <c r="K32" s="368">
        <v>2</v>
      </c>
      <c r="L32" s="368">
        <v>0</v>
      </c>
      <c r="M32" s="368">
        <v>15</v>
      </c>
      <c r="N32" s="368">
        <v>9</v>
      </c>
      <c r="O32" s="368">
        <v>30</v>
      </c>
      <c r="P32" s="368">
        <v>25</v>
      </c>
      <c r="Q32" s="368">
        <v>25</v>
      </c>
      <c r="R32" s="368">
        <v>25</v>
      </c>
      <c r="S32" s="368">
        <v>28</v>
      </c>
      <c r="T32" s="368">
        <v>26</v>
      </c>
      <c r="U32" s="649">
        <v>2</v>
      </c>
      <c r="V32" s="649"/>
      <c r="W32" s="235">
        <v>5</v>
      </c>
      <c r="X32" s="119">
        <v>2</v>
      </c>
      <c r="Y32" s="119">
        <v>0</v>
      </c>
      <c r="Z32" s="649">
        <v>4</v>
      </c>
      <c r="AA32" s="649">
        <v>4</v>
      </c>
      <c r="AB32" s="122">
        <v>4</v>
      </c>
    </row>
    <row r="33" spans="1:28" ht="15.95" customHeight="1" x14ac:dyDescent="0.15">
      <c r="A33" s="227"/>
      <c r="B33" s="228" t="s">
        <v>121</v>
      </c>
      <c r="C33" s="121">
        <v>46</v>
      </c>
      <c r="D33" s="367">
        <v>64</v>
      </c>
      <c r="E33" s="368">
        <v>0</v>
      </c>
      <c r="F33" s="368">
        <v>0</v>
      </c>
      <c r="G33" s="368">
        <v>0</v>
      </c>
      <c r="H33" s="368">
        <v>0</v>
      </c>
      <c r="I33" s="368">
        <v>6</v>
      </c>
      <c r="J33" s="368">
        <v>4</v>
      </c>
      <c r="K33" s="368">
        <v>1</v>
      </c>
      <c r="L33" s="368">
        <v>0</v>
      </c>
      <c r="M33" s="368">
        <v>3</v>
      </c>
      <c r="N33" s="368">
        <v>3</v>
      </c>
      <c r="O33" s="368">
        <v>7</v>
      </c>
      <c r="P33" s="368">
        <v>8</v>
      </c>
      <c r="Q33" s="368">
        <v>14</v>
      </c>
      <c r="R33" s="368">
        <v>31</v>
      </c>
      <c r="S33" s="368">
        <v>10</v>
      </c>
      <c r="T33" s="368">
        <v>13</v>
      </c>
      <c r="U33" s="649">
        <v>0</v>
      </c>
      <c r="V33" s="649"/>
      <c r="W33" s="235">
        <v>0</v>
      </c>
      <c r="X33" s="130">
        <v>0</v>
      </c>
      <c r="Y33" s="130">
        <v>0</v>
      </c>
      <c r="Z33" s="649">
        <v>5</v>
      </c>
      <c r="AA33" s="649">
        <v>5</v>
      </c>
      <c r="AB33" s="122">
        <v>5</v>
      </c>
    </row>
    <row r="34" spans="1:28" ht="15.95" customHeight="1" x14ac:dyDescent="0.15">
      <c r="A34" s="227"/>
      <c r="B34" s="228" t="s">
        <v>242</v>
      </c>
      <c r="C34" s="121">
        <v>202</v>
      </c>
      <c r="D34" s="367">
        <v>221</v>
      </c>
      <c r="E34" s="368">
        <v>1</v>
      </c>
      <c r="F34" s="368">
        <v>1</v>
      </c>
      <c r="G34" s="368">
        <v>0</v>
      </c>
      <c r="H34" s="368">
        <v>0</v>
      </c>
      <c r="I34" s="368">
        <v>17</v>
      </c>
      <c r="J34" s="368">
        <v>15</v>
      </c>
      <c r="K34" s="368">
        <v>10</v>
      </c>
      <c r="L34" s="368">
        <v>6</v>
      </c>
      <c r="M34" s="368">
        <v>91</v>
      </c>
      <c r="N34" s="368">
        <v>84</v>
      </c>
      <c r="O34" s="368">
        <v>40</v>
      </c>
      <c r="P34" s="368">
        <v>43</v>
      </c>
      <c r="Q34" s="368">
        <v>15</v>
      </c>
      <c r="R34" s="368">
        <v>21</v>
      </c>
      <c r="S34" s="368">
        <v>7</v>
      </c>
      <c r="T34" s="368">
        <v>10</v>
      </c>
      <c r="U34" s="649">
        <v>1</v>
      </c>
      <c r="V34" s="649"/>
      <c r="W34" s="235">
        <v>1</v>
      </c>
      <c r="X34" s="119">
        <v>3</v>
      </c>
      <c r="Y34" s="119">
        <v>3</v>
      </c>
      <c r="Z34" s="649">
        <v>18</v>
      </c>
      <c r="AA34" s="649">
        <v>18</v>
      </c>
      <c r="AB34" s="122">
        <v>37</v>
      </c>
    </row>
    <row r="35" spans="1:28" ht="15.95" customHeight="1" x14ac:dyDescent="0.15">
      <c r="A35" s="229"/>
      <c r="B35" s="226" t="s">
        <v>243</v>
      </c>
      <c r="C35" s="123">
        <v>38</v>
      </c>
      <c r="D35" s="367">
        <v>41</v>
      </c>
      <c r="E35" s="124">
        <v>0</v>
      </c>
      <c r="F35" s="124">
        <v>1</v>
      </c>
      <c r="G35" s="124">
        <v>0</v>
      </c>
      <c r="H35" s="124">
        <v>0</v>
      </c>
      <c r="I35" s="124">
        <v>0</v>
      </c>
      <c r="J35" s="124">
        <v>2</v>
      </c>
      <c r="K35" s="124">
        <v>0</v>
      </c>
      <c r="L35" s="124">
        <v>0</v>
      </c>
      <c r="M35" s="124">
        <v>7</v>
      </c>
      <c r="N35" s="124">
        <v>6</v>
      </c>
      <c r="O35" s="124">
        <v>14</v>
      </c>
      <c r="P35" s="124">
        <v>11</v>
      </c>
      <c r="Q35" s="124">
        <v>11</v>
      </c>
      <c r="R35" s="124">
        <v>17</v>
      </c>
      <c r="S35" s="124">
        <v>5</v>
      </c>
      <c r="T35" s="124">
        <v>3</v>
      </c>
      <c r="U35" s="680">
        <v>0</v>
      </c>
      <c r="V35" s="680"/>
      <c r="W35" s="232">
        <v>0</v>
      </c>
      <c r="X35" s="124">
        <v>0</v>
      </c>
      <c r="Y35" s="124">
        <v>0</v>
      </c>
      <c r="Z35" s="680">
        <v>1</v>
      </c>
      <c r="AA35" s="680">
        <v>1</v>
      </c>
      <c r="AB35" s="125">
        <v>1</v>
      </c>
    </row>
    <row r="36" spans="1:28" ht="15.95" customHeight="1" x14ac:dyDescent="0.15">
      <c r="A36" s="227"/>
      <c r="B36" s="228" t="s">
        <v>244</v>
      </c>
      <c r="C36" s="121">
        <v>92</v>
      </c>
      <c r="D36" s="367">
        <v>83</v>
      </c>
      <c r="E36" s="368">
        <v>0</v>
      </c>
      <c r="F36" s="368">
        <v>1</v>
      </c>
      <c r="G36" s="368">
        <v>3</v>
      </c>
      <c r="H36" s="368">
        <v>0</v>
      </c>
      <c r="I36" s="368">
        <v>25</v>
      </c>
      <c r="J36" s="368">
        <v>13</v>
      </c>
      <c r="K36" s="368">
        <v>2</v>
      </c>
      <c r="L36" s="368">
        <v>4</v>
      </c>
      <c r="M36" s="368">
        <v>13</v>
      </c>
      <c r="N36" s="368">
        <v>16</v>
      </c>
      <c r="O36" s="368">
        <v>14</v>
      </c>
      <c r="P36" s="368">
        <v>12</v>
      </c>
      <c r="Q36" s="368">
        <v>18</v>
      </c>
      <c r="R36" s="368">
        <v>17</v>
      </c>
      <c r="S36" s="368">
        <v>7</v>
      </c>
      <c r="T36" s="368">
        <v>6</v>
      </c>
      <c r="U36" s="649">
        <v>0</v>
      </c>
      <c r="V36" s="649"/>
      <c r="W36" s="235">
        <v>0</v>
      </c>
      <c r="X36" s="119">
        <v>5</v>
      </c>
      <c r="Y36" s="119">
        <v>4</v>
      </c>
      <c r="Z36" s="649">
        <v>5</v>
      </c>
      <c r="AA36" s="649">
        <v>5</v>
      </c>
      <c r="AB36" s="122">
        <v>10</v>
      </c>
    </row>
    <row r="37" spans="1:28" ht="15.95" customHeight="1" x14ac:dyDescent="0.15">
      <c r="A37" s="227"/>
      <c r="B37" s="228" t="s">
        <v>245</v>
      </c>
      <c r="C37" s="121">
        <v>113</v>
      </c>
      <c r="D37" s="367">
        <v>90</v>
      </c>
      <c r="E37" s="368">
        <v>0</v>
      </c>
      <c r="F37" s="368">
        <v>5</v>
      </c>
      <c r="G37" s="368">
        <v>0</v>
      </c>
      <c r="H37" s="368">
        <v>0</v>
      </c>
      <c r="I37" s="368">
        <v>4</v>
      </c>
      <c r="J37" s="368">
        <v>0</v>
      </c>
      <c r="K37" s="368">
        <v>4</v>
      </c>
      <c r="L37" s="368">
        <v>5</v>
      </c>
      <c r="M37" s="368">
        <v>31</v>
      </c>
      <c r="N37" s="368">
        <v>8</v>
      </c>
      <c r="O37" s="368">
        <v>50</v>
      </c>
      <c r="P37" s="368">
        <v>38</v>
      </c>
      <c r="Q37" s="368">
        <v>16</v>
      </c>
      <c r="R37" s="368">
        <v>24</v>
      </c>
      <c r="S37" s="368">
        <v>3</v>
      </c>
      <c r="T37" s="368">
        <v>4</v>
      </c>
      <c r="U37" s="649">
        <v>0</v>
      </c>
      <c r="V37" s="649"/>
      <c r="W37" s="235">
        <v>3</v>
      </c>
      <c r="X37" s="119">
        <v>0</v>
      </c>
      <c r="Y37" s="119">
        <v>0</v>
      </c>
      <c r="Z37" s="649">
        <v>5</v>
      </c>
      <c r="AA37" s="649">
        <v>5</v>
      </c>
      <c r="AB37" s="122">
        <v>3</v>
      </c>
    </row>
    <row r="38" spans="1:28" ht="15.95" customHeight="1" x14ac:dyDescent="0.15">
      <c r="A38" s="227"/>
      <c r="B38" s="228" t="s">
        <v>246</v>
      </c>
      <c r="C38" s="121">
        <v>71</v>
      </c>
      <c r="D38" s="367">
        <v>63</v>
      </c>
      <c r="E38" s="368">
        <v>1</v>
      </c>
      <c r="F38" s="368">
        <v>0</v>
      </c>
      <c r="G38" s="368">
        <v>0</v>
      </c>
      <c r="H38" s="368">
        <v>0</v>
      </c>
      <c r="I38" s="368">
        <v>6</v>
      </c>
      <c r="J38" s="368">
        <v>4</v>
      </c>
      <c r="K38" s="368">
        <v>1</v>
      </c>
      <c r="L38" s="368">
        <v>1</v>
      </c>
      <c r="M38" s="368">
        <v>9</v>
      </c>
      <c r="N38" s="368">
        <v>11</v>
      </c>
      <c r="O38" s="368">
        <v>17</v>
      </c>
      <c r="P38" s="368">
        <v>14</v>
      </c>
      <c r="Q38" s="368">
        <v>19</v>
      </c>
      <c r="R38" s="368">
        <v>16</v>
      </c>
      <c r="S38" s="368">
        <v>3</v>
      </c>
      <c r="T38" s="368">
        <v>4</v>
      </c>
      <c r="U38" s="649">
        <v>0</v>
      </c>
      <c r="V38" s="649"/>
      <c r="W38" s="235">
        <v>0</v>
      </c>
      <c r="X38" s="130">
        <v>1</v>
      </c>
      <c r="Y38" s="130">
        <v>1</v>
      </c>
      <c r="Z38" s="649">
        <v>14</v>
      </c>
      <c r="AA38" s="649">
        <v>14</v>
      </c>
      <c r="AB38" s="122">
        <v>12</v>
      </c>
    </row>
    <row r="39" spans="1:28" ht="15.95" customHeight="1" x14ac:dyDescent="0.15">
      <c r="A39" s="227"/>
      <c r="B39" s="228" t="s">
        <v>313</v>
      </c>
      <c r="C39" s="121">
        <v>46</v>
      </c>
      <c r="D39" s="367">
        <v>40</v>
      </c>
      <c r="E39" s="367">
        <v>2</v>
      </c>
      <c r="F39" s="367">
        <v>3</v>
      </c>
      <c r="G39" s="367">
        <v>0</v>
      </c>
      <c r="H39" s="367">
        <v>0</v>
      </c>
      <c r="I39" s="367">
        <v>10</v>
      </c>
      <c r="J39" s="367">
        <v>7</v>
      </c>
      <c r="K39" s="367">
        <v>1</v>
      </c>
      <c r="L39" s="367">
        <v>0</v>
      </c>
      <c r="M39" s="367">
        <v>5</v>
      </c>
      <c r="N39" s="367">
        <v>7</v>
      </c>
      <c r="O39" s="367">
        <v>11</v>
      </c>
      <c r="P39" s="367">
        <v>5</v>
      </c>
      <c r="Q39" s="367">
        <v>7</v>
      </c>
      <c r="R39" s="367">
        <v>8</v>
      </c>
      <c r="S39" s="367">
        <v>6</v>
      </c>
      <c r="T39" s="367">
        <v>7</v>
      </c>
      <c r="U39" s="678">
        <v>1</v>
      </c>
      <c r="V39" s="678"/>
      <c r="W39" s="237">
        <v>1</v>
      </c>
      <c r="X39" s="140">
        <v>3</v>
      </c>
      <c r="Y39" s="140">
        <v>1</v>
      </c>
      <c r="Z39" s="678">
        <v>1</v>
      </c>
      <c r="AA39" s="678">
        <v>1</v>
      </c>
      <c r="AB39" s="122">
        <v>1</v>
      </c>
    </row>
    <row r="40" spans="1:28" ht="15.95" customHeight="1" x14ac:dyDescent="0.15">
      <c r="A40" s="227"/>
      <c r="B40" s="228" t="s">
        <v>314</v>
      </c>
      <c r="C40" s="121">
        <v>303</v>
      </c>
      <c r="D40" s="367">
        <v>337</v>
      </c>
      <c r="E40" s="368">
        <v>0</v>
      </c>
      <c r="F40" s="368">
        <v>4</v>
      </c>
      <c r="G40" s="368">
        <v>0</v>
      </c>
      <c r="H40" s="368">
        <v>0</v>
      </c>
      <c r="I40" s="368">
        <v>26</v>
      </c>
      <c r="J40" s="368">
        <v>21</v>
      </c>
      <c r="K40" s="368">
        <v>25</v>
      </c>
      <c r="L40" s="368">
        <v>20</v>
      </c>
      <c r="M40" s="368">
        <v>46</v>
      </c>
      <c r="N40" s="368">
        <v>44</v>
      </c>
      <c r="O40" s="368">
        <v>26</v>
      </c>
      <c r="P40" s="368">
        <v>28</v>
      </c>
      <c r="Q40" s="368">
        <v>6</v>
      </c>
      <c r="R40" s="368">
        <v>13</v>
      </c>
      <c r="S40" s="368">
        <v>5</v>
      </c>
      <c r="T40" s="368">
        <v>5</v>
      </c>
      <c r="U40" s="649">
        <v>0</v>
      </c>
      <c r="V40" s="649"/>
      <c r="W40" s="235">
        <v>0</v>
      </c>
      <c r="X40" s="130">
        <v>6</v>
      </c>
      <c r="Y40" s="130">
        <v>1</v>
      </c>
      <c r="Z40" s="649">
        <v>163</v>
      </c>
      <c r="AA40" s="649">
        <v>163</v>
      </c>
      <c r="AB40" s="122">
        <v>201</v>
      </c>
    </row>
    <row r="41" spans="1:28" ht="15.95" customHeight="1" x14ac:dyDescent="0.15">
      <c r="A41" s="227"/>
      <c r="B41" s="228" t="s">
        <v>315</v>
      </c>
      <c r="C41" s="121">
        <v>318</v>
      </c>
      <c r="D41" s="367">
        <v>438</v>
      </c>
      <c r="E41" s="367">
        <v>43</v>
      </c>
      <c r="F41" s="367">
        <v>126</v>
      </c>
      <c r="G41" s="367">
        <v>0</v>
      </c>
      <c r="H41" s="367">
        <v>0</v>
      </c>
      <c r="I41" s="367">
        <v>42</v>
      </c>
      <c r="J41" s="367">
        <v>62</v>
      </c>
      <c r="K41" s="367">
        <v>23</v>
      </c>
      <c r="L41" s="367">
        <v>16</v>
      </c>
      <c r="M41" s="367">
        <v>73</v>
      </c>
      <c r="N41" s="367">
        <v>71</v>
      </c>
      <c r="O41" s="367">
        <v>51</v>
      </c>
      <c r="P41" s="367">
        <v>62</v>
      </c>
      <c r="Q41" s="367">
        <v>10</v>
      </c>
      <c r="R41" s="367">
        <v>23</v>
      </c>
      <c r="S41" s="367">
        <v>8</v>
      </c>
      <c r="T41" s="367">
        <v>10</v>
      </c>
      <c r="U41" s="678">
        <v>0</v>
      </c>
      <c r="V41" s="678"/>
      <c r="W41" s="237">
        <v>1</v>
      </c>
      <c r="X41" s="140">
        <v>2</v>
      </c>
      <c r="Y41" s="140">
        <v>0</v>
      </c>
      <c r="Z41" s="678">
        <v>66</v>
      </c>
      <c r="AA41" s="678">
        <v>66</v>
      </c>
      <c r="AB41" s="122">
        <v>67</v>
      </c>
    </row>
    <row r="42" spans="1:28" ht="15.95" customHeight="1" thickBot="1" x14ac:dyDescent="0.2">
      <c r="A42" s="230"/>
      <c r="B42" s="231" t="s">
        <v>316</v>
      </c>
      <c r="C42" s="126">
        <v>133</v>
      </c>
      <c r="D42" s="142">
        <v>129</v>
      </c>
      <c r="E42" s="142">
        <v>2</v>
      </c>
      <c r="F42" s="142">
        <v>2</v>
      </c>
      <c r="G42" s="142">
        <v>0</v>
      </c>
      <c r="H42" s="142">
        <v>1</v>
      </c>
      <c r="I42" s="142">
        <v>2</v>
      </c>
      <c r="J42" s="142">
        <v>4</v>
      </c>
      <c r="K42" s="142">
        <v>6</v>
      </c>
      <c r="L42" s="142">
        <v>2</v>
      </c>
      <c r="M42" s="142">
        <v>16</v>
      </c>
      <c r="N42" s="142">
        <v>5</v>
      </c>
      <c r="O42" s="142">
        <v>24</v>
      </c>
      <c r="P42" s="142">
        <v>22</v>
      </c>
      <c r="Q42" s="142">
        <v>14</v>
      </c>
      <c r="R42" s="142">
        <v>14</v>
      </c>
      <c r="S42" s="142">
        <v>8</v>
      </c>
      <c r="T42" s="142">
        <v>11</v>
      </c>
      <c r="U42" s="677">
        <v>0</v>
      </c>
      <c r="V42" s="677"/>
      <c r="W42" s="238">
        <v>1</v>
      </c>
      <c r="X42" s="142">
        <v>4</v>
      </c>
      <c r="Y42" s="142">
        <v>3</v>
      </c>
      <c r="Z42" s="679">
        <v>57</v>
      </c>
      <c r="AA42" s="679">
        <v>57</v>
      </c>
      <c r="AB42" s="127">
        <v>64</v>
      </c>
    </row>
    <row r="43" spans="1:28" ht="14.25" customHeight="1" x14ac:dyDescent="0.15">
      <c r="A43" s="117"/>
      <c r="B43" s="117"/>
      <c r="C43" s="117"/>
      <c r="D43" s="117"/>
      <c r="E43" s="117"/>
      <c r="F43" s="117"/>
      <c r="G43" s="117"/>
      <c r="H43" s="117"/>
      <c r="I43" s="141"/>
      <c r="J43" s="117"/>
      <c r="K43" s="117"/>
      <c r="L43" s="117"/>
      <c r="O43" s="117"/>
      <c r="P43" s="117"/>
      <c r="Q43" s="117"/>
      <c r="R43" s="117"/>
      <c r="S43" s="117"/>
      <c r="T43" s="117"/>
      <c r="U43" s="117"/>
      <c r="V43" s="117"/>
      <c r="W43" s="117"/>
      <c r="X43" s="117"/>
      <c r="Y43" s="117"/>
      <c r="Z43" s="83"/>
      <c r="AA43" s="50"/>
      <c r="AB43" s="116" t="s">
        <v>330</v>
      </c>
    </row>
    <row r="44" spans="1:28" ht="14.25" customHeight="1" x14ac:dyDescent="0.15">
      <c r="A44" s="7" t="s">
        <v>191</v>
      </c>
      <c r="P44" s="50"/>
      <c r="Q44" s="66"/>
      <c r="R44" s="66"/>
      <c r="S44" s="66"/>
      <c r="T44" s="66"/>
      <c r="U44" s="66"/>
      <c r="V44" s="66"/>
      <c r="W44" s="66"/>
      <c r="X44" s="66"/>
      <c r="Y44" s="66"/>
      <c r="Z44" s="66"/>
      <c r="AA44" s="50"/>
      <c r="AB44" s="65"/>
    </row>
    <row r="45" spans="1:28" ht="14.25" customHeight="1" x14ac:dyDescent="0.15">
      <c r="A45" s="50" t="s">
        <v>192</v>
      </c>
      <c r="B45" s="50"/>
      <c r="C45" s="50"/>
      <c r="D45" s="50"/>
      <c r="E45" s="50"/>
      <c r="F45" s="50"/>
      <c r="G45" s="50"/>
      <c r="H45" s="50"/>
      <c r="I45" s="50"/>
      <c r="J45" s="50"/>
      <c r="K45" s="50"/>
      <c r="L45" s="50"/>
      <c r="M45" s="50"/>
      <c r="N45" s="50"/>
      <c r="O45" s="50"/>
    </row>
  </sheetData>
  <sheetProtection sheet="1"/>
  <mergeCells count="132">
    <mergeCell ref="AC3:AC4"/>
    <mergeCell ref="AD3:AD4"/>
    <mergeCell ref="AE3:AE4"/>
    <mergeCell ref="AF3:AF4"/>
    <mergeCell ref="AG3:AG4"/>
    <mergeCell ref="AH3:AH4"/>
    <mergeCell ref="AI3:AI4"/>
    <mergeCell ref="M15:N15"/>
    <mergeCell ref="O15:P15"/>
    <mergeCell ref="Q15:R15"/>
    <mergeCell ref="M12:N12"/>
    <mergeCell ref="O12:P12"/>
    <mergeCell ref="Q12:R12"/>
    <mergeCell ref="M8:N8"/>
    <mergeCell ref="M11:N11"/>
    <mergeCell ref="O11:P11"/>
    <mergeCell ref="Q11:R11"/>
    <mergeCell ref="S10:U10"/>
    <mergeCell ref="S11:U11"/>
    <mergeCell ref="M10:N10"/>
    <mergeCell ref="O13:P13"/>
    <mergeCell ref="Q13:R13"/>
    <mergeCell ref="O10:P10"/>
    <mergeCell ref="Q10:R10"/>
    <mergeCell ref="A2:B4"/>
    <mergeCell ref="C2:D4"/>
    <mergeCell ref="M5:N5"/>
    <mergeCell ref="M6:N6"/>
    <mergeCell ref="M7:N7"/>
    <mergeCell ref="M9:N9"/>
    <mergeCell ref="Q9:R9"/>
    <mergeCell ref="M13:N13"/>
    <mergeCell ref="M18:N18"/>
    <mergeCell ref="Q16:R16"/>
    <mergeCell ref="M17:N17"/>
    <mergeCell ref="O17:P17"/>
    <mergeCell ref="Q17:R17"/>
    <mergeCell ref="M16:N16"/>
    <mergeCell ref="O16:P16"/>
    <mergeCell ref="Q18:R18"/>
    <mergeCell ref="E3:L3"/>
    <mergeCell ref="Q4:R4"/>
    <mergeCell ref="O4:P4"/>
    <mergeCell ref="M4:N4"/>
    <mergeCell ref="U33:V33"/>
    <mergeCell ref="Z33:AA33"/>
    <mergeCell ref="Z30:AA30"/>
    <mergeCell ref="U30:V30"/>
    <mergeCell ref="U32:V32"/>
    <mergeCell ref="Z32:AA32"/>
    <mergeCell ref="Z31:AA31"/>
    <mergeCell ref="Q14:R14"/>
    <mergeCell ref="C27:D29"/>
    <mergeCell ref="U29:W29"/>
    <mergeCell ref="M20:N20"/>
    <mergeCell ref="O20:P20"/>
    <mergeCell ref="S19:U19"/>
    <mergeCell ref="S16:U16"/>
    <mergeCell ref="S17:U17"/>
    <mergeCell ref="S18:U18"/>
    <mergeCell ref="Q19:R19"/>
    <mergeCell ref="Z28:AB29"/>
    <mergeCell ref="X28:Y29"/>
    <mergeCell ref="M14:N14"/>
    <mergeCell ref="O14:P14"/>
    <mergeCell ref="T1:W1"/>
    <mergeCell ref="U31:V31"/>
    <mergeCell ref="O5:P5"/>
    <mergeCell ref="Q5:R5"/>
    <mergeCell ref="O6:P6"/>
    <mergeCell ref="Q6:R6"/>
    <mergeCell ref="O7:P7"/>
    <mergeCell ref="Q7:R7"/>
    <mergeCell ref="O8:P8"/>
    <mergeCell ref="Q8:R8"/>
    <mergeCell ref="S8:U8"/>
    <mergeCell ref="S5:U5"/>
    <mergeCell ref="S6:U6"/>
    <mergeCell ref="S7:U7"/>
    <mergeCell ref="S9:U9"/>
    <mergeCell ref="S12:U12"/>
    <mergeCell ref="S13:U13"/>
    <mergeCell ref="S14:U14"/>
    <mergeCell ref="S15:U15"/>
    <mergeCell ref="Q20:R20"/>
    <mergeCell ref="S20:U20"/>
    <mergeCell ref="M3:W3"/>
    <mergeCell ref="V4:W4"/>
    <mergeCell ref="S4:U4"/>
    <mergeCell ref="U42:V42"/>
    <mergeCell ref="U34:V34"/>
    <mergeCell ref="Z39:AA39"/>
    <mergeCell ref="Z41:AA41"/>
    <mergeCell ref="Z34:AA34"/>
    <mergeCell ref="U41:V41"/>
    <mergeCell ref="Z42:AA42"/>
    <mergeCell ref="U35:V35"/>
    <mergeCell ref="Z35:AA35"/>
    <mergeCell ref="Z37:AA37"/>
    <mergeCell ref="U37:V37"/>
    <mergeCell ref="U36:V36"/>
    <mergeCell ref="Z36:AA36"/>
    <mergeCell ref="U38:V38"/>
    <mergeCell ref="Z38:AA38"/>
    <mergeCell ref="U40:V40"/>
    <mergeCell ref="Z40:AA40"/>
    <mergeCell ref="U39:V39"/>
    <mergeCell ref="A31:B31"/>
    <mergeCell ref="O29:P29"/>
    <mergeCell ref="Q29:R29"/>
    <mergeCell ref="S29:T29"/>
    <mergeCell ref="A27:B30"/>
    <mergeCell ref="K29:L29"/>
    <mergeCell ref="O18:P18"/>
    <mergeCell ref="M19:N19"/>
    <mergeCell ref="O19:P19"/>
    <mergeCell ref="M29:N29"/>
    <mergeCell ref="K28:W28"/>
    <mergeCell ref="I28:J29"/>
    <mergeCell ref="G28:H29"/>
    <mergeCell ref="E28:F29"/>
    <mergeCell ref="V19:W19"/>
    <mergeCell ref="V20:W20"/>
    <mergeCell ref="V10:W10"/>
    <mergeCell ref="V11:W11"/>
    <mergeCell ref="V12:W12"/>
    <mergeCell ref="V13:W13"/>
    <mergeCell ref="V14:W14"/>
    <mergeCell ref="V15:W15"/>
    <mergeCell ref="V16:W16"/>
    <mergeCell ref="V17:W17"/>
    <mergeCell ref="V18:W18"/>
  </mergeCells>
  <phoneticPr fontId="20"/>
  <conditionalFormatting sqref="B5:W9 B31:AB42 B10:L20">
    <cfRule type="expression" dxfId="7" priority="5">
      <formula>MOD(ROW(),2)=0</formula>
    </cfRule>
  </conditionalFormatting>
  <conditionalFormatting sqref="M10:N20">
    <cfRule type="expression" dxfId="6" priority="3">
      <formula>MOD(ROW(),2)=0</formula>
    </cfRule>
  </conditionalFormatting>
  <conditionalFormatting sqref="O10:U20">
    <cfRule type="expression" dxfId="5" priority="2">
      <formula>MOD(ROW(),2)=0</formula>
    </cfRule>
  </conditionalFormatting>
  <conditionalFormatting sqref="V10:W20">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3068-30EA-43ED-803E-E9CDA6D28E58}">
  <sheetPr>
    <tabColor rgb="FF00B0F0"/>
    <pageSetUpPr fitToPage="1"/>
  </sheetPr>
  <dimension ref="A1:AJ45"/>
  <sheetViews>
    <sheetView view="pageBreakPreview" topLeftCell="A19" zoomScaleNormal="100" zoomScaleSheetLayoutView="100" workbookViewId="0">
      <selection activeCell="Q15" sqref="Q15:R15"/>
    </sheetView>
  </sheetViews>
  <sheetFormatPr defaultRowHeight="18" customHeight="1" x14ac:dyDescent="0.15"/>
  <cols>
    <col min="1" max="1" width="2.140625" style="7" customWidth="1"/>
    <col min="2" max="2" width="15.7109375" style="7" customWidth="1"/>
    <col min="3" max="4" width="9" style="7" customWidth="1"/>
    <col min="5" max="5" width="6.28515625" style="7" customWidth="1"/>
    <col min="6" max="6" width="7.140625" style="7" customWidth="1"/>
    <col min="7" max="9" width="6.28515625" style="7" customWidth="1"/>
    <col min="10" max="10" width="6.7109375" style="7" customWidth="1"/>
    <col min="11" max="14" width="7.140625" style="7" customWidth="1"/>
    <col min="15" max="20" width="8.28515625" style="7" customWidth="1"/>
    <col min="21" max="21" width="4.140625" style="7" customWidth="1"/>
    <col min="22" max="22" width="4.140625" style="6" customWidth="1"/>
    <col min="23" max="23" width="7.5703125" style="6" customWidth="1"/>
    <col min="24" max="25" width="8.28515625" style="6" customWidth="1"/>
    <col min="26" max="26" width="4.140625" style="6" customWidth="1"/>
    <col min="27" max="27" width="4.5703125" style="7" customWidth="1"/>
    <col min="28" max="28" width="9.42578125" style="7" customWidth="1"/>
    <col min="29" max="31" width="9.140625" style="7" customWidth="1"/>
    <col min="32" max="16384" width="9.140625" style="7"/>
  </cols>
  <sheetData>
    <row r="1" spans="1:36" ht="15" customHeight="1" thickBot="1" x14ac:dyDescent="0.2">
      <c r="A1" s="11" t="s">
        <v>320</v>
      </c>
      <c r="T1" s="591" t="s">
        <v>186</v>
      </c>
      <c r="U1" s="591"/>
      <c r="V1" s="591"/>
      <c r="W1" s="591"/>
      <c r="X1" s="364"/>
      <c r="Y1" s="364"/>
      <c r="Z1" s="364"/>
      <c r="AB1" s="12"/>
    </row>
    <row r="2" spans="1:36" ht="9" customHeight="1" x14ac:dyDescent="0.15">
      <c r="A2" s="723" t="s">
        <v>160</v>
      </c>
      <c r="B2" s="724"/>
      <c r="C2" s="726" t="s">
        <v>155</v>
      </c>
      <c r="D2" s="727"/>
      <c r="E2" s="239"/>
      <c r="F2" s="239"/>
      <c r="G2" s="239"/>
      <c r="H2" s="239"/>
      <c r="I2" s="239"/>
      <c r="J2" s="239"/>
      <c r="K2" s="239"/>
      <c r="L2" s="239"/>
      <c r="M2" s="240"/>
      <c r="N2" s="240"/>
      <c r="O2" s="240"/>
      <c r="P2" s="240"/>
      <c r="Q2" s="240"/>
      <c r="R2" s="240"/>
      <c r="S2" s="240"/>
      <c r="T2" s="240"/>
      <c r="U2" s="240"/>
      <c r="V2" s="240"/>
      <c r="W2" s="241"/>
      <c r="X2" s="24"/>
      <c r="Y2" s="26"/>
      <c r="Z2" s="26"/>
      <c r="AA2" s="117"/>
    </row>
    <row r="3" spans="1:36" ht="17.25" customHeight="1" x14ac:dyDescent="0.15">
      <c r="A3" s="661"/>
      <c r="B3" s="725"/>
      <c r="C3" s="728"/>
      <c r="D3" s="725"/>
      <c r="E3" s="715" t="s">
        <v>318</v>
      </c>
      <c r="F3" s="716"/>
      <c r="G3" s="716"/>
      <c r="H3" s="716"/>
      <c r="I3" s="716"/>
      <c r="J3" s="716"/>
      <c r="K3" s="716"/>
      <c r="L3" s="716"/>
      <c r="M3" s="685" t="s">
        <v>328</v>
      </c>
      <c r="N3" s="685"/>
      <c r="O3" s="685"/>
      <c r="P3" s="685"/>
      <c r="Q3" s="685"/>
      <c r="R3" s="685"/>
      <c r="S3" s="685"/>
      <c r="T3" s="685"/>
      <c r="U3" s="685"/>
      <c r="V3" s="685"/>
      <c r="W3" s="686"/>
      <c r="X3" s="24"/>
      <c r="Y3" s="27"/>
      <c r="Z3" s="27"/>
      <c r="AA3" s="117"/>
      <c r="AC3" s="719"/>
      <c r="AD3" s="720"/>
      <c r="AE3" s="719"/>
      <c r="AF3" s="720"/>
      <c r="AG3" s="719"/>
      <c r="AH3" s="720"/>
      <c r="AI3" s="720"/>
      <c r="AJ3" s="117"/>
    </row>
    <row r="4" spans="1:36" ht="59.25" customHeight="1" x14ac:dyDescent="0.15">
      <c r="A4" s="663"/>
      <c r="B4" s="664"/>
      <c r="C4" s="701"/>
      <c r="D4" s="664"/>
      <c r="E4" s="243" t="s">
        <v>130</v>
      </c>
      <c r="F4" s="244" t="s">
        <v>131</v>
      </c>
      <c r="G4" s="370" t="s">
        <v>132</v>
      </c>
      <c r="H4" s="244" t="s">
        <v>133</v>
      </c>
      <c r="I4" s="370" t="s">
        <v>134</v>
      </c>
      <c r="J4" s="244" t="s">
        <v>135</v>
      </c>
      <c r="K4" s="370" t="s">
        <v>136</v>
      </c>
      <c r="L4" s="370" t="s">
        <v>137</v>
      </c>
      <c r="M4" s="689" t="s">
        <v>138</v>
      </c>
      <c r="N4" s="691"/>
      <c r="O4" s="689" t="s">
        <v>139</v>
      </c>
      <c r="P4" s="691"/>
      <c r="Q4" s="717" t="s">
        <v>353</v>
      </c>
      <c r="R4" s="718"/>
      <c r="S4" s="689" t="s">
        <v>141</v>
      </c>
      <c r="T4" s="690"/>
      <c r="U4" s="691"/>
      <c r="V4" s="687" t="s">
        <v>142</v>
      </c>
      <c r="W4" s="688"/>
      <c r="X4" s="24"/>
      <c r="Y4" s="27"/>
      <c r="Z4" s="27"/>
      <c r="AA4" s="117"/>
      <c r="AC4" s="719"/>
      <c r="AD4" s="720"/>
      <c r="AE4" s="719"/>
      <c r="AF4" s="720"/>
      <c r="AG4" s="719"/>
      <c r="AH4" s="720"/>
      <c r="AI4" s="720"/>
      <c r="AJ4" s="117"/>
    </row>
    <row r="5" spans="1:36" ht="15.95" customHeight="1" x14ac:dyDescent="0.15">
      <c r="A5" s="84" t="s">
        <v>257</v>
      </c>
      <c r="B5" s="85"/>
      <c r="C5" s="128">
        <v>3243</v>
      </c>
      <c r="D5" s="129"/>
      <c r="E5" s="368">
        <v>260</v>
      </c>
      <c r="F5" s="368">
        <v>46</v>
      </c>
      <c r="G5" s="368">
        <v>106</v>
      </c>
      <c r="H5" s="368">
        <v>112</v>
      </c>
      <c r="I5" s="368">
        <v>140</v>
      </c>
      <c r="J5" s="368">
        <v>15</v>
      </c>
      <c r="K5" s="368">
        <v>323</v>
      </c>
      <c r="L5" s="368">
        <v>335</v>
      </c>
      <c r="M5" s="682">
        <v>769</v>
      </c>
      <c r="N5" s="682"/>
      <c r="O5" s="682">
        <v>287</v>
      </c>
      <c r="P5" s="682"/>
      <c r="Q5" s="682">
        <v>55</v>
      </c>
      <c r="R5" s="682"/>
      <c r="S5" s="684">
        <v>234</v>
      </c>
      <c r="T5" s="684"/>
      <c r="U5" s="684"/>
      <c r="V5" s="242"/>
      <c r="W5" s="236">
        <v>561</v>
      </c>
      <c r="X5" s="32"/>
      <c r="Y5" s="28"/>
      <c r="Z5" s="28"/>
      <c r="AA5" s="117"/>
      <c r="AC5" s="115"/>
      <c r="AD5" s="115"/>
      <c r="AE5" s="115"/>
      <c r="AF5" s="115"/>
      <c r="AG5" s="115"/>
      <c r="AH5" s="115"/>
      <c r="AI5" s="115"/>
      <c r="AJ5" s="117"/>
    </row>
    <row r="6" spans="1:36" ht="15.95" customHeight="1" x14ac:dyDescent="0.15">
      <c r="A6" s="86"/>
      <c r="B6" s="87">
        <v>20</v>
      </c>
      <c r="C6" s="128">
        <v>2801</v>
      </c>
      <c r="D6" s="129"/>
      <c r="E6" s="129">
        <v>160</v>
      </c>
      <c r="F6" s="129">
        <v>43</v>
      </c>
      <c r="G6" s="129">
        <v>77</v>
      </c>
      <c r="H6" s="129">
        <v>95</v>
      </c>
      <c r="I6" s="129">
        <v>100</v>
      </c>
      <c r="J6" s="129">
        <v>12</v>
      </c>
      <c r="K6" s="129">
        <v>283</v>
      </c>
      <c r="L6" s="129">
        <v>122</v>
      </c>
      <c r="M6" s="683">
        <v>690</v>
      </c>
      <c r="N6" s="683"/>
      <c r="O6" s="683">
        <v>262</v>
      </c>
      <c r="P6" s="683"/>
      <c r="Q6" s="683">
        <v>65</v>
      </c>
      <c r="R6" s="683"/>
      <c r="S6" s="649">
        <v>215</v>
      </c>
      <c r="T6" s="649"/>
      <c r="U6" s="649"/>
      <c r="V6" s="129"/>
      <c r="W6" s="236">
        <v>677</v>
      </c>
      <c r="X6" s="32"/>
      <c r="Y6" s="28"/>
      <c r="Z6" s="28"/>
      <c r="AA6" s="117"/>
      <c r="AC6" s="115"/>
      <c r="AD6" s="115"/>
      <c r="AE6" s="115"/>
      <c r="AF6" s="115"/>
      <c r="AG6" s="115"/>
      <c r="AH6" s="115"/>
      <c r="AI6" s="115"/>
      <c r="AJ6" s="117"/>
    </row>
    <row r="7" spans="1:36" ht="15.95" customHeight="1" x14ac:dyDescent="0.15">
      <c r="A7" s="86"/>
      <c r="B7" s="62">
        <v>25</v>
      </c>
      <c r="C7" s="128">
        <v>2616</v>
      </c>
      <c r="D7" s="129"/>
      <c r="E7" s="129">
        <v>131</v>
      </c>
      <c r="F7" s="129">
        <v>34</v>
      </c>
      <c r="G7" s="129">
        <v>53</v>
      </c>
      <c r="H7" s="129">
        <v>73</v>
      </c>
      <c r="I7" s="129">
        <v>73</v>
      </c>
      <c r="J7" s="129">
        <v>22</v>
      </c>
      <c r="K7" s="129">
        <v>256</v>
      </c>
      <c r="L7" s="129">
        <v>187</v>
      </c>
      <c r="M7" s="649">
        <v>552</v>
      </c>
      <c r="N7" s="649"/>
      <c r="O7" s="649">
        <v>255</v>
      </c>
      <c r="P7" s="649"/>
      <c r="Q7" s="649">
        <v>75</v>
      </c>
      <c r="R7" s="649"/>
      <c r="S7" s="649">
        <v>262</v>
      </c>
      <c r="T7" s="649"/>
      <c r="U7" s="649"/>
      <c r="V7" s="129"/>
      <c r="W7" s="236">
        <v>643</v>
      </c>
      <c r="X7" s="32"/>
      <c r="Y7" s="28"/>
      <c r="Z7" s="28"/>
      <c r="AA7" s="117"/>
      <c r="AC7" s="29"/>
      <c r="AD7" s="29"/>
      <c r="AE7" s="29"/>
      <c r="AF7" s="29"/>
      <c r="AG7" s="29"/>
      <c r="AH7" s="29"/>
      <c r="AI7" s="29"/>
      <c r="AJ7" s="117"/>
    </row>
    <row r="8" spans="1:36" ht="15.95" customHeight="1" x14ac:dyDescent="0.15">
      <c r="A8" s="112"/>
      <c r="B8" s="59">
        <v>30</v>
      </c>
      <c r="C8" s="131">
        <v>2733</v>
      </c>
      <c r="D8" s="132"/>
      <c r="E8" s="132">
        <v>110</v>
      </c>
      <c r="F8" s="132">
        <v>21</v>
      </c>
      <c r="G8" s="132">
        <v>34</v>
      </c>
      <c r="H8" s="132">
        <v>61</v>
      </c>
      <c r="I8" s="132">
        <v>64</v>
      </c>
      <c r="J8" s="132">
        <v>25</v>
      </c>
      <c r="K8" s="132">
        <v>267</v>
      </c>
      <c r="L8" s="132">
        <v>152</v>
      </c>
      <c r="M8" s="680">
        <v>665</v>
      </c>
      <c r="N8" s="680"/>
      <c r="O8" s="680">
        <v>261</v>
      </c>
      <c r="P8" s="680"/>
      <c r="Q8" s="680">
        <v>47</v>
      </c>
      <c r="R8" s="680"/>
      <c r="S8" s="680">
        <v>309</v>
      </c>
      <c r="T8" s="680"/>
      <c r="U8" s="680"/>
      <c r="V8" s="132"/>
      <c r="W8" s="233">
        <v>717</v>
      </c>
      <c r="X8" s="32"/>
      <c r="Y8" s="28"/>
      <c r="Z8" s="28"/>
      <c r="AA8" s="117"/>
      <c r="AC8" s="29"/>
      <c r="AD8" s="29"/>
      <c r="AE8" s="29"/>
      <c r="AF8" s="29"/>
      <c r="AG8" s="29"/>
      <c r="AH8" s="29"/>
      <c r="AI8" s="29"/>
      <c r="AJ8" s="117"/>
    </row>
    <row r="9" spans="1:36" ht="10.5" customHeight="1" x14ac:dyDescent="0.15">
      <c r="A9" s="113"/>
      <c r="B9" s="114"/>
      <c r="C9" s="133"/>
      <c r="D9" s="134"/>
      <c r="E9" s="135"/>
      <c r="F9" s="135"/>
      <c r="G9" s="135"/>
      <c r="H9" s="135"/>
      <c r="I9" s="135"/>
      <c r="J9" s="135"/>
      <c r="K9" s="135"/>
      <c r="L9" s="135"/>
      <c r="M9" s="714"/>
      <c r="N9" s="714"/>
      <c r="O9" s="134"/>
      <c r="P9" s="134"/>
      <c r="Q9" s="714"/>
      <c r="R9" s="714"/>
      <c r="S9" s="680"/>
      <c r="T9" s="680"/>
      <c r="U9" s="680"/>
      <c r="V9" s="134"/>
      <c r="W9" s="136"/>
      <c r="X9" s="33"/>
      <c r="Y9" s="31"/>
      <c r="Z9" s="31"/>
      <c r="AA9" s="117"/>
      <c r="AC9" s="115"/>
      <c r="AD9" s="115"/>
      <c r="AE9" s="115"/>
      <c r="AF9" s="115"/>
      <c r="AG9" s="115"/>
      <c r="AH9" s="115"/>
      <c r="AI9" s="115"/>
      <c r="AJ9" s="117"/>
    </row>
    <row r="10" spans="1:36" ht="18" customHeight="1" x14ac:dyDescent="0.15">
      <c r="A10" s="204"/>
      <c r="B10" s="226" t="s">
        <v>254</v>
      </c>
      <c r="C10" s="131">
        <f t="shared" ref="C10:C20" si="0">SUM(E10:W10)</f>
        <v>119</v>
      </c>
      <c r="D10" s="132"/>
      <c r="E10" s="124">
        <v>1</v>
      </c>
      <c r="F10" s="124">
        <v>0</v>
      </c>
      <c r="G10" s="124">
        <v>1</v>
      </c>
      <c r="H10" s="124">
        <v>25</v>
      </c>
      <c r="I10" s="124">
        <v>1</v>
      </c>
      <c r="J10" s="124">
        <v>3</v>
      </c>
      <c r="K10" s="124">
        <v>15</v>
      </c>
      <c r="L10" s="124">
        <v>4</v>
      </c>
      <c r="M10" s="649">
        <v>37</v>
      </c>
      <c r="N10" s="649"/>
      <c r="O10" s="649">
        <v>11</v>
      </c>
      <c r="P10" s="649"/>
      <c r="Q10" s="649">
        <v>1</v>
      </c>
      <c r="R10" s="649"/>
      <c r="S10" s="649">
        <v>16</v>
      </c>
      <c r="T10" s="649"/>
      <c r="U10" s="649"/>
      <c r="V10" s="649">
        <v>4</v>
      </c>
      <c r="W10" s="650"/>
      <c r="X10" s="32"/>
      <c r="Y10" s="28"/>
      <c r="Z10" s="28"/>
      <c r="AA10" s="117"/>
      <c r="AC10" s="115"/>
      <c r="AD10" s="115"/>
      <c r="AE10" s="115"/>
      <c r="AF10" s="115"/>
      <c r="AG10" s="115"/>
      <c r="AH10" s="115"/>
      <c r="AI10" s="115"/>
      <c r="AJ10" s="117"/>
    </row>
    <row r="11" spans="1:36" ht="15.95" customHeight="1" x14ac:dyDescent="0.15">
      <c r="A11" s="204"/>
      <c r="B11" s="226" t="s">
        <v>121</v>
      </c>
      <c r="C11" s="131">
        <f t="shared" si="0"/>
        <v>64</v>
      </c>
      <c r="D11" s="132"/>
      <c r="E11" s="132">
        <v>0</v>
      </c>
      <c r="F11" s="132">
        <v>0</v>
      </c>
      <c r="G11" s="132">
        <v>0</v>
      </c>
      <c r="H11" s="132">
        <v>1</v>
      </c>
      <c r="I11" s="132">
        <v>0</v>
      </c>
      <c r="J11" s="132">
        <v>0</v>
      </c>
      <c r="K11" s="132">
        <v>44</v>
      </c>
      <c r="L11" s="132">
        <v>0</v>
      </c>
      <c r="M11" s="649">
        <v>9</v>
      </c>
      <c r="N11" s="649"/>
      <c r="O11" s="649">
        <v>5</v>
      </c>
      <c r="P11" s="649"/>
      <c r="Q11" s="649">
        <v>0</v>
      </c>
      <c r="R11" s="649"/>
      <c r="S11" s="649">
        <v>0</v>
      </c>
      <c r="T11" s="649"/>
      <c r="U11" s="649"/>
      <c r="V11" s="649">
        <v>5</v>
      </c>
      <c r="W11" s="650"/>
      <c r="X11" s="32"/>
      <c r="Y11" s="28"/>
      <c r="Z11" s="28"/>
      <c r="AA11" s="117"/>
      <c r="AC11" s="29"/>
      <c r="AD11" s="29"/>
      <c r="AE11" s="29"/>
      <c r="AF11" s="29"/>
      <c r="AG11" s="29"/>
      <c r="AH11" s="29"/>
      <c r="AI11" s="29"/>
      <c r="AJ11" s="117"/>
    </row>
    <row r="12" spans="1:36" ht="15.95" customHeight="1" x14ac:dyDescent="0.15">
      <c r="A12" s="204"/>
      <c r="B12" s="226" t="s">
        <v>242</v>
      </c>
      <c r="C12" s="131">
        <f t="shared" si="0"/>
        <v>221</v>
      </c>
      <c r="D12" s="132"/>
      <c r="E12" s="132">
        <v>2</v>
      </c>
      <c r="F12" s="132">
        <v>3</v>
      </c>
      <c r="G12" s="132">
        <v>2</v>
      </c>
      <c r="H12" s="132">
        <v>15</v>
      </c>
      <c r="I12" s="132">
        <v>1</v>
      </c>
      <c r="J12" s="132">
        <v>1</v>
      </c>
      <c r="K12" s="132">
        <v>7</v>
      </c>
      <c r="L12" s="132">
        <v>26</v>
      </c>
      <c r="M12" s="649">
        <v>60</v>
      </c>
      <c r="N12" s="649"/>
      <c r="O12" s="649">
        <v>56</v>
      </c>
      <c r="P12" s="649"/>
      <c r="Q12" s="649">
        <v>2</v>
      </c>
      <c r="R12" s="649"/>
      <c r="S12" s="649">
        <v>9</v>
      </c>
      <c r="T12" s="649"/>
      <c r="U12" s="649"/>
      <c r="V12" s="649">
        <v>37</v>
      </c>
      <c r="W12" s="650"/>
      <c r="X12" s="32"/>
      <c r="Y12" s="28"/>
      <c r="Z12" s="28"/>
      <c r="AA12" s="117"/>
      <c r="AC12" s="29"/>
      <c r="AD12" s="29"/>
      <c r="AE12" s="29"/>
      <c r="AF12" s="29"/>
      <c r="AG12" s="29"/>
      <c r="AH12" s="29"/>
      <c r="AI12" s="29"/>
      <c r="AJ12" s="117"/>
    </row>
    <row r="13" spans="1:36" ht="15.95" customHeight="1" x14ac:dyDescent="0.15">
      <c r="A13" s="204"/>
      <c r="B13" s="226" t="s">
        <v>243</v>
      </c>
      <c r="C13" s="131">
        <f t="shared" si="0"/>
        <v>41</v>
      </c>
      <c r="D13" s="132"/>
      <c r="E13" s="132">
        <v>1</v>
      </c>
      <c r="F13" s="132">
        <v>0</v>
      </c>
      <c r="G13" s="132">
        <v>1</v>
      </c>
      <c r="H13" s="132">
        <v>3</v>
      </c>
      <c r="I13" s="132">
        <v>1</v>
      </c>
      <c r="J13" s="132">
        <v>1</v>
      </c>
      <c r="K13" s="132">
        <v>14</v>
      </c>
      <c r="L13" s="132">
        <v>1</v>
      </c>
      <c r="M13" s="649">
        <v>6</v>
      </c>
      <c r="N13" s="649"/>
      <c r="O13" s="649">
        <v>11</v>
      </c>
      <c r="P13" s="649"/>
      <c r="Q13" s="649">
        <v>0</v>
      </c>
      <c r="R13" s="649"/>
      <c r="S13" s="649">
        <v>1</v>
      </c>
      <c r="T13" s="649"/>
      <c r="U13" s="649"/>
      <c r="V13" s="649">
        <v>1</v>
      </c>
      <c r="W13" s="650"/>
      <c r="X13" s="32"/>
      <c r="Y13" s="28"/>
      <c r="Z13" s="28"/>
      <c r="AA13" s="117"/>
      <c r="AC13" s="29"/>
      <c r="AD13" s="29"/>
      <c r="AE13" s="29"/>
      <c r="AF13" s="29"/>
      <c r="AG13" s="29"/>
      <c r="AH13" s="29"/>
      <c r="AI13" s="29"/>
      <c r="AJ13" s="117"/>
    </row>
    <row r="14" spans="1:36" ht="15.95" customHeight="1" x14ac:dyDescent="0.15">
      <c r="A14" s="204"/>
      <c r="B14" s="226" t="s">
        <v>244</v>
      </c>
      <c r="C14" s="131">
        <f t="shared" si="0"/>
        <v>83</v>
      </c>
      <c r="D14" s="132"/>
      <c r="E14" s="132">
        <v>14</v>
      </c>
      <c r="F14" s="132">
        <v>4</v>
      </c>
      <c r="G14" s="132">
        <v>1</v>
      </c>
      <c r="H14" s="132">
        <v>0</v>
      </c>
      <c r="I14" s="132">
        <v>0</v>
      </c>
      <c r="J14" s="132">
        <v>1</v>
      </c>
      <c r="K14" s="132">
        <v>17</v>
      </c>
      <c r="L14" s="132">
        <v>2</v>
      </c>
      <c r="M14" s="649">
        <v>12</v>
      </c>
      <c r="N14" s="649"/>
      <c r="O14" s="649">
        <v>13</v>
      </c>
      <c r="P14" s="649"/>
      <c r="Q14" s="649">
        <v>0</v>
      </c>
      <c r="R14" s="649"/>
      <c r="S14" s="649">
        <v>9</v>
      </c>
      <c r="T14" s="649"/>
      <c r="U14" s="649"/>
      <c r="V14" s="649">
        <v>10</v>
      </c>
      <c r="W14" s="650"/>
      <c r="X14" s="32"/>
      <c r="Y14" s="28"/>
      <c r="Z14" s="28"/>
      <c r="AA14" s="117"/>
      <c r="AC14" s="29"/>
      <c r="AD14" s="29"/>
      <c r="AE14" s="29"/>
      <c r="AF14" s="29"/>
      <c r="AG14" s="29"/>
      <c r="AH14" s="29"/>
      <c r="AI14" s="29"/>
      <c r="AJ14" s="117"/>
    </row>
    <row r="15" spans="1:36" ht="15.95" customHeight="1" x14ac:dyDescent="0.15">
      <c r="A15" s="204"/>
      <c r="B15" s="226" t="s">
        <v>245</v>
      </c>
      <c r="C15" s="131">
        <f t="shared" si="0"/>
        <v>90</v>
      </c>
      <c r="D15" s="137"/>
      <c r="E15" s="137">
        <v>2</v>
      </c>
      <c r="F15" s="137">
        <v>0</v>
      </c>
      <c r="G15" s="137">
        <v>0</v>
      </c>
      <c r="H15" s="137">
        <v>3</v>
      </c>
      <c r="I15" s="137">
        <v>5</v>
      </c>
      <c r="J15" s="137">
        <v>0</v>
      </c>
      <c r="K15" s="137">
        <v>34</v>
      </c>
      <c r="L15" s="137">
        <v>3</v>
      </c>
      <c r="M15" s="651">
        <v>29</v>
      </c>
      <c r="N15" s="651"/>
      <c r="O15" s="651">
        <v>5</v>
      </c>
      <c r="P15" s="651"/>
      <c r="Q15" s="651">
        <v>0</v>
      </c>
      <c r="R15" s="651"/>
      <c r="S15" s="651">
        <v>6</v>
      </c>
      <c r="T15" s="651"/>
      <c r="U15" s="651"/>
      <c r="V15" s="651">
        <v>3</v>
      </c>
      <c r="W15" s="652"/>
      <c r="X15" s="32"/>
      <c r="Y15" s="28"/>
      <c r="Z15" s="28"/>
      <c r="AA15" s="117"/>
      <c r="AC15" s="29"/>
      <c r="AD15" s="29"/>
      <c r="AE15" s="29"/>
      <c r="AF15" s="29"/>
      <c r="AG15" s="29"/>
      <c r="AH15" s="29"/>
      <c r="AI15" s="29"/>
      <c r="AJ15" s="117"/>
    </row>
    <row r="16" spans="1:36" ht="15.95" customHeight="1" x14ac:dyDescent="0.15">
      <c r="A16" s="204"/>
      <c r="B16" s="226" t="s">
        <v>246</v>
      </c>
      <c r="C16" s="131">
        <f t="shared" si="0"/>
        <v>63</v>
      </c>
      <c r="D16" s="137"/>
      <c r="E16" s="137">
        <v>4</v>
      </c>
      <c r="F16" s="137">
        <v>1</v>
      </c>
      <c r="G16" s="137">
        <v>0</v>
      </c>
      <c r="H16" s="137">
        <v>2</v>
      </c>
      <c r="I16" s="137">
        <v>0</v>
      </c>
      <c r="J16" s="137">
        <v>3</v>
      </c>
      <c r="K16" s="137">
        <v>6</v>
      </c>
      <c r="L16" s="137">
        <v>1</v>
      </c>
      <c r="M16" s="651">
        <v>23</v>
      </c>
      <c r="N16" s="651"/>
      <c r="O16" s="651">
        <v>9</v>
      </c>
      <c r="P16" s="651"/>
      <c r="Q16" s="651">
        <v>0</v>
      </c>
      <c r="R16" s="651"/>
      <c r="S16" s="651">
        <v>2</v>
      </c>
      <c r="T16" s="651"/>
      <c r="U16" s="651"/>
      <c r="V16" s="651">
        <v>12</v>
      </c>
      <c r="W16" s="652"/>
      <c r="X16" s="32"/>
      <c r="Y16" s="28"/>
      <c r="Z16" s="28"/>
      <c r="AA16" s="117"/>
      <c r="AC16" s="29"/>
      <c r="AD16" s="29"/>
      <c r="AE16" s="29"/>
      <c r="AF16" s="29"/>
      <c r="AG16" s="29"/>
      <c r="AH16" s="29"/>
      <c r="AI16" s="29"/>
      <c r="AJ16" s="117"/>
    </row>
    <row r="17" spans="1:36" ht="15.95" customHeight="1" x14ac:dyDescent="0.15">
      <c r="A17" s="204"/>
      <c r="B17" s="226" t="s">
        <v>313</v>
      </c>
      <c r="C17" s="131">
        <f t="shared" si="0"/>
        <v>40</v>
      </c>
      <c r="D17" s="137"/>
      <c r="E17" s="137">
        <v>2</v>
      </c>
      <c r="F17" s="137">
        <v>1</v>
      </c>
      <c r="G17" s="137">
        <v>2</v>
      </c>
      <c r="H17" s="137">
        <v>3</v>
      </c>
      <c r="I17" s="137">
        <v>1</v>
      </c>
      <c r="J17" s="137">
        <v>2</v>
      </c>
      <c r="K17" s="137">
        <v>5</v>
      </c>
      <c r="L17" s="137">
        <v>0</v>
      </c>
      <c r="M17" s="651">
        <v>19</v>
      </c>
      <c r="N17" s="651"/>
      <c r="O17" s="651">
        <v>1</v>
      </c>
      <c r="P17" s="651"/>
      <c r="Q17" s="651">
        <v>1</v>
      </c>
      <c r="R17" s="651"/>
      <c r="S17" s="651">
        <v>2</v>
      </c>
      <c r="T17" s="651"/>
      <c r="U17" s="651"/>
      <c r="V17" s="651">
        <v>1</v>
      </c>
      <c r="W17" s="652"/>
      <c r="X17" s="32"/>
      <c r="Y17" s="28"/>
      <c r="Z17" s="28"/>
      <c r="AA17" s="117"/>
      <c r="AC17" s="29"/>
      <c r="AD17" s="29"/>
      <c r="AE17" s="29"/>
      <c r="AF17" s="29"/>
      <c r="AG17" s="29"/>
      <c r="AH17" s="29"/>
      <c r="AI17" s="29"/>
      <c r="AJ17" s="117"/>
    </row>
    <row r="18" spans="1:36" ht="15.95" customHeight="1" x14ac:dyDescent="0.15">
      <c r="A18" s="204"/>
      <c r="B18" s="226" t="s">
        <v>314</v>
      </c>
      <c r="C18" s="131">
        <f t="shared" si="0"/>
        <v>337</v>
      </c>
      <c r="D18" s="137"/>
      <c r="E18" s="137">
        <v>27</v>
      </c>
      <c r="F18" s="137">
        <v>1</v>
      </c>
      <c r="G18" s="137">
        <v>1</v>
      </c>
      <c r="H18" s="137">
        <v>3</v>
      </c>
      <c r="I18" s="137">
        <v>21</v>
      </c>
      <c r="J18" s="137">
        <v>0</v>
      </c>
      <c r="K18" s="137">
        <v>11</v>
      </c>
      <c r="L18" s="137">
        <v>2</v>
      </c>
      <c r="M18" s="651">
        <v>17</v>
      </c>
      <c r="N18" s="651"/>
      <c r="O18" s="651">
        <v>27</v>
      </c>
      <c r="P18" s="651"/>
      <c r="Q18" s="651">
        <v>8</v>
      </c>
      <c r="R18" s="651"/>
      <c r="S18" s="651">
        <v>18</v>
      </c>
      <c r="T18" s="651"/>
      <c r="U18" s="651"/>
      <c r="V18" s="651">
        <v>201</v>
      </c>
      <c r="W18" s="652"/>
      <c r="X18" s="32"/>
      <c r="Y18" s="28"/>
      <c r="Z18" s="28"/>
      <c r="AA18" s="117"/>
      <c r="AC18" s="29"/>
      <c r="AD18" s="29"/>
      <c r="AE18" s="29"/>
      <c r="AF18" s="29"/>
      <c r="AG18" s="29"/>
      <c r="AH18" s="29"/>
      <c r="AI18" s="29"/>
      <c r="AJ18" s="117"/>
    </row>
    <row r="19" spans="1:36" ht="15.95" customHeight="1" x14ac:dyDescent="0.15">
      <c r="A19" s="204"/>
      <c r="B19" s="226" t="s">
        <v>315</v>
      </c>
      <c r="C19" s="131">
        <f t="shared" si="0"/>
        <v>438</v>
      </c>
      <c r="D19" s="137"/>
      <c r="E19" s="137">
        <v>30</v>
      </c>
      <c r="F19" s="137">
        <v>0</v>
      </c>
      <c r="G19" s="137">
        <v>6</v>
      </c>
      <c r="H19" s="137">
        <v>0</v>
      </c>
      <c r="I19" s="137">
        <v>1</v>
      </c>
      <c r="J19" s="137">
        <v>5</v>
      </c>
      <c r="K19" s="137">
        <v>4</v>
      </c>
      <c r="L19" s="137">
        <v>25</v>
      </c>
      <c r="M19" s="651">
        <v>138</v>
      </c>
      <c r="N19" s="651"/>
      <c r="O19" s="651">
        <v>14</v>
      </c>
      <c r="P19" s="651"/>
      <c r="Q19" s="651">
        <v>16</v>
      </c>
      <c r="R19" s="651"/>
      <c r="S19" s="651">
        <v>132</v>
      </c>
      <c r="T19" s="651"/>
      <c r="U19" s="651"/>
      <c r="V19" s="651">
        <v>67</v>
      </c>
      <c r="W19" s="652"/>
      <c r="X19" s="32"/>
      <c r="Y19" s="28"/>
      <c r="Z19" s="28"/>
      <c r="AA19" s="117"/>
      <c r="AC19" s="29"/>
      <c r="AD19" s="29"/>
      <c r="AE19" s="29"/>
      <c r="AF19" s="29"/>
      <c r="AG19" s="29"/>
      <c r="AH19" s="29"/>
      <c r="AI19" s="29"/>
      <c r="AJ19" s="117"/>
    </row>
    <row r="20" spans="1:36" ht="15.95" customHeight="1" thickBot="1" x14ac:dyDescent="0.2">
      <c r="A20" s="204"/>
      <c r="B20" s="226" t="s">
        <v>316</v>
      </c>
      <c r="C20" s="138">
        <f t="shared" si="0"/>
        <v>129</v>
      </c>
      <c r="D20" s="139"/>
      <c r="E20" s="139">
        <v>2</v>
      </c>
      <c r="F20" s="139">
        <v>3</v>
      </c>
      <c r="G20" s="139">
        <v>1</v>
      </c>
      <c r="H20" s="139">
        <v>2</v>
      </c>
      <c r="I20" s="139">
        <v>4</v>
      </c>
      <c r="J20" s="139">
        <v>0</v>
      </c>
      <c r="K20" s="139">
        <v>22</v>
      </c>
      <c r="L20" s="139">
        <v>12</v>
      </c>
      <c r="M20" s="675">
        <v>11</v>
      </c>
      <c r="N20" s="675"/>
      <c r="O20" s="675">
        <v>2</v>
      </c>
      <c r="P20" s="675"/>
      <c r="Q20" s="675">
        <v>1</v>
      </c>
      <c r="R20" s="675"/>
      <c r="S20" s="675">
        <v>5</v>
      </c>
      <c r="T20" s="675"/>
      <c r="U20" s="675"/>
      <c r="V20" s="675">
        <v>64</v>
      </c>
      <c r="W20" s="676"/>
      <c r="X20" s="32"/>
      <c r="Y20" s="28"/>
      <c r="Z20" s="28"/>
      <c r="AA20" s="117"/>
      <c r="AC20" s="29"/>
      <c r="AD20" s="29"/>
      <c r="AE20" s="29"/>
      <c r="AF20" s="29"/>
      <c r="AG20" s="29"/>
      <c r="AH20" s="29"/>
      <c r="AI20" s="29"/>
      <c r="AJ20" s="117"/>
    </row>
    <row r="21" spans="1:36" ht="14.25" customHeight="1" x14ac:dyDescent="0.15">
      <c r="A21" s="25" t="s">
        <v>262</v>
      </c>
      <c r="B21" s="25"/>
      <c r="C21" s="25"/>
      <c r="D21" s="25"/>
      <c r="E21" s="25"/>
      <c r="F21" s="25"/>
      <c r="G21" s="25"/>
      <c r="H21" s="25"/>
      <c r="I21" s="25"/>
      <c r="J21" s="25"/>
      <c r="K21" s="25"/>
      <c r="L21" s="25"/>
      <c r="M21" s="41"/>
      <c r="O21"/>
      <c r="P21"/>
      <c r="Q21"/>
      <c r="R21" s="313"/>
      <c r="S21"/>
      <c r="T21"/>
      <c r="U21"/>
      <c r="V21" s="41"/>
      <c r="W21" s="42" t="s">
        <v>330</v>
      </c>
      <c r="X21" s="117"/>
      <c r="Y21" s="117"/>
      <c r="Z21" s="117"/>
      <c r="AA21" s="117"/>
      <c r="AB21" s="117"/>
    </row>
    <row r="22" spans="1:36" ht="14.25" customHeight="1" x14ac:dyDescent="0.15">
      <c r="A22" s="63" t="s">
        <v>261</v>
      </c>
      <c r="B22" s="117"/>
      <c r="C22" s="117"/>
      <c r="D22" s="117"/>
      <c r="E22" s="117"/>
      <c r="F22" s="117"/>
      <c r="G22" s="117"/>
      <c r="H22" s="117"/>
      <c r="I22" s="117"/>
      <c r="J22" s="117"/>
      <c r="K22" s="117"/>
      <c r="L22" s="117"/>
      <c r="M22" s="117"/>
      <c r="N22" s="117"/>
      <c r="O22" s="117"/>
      <c r="P22" s="117"/>
      <c r="Q22" s="117"/>
      <c r="R22" s="117"/>
      <c r="S22" s="117"/>
      <c r="T22" s="117"/>
      <c r="U22" s="117"/>
      <c r="V22" s="117"/>
      <c r="W22" s="364"/>
      <c r="X22" s="117"/>
      <c r="Y22" s="117"/>
      <c r="Z22" s="117"/>
      <c r="AA22" s="117"/>
      <c r="AB22" s="117"/>
    </row>
    <row r="23" spans="1:36" ht="14.25" customHeight="1" x14ac:dyDescent="0.15">
      <c r="A23" s="23"/>
      <c r="R23" s="117"/>
      <c r="S23" s="117"/>
      <c r="T23" s="117"/>
      <c r="U23" s="117"/>
      <c r="V23" s="117"/>
      <c r="W23" s="117"/>
      <c r="X23" s="117"/>
      <c r="Y23" s="117"/>
      <c r="Z23" s="117"/>
      <c r="AA23" s="117"/>
      <c r="AB23" s="117"/>
    </row>
    <row r="24" spans="1:36" ht="14.25" customHeight="1" x14ac:dyDescent="0.15">
      <c r="A24" s="23"/>
      <c r="R24" s="19"/>
      <c r="S24" s="19"/>
      <c r="T24" s="19"/>
      <c r="U24" s="19"/>
      <c r="V24" s="19"/>
      <c r="W24" s="19"/>
      <c r="X24" s="19"/>
      <c r="Y24" s="19"/>
      <c r="Z24" s="19"/>
      <c r="AA24" s="19"/>
      <c r="AB24" s="19"/>
    </row>
    <row r="25" spans="1:36" ht="14.25" customHeight="1" x14ac:dyDescent="0.15">
      <c r="A25" s="7" t="s">
        <v>190</v>
      </c>
      <c r="R25" s="19"/>
      <c r="S25" s="19"/>
      <c r="T25" s="19"/>
      <c r="U25" s="19"/>
      <c r="V25" s="19"/>
      <c r="W25" s="19"/>
      <c r="X25" s="19"/>
      <c r="Y25" s="19"/>
      <c r="Z25" s="19"/>
      <c r="AA25" s="19"/>
      <c r="AB25" s="19"/>
    </row>
    <row r="26" spans="1:36" ht="15" customHeight="1" thickBot="1" x14ac:dyDescent="0.2">
      <c r="A26" s="11" t="s">
        <v>321</v>
      </c>
      <c r="T26" s="43"/>
      <c r="U26" s="43"/>
      <c r="V26" s="43"/>
      <c r="W26" s="43"/>
      <c r="X26" s="364"/>
      <c r="Y26" s="364"/>
      <c r="Z26" s="364"/>
      <c r="AB26" s="12" t="s">
        <v>186</v>
      </c>
    </row>
    <row r="27" spans="1:36" ht="9" customHeight="1" x14ac:dyDescent="0.15">
      <c r="A27" s="723" t="s">
        <v>160</v>
      </c>
      <c r="B27" s="724"/>
      <c r="C27" s="726" t="s">
        <v>155</v>
      </c>
      <c r="D27" s="727"/>
      <c r="E27" s="240"/>
      <c r="F27" s="240"/>
      <c r="G27" s="240"/>
      <c r="H27" s="240"/>
      <c r="I27" s="245"/>
      <c r="J27" s="246"/>
      <c r="K27" s="247"/>
      <c r="L27" s="247"/>
      <c r="M27" s="247"/>
      <c r="N27" s="247"/>
      <c r="O27" s="247"/>
      <c r="P27" s="247"/>
      <c r="Q27" s="247"/>
      <c r="R27" s="247"/>
      <c r="S27" s="247"/>
      <c r="T27" s="247"/>
      <c r="U27" s="247"/>
      <c r="V27" s="247"/>
      <c r="W27" s="247"/>
      <c r="X27" s="240"/>
      <c r="Y27" s="240"/>
      <c r="Z27" s="240"/>
      <c r="AA27" s="240"/>
      <c r="AB27" s="241"/>
    </row>
    <row r="28" spans="1:36" ht="17.25" customHeight="1" x14ac:dyDescent="0.15">
      <c r="A28" s="661"/>
      <c r="B28" s="662"/>
      <c r="C28" s="728"/>
      <c r="D28" s="662"/>
      <c r="E28" s="665" t="s">
        <v>143</v>
      </c>
      <c r="F28" s="672"/>
      <c r="G28" s="665" t="s">
        <v>115</v>
      </c>
      <c r="H28" s="672"/>
      <c r="I28" s="668" t="s">
        <v>226</v>
      </c>
      <c r="J28" s="669"/>
      <c r="K28" s="665" t="s">
        <v>327</v>
      </c>
      <c r="L28" s="666"/>
      <c r="M28" s="666"/>
      <c r="N28" s="666"/>
      <c r="O28" s="666"/>
      <c r="P28" s="666"/>
      <c r="Q28" s="666"/>
      <c r="R28" s="666"/>
      <c r="S28" s="666"/>
      <c r="T28" s="666"/>
      <c r="U28" s="666"/>
      <c r="V28" s="666"/>
      <c r="W28" s="667"/>
      <c r="X28" s="729" t="s">
        <v>319</v>
      </c>
      <c r="Y28" s="672"/>
      <c r="Z28" s="665" t="s">
        <v>144</v>
      </c>
      <c r="AA28" s="666"/>
      <c r="AB28" s="730"/>
    </row>
    <row r="29" spans="1:36" ht="17.25" customHeight="1" x14ac:dyDescent="0.15">
      <c r="A29" s="661"/>
      <c r="B29" s="725"/>
      <c r="C29" s="701"/>
      <c r="D29" s="664"/>
      <c r="E29" s="673"/>
      <c r="F29" s="674"/>
      <c r="G29" s="673"/>
      <c r="H29" s="674"/>
      <c r="I29" s="670"/>
      <c r="J29" s="671"/>
      <c r="K29" s="655" t="s">
        <v>323</v>
      </c>
      <c r="L29" s="656"/>
      <c r="M29" s="655" t="s">
        <v>324</v>
      </c>
      <c r="N29" s="656"/>
      <c r="O29" s="655" t="s">
        <v>325</v>
      </c>
      <c r="P29" s="656"/>
      <c r="Q29" s="657" t="s">
        <v>326</v>
      </c>
      <c r="R29" s="658"/>
      <c r="S29" s="657" t="s">
        <v>145</v>
      </c>
      <c r="T29" s="658"/>
      <c r="U29" s="703" t="s">
        <v>146</v>
      </c>
      <c r="V29" s="704"/>
      <c r="W29" s="705"/>
      <c r="X29" s="713"/>
      <c r="Y29" s="674"/>
      <c r="Z29" s="673"/>
      <c r="AA29" s="709"/>
      <c r="AB29" s="710"/>
    </row>
    <row r="30" spans="1:36" ht="24.95" customHeight="1" x14ac:dyDescent="0.15">
      <c r="A30" s="663"/>
      <c r="B30" s="664"/>
      <c r="C30" s="249" t="s">
        <v>258</v>
      </c>
      <c r="D30" s="249" t="s">
        <v>260</v>
      </c>
      <c r="E30" s="369" t="s">
        <v>322</v>
      </c>
      <c r="F30" s="369" t="s">
        <v>260</v>
      </c>
      <c r="G30" s="369" t="s">
        <v>322</v>
      </c>
      <c r="H30" s="369" t="s">
        <v>260</v>
      </c>
      <c r="I30" s="369" t="s">
        <v>322</v>
      </c>
      <c r="J30" s="369" t="s">
        <v>260</v>
      </c>
      <c r="K30" s="369" t="s">
        <v>322</v>
      </c>
      <c r="L30" s="369" t="s">
        <v>260</v>
      </c>
      <c r="M30" s="369" t="s">
        <v>322</v>
      </c>
      <c r="N30" s="369" t="s">
        <v>260</v>
      </c>
      <c r="O30" s="369" t="s">
        <v>322</v>
      </c>
      <c r="P30" s="369" t="s">
        <v>260</v>
      </c>
      <c r="Q30" s="369" t="s">
        <v>322</v>
      </c>
      <c r="R30" s="369" t="s">
        <v>260</v>
      </c>
      <c r="S30" s="369" t="s">
        <v>322</v>
      </c>
      <c r="T30" s="369" t="s">
        <v>260</v>
      </c>
      <c r="U30" s="694" t="s">
        <v>322</v>
      </c>
      <c r="V30" s="695"/>
      <c r="W30" s="371" t="s">
        <v>317</v>
      </c>
      <c r="X30" s="369" t="s">
        <v>322</v>
      </c>
      <c r="Y30" s="369" t="s">
        <v>260</v>
      </c>
      <c r="Z30" s="687" t="s">
        <v>322</v>
      </c>
      <c r="AA30" s="731" t="s">
        <v>259</v>
      </c>
      <c r="AB30" s="160" t="s">
        <v>260</v>
      </c>
    </row>
    <row r="31" spans="1:36" ht="15.95" customHeight="1" x14ac:dyDescent="0.15">
      <c r="A31" s="721" t="s">
        <v>253</v>
      </c>
      <c r="B31" s="722"/>
      <c r="C31" s="118">
        <f>SUM(E31,G31,I31,K31,M31,O31,Q31,S31,U31,X31,Z31)</f>
        <v>2616</v>
      </c>
      <c r="D31" s="250">
        <f t="shared" ref="D31:D42" si="1">SUM(F31,H31,J31,L31,N31,P31,R31,T31,W31,Y31,AB31)</f>
        <v>2733</v>
      </c>
      <c r="E31" s="368">
        <v>75</v>
      </c>
      <c r="F31" s="368">
        <v>191</v>
      </c>
      <c r="G31" s="368">
        <v>3</v>
      </c>
      <c r="H31" s="368">
        <v>4</v>
      </c>
      <c r="I31" s="368">
        <v>372</v>
      </c>
      <c r="J31" s="368">
        <v>347</v>
      </c>
      <c r="K31" s="368">
        <v>112</v>
      </c>
      <c r="L31" s="368">
        <v>90</v>
      </c>
      <c r="M31" s="368">
        <v>526</v>
      </c>
      <c r="N31" s="368">
        <v>434</v>
      </c>
      <c r="O31" s="368">
        <v>457</v>
      </c>
      <c r="P31" s="368">
        <v>449</v>
      </c>
      <c r="Q31" s="368">
        <v>253</v>
      </c>
      <c r="R31" s="368">
        <v>308</v>
      </c>
      <c r="S31" s="368">
        <v>135</v>
      </c>
      <c r="T31" s="368">
        <v>157</v>
      </c>
      <c r="U31" s="681">
        <v>6</v>
      </c>
      <c r="V31" s="681"/>
      <c r="W31" s="234">
        <v>15</v>
      </c>
      <c r="X31" s="368">
        <v>34</v>
      </c>
      <c r="Y31" s="368">
        <v>21</v>
      </c>
      <c r="Z31" s="684">
        <v>643</v>
      </c>
      <c r="AA31" s="684">
        <v>643</v>
      </c>
      <c r="AB31" s="120">
        <v>717</v>
      </c>
    </row>
    <row r="32" spans="1:36" ht="15.95" customHeight="1" x14ac:dyDescent="0.15">
      <c r="A32" s="227"/>
      <c r="B32" s="228" t="s">
        <v>254</v>
      </c>
      <c r="C32" s="121">
        <f t="shared" ref="C32:C42" si="2">SUM(E32,G32,I32,K32,M32,O32,Q32,S32,V32,X32,AA32)</f>
        <v>113</v>
      </c>
      <c r="D32" s="250">
        <f t="shared" si="1"/>
        <v>119</v>
      </c>
      <c r="E32" s="368">
        <v>2</v>
      </c>
      <c r="F32" s="368">
        <v>4</v>
      </c>
      <c r="G32" s="368">
        <v>0</v>
      </c>
      <c r="H32" s="368">
        <v>3</v>
      </c>
      <c r="I32" s="368">
        <v>5</v>
      </c>
      <c r="J32" s="368">
        <v>18</v>
      </c>
      <c r="K32" s="368">
        <v>2</v>
      </c>
      <c r="L32" s="368">
        <v>0</v>
      </c>
      <c r="M32" s="368">
        <v>15</v>
      </c>
      <c r="N32" s="368">
        <v>9</v>
      </c>
      <c r="O32" s="368">
        <v>30</v>
      </c>
      <c r="P32" s="368">
        <v>25</v>
      </c>
      <c r="Q32" s="368">
        <v>25</v>
      </c>
      <c r="R32" s="368">
        <v>25</v>
      </c>
      <c r="S32" s="368">
        <v>28</v>
      </c>
      <c r="T32" s="368">
        <v>26</v>
      </c>
      <c r="U32" s="649">
        <v>2</v>
      </c>
      <c r="V32" s="649"/>
      <c r="W32" s="235">
        <v>5</v>
      </c>
      <c r="X32" s="368">
        <v>2</v>
      </c>
      <c r="Y32" s="368">
        <v>0</v>
      </c>
      <c r="Z32" s="649">
        <v>4</v>
      </c>
      <c r="AA32" s="649">
        <v>4</v>
      </c>
      <c r="AB32" s="122">
        <v>4</v>
      </c>
    </row>
    <row r="33" spans="1:28" ht="15.95" customHeight="1" x14ac:dyDescent="0.15">
      <c r="A33" s="227"/>
      <c r="B33" s="228" t="s">
        <v>121</v>
      </c>
      <c r="C33" s="121">
        <f t="shared" si="2"/>
        <v>46</v>
      </c>
      <c r="D33" s="250">
        <f t="shared" si="1"/>
        <v>64</v>
      </c>
      <c r="E33" s="368">
        <v>0</v>
      </c>
      <c r="F33" s="368">
        <v>0</v>
      </c>
      <c r="G33" s="368">
        <v>0</v>
      </c>
      <c r="H33" s="368">
        <v>0</v>
      </c>
      <c r="I33" s="368">
        <v>6</v>
      </c>
      <c r="J33" s="368">
        <v>4</v>
      </c>
      <c r="K33" s="368">
        <v>1</v>
      </c>
      <c r="L33" s="368">
        <v>0</v>
      </c>
      <c r="M33" s="368">
        <v>3</v>
      </c>
      <c r="N33" s="368">
        <v>3</v>
      </c>
      <c r="O33" s="368">
        <v>7</v>
      </c>
      <c r="P33" s="368">
        <v>8</v>
      </c>
      <c r="Q33" s="368">
        <v>14</v>
      </c>
      <c r="R33" s="368">
        <v>31</v>
      </c>
      <c r="S33" s="368">
        <v>10</v>
      </c>
      <c r="T33" s="368">
        <v>13</v>
      </c>
      <c r="U33" s="649">
        <v>0</v>
      </c>
      <c r="V33" s="649"/>
      <c r="W33" s="235">
        <v>0</v>
      </c>
      <c r="X33" s="368">
        <v>0</v>
      </c>
      <c r="Y33" s="368">
        <v>0</v>
      </c>
      <c r="Z33" s="649">
        <v>5</v>
      </c>
      <c r="AA33" s="649">
        <v>5</v>
      </c>
      <c r="AB33" s="122">
        <v>5</v>
      </c>
    </row>
    <row r="34" spans="1:28" ht="15.95" customHeight="1" x14ac:dyDescent="0.15">
      <c r="A34" s="227"/>
      <c r="B34" s="228" t="s">
        <v>242</v>
      </c>
      <c r="C34" s="121">
        <f t="shared" si="2"/>
        <v>202</v>
      </c>
      <c r="D34" s="250">
        <f t="shared" si="1"/>
        <v>221</v>
      </c>
      <c r="E34" s="368">
        <v>1</v>
      </c>
      <c r="F34" s="368">
        <v>1</v>
      </c>
      <c r="G34" s="368">
        <v>0</v>
      </c>
      <c r="H34" s="368">
        <v>0</v>
      </c>
      <c r="I34" s="368">
        <v>17</v>
      </c>
      <c r="J34" s="368">
        <v>15</v>
      </c>
      <c r="K34" s="368">
        <v>10</v>
      </c>
      <c r="L34" s="368">
        <v>6</v>
      </c>
      <c r="M34" s="368">
        <v>91</v>
      </c>
      <c r="N34" s="368">
        <v>84</v>
      </c>
      <c r="O34" s="368">
        <v>40</v>
      </c>
      <c r="P34" s="368">
        <v>43</v>
      </c>
      <c r="Q34" s="368">
        <v>15</v>
      </c>
      <c r="R34" s="368">
        <v>21</v>
      </c>
      <c r="S34" s="368">
        <v>7</v>
      </c>
      <c r="T34" s="368">
        <v>10</v>
      </c>
      <c r="U34" s="649">
        <v>1</v>
      </c>
      <c r="V34" s="649"/>
      <c r="W34" s="235">
        <v>1</v>
      </c>
      <c r="X34" s="368">
        <v>3</v>
      </c>
      <c r="Y34" s="368">
        <v>3</v>
      </c>
      <c r="Z34" s="649">
        <v>18</v>
      </c>
      <c r="AA34" s="649">
        <v>18</v>
      </c>
      <c r="AB34" s="122">
        <v>37</v>
      </c>
    </row>
    <row r="35" spans="1:28" ht="15.95" customHeight="1" x14ac:dyDescent="0.15">
      <c r="A35" s="229"/>
      <c r="B35" s="226" t="s">
        <v>243</v>
      </c>
      <c r="C35" s="123">
        <f t="shared" si="2"/>
        <v>38</v>
      </c>
      <c r="D35" s="250">
        <f t="shared" si="1"/>
        <v>41</v>
      </c>
      <c r="E35" s="124">
        <v>0</v>
      </c>
      <c r="F35" s="124">
        <v>1</v>
      </c>
      <c r="G35" s="124">
        <v>0</v>
      </c>
      <c r="H35" s="124">
        <v>0</v>
      </c>
      <c r="I35" s="124">
        <v>0</v>
      </c>
      <c r="J35" s="124">
        <v>2</v>
      </c>
      <c r="K35" s="124">
        <v>0</v>
      </c>
      <c r="L35" s="124">
        <v>0</v>
      </c>
      <c r="M35" s="124">
        <v>7</v>
      </c>
      <c r="N35" s="124">
        <v>6</v>
      </c>
      <c r="O35" s="124">
        <v>14</v>
      </c>
      <c r="P35" s="124">
        <v>11</v>
      </c>
      <c r="Q35" s="124">
        <v>11</v>
      </c>
      <c r="R35" s="124">
        <v>17</v>
      </c>
      <c r="S35" s="124">
        <v>5</v>
      </c>
      <c r="T35" s="124">
        <v>3</v>
      </c>
      <c r="U35" s="680">
        <v>0</v>
      </c>
      <c r="V35" s="680"/>
      <c r="W35" s="232">
        <v>0</v>
      </c>
      <c r="X35" s="124">
        <v>0</v>
      </c>
      <c r="Y35" s="124">
        <v>0</v>
      </c>
      <c r="Z35" s="680">
        <v>1</v>
      </c>
      <c r="AA35" s="680">
        <v>1</v>
      </c>
      <c r="AB35" s="125">
        <v>1</v>
      </c>
    </row>
    <row r="36" spans="1:28" ht="15.95" customHeight="1" x14ac:dyDescent="0.15">
      <c r="A36" s="227"/>
      <c r="B36" s="228" t="s">
        <v>244</v>
      </c>
      <c r="C36" s="121">
        <f t="shared" si="2"/>
        <v>92</v>
      </c>
      <c r="D36" s="250">
        <f t="shared" si="1"/>
        <v>83</v>
      </c>
      <c r="E36" s="368">
        <v>0</v>
      </c>
      <c r="F36" s="368">
        <v>1</v>
      </c>
      <c r="G36" s="368">
        <v>3</v>
      </c>
      <c r="H36" s="368">
        <v>0</v>
      </c>
      <c r="I36" s="368">
        <v>25</v>
      </c>
      <c r="J36" s="368">
        <v>13</v>
      </c>
      <c r="K36" s="368">
        <v>2</v>
      </c>
      <c r="L36" s="368">
        <v>4</v>
      </c>
      <c r="M36" s="368">
        <v>13</v>
      </c>
      <c r="N36" s="368">
        <v>16</v>
      </c>
      <c r="O36" s="368">
        <v>14</v>
      </c>
      <c r="P36" s="368">
        <v>12</v>
      </c>
      <c r="Q36" s="368">
        <v>18</v>
      </c>
      <c r="R36" s="368">
        <v>17</v>
      </c>
      <c r="S36" s="368">
        <v>7</v>
      </c>
      <c r="T36" s="368">
        <v>6</v>
      </c>
      <c r="U36" s="649">
        <v>0</v>
      </c>
      <c r="V36" s="649"/>
      <c r="W36" s="235">
        <v>0</v>
      </c>
      <c r="X36" s="368">
        <v>5</v>
      </c>
      <c r="Y36" s="368">
        <v>4</v>
      </c>
      <c r="Z36" s="649">
        <v>5</v>
      </c>
      <c r="AA36" s="649">
        <v>5</v>
      </c>
      <c r="AB36" s="122">
        <v>10</v>
      </c>
    </row>
    <row r="37" spans="1:28" ht="15.95" customHeight="1" x14ac:dyDescent="0.15">
      <c r="A37" s="227"/>
      <c r="B37" s="228" t="s">
        <v>245</v>
      </c>
      <c r="C37" s="121">
        <f t="shared" si="2"/>
        <v>113</v>
      </c>
      <c r="D37" s="250">
        <f t="shared" si="1"/>
        <v>90</v>
      </c>
      <c r="E37" s="368">
        <v>0</v>
      </c>
      <c r="F37" s="368">
        <v>5</v>
      </c>
      <c r="G37" s="368">
        <v>0</v>
      </c>
      <c r="H37" s="368">
        <v>0</v>
      </c>
      <c r="I37" s="368">
        <v>4</v>
      </c>
      <c r="J37" s="368">
        <v>0</v>
      </c>
      <c r="K37" s="368">
        <v>4</v>
      </c>
      <c r="L37" s="368">
        <v>5</v>
      </c>
      <c r="M37" s="368">
        <v>31</v>
      </c>
      <c r="N37" s="368">
        <v>8</v>
      </c>
      <c r="O37" s="368">
        <v>50</v>
      </c>
      <c r="P37" s="368">
        <v>38</v>
      </c>
      <c r="Q37" s="368">
        <v>16</v>
      </c>
      <c r="R37" s="368">
        <v>24</v>
      </c>
      <c r="S37" s="368">
        <v>3</v>
      </c>
      <c r="T37" s="368">
        <v>4</v>
      </c>
      <c r="U37" s="649">
        <v>0</v>
      </c>
      <c r="V37" s="649"/>
      <c r="W37" s="235">
        <v>3</v>
      </c>
      <c r="X37" s="368">
        <v>0</v>
      </c>
      <c r="Y37" s="368">
        <v>0</v>
      </c>
      <c r="Z37" s="649">
        <v>5</v>
      </c>
      <c r="AA37" s="649">
        <v>5</v>
      </c>
      <c r="AB37" s="122">
        <v>3</v>
      </c>
    </row>
    <row r="38" spans="1:28" ht="15.95" customHeight="1" x14ac:dyDescent="0.15">
      <c r="A38" s="227"/>
      <c r="B38" s="228" t="s">
        <v>246</v>
      </c>
      <c r="C38" s="121">
        <f t="shared" si="2"/>
        <v>71</v>
      </c>
      <c r="D38" s="250">
        <f t="shared" si="1"/>
        <v>63</v>
      </c>
      <c r="E38" s="368">
        <v>1</v>
      </c>
      <c r="F38" s="368">
        <v>0</v>
      </c>
      <c r="G38" s="368">
        <v>0</v>
      </c>
      <c r="H38" s="368">
        <v>0</v>
      </c>
      <c r="I38" s="368">
        <v>6</v>
      </c>
      <c r="J38" s="368">
        <v>4</v>
      </c>
      <c r="K38" s="368">
        <v>1</v>
      </c>
      <c r="L38" s="368">
        <v>1</v>
      </c>
      <c r="M38" s="368">
        <v>9</v>
      </c>
      <c r="N38" s="368">
        <v>11</v>
      </c>
      <c r="O38" s="368">
        <v>17</v>
      </c>
      <c r="P38" s="368">
        <v>14</v>
      </c>
      <c r="Q38" s="368">
        <v>19</v>
      </c>
      <c r="R38" s="368">
        <v>16</v>
      </c>
      <c r="S38" s="368">
        <v>3</v>
      </c>
      <c r="T38" s="368">
        <v>4</v>
      </c>
      <c r="U38" s="649">
        <v>0</v>
      </c>
      <c r="V38" s="649"/>
      <c r="W38" s="235">
        <v>0</v>
      </c>
      <c r="X38" s="368">
        <v>1</v>
      </c>
      <c r="Y38" s="368">
        <v>1</v>
      </c>
      <c r="Z38" s="649">
        <v>14</v>
      </c>
      <c r="AA38" s="649">
        <v>14</v>
      </c>
      <c r="AB38" s="122">
        <v>12</v>
      </c>
    </row>
    <row r="39" spans="1:28" ht="15.95" customHeight="1" x14ac:dyDescent="0.15">
      <c r="A39" s="227"/>
      <c r="B39" s="228" t="s">
        <v>313</v>
      </c>
      <c r="C39" s="121">
        <f t="shared" si="2"/>
        <v>46</v>
      </c>
      <c r="D39" s="250">
        <f t="shared" si="1"/>
        <v>40</v>
      </c>
      <c r="E39" s="367">
        <v>2</v>
      </c>
      <c r="F39" s="367">
        <v>3</v>
      </c>
      <c r="G39" s="367">
        <v>0</v>
      </c>
      <c r="H39" s="367">
        <v>0</v>
      </c>
      <c r="I39" s="367">
        <v>10</v>
      </c>
      <c r="J39" s="367">
        <v>7</v>
      </c>
      <c r="K39" s="367">
        <v>1</v>
      </c>
      <c r="L39" s="367">
        <v>0</v>
      </c>
      <c r="M39" s="367">
        <v>5</v>
      </c>
      <c r="N39" s="367">
        <v>7</v>
      </c>
      <c r="O39" s="367">
        <v>11</v>
      </c>
      <c r="P39" s="367">
        <v>5</v>
      </c>
      <c r="Q39" s="367">
        <v>7</v>
      </c>
      <c r="R39" s="367">
        <v>8</v>
      </c>
      <c r="S39" s="367">
        <v>6</v>
      </c>
      <c r="T39" s="367">
        <v>7</v>
      </c>
      <c r="U39" s="678">
        <v>1</v>
      </c>
      <c r="V39" s="678"/>
      <c r="W39" s="237">
        <v>1</v>
      </c>
      <c r="X39" s="367">
        <v>3</v>
      </c>
      <c r="Y39" s="367">
        <v>1</v>
      </c>
      <c r="Z39" s="678">
        <v>1</v>
      </c>
      <c r="AA39" s="678">
        <v>1</v>
      </c>
      <c r="AB39" s="122">
        <v>1</v>
      </c>
    </row>
    <row r="40" spans="1:28" ht="15.95" customHeight="1" x14ac:dyDescent="0.15">
      <c r="A40" s="227"/>
      <c r="B40" s="228" t="s">
        <v>314</v>
      </c>
      <c r="C40" s="121">
        <f t="shared" si="2"/>
        <v>303</v>
      </c>
      <c r="D40" s="250">
        <f t="shared" si="1"/>
        <v>337</v>
      </c>
      <c r="E40" s="368">
        <v>0</v>
      </c>
      <c r="F40" s="368">
        <v>4</v>
      </c>
      <c r="G40" s="368">
        <v>0</v>
      </c>
      <c r="H40" s="368">
        <v>0</v>
      </c>
      <c r="I40" s="368">
        <v>26</v>
      </c>
      <c r="J40" s="368">
        <v>21</v>
      </c>
      <c r="K40" s="368">
        <v>25</v>
      </c>
      <c r="L40" s="368">
        <v>20</v>
      </c>
      <c r="M40" s="368">
        <v>46</v>
      </c>
      <c r="N40" s="368">
        <v>44</v>
      </c>
      <c r="O40" s="368">
        <v>26</v>
      </c>
      <c r="P40" s="368">
        <v>28</v>
      </c>
      <c r="Q40" s="368">
        <v>6</v>
      </c>
      <c r="R40" s="368">
        <v>13</v>
      </c>
      <c r="S40" s="368">
        <v>5</v>
      </c>
      <c r="T40" s="368">
        <v>5</v>
      </c>
      <c r="U40" s="649">
        <v>0</v>
      </c>
      <c r="V40" s="649"/>
      <c r="W40" s="235">
        <v>0</v>
      </c>
      <c r="X40" s="368">
        <v>6</v>
      </c>
      <c r="Y40" s="368">
        <v>1</v>
      </c>
      <c r="Z40" s="649">
        <v>163</v>
      </c>
      <c r="AA40" s="649">
        <v>163</v>
      </c>
      <c r="AB40" s="122">
        <v>201</v>
      </c>
    </row>
    <row r="41" spans="1:28" ht="15.95" customHeight="1" x14ac:dyDescent="0.15">
      <c r="A41" s="227"/>
      <c r="B41" s="228" t="s">
        <v>315</v>
      </c>
      <c r="C41" s="121">
        <f t="shared" si="2"/>
        <v>318</v>
      </c>
      <c r="D41" s="250">
        <f t="shared" si="1"/>
        <v>438</v>
      </c>
      <c r="E41" s="367">
        <v>43</v>
      </c>
      <c r="F41" s="367">
        <v>126</v>
      </c>
      <c r="G41" s="367">
        <v>0</v>
      </c>
      <c r="H41" s="367">
        <v>0</v>
      </c>
      <c r="I41" s="367">
        <v>42</v>
      </c>
      <c r="J41" s="367">
        <v>62</v>
      </c>
      <c r="K41" s="367">
        <v>23</v>
      </c>
      <c r="L41" s="367">
        <v>16</v>
      </c>
      <c r="M41" s="367">
        <v>73</v>
      </c>
      <c r="N41" s="367">
        <v>71</v>
      </c>
      <c r="O41" s="367">
        <v>51</v>
      </c>
      <c r="P41" s="367">
        <v>62</v>
      </c>
      <c r="Q41" s="367">
        <v>10</v>
      </c>
      <c r="R41" s="367">
        <v>23</v>
      </c>
      <c r="S41" s="367">
        <v>8</v>
      </c>
      <c r="T41" s="367">
        <v>10</v>
      </c>
      <c r="U41" s="678">
        <v>0</v>
      </c>
      <c r="V41" s="678"/>
      <c r="W41" s="237">
        <v>1</v>
      </c>
      <c r="X41" s="367">
        <v>2</v>
      </c>
      <c r="Y41" s="367">
        <v>0</v>
      </c>
      <c r="Z41" s="678">
        <v>66</v>
      </c>
      <c r="AA41" s="678">
        <v>66</v>
      </c>
      <c r="AB41" s="122">
        <v>67</v>
      </c>
    </row>
    <row r="42" spans="1:28" ht="15.95" customHeight="1" thickBot="1" x14ac:dyDescent="0.2">
      <c r="A42" s="230"/>
      <c r="B42" s="231" t="s">
        <v>316</v>
      </c>
      <c r="C42" s="126">
        <f t="shared" si="2"/>
        <v>133</v>
      </c>
      <c r="D42" s="142">
        <f t="shared" si="1"/>
        <v>129</v>
      </c>
      <c r="E42" s="142">
        <v>2</v>
      </c>
      <c r="F42" s="142">
        <v>2</v>
      </c>
      <c r="G42" s="142">
        <v>0</v>
      </c>
      <c r="H42" s="142">
        <v>1</v>
      </c>
      <c r="I42" s="142">
        <v>2</v>
      </c>
      <c r="J42" s="142">
        <v>4</v>
      </c>
      <c r="K42" s="142">
        <v>6</v>
      </c>
      <c r="L42" s="142">
        <v>2</v>
      </c>
      <c r="M42" s="142">
        <v>16</v>
      </c>
      <c r="N42" s="142">
        <v>5</v>
      </c>
      <c r="O42" s="142">
        <v>24</v>
      </c>
      <c r="P42" s="142">
        <v>22</v>
      </c>
      <c r="Q42" s="142">
        <v>14</v>
      </c>
      <c r="R42" s="142">
        <v>14</v>
      </c>
      <c r="S42" s="142">
        <v>8</v>
      </c>
      <c r="T42" s="142">
        <v>11</v>
      </c>
      <c r="U42" s="677">
        <v>0</v>
      </c>
      <c r="V42" s="677"/>
      <c r="W42" s="238">
        <v>1</v>
      </c>
      <c r="X42" s="142">
        <v>4</v>
      </c>
      <c r="Y42" s="142">
        <v>3</v>
      </c>
      <c r="Z42" s="677">
        <v>57</v>
      </c>
      <c r="AA42" s="677">
        <v>57</v>
      </c>
      <c r="AB42" s="127">
        <v>64</v>
      </c>
    </row>
    <row r="43" spans="1:28" ht="14.25" customHeight="1" x14ac:dyDescent="0.15">
      <c r="A43" s="117"/>
      <c r="B43" s="117"/>
      <c r="C43" s="117"/>
      <c r="D43" s="117"/>
      <c r="E43" s="117"/>
      <c r="F43" s="117"/>
      <c r="G43" s="117"/>
      <c r="H43" s="117"/>
      <c r="I43" s="141"/>
      <c r="J43" s="117"/>
      <c r="K43" s="117"/>
      <c r="L43" s="117"/>
      <c r="O43" s="117"/>
      <c r="P43" s="117"/>
      <c r="Q43" s="117"/>
      <c r="R43" s="117"/>
      <c r="S43" s="117"/>
      <c r="T43" s="117"/>
      <c r="U43" s="117"/>
      <c r="V43" s="117"/>
      <c r="W43" s="117"/>
      <c r="X43" s="117"/>
      <c r="Y43" s="117"/>
      <c r="Z43" s="117"/>
      <c r="AA43" s="117"/>
      <c r="AB43" s="364" t="s">
        <v>330</v>
      </c>
    </row>
    <row r="44" spans="1:28" ht="14.25" customHeight="1" x14ac:dyDescent="0.15">
      <c r="A44" s="7" t="s">
        <v>191</v>
      </c>
      <c r="P44" s="117"/>
      <c r="Q44" s="117"/>
      <c r="R44" s="117"/>
      <c r="S44" s="117"/>
      <c r="T44" s="117"/>
      <c r="U44" s="117"/>
      <c r="V44" s="117"/>
      <c r="W44" s="117"/>
      <c r="X44" s="117"/>
      <c r="Y44" s="117"/>
      <c r="Z44" s="117"/>
      <c r="AA44" s="117"/>
      <c r="AB44" s="248"/>
    </row>
    <row r="45" spans="1:28" ht="14.25" customHeight="1" x14ac:dyDescent="0.15">
      <c r="A45" s="117" t="s">
        <v>192</v>
      </c>
      <c r="B45" s="117"/>
      <c r="C45" s="117"/>
      <c r="D45" s="117"/>
      <c r="E45" s="117"/>
      <c r="F45" s="117"/>
      <c r="G45" s="117"/>
      <c r="H45" s="117"/>
      <c r="I45" s="117"/>
      <c r="J45" s="117"/>
      <c r="K45" s="117"/>
      <c r="L45" s="117"/>
      <c r="M45" s="117"/>
      <c r="N45" s="117"/>
      <c r="O45" s="117"/>
    </row>
  </sheetData>
  <sheetProtection sheet="1"/>
  <mergeCells count="132">
    <mergeCell ref="M6:N6"/>
    <mergeCell ref="O6:P6"/>
    <mergeCell ref="Q6:R6"/>
    <mergeCell ref="S6:U6"/>
    <mergeCell ref="AH3:AH4"/>
    <mergeCell ref="AI3:AI4"/>
    <mergeCell ref="M5:N5"/>
    <mergeCell ref="O5:P5"/>
    <mergeCell ref="Q5:R5"/>
    <mergeCell ref="S5:U5"/>
    <mergeCell ref="M9:N9"/>
    <mergeCell ref="Q9:R9"/>
    <mergeCell ref="S9:U9"/>
    <mergeCell ref="S10:U10"/>
    <mergeCell ref="M7:N7"/>
    <mergeCell ref="O7:P7"/>
    <mergeCell ref="Q7:R7"/>
    <mergeCell ref="S7:U7"/>
    <mergeCell ref="M8:N8"/>
    <mergeCell ref="O8:P8"/>
    <mergeCell ref="Q8:R8"/>
    <mergeCell ref="S8:U8"/>
    <mergeCell ref="M10:N10"/>
    <mergeCell ref="O10:P10"/>
    <mergeCell ref="Q10:R10"/>
    <mergeCell ref="S11:U11"/>
    <mergeCell ref="S12:U12"/>
    <mergeCell ref="S13:U13"/>
    <mergeCell ref="S14:U14"/>
    <mergeCell ref="M15:N15"/>
    <mergeCell ref="Q15:R15"/>
    <mergeCell ref="S15:U15"/>
    <mergeCell ref="M11:N11"/>
    <mergeCell ref="O11:P11"/>
    <mergeCell ref="Q11:R11"/>
    <mergeCell ref="M12:N12"/>
    <mergeCell ref="O12:P12"/>
    <mergeCell ref="Q12:R12"/>
    <mergeCell ref="M13:N13"/>
    <mergeCell ref="O13:P13"/>
    <mergeCell ref="Q13:R13"/>
    <mergeCell ref="M14:N14"/>
    <mergeCell ref="O14:P14"/>
    <mergeCell ref="Q14:R14"/>
    <mergeCell ref="O15:P15"/>
    <mergeCell ref="Z35:AA35"/>
    <mergeCell ref="Z36:AA36"/>
    <mergeCell ref="Z37:AA37"/>
    <mergeCell ref="Z38:AA38"/>
    <mergeCell ref="Z39:AA39"/>
    <mergeCell ref="U35:V35"/>
    <mergeCell ref="M20:N20"/>
    <mergeCell ref="O20:P20"/>
    <mergeCell ref="Q20:R20"/>
    <mergeCell ref="S20:U20"/>
    <mergeCell ref="Z28:AB29"/>
    <mergeCell ref="Z30:AA30"/>
    <mergeCell ref="U42:V42"/>
    <mergeCell ref="U40:V40"/>
    <mergeCell ref="U41:V41"/>
    <mergeCell ref="Z40:AA40"/>
    <mergeCell ref="Z41:AA41"/>
    <mergeCell ref="Z42:AA42"/>
    <mergeCell ref="U38:V38"/>
    <mergeCell ref="U39:V39"/>
    <mergeCell ref="U36:V36"/>
    <mergeCell ref="U37:V37"/>
    <mergeCell ref="T1:W1"/>
    <mergeCell ref="A2:B4"/>
    <mergeCell ref="C2:D4"/>
    <mergeCell ref="M3:W3"/>
    <mergeCell ref="AC3:AC4"/>
    <mergeCell ref="AD3:AD4"/>
    <mergeCell ref="AE3:AE4"/>
    <mergeCell ref="AF3:AF4"/>
    <mergeCell ref="AG3:AG4"/>
    <mergeCell ref="M4:N4"/>
    <mergeCell ref="O4:P4"/>
    <mergeCell ref="Q4:R4"/>
    <mergeCell ref="S4:U4"/>
    <mergeCell ref="V4:W4"/>
    <mergeCell ref="E3:L3"/>
    <mergeCell ref="A27:B30"/>
    <mergeCell ref="C27:D29"/>
    <mergeCell ref="E28:F29"/>
    <mergeCell ref="G28:H29"/>
    <mergeCell ref="I28:J29"/>
    <mergeCell ref="K28:W28"/>
    <mergeCell ref="X28:Y29"/>
    <mergeCell ref="M19:N19"/>
    <mergeCell ref="O19:P19"/>
    <mergeCell ref="Q19:R19"/>
    <mergeCell ref="S19:U19"/>
    <mergeCell ref="K29:L29"/>
    <mergeCell ref="M29:N29"/>
    <mergeCell ref="O29:P29"/>
    <mergeCell ref="Q29:R29"/>
    <mergeCell ref="S29:T29"/>
    <mergeCell ref="U29:W29"/>
    <mergeCell ref="U30:V30"/>
    <mergeCell ref="V19:W19"/>
    <mergeCell ref="V20:W20"/>
    <mergeCell ref="M18:N18"/>
    <mergeCell ref="O18:P18"/>
    <mergeCell ref="Q18:R18"/>
    <mergeCell ref="S18:U18"/>
    <mergeCell ref="M17:N17"/>
    <mergeCell ref="O17:P17"/>
    <mergeCell ref="Q17:R17"/>
    <mergeCell ref="S17:U17"/>
    <mergeCell ref="M16:N16"/>
    <mergeCell ref="O16:P16"/>
    <mergeCell ref="Q16:R16"/>
    <mergeCell ref="S16:U16"/>
    <mergeCell ref="A31:B31"/>
    <mergeCell ref="U31:V31"/>
    <mergeCell ref="Z31:AA31"/>
    <mergeCell ref="U32:V32"/>
    <mergeCell ref="Z32:AA32"/>
    <mergeCell ref="U33:V33"/>
    <mergeCell ref="Z33:AA33"/>
    <mergeCell ref="U34:V34"/>
    <mergeCell ref="Z34:AA34"/>
    <mergeCell ref="V10:W10"/>
    <mergeCell ref="V11:W11"/>
    <mergeCell ref="V12:W12"/>
    <mergeCell ref="V13:W13"/>
    <mergeCell ref="V14:W14"/>
    <mergeCell ref="V15:W15"/>
    <mergeCell ref="V16:W16"/>
    <mergeCell ref="V17:W17"/>
    <mergeCell ref="V18:W18"/>
  </mergeCells>
  <phoneticPr fontId="20"/>
  <conditionalFormatting sqref="B5:W9 B31:AB42 B10:L20">
    <cfRule type="expression" dxfId="3" priority="4">
      <formula>MOD(ROW(),2)=0</formula>
    </cfRule>
  </conditionalFormatting>
  <conditionalFormatting sqref="M10:N20">
    <cfRule type="expression" dxfId="2" priority="3">
      <formula>MOD(ROW(),2)=0</formula>
    </cfRule>
  </conditionalFormatting>
  <conditionalFormatting sqref="O10:U20">
    <cfRule type="expression" dxfId="1" priority="2">
      <formula>MOD(ROW(),2)=0</formula>
    </cfRule>
  </conditionalFormatting>
  <conditionalFormatting sqref="V10:W20">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48"/>
  <sheetViews>
    <sheetView tabSelected="1" view="pageBreakPreview" zoomScaleNormal="100" zoomScaleSheetLayoutView="100" workbookViewId="0">
      <selection activeCell="L12" sqref="L12"/>
    </sheetView>
  </sheetViews>
  <sheetFormatPr defaultRowHeight="12" x14ac:dyDescent="0.15"/>
  <cols>
    <col min="1" max="6" width="16.5703125" style="8" customWidth="1"/>
    <col min="7" max="7" width="2" style="8" customWidth="1"/>
    <col min="8" max="8" width="8.140625" style="8" customWidth="1"/>
    <col min="9" max="9" width="9" style="8" customWidth="1"/>
    <col min="10" max="10" width="8.5703125" style="8" customWidth="1"/>
    <col min="11" max="11" width="8.7109375" style="8" customWidth="1"/>
    <col min="12" max="13" width="11" style="8" customWidth="1"/>
    <col min="14" max="14" width="11.140625" style="8" customWidth="1"/>
    <col min="15" max="15" width="11" style="8" customWidth="1"/>
    <col min="16" max="16384" width="9.140625" style="8"/>
  </cols>
  <sheetData>
    <row r="1" spans="1:18" s="59" customFormat="1" ht="18.75" customHeight="1" x14ac:dyDescent="0.15">
      <c r="A1" s="732" t="s">
        <v>147</v>
      </c>
      <c r="B1" s="732"/>
      <c r="C1" s="732"/>
      <c r="D1" s="732"/>
      <c r="E1" s="732"/>
      <c r="F1" s="732"/>
      <c r="G1" s="735"/>
      <c r="H1" s="736"/>
      <c r="I1" s="390"/>
      <c r="J1" s="737"/>
      <c r="K1" s="390"/>
      <c r="L1" s="735"/>
      <c r="M1" s="735"/>
      <c r="N1" s="735"/>
      <c r="O1" s="735"/>
      <c r="P1" s="735"/>
      <c r="Q1" s="735"/>
      <c r="R1" s="376"/>
    </row>
    <row r="2" spans="1:18" x14ac:dyDescent="0.15">
      <c r="A2" s="3"/>
      <c r="G2" s="738"/>
      <c r="H2" s="739"/>
      <c r="I2" s="378"/>
      <c r="J2" s="378"/>
      <c r="K2" s="740"/>
      <c r="L2" s="738"/>
      <c r="M2" s="738"/>
      <c r="N2" s="738"/>
      <c r="O2" s="738"/>
      <c r="P2" s="738"/>
      <c r="Q2" s="738"/>
      <c r="R2" s="377"/>
    </row>
    <row r="3" spans="1:18" x14ac:dyDescent="0.15">
      <c r="A3" s="3"/>
      <c r="G3" s="738"/>
      <c r="H3" s="741"/>
      <c r="I3" s="378"/>
      <c r="J3" s="378"/>
      <c r="K3" s="740"/>
      <c r="L3" s="738"/>
      <c r="M3" s="738"/>
      <c r="N3" s="738"/>
      <c r="O3" s="735"/>
      <c r="P3" s="738"/>
      <c r="Q3" s="738"/>
      <c r="R3" s="377"/>
    </row>
    <row r="4" spans="1:18" x14ac:dyDescent="0.15">
      <c r="A4" s="3"/>
      <c r="G4" s="738"/>
      <c r="H4" s="741"/>
      <c r="I4" s="378"/>
      <c r="J4" s="378"/>
      <c r="K4" s="740"/>
      <c r="L4" s="738"/>
      <c r="M4" s="738"/>
      <c r="N4" s="738"/>
      <c r="O4" s="735"/>
      <c r="P4" s="738"/>
      <c r="Q4" s="738"/>
      <c r="R4" s="377"/>
    </row>
    <row r="5" spans="1:18" x14ac:dyDescent="0.15">
      <c r="A5" s="3"/>
      <c r="B5" s="62" t="s">
        <v>228</v>
      </c>
      <c r="E5" s="59" t="s">
        <v>165</v>
      </c>
      <c r="G5" s="738"/>
      <c r="H5" s="741"/>
      <c r="I5" s="378"/>
      <c r="J5" s="378"/>
      <c r="K5" s="740"/>
      <c r="L5" s="738"/>
      <c r="M5" s="738"/>
      <c r="N5" s="738"/>
      <c r="O5" s="738"/>
      <c r="P5" s="738"/>
      <c r="Q5" s="738"/>
      <c r="R5" s="377"/>
    </row>
    <row r="6" spans="1:18" x14ac:dyDescent="0.15">
      <c r="A6" s="3"/>
      <c r="B6" s="59" t="s">
        <v>164</v>
      </c>
      <c r="E6" s="59" t="s">
        <v>164</v>
      </c>
      <c r="G6" s="738"/>
      <c r="H6" s="741"/>
      <c r="I6" s="378"/>
      <c r="J6" s="378"/>
      <c r="K6" s="740"/>
      <c r="L6" s="738"/>
      <c r="M6" s="738"/>
      <c r="N6" s="738"/>
      <c r="O6" s="738"/>
      <c r="P6" s="738"/>
      <c r="Q6" s="738"/>
      <c r="R6" s="377"/>
    </row>
    <row r="7" spans="1:18" x14ac:dyDescent="0.15">
      <c r="A7" s="3"/>
      <c r="G7" s="738"/>
      <c r="H7" s="741"/>
      <c r="I7" s="378"/>
      <c r="J7" s="378"/>
      <c r="K7" s="740"/>
      <c r="L7" s="738"/>
      <c r="M7" s="738"/>
      <c r="N7" s="738"/>
      <c r="O7" s="738"/>
      <c r="P7" s="738"/>
      <c r="Q7" s="738"/>
      <c r="R7" s="377"/>
    </row>
    <row r="8" spans="1:18" x14ac:dyDescent="0.15">
      <c r="A8" s="3"/>
      <c r="G8" s="738"/>
      <c r="H8" s="738"/>
      <c r="I8" s="738"/>
      <c r="J8" s="738"/>
      <c r="K8" s="738"/>
      <c r="L8" s="738"/>
      <c r="M8" s="738"/>
      <c r="N8" s="738"/>
      <c r="O8" s="738"/>
      <c r="P8" s="738"/>
      <c r="Q8" s="738"/>
      <c r="R8" s="377"/>
    </row>
    <row r="9" spans="1:18" x14ac:dyDescent="0.15">
      <c r="A9" s="3"/>
      <c r="G9" s="738"/>
      <c r="H9" s="738"/>
      <c r="I9" s="738"/>
      <c r="J9" s="738"/>
      <c r="K9" s="738"/>
      <c r="L9" s="738"/>
      <c r="M9" s="738"/>
      <c r="N9" s="738"/>
      <c r="O9" s="738"/>
      <c r="P9" s="738"/>
      <c r="Q9" s="738"/>
      <c r="R9" s="377"/>
    </row>
    <row r="10" spans="1:18" x14ac:dyDescent="0.15">
      <c r="A10" s="3"/>
      <c r="G10" s="738"/>
      <c r="H10" s="742" t="s">
        <v>193</v>
      </c>
      <c r="I10" s="735" t="s">
        <v>173</v>
      </c>
      <c r="J10" s="735" t="s">
        <v>163</v>
      </c>
      <c r="K10" s="735" t="s">
        <v>162</v>
      </c>
      <c r="L10" s="738"/>
      <c r="M10" s="738"/>
      <c r="N10" s="738"/>
      <c r="O10" s="738"/>
      <c r="P10" s="738"/>
      <c r="Q10" s="738"/>
      <c r="R10" s="377"/>
    </row>
    <row r="11" spans="1:18" x14ac:dyDescent="0.15">
      <c r="A11" s="3"/>
      <c r="G11" s="738"/>
      <c r="H11" s="379"/>
      <c r="I11" s="743" t="s">
        <v>16</v>
      </c>
      <c r="J11" s="743" t="s">
        <v>15</v>
      </c>
      <c r="K11" s="743" t="s">
        <v>161</v>
      </c>
      <c r="L11" s="738"/>
      <c r="M11" s="738"/>
      <c r="N11" s="738"/>
      <c r="O11" s="738"/>
      <c r="P11" s="738"/>
      <c r="Q11" s="738"/>
      <c r="R11" s="377"/>
    </row>
    <row r="12" spans="1:18" x14ac:dyDescent="0.15">
      <c r="A12" s="3"/>
      <c r="G12" s="738"/>
      <c r="H12" s="379" t="str">
        <f>'－78－'!A8</f>
        <v xml:space="preserve">  28～29</v>
      </c>
      <c r="I12" s="380">
        <f>'－78－'!C8</f>
        <v>514</v>
      </c>
      <c r="J12" s="380">
        <f>'－78－'!E8</f>
        <v>316</v>
      </c>
      <c r="K12" s="380">
        <f>'－78－'!D8</f>
        <v>6140</v>
      </c>
      <c r="L12" s="738"/>
      <c r="M12" s="738"/>
      <c r="N12" s="738"/>
      <c r="O12" s="738"/>
      <c r="P12" s="738"/>
      <c r="Q12" s="738"/>
      <c r="R12" s="377"/>
    </row>
    <row r="13" spans="1:18" x14ac:dyDescent="0.15">
      <c r="A13" s="3"/>
      <c r="G13" s="738"/>
      <c r="H13" s="379" t="str">
        <f>'－78－'!A9</f>
        <v xml:space="preserve">  29～30</v>
      </c>
      <c r="I13" s="380">
        <f>'－78－'!C9</f>
        <v>495</v>
      </c>
      <c r="J13" s="380">
        <f>'－78－'!E9</f>
        <v>252</v>
      </c>
      <c r="K13" s="380">
        <f>'－78－'!D9</f>
        <v>5093</v>
      </c>
      <c r="L13" s="738"/>
      <c r="M13" s="738"/>
      <c r="N13" s="738"/>
      <c r="O13" s="738"/>
      <c r="P13" s="738"/>
      <c r="Q13" s="738"/>
      <c r="R13" s="377"/>
    </row>
    <row r="14" spans="1:18" x14ac:dyDescent="0.15">
      <c r="A14" s="3"/>
      <c r="G14" s="738"/>
      <c r="H14" s="379" t="str">
        <f>'－78－'!A10</f>
        <v>30～令和元年</v>
      </c>
      <c r="I14" s="380">
        <f>'－78－'!C10</f>
        <v>240</v>
      </c>
      <c r="J14" s="380">
        <f>'－78－'!E10</f>
        <v>87</v>
      </c>
      <c r="K14" s="380">
        <f>'－78－'!D10</f>
        <v>3637</v>
      </c>
      <c r="L14" s="738"/>
      <c r="M14" s="738"/>
      <c r="N14" s="738"/>
      <c r="O14" s="738"/>
      <c r="P14" s="738"/>
      <c r="Q14" s="738"/>
      <c r="R14" s="377"/>
    </row>
    <row r="15" spans="1:18" x14ac:dyDescent="0.15">
      <c r="A15" s="3"/>
      <c r="G15" s="738"/>
      <c r="H15" s="379" t="str">
        <f>'－78－'!A11</f>
        <v xml:space="preserve">  令和元～2年</v>
      </c>
      <c r="I15" s="380">
        <f>'－78－'!C11</f>
        <v>242</v>
      </c>
      <c r="J15" s="380">
        <f>'－78－'!E11</f>
        <v>109</v>
      </c>
      <c r="K15" s="380">
        <f>'－78－'!D11</f>
        <v>4547</v>
      </c>
      <c r="L15" s="738"/>
      <c r="M15" s="738"/>
      <c r="N15" s="738"/>
      <c r="O15" s="738"/>
      <c r="P15" s="738"/>
      <c r="Q15" s="738"/>
      <c r="R15" s="377"/>
    </row>
    <row r="16" spans="1:18" x14ac:dyDescent="0.15">
      <c r="A16" s="3"/>
      <c r="G16" s="738"/>
      <c r="H16" s="379" t="str">
        <f>'－78－'!A12</f>
        <v xml:space="preserve">   2～3</v>
      </c>
      <c r="I16" s="380">
        <f>'－78－'!C12</f>
        <v>229</v>
      </c>
      <c r="J16" s="380">
        <f>'－78－'!E12</f>
        <v>129</v>
      </c>
      <c r="K16" s="380">
        <f>'－78－'!D12</f>
        <v>5607</v>
      </c>
      <c r="L16" s="738"/>
      <c r="M16" s="738"/>
      <c r="N16" s="738"/>
      <c r="O16" s="738"/>
      <c r="P16" s="738"/>
      <c r="Q16" s="738"/>
      <c r="R16" s="377"/>
    </row>
    <row r="17" spans="1:18" x14ac:dyDescent="0.15">
      <c r="A17" s="3"/>
      <c r="G17" s="738"/>
      <c r="H17" s="379" t="str">
        <f>'－78－'!A13</f>
        <v xml:space="preserve">   3～4</v>
      </c>
      <c r="I17" s="380">
        <f>'－78－'!C13</f>
        <v>190</v>
      </c>
      <c r="J17" s="380">
        <f>'－78－'!E13</f>
        <v>98</v>
      </c>
      <c r="K17" s="380">
        <f>'－78－'!D13</f>
        <v>5166</v>
      </c>
      <c r="L17" s="738"/>
      <c r="M17" s="738"/>
      <c r="N17" s="738"/>
      <c r="O17" s="738"/>
      <c r="P17" s="738"/>
      <c r="Q17" s="738"/>
      <c r="R17" s="377"/>
    </row>
    <row r="18" spans="1:18" x14ac:dyDescent="0.15">
      <c r="A18" s="3"/>
      <c r="G18" s="738"/>
      <c r="H18" s="744"/>
      <c r="I18" s="744"/>
      <c r="J18" s="744"/>
      <c r="K18" s="744"/>
      <c r="L18" s="738"/>
      <c r="M18" s="738"/>
      <c r="N18" s="738"/>
      <c r="O18" s="738"/>
      <c r="P18" s="738"/>
      <c r="Q18" s="738"/>
      <c r="R18" s="377"/>
    </row>
    <row r="19" spans="1:18" x14ac:dyDescent="0.15">
      <c r="A19" s="3"/>
      <c r="G19" s="738"/>
      <c r="H19" s="738"/>
      <c r="I19" s="738"/>
      <c r="J19" s="738"/>
      <c r="K19" s="738"/>
      <c r="L19" s="738"/>
      <c r="M19" s="738"/>
      <c r="N19" s="738"/>
      <c r="O19" s="738"/>
      <c r="P19" s="738"/>
      <c r="Q19" s="738"/>
      <c r="R19" s="377"/>
    </row>
    <row r="20" spans="1:18" x14ac:dyDescent="0.15">
      <c r="A20" s="3"/>
      <c r="G20" s="738"/>
      <c r="H20" s="745" t="s">
        <v>283</v>
      </c>
      <c r="I20" s="738"/>
      <c r="J20" s="738"/>
      <c r="K20" s="738"/>
      <c r="L20" s="738"/>
      <c r="M20" s="738"/>
      <c r="N20" s="738"/>
      <c r="O20" s="738"/>
      <c r="P20" s="738"/>
      <c r="Q20" s="738"/>
      <c r="R20" s="377"/>
    </row>
    <row r="21" spans="1:18" x14ac:dyDescent="0.15">
      <c r="A21" s="3"/>
      <c r="G21" s="738"/>
      <c r="H21" s="379" t="s">
        <v>18</v>
      </c>
      <c r="I21" s="379" t="s">
        <v>89</v>
      </c>
      <c r="J21" s="379" t="s">
        <v>20</v>
      </c>
      <c r="K21" s="379" t="s">
        <v>148</v>
      </c>
      <c r="L21" s="379" t="s">
        <v>149</v>
      </c>
      <c r="M21" s="381"/>
      <c r="N21" s="744"/>
      <c r="O21" s="738"/>
      <c r="P21" s="738"/>
      <c r="Q21" s="738"/>
      <c r="R21" s="377"/>
    </row>
    <row r="22" spans="1:18" x14ac:dyDescent="0.15">
      <c r="A22" s="3"/>
      <c r="G22" s="738"/>
      <c r="H22" s="382">
        <f>+'－78－'!D28</f>
        <v>0</v>
      </c>
      <c r="I22" s="383">
        <f>+'－78－'!F28</f>
        <v>0</v>
      </c>
      <c r="J22" s="383">
        <f>'－78－'!I28</f>
        <v>0</v>
      </c>
      <c r="K22" s="383">
        <f>'－78－'!K28</f>
        <v>0</v>
      </c>
      <c r="L22" s="383">
        <f>+'－78－'!N28</f>
        <v>270</v>
      </c>
      <c r="M22" s="746">
        <f>SUM(H22:L22)</f>
        <v>270</v>
      </c>
      <c r="N22" s="738"/>
      <c r="O22" s="738"/>
      <c r="P22" s="738"/>
      <c r="Q22" s="738"/>
      <c r="R22" s="377"/>
    </row>
    <row r="23" spans="1:18" x14ac:dyDescent="0.15">
      <c r="A23" s="3"/>
      <c r="G23" s="738"/>
      <c r="H23" s="747">
        <f>SUM(H22:L22)</f>
        <v>270</v>
      </c>
      <c r="I23" s="738"/>
      <c r="J23" s="748">
        <f>+J22/$H$23</f>
        <v>0</v>
      </c>
      <c r="K23" s="748">
        <f t="shared" ref="K23:L23" si="0">+K22/$H$23</f>
        <v>0</v>
      </c>
      <c r="L23" s="748">
        <f t="shared" si="0"/>
        <v>1</v>
      </c>
      <c r="M23" s="738"/>
      <c r="N23" s="738"/>
      <c r="O23" s="738"/>
      <c r="P23" s="738"/>
      <c r="Q23" s="738"/>
      <c r="R23" s="377"/>
    </row>
    <row r="24" spans="1:18" x14ac:dyDescent="0.15">
      <c r="A24" s="3"/>
      <c r="G24" s="738"/>
      <c r="H24" s="738"/>
      <c r="I24" s="738"/>
      <c r="J24" s="738"/>
      <c r="K24" s="738"/>
      <c r="L24" s="738"/>
      <c r="M24" s="738"/>
      <c r="N24" s="738"/>
      <c r="O24" s="738"/>
      <c r="P24" s="738"/>
      <c r="Q24" s="738"/>
      <c r="R24" s="377"/>
    </row>
    <row r="25" spans="1:18" x14ac:dyDescent="0.15">
      <c r="A25" s="3"/>
      <c r="G25" s="738"/>
      <c r="H25" s="738"/>
      <c r="I25" s="738"/>
      <c r="J25" s="738"/>
      <c r="K25" s="738"/>
      <c r="L25" s="738"/>
      <c r="M25" s="738"/>
      <c r="N25" s="738"/>
      <c r="O25" s="738"/>
      <c r="P25" s="738"/>
      <c r="Q25" s="738"/>
      <c r="R25" s="377"/>
    </row>
    <row r="26" spans="1:18" x14ac:dyDescent="0.15">
      <c r="A26" s="3"/>
      <c r="G26" s="738"/>
      <c r="H26" s="738"/>
      <c r="I26" s="738"/>
      <c r="J26" s="738"/>
      <c r="K26" s="738"/>
      <c r="L26" s="738"/>
      <c r="M26" s="738"/>
      <c r="N26" s="738"/>
      <c r="O26" s="738"/>
      <c r="P26" s="738"/>
      <c r="Q26" s="738"/>
      <c r="R26" s="377"/>
    </row>
    <row r="27" spans="1:18" x14ac:dyDescent="0.15">
      <c r="A27" s="3"/>
      <c r="G27" s="738"/>
      <c r="H27" s="738"/>
      <c r="I27" s="738"/>
      <c r="J27" s="738"/>
      <c r="K27" s="738"/>
      <c r="L27" s="738"/>
      <c r="M27" s="738"/>
      <c r="N27" s="738"/>
      <c r="O27" s="738"/>
      <c r="P27" s="738"/>
      <c r="Q27" s="738"/>
      <c r="R27" s="377"/>
    </row>
    <row r="28" spans="1:18" x14ac:dyDescent="0.15">
      <c r="A28" s="3"/>
      <c r="G28" s="738"/>
      <c r="H28" s="738"/>
      <c r="I28" s="738"/>
      <c r="J28" s="738"/>
      <c r="K28" s="738"/>
      <c r="L28" s="738"/>
      <c r="M28" s="738"/>
      <c r="N28" s="738"/>
      <c r="O28" s="738"/>
      <c r="P28" s="738"/>
      <c r="Q28" s="738"/>
      <c r="R28" s="377"/>
    </row>
    <row r="29" spans="1:18" x14ac:dyDescent="0.15">
      <c r="A29" s="3"/>
      <c r="G29" s="738"/>
      <c r="H29" s="738"/>
      <c r="I29" s="738"/>
      <c r="J29" s="738"/>
      <c r="K29" s="738"/>
      <c r="L29" s="738"/>
      <c r="M29" s="738"/>
      <c r="N29" s="738"/>
      <c r="O29" s="738"/>
      <c r="P29" s="738"/>
      <c r="Q29" s="738"/>
      <c r="R29" s="377"/>
    </row>
    <row r="30" spans="1:18" x14ac:dyDescent="0.15">
      <c r="A30" s="3"/>
      <c r="G30" s="738"/>
      <c r="H30" s="738"/>
      <c r="I30" s="738"/>
      <c r="J30" s="738"/>
      <c r="K30" s="738"/>
      <c r="L30" s="738"/>
      <c r="M30" s="738"/>
      <c r="N30" s="738"/>
      <c r="O30" s="738"/>
      <c r="P30" s="738"/>
      <c r="Q30" s="738"/>
      <c r="R30" s="377"/>
    </row>
    <row r="31" spans="1:18" x14ac:dyDescent="0.15">
      <c r="A31" s="3"/>
      <c r="G31" s="738"/>
      <c r="H31" s="738"/>
      <c r="I31" s="738"/>
      <c r="J31" s="738"/>
      <c r="K31" s="738"/>
      <c r="L31" s="738"/>
      <c r="M31" s="738"/>
      <c r="N31" s="738"/>
      <c r="O31" s="738"/>
      <c r="P31" s="738"/>
      <c r="Q31" s="738"/>
      <c r="R31" s="377"/>
    </row>
    <row r="32" spans="1:18" x14ac:dyDescent="0.15">
      <c r="A32" s="3"/>
      <c r="G32" s="738"/>
      <c r="H32" s="738"/>
      <c r="I32" s="738"/>
      <c r="J32" s="738"/>
      <c r="K32" s="738"/>
      <c r="L32" s="738"/>
      <c r="M32" s="738"/>
      <c r="N32" s="738"/>
      <c r="O32" s="738"/>
      <c r="P32" s="738"/>
      <c r="Q32" s="738"/>
      <c r="R32" s="377"/>
    </row>
    <row r="33" spans="1:18" x14ac:dyDescent="0.15">
      <c r="A33" s="3"/>
      <c r="G33" s="738"/>
      <c r="H33" s="738"/>
      <c r="I33" s="738"/>
      <c r="J33" s="738"/>
      <c r="K33" s="738"/>
      <c r="L33" s="738"/>
      <c r="M33" s="738"/>
      <c r="N33" s="738"/>
      <c r="O33" s="738"/>
      <c r="P33" s="738"/>
      <c r="Q33" s="738"/>
      <c r="R33" s="377"/>
    </row>
    <row r="34" spans="1:18" x14ac:dyDescent="0.15">
      <c r="A34" s="3"/>
      <c r="G34" s="738"/>
      <c r="H34" s="738"/>
      <c r="I34" s="738"/>
      <c r="J34" s="738"/>
      <c r="K34" s="738"/>
      <c r="L34" s="738"/>
      <c r="M34" s="738"/>
      <c r="N34" s="738"/>
      <c r="O34" s="738"/>
      <c r="P34" s="738"/>
      <c r="Q34" s="738"/>
      <c r="R34" s="377"/>
    </row>
    <row r="35" spans="1:18" x14ac:dyDescent="0.15">
      <c r="A35" s="3"/>
      <c r="G35" s="738"/>
      <c r="H35" s="384"/>
      <c r="I35" s="385"/>
      <c r="J35" s="385"/>
      <c r="K35" s="749"/>
      <c r="L35" s="738"/>
      <c r="M35" s="738"/>
      <c r="N35" s="738"/>
      <c r="O35" s="738"/>
      <c r="P35" s="738"/>
      <c r="Q35" s="738"/>
      <c r="R35" s="377"/>
    </row>
    <row r="36" spans="1:18" x14ac:dyDescent="0.15">
      <c r="A36" s="3"/>
      <c r="B36" s="59"/>
      <c r="E36" s="59"/>
      <c r="G36" s="738"/>
      <c r="H36" s="387"/>
      <c r="I36" s="738"/>
      <c r="J36" s="385"/>
      <c r="K36" s="749"/>
      <c r="L36" s="738"/>
      <c r="M36" s="738"/>
      <c r="N36" s="738"/>
      <c r="O36" s="738"/>
      <c r="P36" s="738"/>
      <c r="Q36" s="738"/>
      <c r="R36" s="377"/>
    </row>
    <row r="37" spans="1:18" x14ac:dyDescent="0.15">
      <c r="A37" s="3"/>
      <c r="B37" s="59"/>
      <c r="E37" s="59"/>
      <c r="G37" s="738"/>
      <c r="H37" s="750" t="s">
        <v>195</v>
      </c>
      <c r="I37" s="744"/>
      <c r="J37" s="744"/>
      <c r="K37" s="744" t="s">
        <v>196</v>
      </c>
      <c r="L37" s="744"/>
      <c r="M37" s="738"/>
      <c r="N37" s="738"/>
      <c r="O37" s="738"/>
      <c r="P37" s="738"/>
      <c r="Q37" s="738"/>
      <c r="R37" s="377"/>
    </row>
    <row r="38" spans="1:18" x14ac:dyDescent="0.15">
      <c r="A38" s="3"/>
      <c r="B38" s="59" t="s">
        <v>172</v>
      </c>
      <c r="E38" s="59" t="s">
        <v>284</v>
      </c>
      <c r="G38" s="738"/>
      <c r="H38" s="379" t="s">
        <v>156</v>
      </c>
      <c r="I38" s="379" t="s">
        <v>169</v>
      </c>
      <c r="J38" s="379" t="s">
        <v>170</v>
      </c>
      <c r="K38" s="388" t="s">
        <v>166</v>
      </c>
      <c r="L38" s="379"/>
      <c r="M38" s="381"/>
      <c r="N38" s="744"/>
      <c r="O38" s="738"/>
      <c r="P38" s="738"/>
      <c r="Q38" s="738"/>
      <c r="R38" s="377"/>
    </row>
    <row r="39" spans="1:18" x14ac:dyDescent="0.15">
      <c r="A39" s="3"/>
      <c r="B39" s="59" t="s">
        <v>194</v>
      </c>
      <c r="E39" s="59" t="s">
        <v>194</v>
      </c>
      <c r="G39" s="738"/>
      <c r="H39" s="382">
        <f>+'－80－'!I5</f>
        <v>33</v>
      </c>
      <c r="I39" s="383">
        <f>+'－80－'!M5</f>
        <v>1118</v>
      </c>
      <c r="J39" s="383">
        <f>+'－80－'!Q5</f>
        <v>472</v>
      </c>
      <c r="K39" s="383">
        <f>SUM(H39:J39)</f>
        <v>1623</v>
      </c>
      <c r="L39" s="383"/>
      <c r="M39" s="751"/>
      <c r="N39" s="738"/>
      <c r="O39" s="738"/>
      <c r="P39" s="738"/>
      <c r="Q39" s="738"/>
      <c r="R39" s="377"/>
    </row>
    <row r="40" spans="1:18" x14ac:dyDescent="0.15">
      <c r="A40" s="3"/>
      <c r="G40" s="738"/>
      <c r="H40" s="389">
        <f>+H39/K39</f>
        <v>2.0332717190388171E-2</v>
      </c>
      <c r="I40" s="389">
        <f>+I39/K39</f>
        <v>0.68884781269254469</v>
      </c>
      <c r="J40" s="389">
        <f>+J39/K39</f>
        <v>0.29081947011706716</v>
      </c>
      <c r="K40" s="744"/>
      <c r="L40" s="744"/>
      <c r="M40" s="738"/>
      <c r="N40" s="738"/>
      <c r="O40" s="738"/>
      <c r="P40" s="738"/>
      <c r="Q40" s="738"/>
      <c r="R40" s="377"/>
    </row>
    <row r="41" spans="1:18" x14ac:dyDescent="0.15">
      <c r="A41" s="3"/>
      <c r="G41" s="738"/>
      <c r="H41" s="752"/>
      <c r="I41" s="749"/>
      <c r="J41" s="749"/>
      <c r="K41" s="749"/>
      <c r="L41" s="738"/>
      <c r="M41" s="738"/>
      <c r="N41" s="738"/>
      <c r="O41" s="738"/>
      <c r="P41" s="738"/>
      <c r="Q41" s="738"/>
      <c r="R41" s="377"/>
    </row>
    <row r="42" spans="1:18" x14ac:dyDescent="0.15">
      <c r="A42" s="3"/>
      <c r="G42" s="738"/>
      <c r="H42" s="753"/>
      <c r="I42" s="738"/>
      <c r="J42" s="390"/>
      <c r="K42" s="390"/>
      <c r="L42" s="738"/>
      <c r="M42" s="738"/>
      <c r="N42" s="738"/>
      <c r="O42" s="738"/>
      <c r="P42" s="738"/>
      <c r="Q42" s="738"/>
      <c r="R42" s="377"/>
    </row>
    <row r="43" spans="1:18" x14ac:dyDescent="0.15">
      <c r="A43" s="3"/>
      <c r="G43" s="738"/>
      <c r="H43" s="754" t="s">
        <v>197</v>
      </c>
      <c r="I43" s="755" t="s">
        <v>198</v>
      </c>
      <c r="J43" s="390"/>
      <c r="K43" s="390"/>
      <c r="L43" s="738"/>
      <c r="M43" s="738"/>
      <c r="N43" s="738"/>
      <c r="O43" s="738"/>
      <c r="P43" s="738"/>
      <c r="Q43" s="738"/>
      <c r="R43" s="377"/>
    </row>
    <row r="44" spans="1:18" x14ac:dyDescent="0.15">
      <c r="A44" s="3"/>
      <c r="G44" s="738"/>
      <c r="H44" s="379"/>
      <c r="I44" s="743" t="s">
        <v>285</v>
      </c>
      <c r="J44" s="743"/>
      <c r="K44" s="743"/>
      <c r="L44" s="744"/>
      <c r="M44" s="744"/>
      <c r="N44" s="738"/>
      <c r="O44" s="738"/>
      <c r="P44" s="738"/>
      <c r="Q44" s="738"/>
      <c r="R44" s="377"/>
    </row>
    <row r="45" spans="1:18" x14ac:dyDescent="0.15">
      <c r="A45" s="3"/>
      <c r="G45" s="738"/>
      <c r="H45" s="756" t="s">
        <v>74</v>
      </c>
      <c r="I45" s="756" t="s">
        <v>75</v>
      </c>
      <c r="J45" s="756" t="s">
        <v>76</v>
      </c>
      <c r="K45" s="756" t="s">
        <v>77</v>
      </c>
      <c r="L45" s="756" t="s">
        <v>78</v>
      </c>
      <c r="M45" s="756" t="s">
        <v>171</v>
      </c>
      <c r="N45" s="391" t="s">
        <v>166</v>
      </c>
      <c r="O45" s="744"/>
      <c r="P45" s="738"/>
      <c r="Q45" s="738"/>
      <c r="R45" s="377"/>
    </row>
    <row r="46" spans="1:18" x14ac:dyDescent="0.15">
      <c r="A46" s="3"/>
      <c r="G46" s="738"/>
      <c r="H46" s="756">
        <f>+'－80－'!F28</f>
        <v>4</v>
      </c>
      <c r="I46" s="380">
        <f>+'－80－'!H28</f>
        <v>11</v>
      </c>
      <c r="J46" s="380">
        <f>+'－80－'!J28</f>
        <v>3</v>
      </c>
      <c r="K46" s="380">
        <f>+'－80－'!L28</f>
        <v>3</v>
      </c>
      <c r="L46" s="744" t="str">
        <f>+'－80－'!N28</f>
        <v>-</v>
      </c>
      <c r="M46" s="744">
        <f>+'－80－'!P28</f>
        <v>2</v>
      </c>
      <c r="N46" s="757">
        <f>SUM(H46:M46)</f>
        <v>23</v>
      </c>
      <c r="O46" s="749"/>
      <c r="P46" s="738"/>
      <c r="Q46" s="738"/>
      <c r="R46" s="377"/>
    </row>
    <row r="47" spans="1:18" x14ac:dyDescent="0.15">
      <c r="A47" s="3"/>
      <c r="G47" s="738"/>
      <c r="H47" s="758">
        <f>+H46/$N$46</f>
        <v>0.17391304347826086</v>
      </c>
      <c r="I47" s="758">
        <f>+I46/$N$46</f>
        <v>0.47826086956521741</v>
      </c>
      <c r="J47" s="758">
        <f>+J46/$N$46</f>
        <v>0.13043478260869565</v>
      </c>
      <c r="K47" s="758">
        <f>+K46/$N$46</f>
        <v>0.13043478260869565</v>
      </c>
      <c r="L47" s="758" t="e">
        <f>+L46/$N$46</f>
        <v>#VALUE!</v>
      </c>
      <c r="M47" s="749"/>
      <c r="N47" s="749"/>
      <c r="O47" s="749"/>
      <c r="P47" s="738"/>
      <c r="Q47" s="738"/>
      <c r="R47" s="377"/>
    </row>
    <row r="48" spans="1:18" x14ac:dyDescent="0.15">
      <c r="A48" s="3"/>
      <c r="G48" s="738"/>
      <c r="H48" s="749"/>
      <c r="I48" s="392"/>
      <c r="J48" s="392"/>
      <c r="K48" s="392"/>
      <c r="L48" s="393"/>
      <c r="M48" s="749"/>
      <c r="N48" s="393"/>
      <c r="O48" s="749"/>
      <c r="P48" s="738"/>
      <c r="Q48" s="738"/>
      <c r="R48" s="377"/>
    </row>
    <row r="49" spans="1:19" x14ac:dyDescent="0.15">
      <c r="A49" s="3"/>
      <c r="G49" s="738"/>
      <c r="H49" s="749"/>
      <c r="I49" s="392"/>
      <c r="J49" s="392"/>
      <c r="K49" s="392"/>
      <c r="L49" s="749"/>
      <c r="M49" s="375"/>
      <c r="N49" s="749"/>
      <c r="O49" s="749"/>
      <c r="P49" s="738"/>
      <c r="Q49" s="738"/>
      <c r="R49" s="377"/>
    </row>
    <row r="50" spans="1:19" x14ac:dyDescent="0.15">
      <c r="A50" s="3"/>
      <c r="G50" s="738"/>
      <c r="H50" s="749"/>
      <c r="I50" s="392"/>
      <c r="J50" s="392"/>
      <c r="K50" s="392"/>
      <c r="L50" s="749"/>
      <c r="M50" s="375"/>
      <c r="N50" s="749"/>
      <c r="O50" s="749"/>
      <c r="P50" s="738"/>
      <c r="Q50" s="738"/>
      <c r="R50" s="377"/>
    </row>
    <row r="51" spans="1:19" x14ac:dyDescent="0.15">
      <c r="A51" s="3"/>
      <c r="G51" s="738"/>
      <c r="H51" s="391"/>
      <c r="I51" s="749"/>
      <c r="J51" s="749"/>
      <c r="K51" s="749"/>
      <c r="L51" s="749"/>
      <c r="M51" s="375"/>
      <c r="N51" s="738"/>
      <c r="O51" s="738"/>
      <c r="P51" s="738"/>
      <c r="Q51" s="738"/>
      <c r="R51" s="377"/>
    </row>
    <row r="52" spans="1:19" x14ac:dyDescent="0.15">
      <c r="A52" s="3"/>
      <c r="G52" s="738"/>
      <c r="H52" s="749"/>
      <c r="I52" s="749"/>
      <c r="J52" s="749"/>
      <c r="K52" s="749"/>
      <c r="L52" s="749"/>
      <c r="M52" s="375"/>
      <c r="N52" s="738"/>
      <c r="O52" s="738"/>
      <c r="P52" s="738"/>
      <c r="Q52" s="738"/>
      <c r="R52" s="377"/>
    </row>
    <row r="53" spans="1:19" x14ac:dyDescent="0.15">
      <c r="A53" s="3"/>
      <c r="G53" s="738"/>
      <c r="H53" s="749"/>
      <c r="I53" s="749"/>
      <c r="J53" s="749"/>
      <c r="K53" s="749"/>
      <c r="L53" s="749"/>
      <c r="M53" s="749"/>
      <c r="N53" s="738"/>
      <c r="O53" s="738"/>
      <c r="P53" s="738"/>
      <c r="Q53" s="738"/>
      <c r="R53" s="377"/>
    </row>
    <row r="54" spans="1:19" x14ac:dyDescent="0.15">
      <c r="A54" s="3"/>
      <c r="G54" s="738"/>
      <c r="H54" s="391"/>
      <c r="I54" s="391"/>
      <c r="J54" s="749"/>
      <c r="K54" s="749"/>
      <c r="L54" s="749"/>
      <c r="M54" s="749"/>
      <c r="N54" s="749"/>
      <c r="O54" s="749"/>
      <c r="P54" s="749"/>
      <c r="Q54" s="749"/>
      <c r="R54" s="386"/>
      <c r="S54" s="14"/>
    </row>
    <row r="55" spans="1:19" x14ac:dyDescent="0.15">
      <c r="A55" s="3"/>
      <c r="G55" s="738"/>
      <c r="H55" s="391"/>
      <c r="I55" s="391"/>
      <c r="J55" s="391"/>
      <c r="K55" s="391"/>
      <c r="L55" s="749"/>
      <c r="M55" s="391"/>
      <c r="N55" s="749"/>
      <c r="O55" s="391"/>
      <c r="P55" s="749"/>
      <c r="Q55" s="391"/>
      <c r="R55" s="386"/>
      <c r="S55" s="39"/>
    </row>
    <row r="56" spans="1:19" x14ac:dyDescent="0.15">
      <c r="A56" s="3"/>
      <c r="G56" s="738"/>
      <c r="H56" s="749"/>
      <c r="I56" s="749"/>
      <c r="J56" s="749"/>
      <c r="K56" s="749"/>
      <c r="L56" s="749"/>
      <c r="M56" s="749"/>
      <c r="N56" s="749"/>
      <c r="O56" s="749"/>
      <c r="P56" s="749"/>
      <c r="Q56" s="749"/>
      <c r="R56" s="386"/>
      <c r="S56" s="14"/>
    </row>
    <row r="57" spans="1:19" x14ac:dyDescent="0.15">
      <c r="A57" s="3"/>
      <c r="G57" s="738"/>
      <c r="H57" s="738"/>
      <c r="I57" s="738"/>
      <c r="J57" s="738"/>
      <c r="K57" s="738"/>
      <c r="L57" s="738"/>
      <c r="M57" s="738"/>
      <c r="N57" s="738"/>
      <c r="O57" s="738"/>
      <c r="P57" s="738"/>
      <c r="Q57" s="738"/>
      <c r="R57" s="377"/>
    </row>
    <row r="58" spans="1:19" x14ac:dyDescent="0.15">
      <c r="A58" s="3"/>
      <c r="G58" s="738"/>
      <c r="H58" s="738"/>
      <c r="I58" s="738"/>
      <c r="J58" s="738"/>
      <c r="K58" s="738"/>
      <c r="L58" s="738"/>
      <c r="M58" s="738"/>
      <c r="N58" s="738"/>
      <c r="O58" s="738"/>
      <c r="P58" s="738"/>
      <c r="Q58" s="738"/>
      <c r="R58" s="377"/>
    </row>
    <row r="59" spans="1:19" x14ac:dyDescent="0.15">
      <c r="A59" s="3"/>
      <c r="G59" s="738"/>
      <c r="H59" s="738"/>
      <c r="I59" s="738"/>
      <c r="J59" s="738"/>
      <c r="K59" s="738"/>
      <c r="L59" s="738"/>
      <c r="M59" s="738"/>
      <c r="N59" s="738"/>
      <c r="O59" s="738"/>
      <c r="P59" s="738"/>
      <c r="Q59" s="738"/>
      <c r="R59" s="377"/>
    </row>
    <row r="60" spans="1:19" x14ac:dyDescent="0.15">
      <c r="A60" s="3"/>
      <c r="G60" s="738"/>
      <c r="H60" s="738"/>
      <c r="I60" s="738"/>
      <c r="J60" s="738"/>
      <c r="K60" s="738"/>
      <c r="L60" s="738"/>
      <c r="M60" s="738"/>
      <c r="N60" s="738"/>
      <c r="O60" s="738"/>
      <c r="P60" s="738"/>
      <c r="Q60" s="738"/>
      <c r="R60" s="377"/>
    </row>
    <row r="61" spans="1:19" x14ac:dyDescent="0.15">
      <c r="A61" s="3"/>
      <c r="G61" s="738"/>
      <c r="H61" s="738"/>
      <c r="I61" s="738"/>
      <c r="J61" s="738"/>
      <c r="K61" s="738"/>
      <c r="L61" s="738"/>
      <c r="M61" s="738"/>
      <c r="N61" s="738"/>
      <c r="O61" s="738"/>
      <c r="P61" s="738"/>
      <c r="Q61" s="738"/>
      <c r="R61" s="377"/>
    </row>
    <row r="62" spans="1:19" x14ac:dyDescent="0.15">
      <c r="A62" s="3"/>
      <c r="G62" s="738"/>
      <c r="H62" s="752"/>
      <c r="I62" s="749"/>
      <c r="J62" s="749"/>
      <c r="K62" s="749"/>
      <c r="L62" s="749"/>
      <c r="M62" s="749"/>
      <c r="N62" s="738"/>
      <c r="O62" s="738"/>
      <c r="P62" s="738"/>
      <c r="Q62" s="738"/>
      <c r="R62" s="377"/>
    </row>
    <row r="63" spans="1:19" x14ac:dyDescent="0.15">
      <c r="A63" s="3"/>
      <c r="G63" s="738"/>
      <c r="H63" s="752"/>
      <c r="I63" s="749"/>
      <c r="J63" s="749"/>
      <c r="K63" s="749"/>
      <c r="L63" s="749"/>
      <c r="M63" s="749"/>
      <c r="N63" s="738"/>
      <c r="O63" s="738"/>
      <c r="P63" s="738"/>
      <c r="Q63" s="738"/>
      <c r="R63" s="377"/>
    </row>
    <row r="64" spans="1:19" x14ac:dyDescent="0.15">
      <c r="A64" s="3"/>
      <c r="G64" s="738"/>
      <c r="H64" s="752"/>
      <c r="I64" s="749"/>
      <c r="J64" s="749"/>
      <c r="K64" s="749"/>
      <c r="L64" s="749"/>
      <c r="M64" s="749"/>
      <c r="N64" s="738"/>
      <c r="O64" s="738"/>
      <c r="P64" s="738"/>
      <c r="Q64" s="738"/>
      <c r="R64" s="377"/>
    </row>
    <row r="65" spans="1:18" x14ac:dyDescent="0.15">
      <c r="A65" s="3"/>
      <c r="G65" s="738"/>
      <c r="H65" s="752"/>
      <c r="I65" s="749"/>
      <c r="J65" s="749"/>
      <c r="K65" s="749"/>
      <c r="L65" s="749"/>
      <c r="M65" s="749"/>
      <c r="N65" s="738"/>
      <c r="O65" s="738"/>
      <c r="P65" s="738"/>
      <c r="Q65" s="738"/>
      <c r="R65" s="377"/>
    </row>
    <row r="66" spans="1:18" x14ac:dyDescent="0.15">
      <c r="A66" s="3"/>
      <c r="G66" s="738"/>
      <c r="H66" s="752"/>
      <c r="I66" s="749"/>
      <c r="J66" s="749"/>
      <c r="K66" s="749"/>
      <c r="L66" s="749"/>
      <c r="M66" s="749"/>
      <c r="N66" s="738"/>
      <c r="O66" s="738"/>
      <c r="P66" s="738"/>
      <c r="Q66" s="738"/>
      <c r="R66" s="377"/>
    </row>
    <row r="67" spans="1:18" x14ac:dyDescent="0.15">
      <c r="A67" s="3"/>
      <c r="G67" s="738"/>
      <c r="H67" s="752"/>
      <c r="I67" s="749"/>
      <c r="J67" s="749"/>
      <c r="K67" s="749"/>
      <c r="L67" s="749"/>
      <c r="M67" s="749"/>
      <c r="N67" s="738"/>
      <c r="O67" s="738"/>
      <c r="P67" s="738"/>
      <c r="Q67" s="738"/>
      <c r="R67" s="377"/>
    </row>
    <row r="68" spans="1:18" x14ac:dyDescent="0.15">
      <c r="A68" s="3"/>
      <c r="B68" s="59" t="s">
        <v>199</v>
      </c>
      <c r="E68" s="59" t="s">
        <v>200</v>
      </c>
      <c r="G68" s="738"/>
      <c r="H68" s="749"/>
      <c r="I68" s="390"/>
      <c r="J68" s="387"/>
      <c r="K68" s="387"/>
      <c r="L68" s="387"/>
      <c r="M68" s="387"/>
      <c r="N68" s="390"/>
      <c r="O68" s="738"/>
      <c r="P68" s="738"/>
      <c r="Q68" s="738"/>
      <c r="R68" s="377"/>
    </row>
    <row r="69" spans="1:18" x14ac:dyDescent="0.15">
      <c r="A69" s="3" t="s">
        <v>201</v>
      </c>
      <c r="G69" s="738"/>
      <c r="H69" s="390"/>
      <c r="I69" s="394"/>
      <c r="J69" s="394"/>
      <c r="K69" s="394"/>
      <c r="L69" s="394"/>
      <c r="M69" s="394"/>
      <c r="N69" s="394"/>
      <c r="O69" s="738"/>
      <c r="P69" s="738"/>
      <c r="Q69" s="738"/>
      <c r="R69" s="377"/>
    </row>
    <row r="70" spans="1:18" x14ac:dyDescent="0.15">
      <c r="A70" s="3"/>
      <c r="G70" s="738"/>
      <c r="H70" s="390"/>
      <c r="I70" s="394"/>
      <c r="J70" s="394"/>
      <c r="K70" s="394"/>
      <c r="L70" s="394"/>
      <c r="M70" s="394"/>
      <c r="N70" s="394"/>
      <c r="O70" s="738"/>
      <c r="P70" s="738"/>
      <c r="Q70" s="738"/>
      <c r="R70" s="377"/>
    </row>
    <row r="71" spans="1:18" x14ac:dyDescent="0.15">
      <c r="A71" s="3"/>
      <c r="G71" s="738"/>
      <c r="H71" s="390"/>
      <c r="I71" s="394"/>
      <c r="J71" s="394"/>
      <c r="K71" s="394"/>
      <c r="L71" s="394"/>
      <c r="M71" s="394"/>
      <c r="N71" s="394"/>
      <c r="O71" s="749"/>
      <c r="P71" s="738"/>
      <c r="Q71" s="738"/>
      <c r="R71" s="377"/>
    </row>
    <row r="72" spans="1:18" x14ac:dyDescent="0.15">
      <c r="A72" s="3"/>
      <c r="G72" s="738"/>
      <c r="H72" s="749"/>
      <c r="I72" s="749"/>
      <c r="J72" s="749"/>
      <c r="K72" s="749"/>
      <c r="L72" s="749"/>
      <c r="M72" s="749"/>
      <c r="N72" s="749"/>
      <c r="O72" s="738"/>
      <c r="P72" s="738"/>
      <c r="Q72" s="738"/>
      <c r="R72" s="377"/>
    </row>
    <row r="73" spans="1:18" x14ac:dyDescent="0.15">
      <c r="A73" s="3"/>
      <c r="G73" s="738"/>
      <c r="H73" s="752"/>
      <c r="I73" s="749"/>
      <c r="J73" s="749"/>
      <c r="K73" s="749"/>
      <c r="L73" s="749"/>
      <c r="M73" s="749"/>
      <c r="N73" s="749"/>
      <c r="O73" s="749"/>
      <c r="P73" s="749"/>
      <c r="Q73" s="749"/>
      <c r="R73" s="386"/>
    </row>
    <row r="74" spans="1:18" x14ac:dyDescent="0.15">
      <c r="A74" s="3"/>
      <c r="G74" s="738"/>
      <c r="H74" s="375"/>
      <c r="I74" s="375"/>
      <c r="J74" s="375"/>
      <c r="K74" s="375"/>
      <c r="L74" s="375"/>
      <c r="M74" s="749"/>
      <c r="N74" s="749"/>
      <c r="O74" s="749"/>
      <c r="P74" s="749"/>
      <c r="Q74" s="749"/>
      <c r="R74" s="386"/>
    </row>
    <row r="75" spans="1:18" x14ac:dyDescent="0.15">
      <c r="A75" s="3"/>
      <c r="G75" s="738"/>
      <c r="H75" s="395"/>
      <c r="I75" s="396"/>
      <c r="J75" s="396"/>
      <c r="K75" s="396"/>
      <c r="L75" s="396"/>
      <c r="M75" s="759"/>
      <c r="N75" s="749"/>
      <c r="O75" s="749"/>
      <c r="P75" s="749"/>
      <c r="Q75" s="749"/>
      <c r="R75" s="386"/>
    </row>
    <row r="76" spans="1:18" x14ac:dyDescent="0.15">
      <c r="A76" s="3"/>
      <c r="G76" s="738"/>
      <c r="H76" s="738"/>
      <c r="I76" s="738"/>
      <c r="J76" s="738"/>
      <c r="K76" s="738"/>
      <c r="L76" s="738"/>
      <c r="M76" s="396"/>
      <c r="N76" s="749"/>
      <c r="O76" s="396"/>
      <c r="P76" s="749"/>
      <c r="Q76" s="396"/>
      <c r="R76" s="386"/>
    </row>
    <row r="77" spans="1:18" x14ac:dyDescent="0.15">
      <c r="A77" s="3"/>
      <c r="G77" s="738"/>
      <c r="H77" s="738"/>
      <c r="I77" s="738"/>
      <c r="J77" s="738"/>
      <c r="K77" s="738"/>
      <c r="L77" s="738"/>
      <c r="M77" s="749"/>
      <c r="N77" s="749"/>
      <c r="O77" s="749"/>
      <c r="P77" s="749"/>
      <c r="Q77" s="749"/>
      <c r="R77" s="386"/>
    </row>
    <row r="78" spans="1:18" x14ac:dyDescent="0.15">
      <c r="A78" s="3"/>
      <c r="G78" s="738"/>
      <c r="H78" s="745" t="s">
        <v>202</v>
      </c>
      <c r="I78" s="760" t="s">
        <v>203</v>
      </c>
      <c r="J78" s="738"/>
      <c r="K78" s="738"/>
      <c r="L78" s="738"/>
      <c r="M78" s="749"/>
      <c r="N78" s="749"/>
      <c r="O78" s="749"/>
      <c r="P78" s="749"/>
      <c r="Q78" s="749"/>
      <c r="R78" s="386"/>
    </row>
    <row r="79" spans="1:18" x14ac:dyDescent="0.15">
      <c r="A79" s="3"/>
      <c r="G79" s="738"/>
      <c r="H79" s="744"/>
      <c r="I79" s="743" t="s">
        <v>150</v>
      </c>
      <c r="J79" s="738"/>
      <c r="K79" s="738"/>
      <c r="L79" s="738"/>
      <c r="M79" s="749"/>
      <c r="N79" s="749"/>
      <c r="O79" s="749"/>
      <c r="P79" s="749"/>
      <c r="Q79" s="749"/>
      <c r="R79" s="386"/>
    </row>
    <row r="80" spans="1:18" x14ac:dyDescent="0.15">
      <c r="A80" s="3"/>
      <c r="G80" s="738"/>
      <c r="H80" s="761" t="s">
        <v>151</v>
      </c>
      <c r="I80" s="397">
        <f>+'－82－'!J5</f>
        <v>93706</v>
      </c>
      <c r="J80" s="762">
        <f>I80/I83</f>
        <v>0.34841161248103752</v>
      </c>
      <c r="K80" s="738"/>
      <c r="L80" s="738"/>
      <c r="M80" s="738"/>
      <c r="N80" s="738"/>
      <c r="O80" s="738"/>
      <c r="P80" s="738"/>
      <c r="Q80" s="738"/>
      <c r="R80" s="377"/>
    </row>
    <row r="81" spans="1:18" x14ac:dyDescent="0.15">
      <c r="A81" s="3"/>
      <c r="G81" s="738"/>
      <c r="H81" s="761" t="s">
        <v>152</v>
      </c>
      <c r="I81" s="398">
        <f>+'－82－'!J31</f>
        <v>163641</v>
      </c>
      <c r="J81" s="762">
        <f>I81/I83</f>
        <v>0.60843942413516161</v>
      </c>
      <c r="K81" s="738"/>
      <c r="L81" s="738"/>
      <c r="M81" s="738"/>
      <c r="N81" s="738"/>
      <c r="O81" s="738"/>
      <c r="P81" s="738"/>
      <c r="Q81" s="738"/>
      <c r="R81" s="377"/>
    </row>
    <row r="82" spans="1:18" x14ac:dyDescent="0.15">
      <c r="A82" s="3"/>
      <c r="G82" s="738"/>
      <c r="H82" s="761" t="s">
        <v>153</v>
      </c>
      <c r="I82" s="397">
        <f>+'－82－'!J47</f>
        <v>11605</v>
      </c>
      <c r="J82" s="762">
        <f>I82/I83</f>
        <v>4.314896338380083E-2</v>
      </c>
      <c r="K82" s="738"/>
      <c r="L82" s="738"/>
      <c r="M82" s="738"/>
      <c r="N82" s="738"/>
      <c r="O82" s="738"/>
      <c r="P82" s="738"/>
      <c r="Q82" s="738"/>
      <c r="R82" s="377"/>
    </row>
    <row r="83" spans="1:18" x14ac:dyDescent="0.15">
      <c r="A83" s="3"/>
      <c r="G83" s="738"/>
      <c r="H83" s="738" t="s">
        <v>167</v>
      </c>
      <c r="I83" s="763">
        <f>SUM(I80:I82)</f>
        <v>268952</v>
      </c>
      <c r="J83" s="762">
        <f>SUM(J80:J82)</f>
        <v>0.99999999999999989</v>
      </c>
      <c r="K83" s="738"/>
      <c r="L83" s="738"/>
      <c r="M83" s="738"/>
      <c r="N83" s="738"/>
      <c r="O83" s="738"/>
      <c r="P83" s="738"/>
      <c r="Q83" s="738"/>
      <c r="R83" s="377"/>
    </row>
    <row r="84" spans="1:18" x14ac:dyDescent="0.15">
      <c r="A84" s="3"/>
      <c r="G84" s="738"/>
      <c r="H84" s="738"/>
      <c r="I84" s="760" t="s">
        <v>168</v>
      </c>
      <c r="J84" s="762"/>
      <c r="K84" s="738"/>
      <c r="L84" s="738"/>
      <c r="M84" s="738"/>
      <c r="N84" s="738"/>
      <c r="O84" s="738"/>
      <c r="P84" s="738"/>
      <c r="Q84" s="738"/>
      <c r="R84" s="377"/>
    </row>
    <row r="85" spans="1:18" x14ac:dyDescent="0.15">
      <c r="A85" s="3"/>
      <c r="G85" s="738"/>
      <c r="H85" s="750" t="s">
        <v>204</v>
      </c>
      <c r="I85" s="744" t="s">
        <v>154</v>
      </c>
      <c r="J85" s="762"/>
      <c r="K85" s="762"/>
      <c r="L85" s="762"/>
      <c r="M85" s="738"/>
      <c r="N85" s="738"/>
      <c r="O85" s="738"/>
      <c r="P85" s="738"/>
      <c r="Q85" s="738"/>
      <c r="R85" s="377"/>
    </row>
    <row r="86" spans="1:18" x14ac:dyDescent="0.15">
      <c r="A86" s="3"/>
      <c r="G86" s="738"/>
      <c r="H86" s="761" t="s">
        <v>151</v>
      </c>
      <c r="I86" s="397">
        <f>+'－82－'!J6</f>
        <v>88158</v>
      </c>
      <c r="J86" s="762">
        <f>I86/I89</f>
        <v>0.30540004988498737</v>
      </c>
      <c r="K86" s="738"/>
      <c r="L86" s="738"/>
      <c r="M86" s="738"/>
      <c r="N86" s="738"/>
      <c r="O86" s="738"/>
      <c r="P86" s="738"/>
      <c r="Q86" s="738"/>
      <c r="R86" s="377"/>
    </row>
    <row r="87" spans="1:18" x14ac:dyDescent="0.15">
      <c r="A87" s="3"/>
      <c r="G87" s="738"/>
      <c r="H87" s="761" t="s">
        <v>152</v>
      </c>
      <c r="I87" s="398">
        <f>+'－82－'!J32</f>
        <v>181353</v>
      </c>
      <c r="J87" s="762">
        <f>I87/I89</f>
        <v>0.62824945265083276</v>
      </c>
      <c r="K87" s="738"/>
      <c r="L87" s="738"/>
      <c r="M87" s="738"/>
      <c r="N87" s="738"/>
      <c r="O87" s="738"/>
      <c r="P87" s="738"/>
      <c r="Q87" s="738"/>
      <c r="R87" s="377"/>
    </row>
    <row r="88" spans="1:18" x14ac:dyDescent="0.15">
      <c r="A88" s="3"/>
      <c r="G88" s="738"/>
      <c r="H88" s="761" t="s">
        <v>153</v>
      </c>
      <c r="I88" s="397">
        <f>+'－82－'!J48</f>
        <v>19153</v>
      </c>
      <c r="J88" s="762">
        <f>I88/I89</f>
        <v>6.6350497464179814E-2</v>
      </c>
      <c r="K88" s="738"/>
      <c r="L88" s="738"/>
      <c r="M88" s="738"/>
      <c r="N88" s="738"/>
      <c r="O88" s="738"/>
      <c r="P88" s="738"/>
      <c r="Q88" s="738"/>
      <c r="R88" s="377"/>
    </row>
    <row r="89" spans="1:18" x14ac:dyDescent="0.15">
      <c r="A89" s="3"/>
      <c r="G89" s="738"/>
      <c r="H89" s="738" t="s">
        <v>167</v>
      </c>
      <c r="I89" s="763">
        <f>SUM(I86:I88)</f>
        <v>288664</v>
      </c>
      <c r="J89" s="762">
        <f>SUM(J86:J88)</f>
        <v>1</v>
      </c>
      <c r="K89" s="738"/>
      <c r="L89" s="738"/>
      <c r="M89" s="738"/>
      <c r="N89" s="738"/>
      <c r="O89" s="738"/>
      <c r="P89" s="738"/>
      <c r="Q89" s="738"/>
      <c r="R89" s="377"/>
    </row>
    <row r="90" spans="1:18" x14ac:dyDescent="0.15">
      <c r="A90" s="3"/>
      <c r="G90" s="738"/>
      <c r="H90" s="738"/>
      <c r="I90" s="738"/>
      <c r="J90" s="738"/>
      <c r="K90" s="738"/>
      <c r="L90" s="738"/>
      <c r="M90" s="738"/>
      <c r="N90" s="738"/>
      <c r="O90" s="738"/>
      <c r="P90" s="738"/>
      <c r="Q90" s="738"/>
      <c r="R90" s="377"/>
    </row>
    <row r="91" spans="1:18" x14ac:dyDescent="0.15">
      <c r="A91" s="3"/>
      <c r="G91" s="738"/>
      <c r="H91" s="738"/>
      <c r="I91" s="738"/>
      <c r="J91" s="738"/>
      <c r="K91" s="738"/>
      <c r="L91" s="738"/>
      <c r="M91" s="738"/>
      <c r="N91" s="738"/>
      <c r="O91" s="738"/>
      <c r="P91" s="738"/>
      <c r="Q91" s="738"/>
      <c r="R91" s="377"/>
    </row>
    <row r="92" spans="1:18" x14ac:dyDescent="0.15">
      <c r="A92" s="3"/>
      <c r="G92" s="738"/>
      <c r="H92" s="738"/>
      <c r="I92" s="738"/>
      <c r="J92" s="738"/>
      <c r="K92" s="738"/>
      <c r="L92" s="738"/>
      <c r="M92" s="738"/>
      <c r="N92" s="738"/>
      <c r="O92" s="738"/>
      <c r="P92" s="738"/>
      <c r="Q92" s="738"/>
      <c r="R92" s="377"/>
    </row>
    <row r="93" spans="1:18" x14ac:dyDescent="0.15">
      <c r="A93" s="3"/>
      <c r="G93" s="738"/>
      <c r="H93" s="738"/>
      <c r="I93" s="738"/>
      <c r="J93" s="738"/>
      <c r="K93" s="738"/>
      <c r="L93" s="738"/>
      <c r="M93" s="738"/>
      <c r="N93" s="738"/>
      <c r="O93" s="738"/>
      <c r="P93" s="738"/>
      <c r="Q93" s="738"/>
      <c r="R93" s="377"/>
    </row>
    <row r="94" spans="1:18" x14ac:dyDescent="0.15">
      <c r="A94" s="3"/>
      <c r="G94" s="738"/>
      <c r="H94" s="387"/>
      <c r="I94" s="738"/>
      <c r="J94" s="738"/>
      <c r="K94" s="738"/>
      <c r="L94" s="738"/>
      <c r="M94" s="738"/>
      <c r="N94" s="738"/>
      <c r="O94" s="738"/>
      <c r="P94" s="738"/>
      <c r="Q94" s="738"/>
      <c r="R94" s="377"/>
    </row>
    <row r="95" spans="1:18" x14ac:dyDescent="0.15">
      <c r="A95" s="3"/>
      <c r="G95" s="738"/>
      <c r="H95" s="745" t="s">
        <v>205</v>
      </c>
      <c r="I95" s="738"/>
      <c r="J95" s="738"/>
      <c r="K95" s="738"/>
      <c r="L95" s="738"/>
      <c r="M95" s="738"/>
      <c r="N95" s="738"/>
      <c r="O95" s="738"/>
      <c r="P95" s="738"/>
      <c r="Q95" s="738"/>
      <c r="R95" s="377"/>
    </row>
    <row r="96" spans="1:18" x14ac:dyDescent="0.15">
      <c r="A96" s="3"/>
      <c r="B96" s="733" t="s">
        <v>223</v>
      </c>
      <c r="C96" s="734"/>
      <c r="D96" s="734"/>
      <c r="E96" s="734"/>
      <c r="G96" s="738"/>
      <c r="H96" s="744"/>
      <c r="I96" s="744" t="s">
        <v>174</v>
      </c>
      <c r="J96" s="764" t="s">
        <v>175</v>
      </c>
      <c r="K96" s="764"/>
      <c r="L96" s="738"/>
      <c r="M96" s="738"/>
      <c r="N96" s="738"/>
      <c r="O96" s="738"/>
      <c r="P96" s="738"/>
      <c r="Q96" s="738"/>
      <c r="R96" s="377"/>
    </row>
    <row r="97" spans="1:18" x14ac:dyDescent="0.15">
      <c r="A97" s="3"/>
      <c r="G97" s="738"/>
      <c r="H97" s="744"/>
      <c r="I97" s="765" t="s">
        <v>220</v>
      </c>
      <c r="J97" s="765" t="s">
        <v>221</v>
      </c>
      <c r="K97" s="765" t="s">
        <v>222</v>
      </c>
      <c r="L97" s="738"/>
      <c r="M97" s="738"/>
      <c r="N97" s="738"/>
      <c r="O97" s="738"/>
      <c r="P97" s="738"/>
      <c r="Q97" s="738"/>
      <c r="R97" s="377"/>
    </row>
    <row r="98" spans="1:18" x14ac:dyDescent="0.15">
      <c r="A98" s="3"/>
      <c r="E98" s="59"/>
      <c r="G98" s="738"/>
      <c r="H98" s="399" t="s">
        <v>206</v>
      </c>
      <c r="I98" s="400">
        <f>+'－83－'!E29</f>
        <v>65</v>
      </c>
      <c r="J98" s="400">
        <f>+'－83－'!F29</f>
        <v>28</v>
      </c>
      <c r="K98" s="400">
        <f>+'－83－'!G29</f>
        <v>21</v>
      </c>
      <c r="L98" s="738"/>
      <c r="M98" s="738"/>
      <c r="N98" s="738"/>
      <c r="O98" s="738"/>
      <c r="P98" s="738"/>
      <c r="Q98" s="738"/>
      <c r="R98" s="377"/>
    </row>
    <row r="99" spans="1:18" x14ac:dyDescent="0.15">
      <c r="A99" s="3"/>
      <c r="G99" s="738"/>
      <c r="H99" s="401" t="s">
        <v>255</v>
      </c>
      <c r="I99" s="400">
        <f>+'－83－'!E30</f>
        <v>49</v>
      </c>
      <c r="J99" s="400">
        <f>+'－83－'!F30</f>
        <v>8</v>
      </c>
      <c r="K99" s="400">
        <f>+'－83－'!G30</f>
        <v>6</v>
      </c>
      <c r="L99" s="738"/>
      <c r="M99" s="738"/>
      <c r="N99" s="738"/>
      <c r="O99" s="738"/>
      <c r="P99" s="738"/>
      <c r="Q99" s="738"/>
      <c r="R99" s="377"/>
    </row>
    <row r="100" spans="1:18" x14ac:dyDescent="0.15">
      <c r="G100" s="738"/>
      <c r="H100" s="399" t="s">
        <v>188</v>
      </c>
      <c r="I100" s="400">
        <f>+'－83－'!E31</f>
        <v>153</v>
      </c>
      <c r="J100" s="400">
        <f>+'－83－'!F31</f>
        <v>51</v>
      </c>
      <c r="K100" s="400">
        <f>+'－83－'!G31</f>
        <v>13</v>
      </c>
      <c r="L100" s="738"/>
      <c r="M100" s="738"/>
      <c r="N100" s="738"/>
      <c r="O100" s="738"/>
      <c r="P100" s="738"/>
      <c r="Q100" s="738"/>
      <c r="R100" s="377"/>
    </row>
    <row r="101" spans="1:18" x14ac:dyDescent="0.15">
      <c r="G101" s="738"/>
      <c r="H101" s="402" t="s">
        <v>207</v>
      </c>
      <c r="I101" s="400">
        <f>+'－83－'!E32</f>
        <v>28</v>
      </c>
      <c r="J101" s="400">
        <f>+'－83－'!F32</f>
        <v>5</v>
      </c>
      <c r="K101" s="400">
        <f>+'－83－'!G32</f>
        <v>8</v>
      </c>
      <c r="L101" s="738"/>
      <c r="M101" s="738"/>
      <c r="N101" s="738"/>
      <c r="O101" s="738"/>
      <c r="P101" s="738"/>
      <c r="Q101" s="738"/>
      <c r="R101" s="377"/>
    </row>
    <row r="102" spans="1:18" x14ac:dyDescent="0.15">
      <c r="G102" s="738"/>
      <c r="H102" s="399" t="s">
        <v>208</v>
      </c>
      <c r="I102" s="400">
        <f>+'－83－'!E33</f>
        <v>42</v>
      </c>
      <c r="J102" s="400">
        <f>+'－83－'!F33</f>
        <v>21</v>
      </c>
      <c r="K102" s="400">
        <f>+'－83－'!G33</f>
        <v>19</v>
      </c>
      <c r="L102" s="738"/>
      <c r="M102" s="738"/>
      <c r="N102" s="738"/>
      <c r="O102" s="738"/>
      <c r="P102" s="738"/>
      <c r="Q102" s="738"/>
      <c r="R102" s="377"/>
    </row>
    <row r="103" spans="1:18" x14ac:dyDescent="0.15">
      <c r="G103" s="738"/>
      <c r="H103" s="399" t="s">
        <v>189</v>
      </c>
      <c r="I103" s="400">
        <f>+'－83－'!E34</f>
        <v>20</v>
      </c>
      <c r="J103" s="400">
        <f>+'－83－'!F34</f>
        <v>56</v>
      </c>
      <c r="K103" s="400">
        <f>+'－83－'!G34</f>
        <v>8</v>
      </c>
      <c r="L103" s="738"/>
      <c r="M103" s="738"/>
      <c r="N103" s="738"/>
      <c r="O103" s="738"/>
      <c r="P103" s="738"/>
      <c r="Q103" s="738"/>
      <c r="R103" s="377"/>
    </row>
    <row r="104" spans="1:18" x14ac:dyDescent="0.15">
      <c r="G104" s="738"/>
      <c r="H104" s="399" t="s">
        <v>209</v>
      </c>
      <c r="I104" s="400">
        <f>+'－83－'!E35</f>
        <v>40</v>
      </c>
      <c r="J104" s="400">
        <f>+'－83－'!F35</f>
        <v>17</v>
      </c>
      <c r="K104" s="400">
        <f>+'－83－'!G35</f>
        <v>6</v>
      </c>
      <c r="L104" s="738"/>
      <c r="M104" s="738"/>
      <c r="N104" s="738"/>
      <c r="O104" s="738"/>
      <c r="P104" s="738"/>
      <c r="Q104" s="738"/>
      <c r="R104" s="377"/>
    </row>
    <row r="105" spans="1:18" x14ac:dyDescent="0.15">
      <c r="G105" s="738"/>
      <c r="H105" s="401" t="s">
        <v>247</v>
      </c>
      <c r="I105" s="400">
        <f>+'－83－'!E36</f>
        <v>21</v>
      </c>
      <c r="J105" s="400">
        <f>+'－83－'!F36</f>
        <v>8</v>
      </c>
      <c r="K105" s="400">
        <f>+'－83－'!G36</f>
        <v>10</v>
      </c>
      <c r="L105" s="738"/>
      <c r="M105" s="738"/>
      <c r="N105" s="738"/>
      <c r="O105" s="738"/>
      <c r="P105" s="738"/>
      <c r="Q105" s="738"/>
      <c r="R105" s="377"/>
    </row>
    <row r="106" spans="1:18" x14ac:dyDescent="0.15">
      <c r="G106" s="738"/>
      <c r="H106" s="401" t="s">
        <v>248</v>
      </c>
      <c r="I106" s="400">
        <f>+'－83－'!E37</f>
        <v>161</v>
      </c>
      <c r="J106" s="400">
        <f>+'－83－'!F37</f>
        <v>70</v>
      </c>
      <c r="K106" s="400">
        <f>+'－83－'!G37</f>
        <v>96</v>
      </c>
      <c r="L106" s="738"/>
      <c r="M106" s="738"/>
      <c r="N106" s="738"/>
      <c r="O106" s="738"/>
      <c r="P106" s="738"/>
      <c r="Q106" s="738"/>
      <c r="R106" s="377"/>
    </row>
    <row r="107" spans="1:18" x14ac:dyDescent="0.15">
      <c r="G107" s="738"/>
      <c r="H107" s="401" t="s">
        <v>256</v>
      </c>
      <c r="I107" s="400">
        <f>+'－83－'!E38</f>
        <v>93</v>
      </c>
      <c r="J107" s="400">
        <f>+'－83－'!F38</f>
        <v>67</v>
      </c>
      <c r="K107" s="400">
        <f>+'－83－'!G38</f>
        <v>276</v>
      </c>
      <c r="L107" s="738"/>
      <c r="M107" s="738"/>
      <c r="N107" s="738"/>
      <c r="O107" s="738"/>
      <c r="P107" s="738"/>
      <c r="Q107" s="738"/>
      <c r="R107" s="377"/>
    </row>
    <row r="108" spans="1:18" x14ac:dyDescent="0.15">
      <c r="G108" s="738"/>
      <c r="H108" s="399" t="s">
        <v>227</v>
      </c>
      <c r="I108" s="400">
        <f>+'－83－'!E39</f>
        <v>105</v>
      </c>
      <c r="J108" s="400">
        <f>+'－83－'!F39</f>
        <v>11</v>
      </c>
      <c r="K108" s="400">
        <f>+'－83－'!G39</f>
        <v>11</v>
      </c>
      <c r="L108" s="738"/>
      <c r="M108" s="738"/>
      <c r="N108" s="738"/>
      <c r="O108" s="738"/>
      <c r="P108" s="738"/>
      <c r="Q108" s="738"/>
      <c r="R108" s="377"/>
    </row>
    <row r="109" spans="1:18" x14ac:dyDescent="0.15">
      <c r="G109" s="738"/>
      <c r="H109" s="738"/>
      <c r="I109" s="738"/>
      <c r="J109" s="738"/>
      <c r="K109" s="738"/>
      <c r="L109" s="738"/>
      <c r="M109" s="738"/>
      <c r="N109" s="738"/>
      <c r="O109" s="738"/>
      <c r="P109" s="738"/>
      <c r="Q109" s="738"/>
      <c r="R109" s="377"/>
    </row>
    <row r="110" spans="1:18" x14ac:dyDescent="0.15">
      <c r="G110" s="738"/>
      <c r="H110" s="738"/>
      <c r="I110" s="738"/>
      <c r="J110" s="738"/>
      <c r="K110" s="738"/>
      <c r="L110" s="738"/>
      <c r="M110" s="738"/>
      <c r="N110" s="738"/>
      <c r="O110" s="738"/>
      <c r="P110" s="738"/>
      <c r="Q110" s="738"/>
      <c r="R110" s="377"/>
    </row>
    <row r="111" spans="1:18" x14ac:dyDescent="0.15">
      <c r="G111" s="738"/>
      <c r="H111" s="738"/>
      <c r="I111" s="738"/>
      <c r="J111" s="738"/>
      <c r="K111" s="738"/>
      <c r="L111" s="738"/>
      <c r="M111" s="738"/>
      <c r="N111" s="738"/>
      <c r="O111" s="738"/>
      <c r="P111" s="738"/>
      <c r="Q111" s="738"/>
      <c r="R111" s="377"/>
    </row>
    <row r="112" spans="1:18" x14ac:dyDescent="0.15">
      <c r="G112" s="738"/>
      <c r="H112" s="738"/>
      <c r="I112" s="738"/>
      <c r="J112" s="738"/>
      <c r="K112" s="738"/>
      <c r="L112" s="738"/>
      <c r="M112" s="738"/>
      <c r="N112" s="738"/>
      <c r="O112" s="738"/>
      <c r="P112" s="738"/>
      <c r="Q112" s="738"/>
      <c r="R112" s="377"/>
    </row>
    <row r="113" spans="1:18" x14ac:dyDescent="0.15">
      <c r="G113" s="738"/>
      <c r="H113" s="738"/>
      <c r="I113" s="738"/>
      <c r="J113" s="738"/>
      <c r="K113" s="738"/>
      <c r="L113" s="738"/>
      <c r="M113" s="738"/>
      <c r="N113" s="738"/>
      <c r="O113" s="738"/>
      <c r="P113" s="738"/>
      <c r="Q113" s="738"/>
      <c r="R113" s="377"/>
    </row>
    <row r="114" spans="1:18" x14ac:dyDescent="0.15">
      <c r="G114" s="738"/>
      <c r="H114" s="738"/>
      <c r="I114" s="738"/>
      <c r="J114" s="738"/>
      <c r="K114" s="738"/>
      <c r="L114" s="738"/>
      <c r="M114" s="738"/>
      <c r="N114" s="738"/>
      <c r="O114" s="738"/>
      <c r="P114" s="738"/>
      <c r="Q114" s="738"/>
      <c r="R114" s="377"/>
    </row>
    <row r="115" spans="1:18" x14ac:dyDescent="0.15">
      <c r="G115" s="738"/>
      <c r="H115" s="738"/>
      <c r="I115" s="738"/>
      <c r="J115" s="738"/>
      <c r="K115" s="738"/>
      <c r="L115" s="738"/>
      <c r="M115" s="738"/>
      <c r="N115" s="738"/>
      <c r="O115" s="738"/>
      <c r="P115" s="738"/>
      <c r="Q115" s="738"/>
      <c r="R115" s="377"/>
    </row>
    <row r="116" spans="1:18" x14ac:dyDescent="0.15">
      <c r="G116" s="738"/>
      <c r="H116" s="738"/>
      <c r="I116" s="738"/>
      <c r="J116" s="738"/>
      <c r="K116" s="738"/>
      <c r="L116" s="738"/>
      <c r="M116" s="738"/>
      <c r="N116" s="738"/>
      <c r="O116" s="738"/>
      <c r="P116" s="738"/>
      <c r="Q116" s="738"/>
      <c r="R116" s="377"/>
    </row>
    <row r="117" spans="1:18" x14ac:dyDescent="0.15">
      <c r="G117" s="738"/>
      <c r="H117" s="738"/>
      <c r="I117" s="738"/>
      <c r="J117" s="738"/>
      <c r="K117" s="738"/>
      <c r="L117" s="738"/>
      <c r="M117" s="738"/>
      <c r="N117" s="738"/>
      <c r="O117" s="738"/>
      <c r="P117" s="738"/>
      <c r="Q117" s="738"/>
      <c r="R117" s="377"/>
    </row>
    <row r="118" spans="1:18" x14ac:dyDescent="0.15">
      <c r="G118" s="738"/>
      <c r="H118" s="738"/>
      <c r="I118" s="738"/>
      <c r="J118" s="738"/>
      <c r="K118" s="738"/>
      <c r="L118" s="738"/>
      <c r="M118" s="738"/>
      <c r="N118" s="738"/>
      <c r="O118" s="738"/>
      <c r="P118" s="738"/>
      <c r="Q118" s="738"/>
      <c r="R118" s="377"/>
    </row>
    <row r="119" spans="1:18" x14ac:dyDescent="0.15">
      <c r="G119" s="738"/>
      <c r="H119" s="738"/>
      <c r="I119" s="738"/>
      <c r="J119" s="738"/>
      <c r="K119" s="738"/>
      <c r="L119" s="738"/>
      <c r="M119" s="738"/>
      <c r="N119" s="738"/>
      <c r="O119" s="738"/>
      <c r="P119" s="738"/>
      <c r="Q119" s="738"/>
      <c r="R119" s="377"/>
    </row>
    <row r="120" spans="1:18" x14ac:dyDescent="0.15">
      <c r="G120" s="738"/>
      <c r="H120" s="738"/>
      <c r="I120" s="738"/>
      <c r="J120" s="738"/>
      <c r="K120" s="738"/>
      <c r="L120" s="738"/>
      <c r="M120" s="738"/>
      <c r="N120" s="738"/>
      <c r="O120" s="738"/>
      <c r="P120" s="738"/>
      <c r="Q120" s="738"/>
      <c r="R120" s="377"/>
    </row>
    <row r="121" spans="1:18" x14ac:dyDescent="0.15">
      <c r="G121" s="738"/>
      <c r="H121" s="738"/>
      <c r="I121" s="738"/>
      <c r="J121" s="738"/>
      <c r="K121" s="738"/>
      <c r="L121" s="738"/>
      <c r="M121" s="738"/>
      <c r="N121" s="738"/>
      <c r="O121" s="738"/>
      <c r="P121" s="738"/>
      <c r="Q121" s="738"/>
      <c r="R121" s="377"/>
    </row>
    <row r="122" spans="1:18" x14ac:dyDescent="0.15">
      <c r="G122" s="738"/>
      <c r="H122" s="738"/>
      <c r="I122" s="738"/>
      <c r="J122" s="738"/>
      <c r="K122" s="738"/>
      <c r="L122" s="738"/>
      <c r="M122" s="738"/>
      <c r="N122" s="738"/>
      <c r="O122" s="738"/>
      <c r="P122" s="738"/>
      <c r="Q122" s="738"/>
      <c r="R122" s="377"/>
    </row>
    <row r="123" spans="1:18" x14ac:dyDescent="0.15">
      <c r="G123" s="738"/>
      <c r="H123" s="738"/>
      <c r="I123" s="738"/>
      <c r="J123" s="738"/>
      <c r="K123" s="738"/>
      <c r="L123" s="738"/>
      <c r="M123" s="738"/>
      <c r="N123" s="738"/>
      <c r="O123" s="738"/>
      <c r="P123" s="738"/>
      <c r="Q123" s="738"/>
      <c r="R123" s="377"/>
    </row>
    <row r="124" spans="1:18" x14ac:dyDescent="0.15">
      <c r="G124" s="738"/>
      <c r="H124" s="738"/>
      <c r="I124" s="738"/>
      <c r="J124" s="738"/>
      <c r="K124" s="738"/>
      <c r="L124" s="738"/>
      <c r="M124" s="738"/>
      <c r="N124" s="738"/>
      <c r="O124" s="738"/>
      <c r="P124" s="738"/>
      <c r="Q124" s="738"/>
      <c r="R124" s="377"/>
    </row>
    <row r="125" spans="1:18" x14ac:dyDescent="0.15">
      <c r="G125" s="738"/>
      <c r="H125" s="738"/>
      <c r="I125" s="738"/>
      <c r="J125" s="738"/>
      <c r="K125" s="738"/>
      <c r="L125" s="738"/>
      <c r="M125" s="738"/>
      <c r="N125" s="738"/>
      <c r="O125" s="738"/>
      <c r="P125" s="738"/>
      <c r="Q125" s="738"/>
      <c r="R125" s="377"/>
    </row>
    <row r="126" spans="1:18" x14ac:dyDescent="0.15">
      <c r="G126" s="738"/>
      <c r="H126" s="738"/>
      <c r="I126" s="738"/>
      <c r="J126" s="738"/>
      <c r="K126" s="738"/>
      <c r="L126" s="738"/>
      <c r="M126" s="738"/>
      <c r="N126" s="738"/>
      <c r="O126" s="738"/>
      <c r="P126" s="738"/>
      <c r="Q126" s="738"/>
      <c r="R126" s="377"/>
    </row>
    <row r="127" spans="1:18" x14ac:dyDescent="0.15">
      <c r="A127" s="3"/>
      <c r="G127" s="738"/>
      <c r="H127" s="738"/>
      <c r="I127" s="738"/>
      <c r="J127" s="738"/>
      <c r="K127" s="738"/>
      <c r="L127" s="738"/>
      <c r="M127" s="738"/>
      <c r="N127" s="738"/>
      <c r="O127" s="738"/>
      <c r="P127" s="738"/>
      <c r="Q127" s="738"/>
      <c r="R127" s="377"/>
    </row>
    <row r="128" spans="1:18" x14ac:dyDescent="0.15">
      <c r="A128" s="3"/>
      <c r="G128" s="738"/>
      <c r="H128" s="738"/>
      <c r="I128" s="738"/>
      <c r="J128" s="738"/>
      <c r="K128" s="738"/>
      <c r="L128" s="738"/>
      <c r="M128" s="738"/>
      <c r="N128" s="738"/>
      <c r="O128" s="738"/>
      <c r="P128" s="738"/>
      <c r="Q128" s="738"/>
      <c r="R128" s="377"/>
    </row>
    <row r="129" spans="1:18" x14ac:dyDescent="0.15">
      <c r="A129" s="3"/>
      <c r="G129" s="738"/>
      <c r="H129" s="738"/>
      <c r="I129" s="738"/>
      <c r="J129" s="738"/>
      <c r="K129" s="738"/>
      <c r="L129" s="738"/>
      <c r="M129" s="738"/>
      <c r="N129" s="738"/>
      <c r="O129" s="738"/>
      <c r="P129" s="738"/>
      <c r="Q129" s="738"/>
      <c r="R129" s="377"/>
    </row>
    <row r="130" spans="1:18" x14ac:dyDescent="0.15">
      <c r="A130" s="3"/>
      <c r="G130" s="738"/>
      <c r="H130" s="738"/>
      <c r="I130" s="738"/>
      <c r="J130" s="738"/>
      <c r="K130" s="738"/>
      <c r="L130" s="738"/>
      <c r="M130" s="738"/>
      <c r="N130" s="738"/>
      <c r="O130" s="738"/>
      <c r="P130" s="738"/>
      <c r="Q130" s="738"/>
      <c r="R130" s="377"/>
    </row>
    <row r="131" spans="1:18" x14ac:dyDescent="0.15">
      <c r="A131" s="3"/>
      <c r="G131" s="377"/>
      <c r="H131" s="377"/>
      <c r="I131" s="377"/>
      <c r="J131" s="377"/>
      <c r="K131" s="377"/>
      <c r="L131" s="377"/>
      <c r="M131" s="377"/>
      <c r="N131" s="377"/>
      <c r="O131" s="377"/>
      <c r="P131" s="377"/>
      <c r="Q131" s="377"/>
      <c r="R131" s="377"/>
    </row>
    <row r="132" spans="1:18" x14ac:dyDescent="0.15">
      <c r="A132" s="3"/>
    </row>
    <row r="133" spans="1:18" x14ac:dyDescent="0.15">
      <c r="A133" s="3"/>
    </row>
    <row r="134" spans="1:18" x14ac:dyDescent="0.15">
      <c r="A134" s="3"/>
    </row>
    <row r="135" spans="1:18" x14ac:dyDescent="0.15">
      <c r="A135" s="3"/>
    </row>
    <row r="136" spans="1:18" x14ac:dyDescent="0.15">
      <c r="A136" s="3"/>
    </row>
    <row r="137" spans="1:18" x14ac:dyDescent="0.15">
      <c r="A137" s="3"/>
    </row>
    <row r="138" spans="1:18" x14ac:dyDescent="0.15">
      <c r="A138" s="3"/>
    </row>
    <row r="139" spans="1:18" x14ac:dyDescent="0.15">
      <c r="A139" s="3"/>
    </row>
    <row r="140" spans="1:18" x14ac:dyDescent="0.15">
      <c r="A140" s="3"/>
    </row>
    <row r="141" spans="1:18" x14ac:dyDescent="0.15">
      <c r="A141" s="3"/>
    </row>
    <row r="145" spans="7:10" x14ac:dyDescent="0.15">
      <c r="G145" s="94"/>
      <c r="H145" s="97"/>
      <c r="I145" s="143"/>
    </row>
    <row r="146" spans="7:10" x14ac:dyDescent="0.15">
      <c r="I146" s="60"/>
      <c r="J146" s="60"/>
    </row>
    <row r="148" spans="7:10" x14ac:dyDescent="0.15">
      <c r="I148" s="60"/>
    </row>
  </sheetData>
  <sheetProtection sheet="1"/>
  <mergeCells count="3">
    <mergeCell ref="J96:K96"/>
    <mergeCell ref="A1:F1"/>
    <mergeCell ref="B96:E96"/>
  </mergeCells>
  <phoneticPr fontId="20"/>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'－82－'!Print_Area</vt:lpstr>
      <vt:lpstr>'－84－'!Print_Area</vt:lpstr>
      <vt:lpstr>'－85－'!Print_Area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22</cp:revision>
  <cp:lastPrinted>2023-05-29T02:41:33Z</cp:lastPrinted>
  <dcterms:created xsi:type="dcterms:W3CDTF">2002-03-19T05:03:05Z</dcterms:created>
  <dcterms:modified xsi:type="dcterms:W3CDTF">2023-06-02T07:39:36Z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