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2_浦添市の人口\H31年度・令和元年度\"/>
    </mc:Choice>
  </mc:AlternateContent>
  <xr:revisionPtr revIDLastSave="0" documentId="13_ncr:1_{6922D0CE-6151-4705-A434-8006F3B3FC52}" xr6:coauthVersionLast="45" xr6:coauthVersionMax="47" xr10:uidLastSave="{00000000-0000-0000-0000-000000000000}"/>
  <bookViews>
    <workbookView xWindow="20370" yWindow="-120" windowWidth="29040" windowHeight="15720" tabRatio="839" xr2:uid="{00000000-000D-0000-FFFF-FFFF00000000}"/>
  </bookViews>
  <sheets>
    <sheet name="字別人口" sheetId="2" r:id="rId1"/>
    <sheet name="行政区別人口" sheetId="1" r:id="rId2"/>
    <sheet name="年齢別人口（全体）" sheetId="3" r:id="rId3"/>
    <sheet name="年齢別人口（行政区別） " sheetId="6" r:id="rId4"/>
    <sheet name="年齢別人口（大字別）" sheetId="4" r:id="rId5"/>
    <sheet name="人口ピラミッド" sheetId="14" r:id="rId6"/>
  </sheets>
  <definedNames>
    <definedName name="_xlnm.Print_Area" localSheetId="1">行政区別人口!$A$1:$Y$112</definedName>
    <definedName name="_xlnm.Print_Area" localSheetId="0">字別人口!$A$1:$V$170</definedName>
    <definedName name="_xlnm.Print_Area" localSheetId="3">'年齢別人口（行政区別） '!$A$1:$R$1721</definedName>
    <definedName name="_xlnm.Print_Area" localSheetId="2">'年齢別人口（全体）'!$A$1:$Y$41</definedName>
    <definedName name="_xlnm.Print_Area" localSheetId="4">'年齢別人口（大字別）'!$A$1:$R$3024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4" l="1"/>
  <c r="M83" i="4"/>
  <c r="M125" i="4"/>
  <c r="M167" i="4"/>
  <c r="M209" i="4"/>
  <c r="M251" i="4"/>
  <c r="M293" i="4"/>
  <c r="M335" i="4"/>
  <c r="M377" i="4"/>
  <c r="M419" i="4"/>
  <c r="M461" i="4"/>
  <c r="M503" i="4"/>
  <c r="M545" i="4"/>
  <c r="M587" i="4"/>
  <c r="M629" i="4"/>
  <c r="M671" i="4"/>
  <c r="M713" i="4"/>
  <c r="M755" i="4"/>
  <c r="M797" i="4"/>
  <c r="M839" i="4"/>
  <c r="M881" i="4"/>
  <c r="M923" i="4"/>
  <c r="M965" i="4"/>
  <c r="M1007" i="4"/>
  <c r="M1049" i="4"/>
  <c r="M1091" i="4"/>
  <c r="M1133" i="4"/>
  <c r="M1175" i="4"/>
  <c r="M1217" i="4"/>
  <c r="M1259" i="4"/>
  <c r="M1301" i="4"/>
  <c r="M1343" i="4"/>
  <c r="M1385" i="4"/>
  <c r="M1427" i="4"/>
  <c r="M1469" i="4"/>
  <c r="M1511" i="4"/>
  <c r="M1553" i="4"/>
  <c r="M1595" i="4"/>
  <c r="M1637" i="4"/>
  <c r="M1679" i="4"/>
  <c r="M1721" i="4"/>
  <c r="M1763" i="4"/>
  <c r="M1805" i="4"/>
  <c r="H1805" i="4"/>
  <c r="I1805" i="4" s="1"/>
  <c r="G1805" i="4"/>
  <c r="D1805" i="4"/>
  <c r="E1805" i="4" s="1"/>
  <c r="C1805" i="4"/>
  <c r="H1804" i="4"/>
  <c r="G1804" i="4"/>
  <c r="I1804" i="4" s="1"/>
  <c r="E1804" i="4"/>
  <c r="D1804" i="4"/>
  <c r="C1804" i="4"/>
  <c r="I1803" i="4"/>
  <c r="H1803" i="4"/>
  <c r="G1803" i="4"/>
  <c r="D1803" i="4"/>
  <c r="E1803" i="4" s="1"/>
  <c r="C1803" i="4"/>
  <c r="M1802" i="4"/>
  <c r="L1802" i="4"/>
  <c r="K1802" i="4"/>
  <c r="H1802" i="4"/>
  <c r="G1802" i="4"/>
  <c r="I1802" i="4" s="1"/>
  <c r="D1802" i="4"/>
  <c r="C1802" i="4"/>
  <c r="E1802" i="4" s="1"/>
  <c r="I1801" i="4"/>
  <c r="H1801" i="4"/>
  <c r="G1801" i="4"/>
  <c r="D1801" i="4"/>
  <c r="E1801" i="4" s="1"/>
  <c r="C1801" i="4"/>
  <c r="H1800" i="4"/>
  <c r="G1800" i="4"/>
  <c r="I1800" i="4" s="1"/>
  <c r="E1800" i="4"/>
  <c r="D1800" i="4"/>
  <c r="C1800" i="4"/>
  <c r="I1799" i="4"/>
  <c r="H1799" i="4"/>
  <c r="G1799" i="4"/>
  <c r="D1799" i="4"/>
  <c r="C1799" i="4"/>
  <c r="H1798" i="4"/>
  <c r="G1798" i="4"/>
  <c r="I1798" i="4" s="1"/>
  <c r="D1798" i="4"/>
  <c r="C1798" i="4"/>
  <c r="E1798" i="4" s="1"/>
  <c r="M1797" i="4"/>
  <c r="L1797" i="4"/>
  <c r="K1797" i="4"/>
  <c r="H1797" i="4"/>
  <c r="G1797" i="4"/>
  <c r="I1797" i="4" s="1"/>
  <c r="D1797" i="4"/>
  <c r="C1797" i="4"/>
  <c r="M1796" i="4"/>
  <c r="L1796" i="4"/>
  <c r="K1796" i="4"/>
  <c r="H1796" i="4"/>
  <c r="I1796" i="4" s="1"/>
  <c r="G1796" i="4"/>
  <c r="E1796" i="4"/>
  <c r="D1796" i="4"/>
  <c r="C1796" i="4"/>
  <c r="O1767" i="4"/>
  <c r="O1766" i="4"/>
  <c r="I1763" i="4"/>
  <c r="H1763" i="4"/>
  <c r="G1763" i="4"/>
  <c r="E1763" i="4"/>
  <c r="D1763" i="4"/>
  <c r="C1763" i="4"/>
  <c r="H1762" i="4"/>
  <c r="G1762" i="4"/>
  <c r="E1762" i="4"/>
  <c r="D1762" i="4"/>
  <c r="C1762" i="4"/>
  <c r="H1761" i="4"/>
  <c r="G1761" i="4"/>
  <c r="I1761" i="4" s="1"/>
  <c r="E1761" i="4"/>
  <c r="D1761" i="4"/>
  <c r="C1761" i="4"/>
  <c r="L1760" i="4"/>
  <c r="K1760" i="4"/>
  <c r="M1760" i="4" s="1"/>
  <c r="H1760" i="4"/>
  <c r="G1760" i="4"/>
  <c r="I1760" i="4" s="1"/>
  <c r="E1760" i="4"/>
  <c r="D1760" i="4"/>
  <c r="C1760" i="4"/>
  <c r="I1759" i="4"/>
  <c r="H1759" i="4"/>
  <c r="G1759" i="4"/>
  <c r="E1759" i="4"/>
  <c r="D1759" i="4"/>
  <c r="C1759" i="4"/>
  <c r="K1758" i="4"/>
  <c r="M1758" i="4" s="1"/>
  <c r="H1758" i="4"/>
  <c r="G1758" i="4"/>
  <c r="D1758" i="4"/>
  <c r="E1758" i="4" s="1"/>
  <c r="C1758" i="4"/>
  <c r="H1757" i="4"/>
  <c r="G1757" i="4"/>
  <c r="I1757" i="4" s="1"/>
  <c r="E1757" i="4"/>
  <c r="D1757" i="4"/>
  <c r="L1758" i="4" s="1"/>
  <c r="C1757" i="4"/>
  <c r="K1756" i="4"/>
  <c r="H1756" i="4"/>
  <c r="G1756" i="4"/>
  <c r="D1756" i="4"/>
  <c r="E1756" i="4" s="1"/>
  <c r="C1756" i="4"/>
  <c r="L1755" i="4"/>
  <c r="M1755" i="4" s="1"/>
  <c r="K1755" i="4"/>
  <c r="I1755" i="4"/>
  <c r="H1755" i="4"/>
  <c r="G1755" i="4"/>
  <c r="E1755" i="4"/>
  <c r="D1755" i="4"/>
  <c r="C1755" i="4"/>
  <c r="M1754" i="4"/>
  <c r="L1754" i="4"/>
  <c r="K1754" i="4"/>
  <c r="I1754" i="4"/>
  <c r="H1754" i="4"/>
  <c r="G1754" i="4"/>
  <c r="D1754" i="4"/>
  <c r="C1754" i="4"/>
  <c r="E1754" i="4" s="1"/>
  <c r="O1725" i="4"/>
  <c r="O1724" i="4"/>
  <c r="H1721" i="4"/>
  <c r="G1721" i="4"/>
  <c r="I1721" i="4" s="1"/>
  <c r="D1721" i="4"/>
  <c r="E1721" i="4" s="1"/>
  <c r="C1721" i="4"/>
  <c r="H1720" i="4"/>
  <c r="I1720" i="4" s="1"/>
  <c r="G1720" i="4"/>
  <c r="E1720" i="4"/>
  <c r="D1720" i="4"/>
  <c r="C1720" i="4"/>
  <c r="H1719" i="4"/>
  <c r="G1719" i="4"/>
  <c r="I1719" i="4" s="1"/>
  <c r="D1719" i="4"/>
  <c r="E1719" i="4" s="1"/>
  <c r="C1719" i="4"/>
  <c r="M1718" i="4"/>
  <c r="L1718" i="4"/>
  <c r="K1718" i="4"/>
  <c r="H1718" i="4"/>
  <c r="I1718" i="4" s="1"/>
  <c r="G1718" i="4"/>
  <c r="D1718" i="4"/>
  <c r="C1718" i="4"/>
  <c r="E1718" i="4" s="1"/>
  <c r="H1717" i="4"/>
  <c r="G1717" i="4"/>
  <c r="I1717" i="4" s="1"/>
  <c r="D1717" i="4"/>
  <c r="E1717" i="4" s="1"/>
  <c r="C1717" i="4"/>
  <c r="H1716" i="4"/>
  <c r="I1716" i="4" s="1"/>
  <c r="G1716" i="4"/>
  <c r="E1716" i="4"/>
  <c r="D1716" i="4"/>
  <c r="C1716" i="4"/>
  <c r="H1715" i="4"/>
  <c r="G1715" i="4"/>
  <c r="I1715" i="4" s="1"/>
  <c r="D1715" i="4"/>
  <c r="C1715" i="4"/>
  <c r="H1714" i="4"/>
  <c r="I1714" i="4" s="1"/>
  <c r="G1714" i="4"/>
  <c r="E1714" i="4"/>
  <c r="D1714" i="4"/>
  <c r="C1714" i="4"/>
  <c r="M1713" i="4"/>
  <c r="L1713" i="4"/>
  <c r="K1713" i="4"/>
  <c r="H1713" i="4"/>
  <c r="G1713" i="4"/>
  <c r="I1713" i="4" s="1"/>
  <c r="D1713" i="4"/>
  <c r="C1713" i="4"/>
  <c r="E1713" i="4" s="1"/>
  <c r="L1712" i="4"/>
  <c r="K1712" i="4"/>
  <c r="M1712" i="4" s="1"/>
  <c r="H1712" i="4"/>
  <c r="I1712" i="4" s="1"/>
  <c r="G1712" i="4"/>
  <c r="E1712" i="4"/>
  <c r="D1712" i="4"/>
  <c r="L1720" i="4" s="1"/>
  <c r="C1712" i="4"/>
  <c r="O1683" i="4"/>
  <c r="O1682" i="4"/>
  <c r="H1679" i="4"/>
  <c r="G1679" i="4"/>
  <c r="I1679" i="4" s="1"/>
  <c r="E1679" i="4"/>
  <c r="D1679" i="4"/>
  <c r="C1679" i="4"/>
  <c r="H1678" i="4"/>
  <c r="G1678" i="4"/>
  <c r="I1678" i="4" s="1"/>
  <c r="D1678" i="4"/>
  <c r="C1678" i="4"/>
  <c r="E1678" i="4" s="1"/>
  <c r="I1677" i="4"/>
  <c r="H1677" i="4"/>
  <c r="G1677" i="4"/>
  <c r="E1677" i="4"/>
  <c r="D1677" i="4"/>
  <c r="C1677" i="4"/>
  <c r="L1676" i="4"/>
  <c r="K1676" i="4"/>
  <c r="M1676" i="4" s="1"/>
  <c r="H1676" i="4"/>
  <c r="G1676" i="4"/>
  <c r="D1676" i="4"/>
  <c r="C1676" i="4"/>
  <c r="E1676" i="4" s="1"/>
  <c r="H1675" i="4"/>
  <c r="G1675" i="4"/>
  <c r="I1675" i="4" s="1"/>
  <c r="E1675" i="4"/>
  <c r="D1675" i="4"/>
  <c r="C1675" i="4"/>
  <c r="K1674" i="4"/>
  <c r="M1674" i="4" s="1"/>
  <c r="H1674" i="4"/>
  <c r="G1674" i="4"/>
  <c r="D1674" i="4"/>
  <c r="C1674" i="4"/>
  <c r="E1674" i="4" s="1"/>
  <c r="I1673" i="4"/>
  <c r="H1673" i="4"/>
  <c r="G1673" i="4"/>
  <c r="E1673" i="4"/>
  <c r="D1673" i="4"/>
  <c r="L1674" i="4" s="1"/>
  <c r="C1673" i="4"/>
  <c r="H1672" i="4"/>
  <c r="G1672" i="4"/>
  <c r="I1672" i="4" s="1"/>
  <c r="D1672" i="4"/>
  <c r="C1672" i="4"/>
  <c r="E1672" i="4" s="1"/>
  <c r="L1671" i="4"/>
  <c r="M1671" i="4" s="1"/>
  <c r="K1671" i="4"/>
  <c r="I1671" i="4"/>
  <c r="H1671" i="4"/>
  <c r="G1671" i="4"/>
  <c r="D1671" i="4"/>
  <c r="C1671" i="4"/>
  <c r="E1671" i="4" s="1"/>
  <c r="M1670" i="4"/>
  <c r="L1670" i="4"/>
  <c r="K1670" i="4"/>
  <c r="I1670" i="4"/>
  <c r="H1670" i="4"/>
  <c r="G1670" i="4"/>
  <c r="D1670" i="4"/>
  <c r="L1678" i="4" s="1"/>
  <c r="C1670" i="4"/>
  <c r="E1670" i="4" s="1"/>
  <c r="O1641" i="4"/>
  <c r="O1640" i="4"/>
  <c r="H1637" i="4"/>
  <c r="G1637" i="4"/>
  <c r="I1637" i="4" s="1"/>
  <c r="D1637" i="4"/>
  <c r="E1637" i="4" s="1"/>
  <c r="C1637" i="4"/>
  <c r="H1636" i="4"/>
  <c r="I1636" i="4" s="1"/>
  <c r="G1636" i="4"/>
  <c r="D1636" i="4"/>
  <c r="C1636" i="4"/>
  <c r="E1636" i="4" s="1"/>
  <c r="H1635" i="4"/>
  <c r="G1635" i="4"/>
  <c r="I1635" i="4" s="1"/>
  <c r="D1635" i="4"/>
  <c r="E1635" i="4" s="1"/>
  <c r="C1635" i="4"/>
  <c r="M1634" i="4"/>
  <c r="L1634" i="4"/>
  <c r="K1634" i="4"/>
  <c r="H1634" i="4"/>
  <c r="I1634" i="4" s="1"/>
  <c r="G1634" i="4"/>
  <c r="E1634" i="4"/>
  <c r="D1634" i="4"/>
  <c r="C1634" i="4"/>
  <c r="H1633" i="4"/>
  <c r="G1633" i="4"/>
  <c r="I1633" i="4" s="1"/>
  <c r="D1633" i="4"/>
  <c r="E1633" i="4" s="1"/>
  <c r="C1633" i="4"/>
  <c r="H1632" i="4"/>
  <c r="I1632" i="4" s="1"/>
  <c r="G1632" i="4"/>
  <c r="E1632" i="4"/>
  <c r="D1632" i="4"/>
  <c r="C1632" i="4"/>
  <c r="H1631" i="4"/>
  <c r="G1631" i="4"/>
  <c r="I1631" i="4" s="1"/>
  <c r="D1631" i="4"/>
  <c r="C1631" i="4"/>
  <c r="H1630" i="4"/>
  <c r="I1630" i="4" s="1"/>
  <c r="G1630" i="4"/>
  <c r="D1630" i="4"/>
  <c r="C1630" i="4"/>
  <c r="E1630" i="4" s="1"/>
  <c r="M1629" i="4"/>
  <c r="L1629" i="4"/>
  <c r="K1629" i="4"/>
  <c r="H1629" i="4"/>
  <c r="G1629" i="4"/>
  <c r="I1629" i="4" s="1"/>
  <c r="D1629" i="4"/>
  <c r="C1629" i="4"/>
  <c r="L1628" i="4"/>
  <c r="K1628" i="4"/>
  <c r="M1628" i="4" s="1"/>
  <c r="H1628" i="4"/>
  <c r="I1628" i="4" s="1"/>
  <c r="G1628" i="4"/>
  <c r="E1628" i="4"/>
  <c r="D1628" i="4"/>
  <c r="C1628" i="4"/>
  <c r="O1599" i="4"/>
  <c r="O1598" i="4"/>
  <c r="I1595" i="4"/>
  <c r="H1595" i="4"/>
  <c r="G1595" i="4"/>
  <c r="E1595" i="4"/>
  <c r="D1595" i="4"/>
  <c r="C1595" i="4"/>
  <c r="H1594" i="4"/>
  <c r="G1594" i="4"/>
  <c r="I1594" i="4" s="1"/>
  <c r="D1594" i="4"/>
  <c r="C1594" i="4"/>
  <c r="E1594" i="4" s="1"/>
  <c r="I1593" i="4"/>
  <c r="H1593" i="4"/>
  <c r="G1593" i="4"/>
  <c r="E1593" i="4"/>
  <c r="D1593" i="4"/>
  <c r="C1593" i="4"/>
  <c r="L1592" i="4"/>
  <c r="K1592" i="4"/>
  <c r="M1592" i="4" s="1"/>
  <c r="H1592" i="4"/>
  <c r="G1592" i="4"/>
  <c r="D1592" i="4"/>
  <c r="C1592" i="4"/>
  <c r="E1592" i="4" s="1"/>
  <c r="H1591" i="4"/>
  <c r="G1591" i="4"/>
  <c r="I1591" i="4" s="1"/>
  <c r="E1591" i="4"/>
  <c r="D1591" i="4"/>
  <c r="C1591" i="4"/>
  <c r="K1590" i="4"/>
  <c r="H1590" i="4"/>
  <c r="G1590" i="4"/>
  <c r="D1590" i="4"/>
  <c r="C1590" i="4"/>
  <c r="E1590" i="4" s="1"/>
  <c r="I1589" i="4"/>
  <c r="H1589" i="4"/>
  <c r="G1589" i="4"/>
  <c r="E1589" i="4"/>
  <c r="D1589" i="4"/>
  <c r="C1589" i="4"/>
  <c r="K1588" i="4"/>
  <c r="H1588" i="4"/>
  <c r="G1588" i="4"/>
  <c r="D1588" i="4"/>
  <c r="C1588" i="4"/>
  <c r="E1588" i="4" s="1"/>
  <c r="L1587" i="4"/>
  <c r="M1587" i="4" s="1"/>
  <c r="K1587" i="4"/>
  <c r="I1587" i="4"/>
  <c r="H1587" i="4"/>
  <c r="G1587" i="4"/>
  <c r="D1587" i="4"/>
  <c r="C1587" i="4"/>
  <c r="E1587" i="4" s="1"/>
  <c r="L1586" i="4"/>
  <c r="K1586" i="4"/>
  <c r="M1586" i="4" s="1"/>
  <c r="I1586" i="4"/>
  <c r="H1586" i="4"/>
  <c r="L1590" i="4" s="1"/>
  <c r="G1586" i="4"/>
  <c r="D1586" i="4"/>
  <c r="C1586" i="4"/>
  <c r="E1586" i="4" s="1"/>
  <c r="O1557" i="4"/>
  <c r="O1556" i="4"/>
  <c r="H1553" i="4"/>
  <c r="G1553" i="4"/>
  <c r="I1553" i="4" s="1"/>
  <c r="D1553" i="4"/>
  <c r="E1553" i="4" s="1"/>
  <c r="C1553" i="4"/>
  <c r="H1552" i="4"/>
  <c r="G1552" i="4"/>
  <c r="I1552" i="4" s="1"/>
  <c r="D1552" i="4"/>
  <c r="C1552" i="4"/>
  <c r="E1552" i="4" s="1"/>
  <c r="H1551" i="4"/>
  <c r="G1551" i="4"/>
  <c r="I1551" i="4" s="1"/>
  <c r="D1551" i="4"/>
  <c r="E1551" i="4" s="1"/>
  <c r="C1551" i="4"/>
  <c r="M1550" i="4"/>
  <c r="L1550" i="4"/>
  <c r="K1550" i="4"/>
  <c r="H1550" i="4"/>
  <c r="G1550" i="4"/>
  <c r="I1550" i="4" s="1"/>
  <c r="E1550" i="4"/>
  <c r="D1550" i="4"/>
  <c r="C1550" i="4"/>
  <c r="H1549" i="4"/>
  <c r="G1549" i="4"/>
  <c r="I1549" i="4" s="1"/>
  <c r="D1549" i="4"/>
  <c r="E1549" i="4" s="1"/>
  <c r="C1549" i="4"/>
  <c r="H1548" i="4"/>
  <c r="G1548" i="4"/>
  <c r="I1548" i="4" s="1"/>
  <c r="D1548" i="4"/>
  <c r="C1548" i="4"/>
  <c r="H1547" i="4"/>
  <c r="G1547" i="4"/>
  <c r="I1547" i="4" s="1"/>
  <c r="D1547" i="4"/>
  <c r="C1547" i="4"/>
  <c r="H1546" i="4"/>
  <c r="G1546" i="4"/>
  <c r="I1546" i="4" s="1"/>
  <c r="D1546" i="4"/>
  <c r="C1546" i="4"/>
  <c r="E1546" i="4" s="1"/>
  <c r="M1545" i="4"/>
  <c r="L1545" i="4"/>
  <c r="K1545" i="4"/>
  <c r="H1545" i="4"/>
  <c r="G1545" i="4"/>
  <c r="I1545" i="4" s="1"/>
  <c r="D1545" i="4"/>
  <c r="C1545" i="4"/>
  <c r="L1544" i="4"/>
  <c r="K1544" i="4"/>
  <c r="M1544" i="4" s="1"/>
  <c r="H1544" i="4"/>
  <c r="I1544" i="4" s="1"/>
  <c r="G1544" i="4"/>
  <c r="E1544" i="4"/>
  <c r="D1544" i="4"/>
  <c r="C1544" i="4"/>
  <c r="O1515" i="4"/>
  <c r="O1514" i="4"/>
  <c r="I1511" i="4"/>
  <c r="H1511" i="4"/>
  <c r="G1511" i="4"/>
  <c r="E1511" i="4"/>
  <c r="D1511" i="4"/>
  <c r="C1511" i="4"/>
  <c r="H1510" i="4"/>
  <c r="G1510" i="4"/>
  <c r="D1510" i="4"/>
  <c r="C1510" i="4"/>
  <c r="E1510" i="4" s="1"/>
  <c r="I1509" i="4"/>
  <c r="H1509" i="4"/>
  <c r="G1509" i="4"/>
  <c r="E1509" i="4"/>
  <c r="D1509" i="4"/>
  <c r="C1509" i="4"/>
  <c r="L1508" i="4"/>
  <c r="K1508" i="4"/>
  <c r="M1508" i="4" s="1"/>
  <c r="H1508" i="4"/>
  <c r="G1508" i="4"/>
  <c r="I1508" i="4" s="1"/>
  <c r="D1508" i="4"/>
  <c r="C1508" i="4"/>
  <c r="E1508" i="4" s="1"/>
  <c r="I1507" i="4"/>
  <c r="H1507" i="4"/>
  <c r="G1507" i="4"/>
  <c r="E1507" i="4"/>
  <c r="D1507" i="4"/>
  <c r="C1507" i="4"/>
  <c r="K1506" i="4"/>
  <c r="H1506" i="4"/>
  <c r="G1506" i="4"/>
  <c r="D1506" i="4"/>
  <c r="C1506" i="4"/>
  <c r="E1506" i="4" s="1"/>
  <c r="H1505" i="4"/>
  <c r="G1505" i="4"/>
  <c r="I1505" i="4" s="1"/>
  <c r="E1505" i="4"/>
  <c r="D1505" i="4"/>
  <c r="C1505" i="4"/>
  <c r="K1504" i="4"/>
  <c r="H1504" i="4"/>
  <c r="G1504" i="4"/>
  <c r="D1504" i="4"/>
  <c r="C1504" i="4"/>
  <c r="E1504" i="4" s="1"/>
  <c r="L1503" i="4"/>
  <c r="M1503" i="4" s="1"/>
  <c r="K1503" i="4"/>
  <c r="I1503" i="4"/>
  <c r="H1503" i="4"/>
  <c r="G1503" i="4"/>
  <c r="D1503" i="4"/>
  <c r="C1503" i="4"/>
  <c r="E1503" i="4" s="1"/>
  <c r="L1502" i="4"/>
  <c r="K1502" i="4"/>
  <c r="M1502" i="4" s="1"/>
  <c r="I1502" i="4"/>
  <c r="H1502" i="4"/>
  <c r="G1502" i="4"/>
  <c r="D1502" i="4"/>
  <c r="C1502" i="4"/>
  <c r="E1502" i="4" s="1"/>
  <c r="O1473" i="4"/>
  <c r="O1472" i="4"/>
  <c r="H1469" i="4"/>
  <c r="G1469" i="4"/>
  <c r="I1469" i="4" s="1"/>
  <c r="D1469" i="4"/>
  <c r="E1469" i="4" s="1"/>
  <c r="C1469" i="4"/>
  <c r="H1468" i="4"/>
  <c r="G1468" i="4"/>
  <c r="I1468" i="4" s="1"/>
  <c r="E1468" i="4"/>
  <c r="D1468" i="4"/>
  <c r="C1468" i="4"/>
  <c r="H1467" i="4"/>
  <c r="G1467" i="4"/>
  <c r="I1467" i="4" s="1"/>
  <c r="D1467" i="4"/>
  <c r="E1467" i="4" s="1"/>
  <c r="C1467" i="4"/>
  <c r="M1466" i="4"/>
  <c r="L1466" i="4"/>
  <c r="K1466" i="4"/>
  <c r="H1466" i="4"/>
  <c r="G1466" i="4"/>
  <c r="I1466" i="4" s="1"/>
  <c r="D1466" i="4"/>
  <c r="C1466" i="4"/>
  <c r="E1466" i="4" s="1"/>
  <c r="H1465" i="4"/>
  <c r="G1465" i="4"/>
  <c r="I1465" i="4" s="1"/>
  <c r="D1465" i="4"/>
  <c r="E1465" i="4" s="1"/>
  <c r="C1465" i="4"/>
  <c r="H1464" i="4"/>
  <c r="G1464" i="4"/>
  <c r="I1464" i="4" s="1"/>
  <c r="D1464" i="4"/>
  <c r="C1464" i="4"/>
  <c r="K1464" i="4" s="1"/>
  <c r="H1463" i="4"/>
  <c r="G1463" i="4"/>
  <c r="I1463" i="4" s="1"/>
  <c r="D1463" i="4"/>
  <c r="C1463" i="4"/>
  <c r="H1462" i="4"/>
  <c r="G1462" i="4"/>
  <c r="I1462" i="4" s="1"/>
  <c r="E1462" i="4"/>
  <c r="D1462" i="4"/>
  <c r="C1462" i="4"/>
  <c r="M1461" i="4"/>
  <c r="L1461" i="4"/>
  <c r="K1461" i="4"/>
  <c r="H1461" i="4"/>
  <c r="G1461" i="4"/>
  <c r="I1461" i="4" s="1"/>
  <c r="D1461" i="4"/>
  <c r="C1461" i="4"/>
  <c r="L1460" i="4"/>
  <c r="K1460" i="4"/>
  <c r="M1460" i="4" s="1"/>
  <c r="H1460" i="4"/>
  <c r="I1460" i="4" s="1"/>
  <c r="G1460" i="4"/>
  <c r="E1460" i="4"/>
  <c r="D1460" i="4"/>
  <c r="C1460" i="4"/>
  <c r="K1468" i="4" s="1"/>
  <c r="O1431" i="4"/>
  <c r="O1430" i="4"/>
  <c r="H1427" i="4"/>
  <c r="G1427" i="4"/>
  <c r="I1427" i="4" s="1"/>
  <c r="E1427" i="4"/>
  <c r="D1427" i="4"/>
  <c r="C1427" i="4"/>
  <c r="H1426" i="4"/>
  <c r="G1426" i="4"/>
  <c r="D1426" i="4"/>
  <c r="C1426" i="4"/>
  <c r="E1426" i="4" s="1"/>
  <c r="H1425" i="4"/>
  <c r="G1425" i="4"/>
  <c r="I1425" i="4" s="1"/>
  <c r="E1425" i="4"/>
  <c r="D1425" i="4"/>
  <c r="C1425" i="4"/>
  <c r="L1424" i="4"/>
  <c r="K1424" i="4"/>
  <c r="M1424" i="4" s="1"/>
  <c r="H1424" i="4"/>
  <c r="G1424" i="4"/>
  <c r="I1424" i="4" s="1"/>
  <c r="D1424" i="4"/>
  <c r="C1424" i="4"/>
  <c r="E1424" i="4" s="1"/>
  <c r="I1423" i="4"/>
  <c r="H1423" i="4"/>
  <c r="G1423" i="4"/>
  <c r="E1423" i="4"/>
  <c r="D1423" i="4"/>
  <c r="C1423" i="4"/>
  <c r="K1422" i="4"/>
  <c r="H1422" i="4"/>
  <c r="G1422" i="4"/>
  <c r="I1422" i="4" s="1"/>
  <c r="D1422" i="4"/>
  <c r="C1422" i="4"/>
  <c r="E1422" i="4" s="1"/>
  <c r="H1421" i="4"/>
  <c r="G1421" i="4"/>
  <c r="I1421" i="4" s="1"/>
  <c r="E1421" i="4"/>
  <c r="D1421" i="4"/>
  <c r="C1421" i="4"/>
  <c r="H1420" i="4"/>
  <c r="L1422" i="4" s="1"/>
  <c r="G1420" i="4"/>
  <c r="D1420" i="4"/>
  <c r="C1420" i="4"/>
  <c r="E1420" i="4" s="1"/>
  <c r="L1419" i="4"/>
  <c r="M1419" i="4" s="1"/>
  <c r="K1419" i="4"/>
  <c r="I1419" i="4"/>
  <c r="H1419" i="4"/>
  <c r="G1419" i="4"/>
  <c r="D1419" i="4"/>
  <c r="C1419" i="4"/>
  <c r="E1419" i="4" s="1"/>
  <c r="M1418" i="4"/>
  <c r="L1418" i="4"/>
  <c r="K1418" i="4"/>
  <c r="I1418" i="4"/>
  <c r="H1418" i="4"/>
  <c r="G1418" i="4"/>
  <c r="D1418" i="4"/>
  <c r="L1426" i="4" s="1"/>
  <c r="C1418" i="4"/>
  <c r="K1426" i="4" s="1"/>
  <c r="M1426" i="4" s="1"/>
  <c r="O1389" i="4"/>
  <c r="O1388" i="4"/>
  <c r="H1385" i="4"/>
  <c r="G1385" i="4"/>
  <c r="I1385" i="4" s="1"/>
  <c r="D1385" i="4"/>
  <c r="E1385" i="4" s="1"/>
  <c r="C1385" i="4"/>
  <c r="H1384" i="4"/>
  <c r="G1384" i="4"/>
  <c r="I1384" i="4" s="1"/>
  <c r="D1384" i="4"/>
  <c r="C1384" i="4"/>
  <c r="E1384" i="4" s="1"/>
  <c r="H1383" i="4"/>
  <c r="G1383" i="4"/>
  <c r="I1383" i="4" s="1"/>
  <c r="D1383" i="4"/>
  <c r="E1383" i="4" s="1"/>
  <c r="C1383" i="4"/>
  <c r="M1382" i="4"/>
  <c r="L1382" i="4"/>
  <c r="K1382" i="4"/>
  <c r="H1382" i="4"/>
  <c r="G1382" i="4"/>
  <c r="E1382" i="4"/>
  <c r="D1382" i="4"/>
  <c r="C1382" i="4"/>
  <c r="H1381" i="4"/>
  <c r="G1381" i="4"/>
  <c r="I1381" i="4" s="1"/>
  <c r="D1381" i="4"/>
  <c r="E1381" i="4" s="1"/>
  <c r="C1381" i="4"/>
  <c r="H1380" i="4"/>
  <c r="G1380" i="4"/>
  <c r="E1380" i="4"/>
  <c r="D1380" i="4"/>
  <c r="C1380" i="4"/>
  <c r="H1379" i="4"/>
  <c r="G1379" i="4"/>
  <c r="I1379" i="4" s="1"/>
  <c r="D1379" i="4"/>
  <c r="C1379" i="4"/>
  <c r="H1378" i="4"/>
  <c r="G1378" i="4"/>
  <c r="I1378" i="4" s="1"/>
  <c r="D1378" i="4"/>
  <c r="C1378" i="4"/>
  <c r="E1378" i="4" s="1"/>
  <c r="M1377" i="4"/>
  <c r="L1377" i="4"/>
  <c r="K1377" i="4"/>
  <c r="I1377" i="4"/>
  <c r="H1377" i="4"/>
  <c r="G1377" i="4"/>
  <c r="D1377" i="4"/>
  <c r="C1377" i="4"/>
  <c r="E1377" i="4" s="1"/>
  <c r="L1376" i="4"/>
  <c r="K1376" i="4"/>
  <c r="M1376" i="4" s="1"/>
  <c r="H1376" i="4"/>
  <c r="I1376" i="4" s="1"/>
  <c r="G1376" i="4"/>
  <c r="E1376" i="4"/>
  <c r="D1376" i="4"/>
  <c r="C1376" i="4"/>
  <c r="O1347" i="4"/>
  <c r="O1346" i="4"/>
  <c r="I1343" i="4"/>
  <c r="H1343" i="4"/>
  <c r="G1343" i="4"/>
  <c r="E1343" i="4"/>
  <c r="D1343" i="4"/>
  <c r="C1343" i="4"/>
  <c r="H1342" i="4"/>
  <c r="G1342" i="4"/>
  <c r="D1342" i="4"/>
  <c r="C1342" i="4"/>
  <c r="E1342" i="4" s="1"/>
  <c r="H1341" i="4"/>
  <c r="G1341" i="4"/>
  <c r="I1341" i="4" s="1"/>
  <c r="E1341" i="4"/>
  <c r="D1341" i="4"/>
  <c r="C1341" i="4"/>
  <c r="M1340" i="4"/>
  <c r="L1340" i="4"/>
  <c r="K1340" i="4"/>
  <c r="H1340" i="4"/>
  <c r="G1340" i="4"/>
  <c r="D1340" i="4"/>
  <c r="C1340" i="4"/>
  <c r="E1340" i="4" s="1"/>
  <c r="I1339" i="4"/>
  <c r="H1339" i="4"/>
  <c r="G1339" i="4"/>
  <c r="E1339" i="4"/>
  <c r="D1339" i="4"/>
  <c r="C1339" i="4"/>
  <c r="M1338" i="4"/>
  <c r="K1338" i="4"/>
  <c r="H1338" i="4"/>
  <c r="G1338" i="4"/>
  <c r="I1338" i="4" s="1"/>
  <c r="D1338" i="4"/>
  <c r="C1338" i="4"/>
  <c r="E1338" i="4" s="1"/>
  <c r="H1337" i="4"/>
  <c r="G1337" i="4"/>
  <c r="K1342" i="4" s="1"/>
  <c r="M1342" i="4" s="1"/>
  <c r="E1337" i="4"/>
  <c r="D1337" i="4"/>
  <c r="C1337" i="4"/>
  <c r="H1336" i="4"/>
  <c r="L1338" i="4" s="1"/>
  <c r="G1336" i="4"/>
  <c r="D1336" i="4"/>
  <c r="C1336" i="4"/>
  <c r="E1336" i="4" s="1"/>
  <c r="L1335" i="4"/>
  <c r="M1335" i="4" s="1"/>
  <c r="K1335" i="4"/>
  <c r="I1335" i="4"/>
  <c r="H1335" i="4"/>
  <c r="G1335" i="4"/>
  <c r="D1335" i="4"/>
  <c r="C1335" i="4"/>
  <c r="E1335" i="4" s="1"/>
  <c r="M1334" i="4"/>
  <c r="L1334" i="4"/>
  <c r="K1334" i="4"/>
  <c r="I1334" i="4"/>
  <c r="H1334" i="4"/>
  <c r="G1334" i="4"/>
  <c r="D1334" i="4"/>
  <c r="L1342" i="4" s="1"/>
  <c r="C1334" i="4"/>
  <c r="K1336" i="4" s="1"/>
  <c r="O1305" i="4"/>
  <c r="O1304" i="4"/>
  <c r="H1301" i="4"/>
  <c r="G1301" i="4"/>
  <c r="I1301" i="4" s="1"/>
  <c r="D1301" i="4"/>
  <c r="E1301" i="4" s="1"/>
  <c r="C1301" i="4"/>
  <c r="H1300" i="4"/>
  <c r="G1300" i="4"/>
  <c r="I1300" i="4" s="1"/>
  <c r="D1300" i="4"/>
  <c r="C1300" i="4"/>
  <c r="E1300" i="4" s="1"/>
  <c r="H1299" i="4"/>
  <c r="G1299" i="4"/>
  <c r="I1299" i="4" s="1"/>
  <c r="D1299" i="4"/>
  <c r="E1299" i="4" s="1"/>
  <c r="C1299" i="4"/>
  <c r="M1298" i="4"/>
  <c r="L1298" i="4"/>
  <c r="K1298" i="4"/>
  <c r="H1298" i="4"/>
  <c r="G1298" i="4"/>
  <c r="E1298" i="4"/>
  <c r="D1298" i="4"/>
  <c r="C1298" i="4"/>
  <c r="H1297" i="4"/>
  <c r="G1297" i="4"/>
  <c r="I1297" i="4" s="1"/>
  <c r="D1297" i="4"/>
  <c r="E1297" i="4" s="1"/>
  <c r="C1297" i="4"/>
  <c r="H1296" i="4"/>
  <c r="G1296" i="4"/>
  <c r="E1296" i="4"/>
  <c r="D1296" i="4"/>
  <c r="C1296" i="4"/>
  <c r="H1295" i="4"/>
  <c r="G1295" i="4"/>
  <c r="I1295" i="4" s="1"/>
  <c r="D1295" i="4"/>
  <c r="C1295" i="4"/>
  <c r="H1294" i="4"/>
  <c r="G1294" i="4"/>
  <c r="I1294" i="4" s="1"/>
  <c r="D1294" i="4"/>
  <c r="C1294" i="4"/>
  <c r="E1294" i="4" s="1"/>
  <c r="M1293" i="4"/>
  <c r="L1293" i="4"/>
  <c r="K1293" i="4"/>
  <c r="I1293" i="4"/>
  <c r="H1293" i="4"/>
  <c r="G1293" i="4"/>
  <c r="D1293" i="4"/>
  <c r="C1293" i="4"/>
  <c r="E1293" i="4" s="1"/>
  <c r="L1292" i="4"/>
  <c r="K1292" i="4"/>
  <c r="M1292" i="4" s="1"/>
  <c r="H1292" i="4"/>
  <c r="I1292" i="4" s="1"/>
  <c r="G1292" i="4"/>
  <c r="E1292" i="4"/>
  <c r="D1292" i="4"/>
  <c r="C1292" i="4"/>
  <c r="O1263" i="4"/>
  <c r="O1262" i="4"/>
  <c r="I1259" i="4"/>
  <c r="H1259" i="4"/>
  <c r="G1259" i="4"/>
  <c r="E1259" i="4"/>
  <c r="D1259" i="4"/>
  <c r="C1259" i="4"/>
  <c r="K1258" i="4"/>
  <c r="M1258" i="4" s="1"/>
  <c r="H1258" i="4"/>
  <c r="G1258" i="4"/>
  <c r="D1258" i="4"/>
  <c r="C1258" i="4"/>
  <c r="E1258" i="4" s="1"/>
  <c r="H1257" i="4"/>
  <c r="G1257" i="4"/>
  <c r="I1257" i="4" s="1"/>
  <c r="E1257" i="4"/>
  <c r="D1257" i="4"/>
  <c r="C1257" i="4"/>
  <c r="M1256" i="4"/>
  <c r="L1256" i="4"/>
  <c r="K1256" i="4"/>
  <c r="H1256" i="4"/>
  <c r="G1256" i="4"/>
  <c r="D1256" i="4"/>
  <c r="C1256" i="4"/>
  <c r="E1256" i="4" s="1"/>
  <c r="I1255" i="4"/>
  <c r="H1255" i="4"/>
  <c r="G1255" i="4"/>
  <c r="E1255" i="4"/>
  <c r="D1255" i="4"/>
  <c r="C1255" i="4"/>
  <c r="M1254" i="4"/>
  <c r="K1254" i="4"/>
  <c r="H1254" i="4"/>
  <c r="G1254" i="4"/>
  <c r="I1254" i="4" s="1"/>
  <c r="D1254" i="4"/>
  <c r="C1254" i="4"/>
  <c r="E1254" i="4" s="1"/>
  <c r="H1253" i="4"/>
  <c r="G1253" i="4"/>
  <c r="I1253" i="4" s="1"/>
  <c r="E1253" i="4"/>
  <c r="D1253" i="4"/>
  <c r="C1253" i="4"/>
  <c r="H1252" i="4"/>
  <c r="L1254" i="4" s="1"/>
  <c r="G1252" i="4"/>
  <c r="D1252" i="4"/>
  <c r="C1252" i="4"/>
  <c r="E1252" i="4" s="1"/>
  <c r="L1251" i="4"/>
  <c r="M1251" i="4" s="1"/>
  <c r="K1251" i="4"/>
  <c r="I1251" i="4"/>
  <c r="H1251" i="4"/>
  <c r="G1251" i="4"/>
  <c r="D1251" i="4"/>
  <c r="C1251" i="4"/>
  <c r="E1251" i="4" s="1"/>
  <c r="M1250" i="4"/>
  <c r="L1250" i="4"/>
  <c r="K1250" i="4"/>
  <c r="I1250" i="4"/>
  <c r="H1250" i="4"/>
  <c r="G1250" i="4"/>
  <c r="D1250" i="4"/>
  <c r="L1258" i="4" s="1"/>
  <c r="C1250" i="4"/>
  <c r="K1252" i="4" s="1"/>
  <c r="O1221" i="4"/>
  <c r="O1220" i="4"/>
  <c r="H1217" i="4"/>
  <c r="G1217" i="4"/>
  <c r="I1217" i="4" s="1"/>
  <c r="D1217" i="4"/>
  <c r="E1217" i="4" s="1"/>
  <c r="C1217" i="4"/>
  <c r="H1216" i="4"/>
  <c r="G1216" i="4"/>
  <c r="I1216" i="4" s="1"/>
  <c r="D1216" i="4"/>
  <c r="C1216" i="4"/>
  <c r="E1216" i="4" s="1"/>
  <c r="H1215" i="4"/>
  <c r="G1215" i="4"/>
  <c r="I1215" i="4" s="1"/>
  <c r="E1215" i="4"/>
  <c r="D1215" i="4"/>
  <c r="C1215" i="4"/>
  <c r="M1214" i="4"/>
  <c r="L1214" i="4"/>
  <c r="K1214" i="4"/>
  <c r="H1214" i="4"/>
  <c r="G1214" i="4"/>
  <c r="I1214" i="4" s="1"/>
  <c r="E1214" i="4"/>
  <c r="D1214" i="4"/>
  <c r="C1214" i="4"/>
  <c r="H1213" i="4"/>
  <c r="G1213" i="4"/>
  <c r="I1213" i="4" s="1"/>
  <c r="D1213" i="4"/>
  <c r="L1212" i="4" s="1"/>
  <c r="C1213" i="4"/>
  <c r="H1212" i="4"/>
  <c r="G1212" i="4"/>
  <c r="D1212" i="4"/>
  <c r="C1212" i="4"/>
  <c r="K1212" i="4" s="1"/>
  <c r="H1211" i="4"/>
  <c r="G1211" i="4"/>
  <c r="I1211" i="4" s="1"/>
  <c r="E1211" i="4"/>
  <c r="D1211" i="4"/>
  <c r="C1211" i="4"/>
  <c r="L1210" i="4"/>
  <c r="H1210" i="4"/>
  <c r="G1210" i="4"/>
  <c r="E1210" i="4"/>
  <c r="D1210" i="4"/>
  <c r="C1210" i="4"/>
  <c r="M1209" i="4"/>
  <c r="L1209" i="4"/>
  <c r="K1209" i="4"/>
  <c r="I1209" i="4"/>
  <c r="H1209" i="4"/>
  <c r="G1209" i="4"/>
  <c r="D1209" i="4"/>
  <c r="C1209" i="4"/>
  <c r="L1208" i="4"/>
  <c r="K1208" i="4"/>
  <c r="M1208" i="4" s="1"/>
  <c r="I1208" i="4"/>
  <c r="H1208" i="4"/>
  <c r="G1208" i="4"/>
  <c r="D1208" i="4"/>
  <c r="C1208" i="4"/>
  <c r="O1179" i="4"/>
  <c r="O1178" i="4"/>
  <c r="I1175" i="4"/>
  <c r="H1175" i="4"/>
  <c r="G1175" i="4"/>
  <c r="D1175" i="4"/>
  <c r="E1175" i="4" s="1"/>
  <c r="C1175" i="4"/>
  <c r="H1174" i="4"/>
  <c r="G1174" i="4"/>
  <c r="D1174" i="4"/>
  <c r="E1174" i="4" s="1"/>
  <c r="C1174" i="4"/>
  <c r="I1173" i="4"/>
  <c r="H1173" i="4"/>
  <c r="G1173" i="4"/>
  <c r="D1173" i="4"/>
  <c r="C1173" i="4"/>
  <c r="E1173" i="4" s="1"/>
  <c r="L1172" i="4"/>
  <c r="K1172" i="4"/>
  <c r="M1172" i="4" s="1"/>
  <c r="H1172" i="4"/>
  <c r="G1172" i="4"/>
  <c r="I1172" i="4" s="1"/>
  <c r="D1172" i="4"/>
  <c r="C1172" i="4"/>
  <c r="E1172" i="4" s="1"/>
  <c r="I1171" i="4"/>
  <c r="H1171" i="4"/>
  <c r="G1171" i="4"/>
  <c r="E1171" i="4"/>
  <c r="D1171" i="4"/>
  <c r="C1171" i="4"/>
  <c r="K1170" i="4"/>
  <c r="H1170" i="4"/>
  <c r="G1170" i="4"/>
  <c r="E1170" i="4"/>
  <c r="D1170" i="4"/>
  <c r="C1170" i="4"/>
  <c r="H1169" i="4"/>
  <c r="G1169" i="4"/>
  <c r="I1169" i="4" s="1"/>
  <c r="D1169" i="4"/>
  <c r="E1169" i="4" s="1"/>
  <c r="C1169" i="4"/>
  <c r="L1168" i="4"/>
  <c r="H1168" i="4"/>
  <c r="G1168" i="4"/>
  <c r="D1168" i="4"/>
  <c r="E1168" i="4" s="1"/>
  <c r="C1168" i="4"/>
  <c r="L1167" i="4"/>
  <c r="M1167" i="4" s="1"/>
  <c r="K1167" i="4"/>
  <c r="I1167" i="4"/>
  <c r="H1167" i="4"/>
  <c r="L1174" i="4" s="1"/>
  <c r="G1167" i="4"/>
  <c r="E1167" i="4"/>
  <c r="D1167" i="4"/>
  <c r="C1167" i="4"/>
  <c r="L1166" i="4"/>
  <c r="K1166" i="4"/>
  <c r="M1166" i="4" s="1"/>
  <c r="I1166" i="4"/>
  <c r="H1166" i="4"/>
  <c r="G1166" i="4"/>
  <c r="D1166" i="4"/>
  <c r="C1166" i="4"/>
  <c r="K1174" i="4" s="1"/>
  <c r="M1174" i="4" s="1"/>
  <c r="O1137" i="4"/>
  <c r="O1136" i="4"/>
  <c r="H1133" i="4"/>
  <c r="I1133" i="4" s="1"/>
  <c r="G1133" i="4"/>
  <c r="D1133" i="4"/>
  <c r="E1133" i="4" s="1"/>
  <c r="C1133" i="4"/>
  <c r="I1132" i="4"/>
  <c r="H1132" i="4"/>
  <c r="G1132" i="4"/>
  <c r="D1132" i="4"/>
  <c r="C1132" i="4"/>
  <c r="E1132" i="4" s="1"/>
  <c r="H1131" i="4"/>
  <c r="I1131" i="4" s="1"/>
  <c r="G1131" i="4"/>
  <c r="D1131" i="4"/>
  <c r="E1131" i="4" s="1"/>
  <c r="C1131" i="4"/>
  <c r="M1130" i="4"/>
  <c r="L1130" i="4"/>
  <c r="K1130" i="4"/>
  <c r="I1130" i="4"/>
  <c r="H1130" i="4"/>
  <c r="G1130" i="4"/>
  <c r="D1130" i="4"/>
  <c r="C1130" i="4"/>
  <c r="E1130" i="4" s="1"/>
  <c r="I1129" i="4"/>
  <c r="H1129" i="4"/>
  <c r="G1129" i="4"/>
  <c r="D1129" i="4"/>
  <c r="E1129" i="4" s="1"/>
  <c r="C1129" i="4"/>
  <c r="L1128" i="4"/>
  <c r="I1128" i="4"/>
  <c r="H1128" i="4"/>
  <c r="G1128" i="4"/>
  <c r="D1128" i="4"/>
  <c r="C1128" i="4"/>
  <c r="K1128" i="4" s="1"/>
  <c r="M1128" i="4" s="1"/>
  <c r="I1127" i="4"/>
  <c r="H1127" i="4"/>
  <c r="G1127" i="4"/>
  <c r="D1127" i="4"/>
  <c r="E1127" i="4" s="1"/>
  <c r="C1127" i="4"/>
  <c r="I1126" i="4"/>
  <c r="H1126" i="4"/>
  <c r="G1126" i="4"/>
  <c r="D1126" i="4"/>
  <c r="C1126" i="4"/>
  <c r="E1126" i="4" s="1"/>
  <c r="M1125" i="4"/>
  <c r="L1125" i="4"/>
  <c r="K1125" i="4"/>
  <c r="H1125" i="4"/>
  <c r="G1125" i="4"/>
  <c r="I1125" i="4" s="1"/>
  <c r="D1125" i="4"/>
  <c r="C1125" i="4"/>
  <c r="E1125" i="4" s="1"/>
  <c r="M1124" i="4"/>
  <c r="L1124" i="4"/>
  <c r="K1124" i="4"/>
  <c r="I1124" i="4"/>
  <c r="H1124" i="4"/>
  <c r="G1124" i="4"/>
  <c r="D1124" i="4"/>
  <c r="L1132" i="4" s="1"/>
  <c r="C1124" i="4"/>
  <c r="K1132" i="4" s="1"/>
  <c r="M1132" i="4" s="1"/>
  <c r="O1095" i="4"/>
  <c r="O1094" i="4"/>
  <c r="I1091" i="4"/>
  <c r="H1091" i="4"/>
  <c r="G1091" i="4"/>
  <c r="E1091" i="4"/>
  <c r="D1091" i="4"/>
  <c r="C1091" i="4"/>
  <c r="H1090" i="4"/>
  <c r="G1090" i="4"/>
  <c r="E1090" i="4"/>
  <c r="D1090" i="4"/>
  <c r="C1090" i="4"/>
  <c r="H1089" i="4"/>
  <c r="G1089" i="4"/>
  <c r="I1089" i="4" s="1"/>
  <c r="D1089" i="4"/>
  <c r="C1089" i="4"/>
  <c r="E1089" i="4" s="1"/>
  <c r="M1088" i="4"/>
  <c r="L1088" i="4"/>
  <c r="K1088" i="4"/>
  <c r="H1088" i="4"/>
  <c r="G1088" i="4"/>
  <c r="I1088" i="4" s="1"/>
  <c r="D1088" i="4"/>
  <c r="C1088" i="4"/>
  <c r="E1088" i="4" s="1"/>
  <c r="I1087" i="4"/>
  <c r="H1087" i="4"/>
  <c r="G1087" i="4"/>
  <c r="D1087" i="4"/>
  <c r="C1087" i="4"/>
  <c r="E1087" i="4" s="1"/>
  <c r="H1086" i="4"/>
  <c r="G1086" i="4"/>
  <c r="D1086" i="4"/>
  <c r="C1086" i="4"/>
  <c r="K1086" i="4" s="1"/>
  <c r="M1086" i="4" s="1"/>
  <c r="I1085" i="4"/>
  <c r="H1085" i="4"/>
  <c r="G1085" i="4"/>
  <c r="D1085" i="4"/>
  <c r="L1086" i="4" s="1"/>
  <c r="C1085" i="4"/>
  <c r="H1084" i="4"/>
  <c r="G1084" i="4"/>
  <c r="D1084" i="4"/>
  <c r="E1084" i="4" s="1"/>
  <c r="C1084" i="4"/>
  <c r="M1083" i="4"/>
  <c r="L1083" i="4"/>
  <c r="K1083" i="4"/>
  <c r="I1083" i="4"/>
  <c r="H1083" i="4"/>
  <c r="G1083" i="4"/>
  <c r="D1083" i="4"/>
  <c r="C1083" i="4"/>
  <c r="E1083" i="4" s="1"/>
  <c r="M1082" i="4"/>
  <c r="L1082" i="4"/>
  <c r="K1082" i="4"/>
  <c r="H1082" i="4"/>
  <c r="G1082" i="4"/>
  <c r="I1082" i="4" s="1"/>
  <c r="D1082" i="4"/>
  <c r="L1084" i="4" s="1"/>
  <c r="C1082" i="4"/>
  <c r="K1084" i="4" s="1"/>
  <c r="M1084" i="4" s="1"/>
  <c r="O1053" i="4"/>
  <c r="O1052" i="4"/>
  <c r="H1049" i="4"/>
  <c r="I1049" i="4" s="1"/>
  <c r="G1049" i="4"/>
  <c r="E1049" i="4"/>
  <c r="D1049" i="4"/>
  <c r="C1049" i="4"/>
  <c r="H1048" i="4"/>
  <c r="G1048" i="4"/>
  <c r="I1048" i="4" s="1"/>
  <c r="E1048" i="4"/>
  <c r="D1048" i="4"/>
  <c r="C1048" i="4"/>
  <c r="H1047" i="4"/>
  <c r="I1047" i="4" s="1"/>
  <c r="G1047" i="4"/>
  <c r="E1047" i="4"/>
  <c r="D1047" i="4"/>
  <c r="C1047" i="4"/>
  <c r="M1046" i="4"/>
  <c r="L1046" i="4"/>
  <c r="K1046" i="4"/>
  <c r="H1046" i="4"/>
  <c r="G1046" i="4"/>
  <c r="I1046" i="4" s="1"/>
  <c r="E1046" i="4"/>
  <c r="D1046" i="4"/>
  <c r="C1046" i="4"/>
  <c r="H1045" i="4"/>
  <c r="I1045" i="4" s="1"/>
  <c r="G1045" i="4"/>
  <c r="E1045" i="4"/>
  <c r="D1045" i="4"/>
  <c r="C1045" i="4"/>
  <c r="H1044" i="4"/>
  <c r="G1044" i="4"/>
  <c r="I1044" i="4" s="1"/>
  <c r="E1044" i="4"/>
  <c r="D1044" i="4"/>
  <c r="C1044" i="4"/>
  <c r="K1044" i="4" s="1"/>
  <c r="H1043" i="4"/>
  <c r="I1043" i="4" s="1"/>
  <c r="G1043" i="4"/>
  <c r="E1043" i="4"/>
  <c r="D1043" i="4"/>
  <c r="L1044" i="4" s="1"/>
  <c r="C1043" i="4"/>
  <c r="H1042" i="4"/>
  <c r="G1042" i="4"/>
  <c r="I1042" i="4" s="1"/>
  <c r="E1042" i="4"/>
  <c r="D1042" i="4"/>
  <c r="C1042" i="4"/>
  <c r="L1041" i="4"/>
  <c r="K1041" i="4"/>
  <c r="M1041" i="4" s="1"/>
  <c r="H1041" i="4"/>
  <c r="G1041" i="4"/>
  <c r="I1041" i="4" s="1"/>
  <c r="D1041" i="4"/>
  <c r="C1041" i="4"/>
  <c r="E1041" i="4" s="1"/>
  <c r="L1040" i="4"/>
  <c r="K1040" i="4"/>
  <c r="M1040" i="4" s="1"/>
  <c r="H1040" i="4"/>
  <c r="I1040" i="4" s="1"/>
  <c r="G1040" i="4"/>
  <c r="D1040" i="4"/>
  <c r="E1040" i="4" s="1"/>
  <c r="C1040" i="4"/>
  <c r="K1048" i="4" s="1"/>
  <c r="H1007" i="4"/>
  <c r="I1007" i="4" s="1"/>
  <c r="G1007" i="4"/>
  <c r="D1007" i="4"/>
  <c r="C1007" i="4"/>
  <c r="E1007" i="4" s="1"/>
  <c r="K1006" i="4"/>
  <c r="I1006" i="4"/>
  <c r="H1006" i="4"/>
  <c r="G1006" i="4"/>
  <c r="D1006" i="4"/>
  <c r="C1006" i="4"/>
  <c r="E1006" i="4" s="1"/>
  <c r="H1005" i="4"/>
  <c r="I1005" i="4" s="1"/>
  <c r="G1005" i="4"/>
  <c r="D1005" i="4"/>
  <c r="E1005" i="4" s="1"/>
  <c r="C1005" i="4"/>
  <c r="M1004" i="4"/>
  <c r="L1004" i="4"/>
  <c r="K1004" i="4"/>
  <c r="H1004" i="4"/>
  <c r="G1004" i="4"/>
  <c r="I1004" i="4" s="1"/>
  <c r="D1004" i="4"/>
  <c r="C1004" i="4"/>
  <c r="E1004" i="4" s="1"/>
  <c r="H1003" i="4"/>
  <c r="G1003" i="4"/>
  <c r="I1003" i="4" s="1"/>
  <c r="E1003" i="4"/>
  <c r="D1003" i="4"/>
  <c r="C1003" i="4"/>
  <c r="H1002" i="4"/>
  <c r="G1002" i="4"/>
  <c r="I1002" i="4" s="1"/>
  <c r="D1002" i="4"/>
  <c r="C1002" i="4"/>
  <c r="E1002" i="4" s="1"/>
  <c r="H1001" i="4"/>
  <c r="G1001" i="4"/>
  <c r="I1001" i="4" s="1"/>
  <c r="E1001" i="4"/>
  <c r="D1001" i="4"/>
  <c r="C1001" i="4"/>
  <c r="H1000" i="4"/>
  <c r="G1000" i="4"/>
  <c r="I1000" i="4" s="1"/>
  <c r="D1000" i="4"/>
  <c r="C1000" i="4"/>
  <c r="E1000" i="4" s="1"/>
  <c r="M999" i="4"/>
  <c r="L999" i="4"/>
  <c r="K999" i="4"/>
  <c r="H999" i="4"/>
  <c r="I999" i="4" s="1"/>
  <c r="G999" i="4"/>
  <c r="E999" i="4"/>
  <c r="D999" i="4"/>
  <c r="C999" i="4"/>
  <c r="L998" i="4"/>
  <c r="K998" i="4"/>
  <c r="M998" i="4" s="1"/>
  <c r="I998" i="4"/>
  <c r="H998" i="4"/>
  <c r="G998" i="4"/>
  <c r="E998" i="4"/>
  <c r="D998" i="4"/>
  <c r="L1000" i="4" s="1"/>
  <c r="C998" i="4"/>
  <c r="K1000" i="4" s="1"/>
  <c r="H965" i="4"/>
  <c r="G965" i="4"/>
  <c r="I965" i="4" s="1"/>
  <c r="D965" i="4"/>
  <c r="E965" i="4" s="1"/>
  <c r="C965" i="4"/>
  <c r="I964" i="4"/>
  <c r="H964" i="4"/>
  <c r="G964" i="4"/>
  <c r="E964" i="4"/>
  <c r="D964" i="4"/>
  <c r="C964" i="4"/>
  <c r="H963" i="4"/>
  <c r="I963" i="4" s="1"/>
  <c r="G963" i="4"/>
  <c r="D963" i="4"/>
  <c r="E963" i="4" s="1"/>
  <c r="C963" i="4"/>
  <c r="M962" i="4"/>
  <c r="L962" i="4"/>
  <c r="K962" i="4"/>
  <c r="I962" i="4"/>
  <c r="H962" i="4"/>
  <c r="G962" i="4"/>
  <c r="E962" i="4"/>
  <c r="D962" i="4"/>
  <c r="C962" i="4"/>
  <c r="H961" i="4"/>
  <c r="I961" i="4" s="1"/>
  <c r="G961" i="4"/>
  <c r="D961" i="4"/>
  <c r="E961" i="4" s="1"/>
  <c r="C961" i="4"/>
  <c r="I960" i="4"/>
  <c r="H960" i="4"/>
  <c r="G960" i="4"/>
  <c r="E960" i="4"/>
  <c r="D960" i="4"/>
  <c r="C960" i="4"/>
  <c r="K960" i="4" s="1"/>
  <c r="H959" i="4"/>
  <c r="I959" i="4" s="1"/>
  <c r="G959" i="4"/>
  <c r="D959" i="4"/>
  <c r="L960" i="4" s="1"/>
  <c r="C959" i="4"/>
  <c r="I958" i="4"/>
  <c r="H958" i="4"/>
  <c r="G958" i="4"/>
  <c r="E958" i="4"/>
  <c r="D958" i="4"/>
  <c r="C958" i="4"/>
  <c r="L957" i="4"/>
  <c r="K957" i="4"/>
  <c r="M957" i="4" s="1"/>
  <c r="H957" i="4"/>
  <c r="G957" i="4"/>
  <c r="I957" i="4" s="1"/>
  <c r="D957" i="4"/>
  <c r="C957" i="4"/>
  <c r="E957" i="4" s="1"/>
  <c r="L956" i="4"/>
  <c r="M956" i="4" s="1"/>
  <c r="K956" i="4"/>
  <c r="H956" i="4"/>
  <c r="I956" i="4" s="1"/>
  <c r="G956" i="4"/>
  <c r="E956" i="4"/>
  <c r="D956" i="4"/>
  <c r="L964" i="4" s="1"/>
  <c r="C956" i="4"/>
  <c r="K964" i="4" s="1"/>
  <c r="M964" i="4" s="1"/>
  <c r="H923" i="4"/>
  <c r="G923" i="4"/>
  <c r="I923" i="4" s="1"/>
  <c r="E923" i="4"/>
  <c r="D923" i="4"/>
  <c r="C923" i="4"/>
  <c r="H922" i="4"/>
  <c r="G922" i="4"/>
  <c r="I922" i="4" s="1"/>
  <c r="D922" i="4"/>
  <c r="C922" i="4"/>
  <c r="E922" i="4" s="1"/>
  <c r="H921" i="4"/>
  <c r="G921" i="4"/>
  <c r="I921" i="4" s="1"/>
  <c r="E921" i="4"/>
  <c r="D921" i="4"/>
  <c r="C921" i="4"/>
  <c r="L920" i="4"/>
  <c r="K920" i="4"/>
  <c r="M920" i="4" s="1"/>
  <c r="H920" i="4"/>
  <c r="G920" i="4"/>
  <c r="I920" i="4" s="1"/>
  <c r="D920" i="4"/>
  <c r="C920" i="4"/>
  <c r="E920" i="4" s="1"/>
  <c r="H919" i="4"/>
  <c r="G919" i="4"/>
  <c r="I919" i="4" s="1"/>
  <c r="E919" i="4"/>
  <c r="D919" i="4"/>
  <c r="C919" i="4"/>
  <c r="H918" i="4"/>
  <c r="G918" i="4"/>
  <c r="I918" i="4" s="1"/>
  <c r="D918" i="4"/>
  <c r="C918" i="4"/>
  <c r="E918" i="4" s="1"/>
  <c r="H917" i="4"/>
  <c r="G917" i="4"/>
  <c r="I917" i="4" s="1"/>
  <c r="E917" i="4"/>
  <c r="D917" i="4"/>
  <c r="C917" i="4"/>
  <c r="H916" i="4"/>
  <c r="G916" i="4"/>
  <c r="I916" i="4" s="1"/>
  <c r="D916" i="4"/>
  <c r="C916" i="4"/>
  <c r="E916" i="4" s="1"/>
  <c r="M915" i="4"/>
  <c r="L915" i="4"/>
  <c r="K915" i="4"/>
  <c r="H915" i="4"/>
  <c r="I915" i="4" s="1"/>
  <c r="G915" i="4"/>
  <c r="E915" i="4"/>
  <c r="D915" i="4"/>
  <c r="C915" i="4"/>
  <c r="L914" i="4"/>
  <c r="K914" i="4"/>
  <c r="M914" i="4" s="1"/>
  <c r="I914" i="4"/>
  <c r="H914" i="4"/>
  <c r="G914" i="4"/>
  <c r="D914" i="4"/>
  <c r="C914" i="4"/>
  <c r="E914" i="4" s="1"/>
  <c r="H881" i="4"/>
  <c r="G881" i="4"/>
  <c r="I881" i="4" s="1"/>
  <c r="D881" i="4"/>
  <c r="E881" i="4" s="1"/>
  <c r="C881" i="4"/>
  <c r="H880" i="4"/>
  <c r="G880" i="4"/>
  <c r="I880" i="4" s="1"/>
  <c r="E880" i="4"/>
  <c r="D880" i="4"/>
  <c r="C880" i="4"/>
  <c r="I879" i="4"/>
  <c r="H879" i="4"/>
  <c r="G879" i="4"/>
  <c r="D879" i="4"/>
  <c r="E879" i="4" s="1"/>
  <c r="C879" i="4"/>
  <c r="M878" i="4"/>
  <c r="L878" i="4"/>
  <c r="K878" i="4"/>
  <c r="H878" i="4"/>
  <c r="G878" i="4"/>
  <c r="I878" i="4" s="1"/>
  <c r="E878" i="4"/>
  <c r="D878" i="4"/>
  <c r="C878" i="4"/>
  <c r="I877" i="4"/>
  <c r="H877" i="4"/>
  <c r="G877" i="4"/>
  <c r="D877" i="4"/>
  <c r="E877" i="4" s="1"/>
  <c r="C877" i="4"/>
  <c r="H876" i="4"/>
  <c r="G876" i="4"/>
  <c r="I876" i="4" s="1"/>
  <c r="E876" i="4"/>
  <c r="D876" i="4"/>
  <c r="C876" i="4"/>
  <c r="I875" i="4"/>
  <c r="H875" i="4"/>
  <c r="G875" i="4"/>
  <c r="D875" i="4"/>
  <c r="L876" i="4" s="1"/>
  <c r="C875" i="4"/>
  <c r="K876" i="4" s="1"/>
  <c r="H874" i="4"/>
  <c r="G874" i="4"/>
  <c r="I874" i="4" s="1"/>
  <c r="E874" i="4"/>
  <c r="D874" i="4"/>
  <c r="C874" i="4"/>
  <c r="M873" i="4"/>
  <c r="L873" i="4"/>
  <c r="K873" i="4"/>
  <c r="H873" i="4"/>
  <c r="G873" i="4"/>
  <c r="I873" i="4" s="1"/>
  <c r="D873" i="4"/>
  <c r="C873" i="4"/>
  <c r="E873" i="4" s="1"/>
  <c r="M872" i="4"/>
  <c r="L872" i="4"/>
  <c r="K872" i="4"/>
  <c r="H872" i="4"/>
  <c r="I872" i="4" s="1"/>
  <c r="G872" i="4"/>
  <c r="D872" i="4"/>
  <c r="L880" i="4" s="1"/>
  <c r="C872" i="4"/>
  <c r="K880" i="4" s="1"/>
  <c r="M880" i="4" s="1"/>
  <c r="I839" i="4"/>
  <c r="H839" i="4"/>
  <c r="G839" i="4"/>
  <c r="D839" i="4"/>
  <c r="C839" i="4"/>
  <c r="E839" i="4" s="1"/>
  <c r="H838" i="4"/>
  <c r="G838" i="4"/>
  <c r="I838" i="4" s="1"/>
  <c r="E838" i="4"/>
  <c r="D838" i="4"/>
  <c r="C838" i="4"/>
  <c r="I837" i="4"/>
  <c r="H837" i="4"/>
  <c r="G837" i="4"/>
  <c r="D837" i="4"/>
  <c r="E837" i="4" s="1"/>
  <c r="C837" i="4"/>
  <c r="M836" i="4"/>
  <c r="L836" i="4"/>
  <c r="K836" i="4"/>
  <c r="H836" i="4"/>
  <c r="G836" i="4"/>
  <c r="I836" i="4" s="1"/>
  <c r="E836" i="4"/>
  <c r="D836" i="4"/>
  <c r="C836" i="4"/>
  <c r="I835" i="4"/>
  <c r="H835" i="4"/>
  <c r="G835" i="4"/>
  <c r="D835" i="4"/>
  <c r="E835" i="4" s="1"/>
  <c r="C835" i="4"/>
  <c r="H834" i="4"/>
  <c r="G834" i="4"/>
  <c r="I834" i="4" s="1"/>
  <c r="E834" i="4"/>
  <c r="D834" i="4"/>
  <c r="C834" i="4"/>
  <c r="K834" i="4" s="1"/>
  <c r="M834" i="4" s="1"/>
  <c r="I833" i="4"/>
  <c r="H833" i="4"/>
  <c r="G833" i="4"/>
  <c r="D833" i="4"/>
  <c r="L834" i="4" s="1"/>
  <c r="C833" i="4"/>
  <c r="H832" i="4"/>
  <c r="G832" i="4"/>
  <c r="I832" i="4" s="1"/>
  <c r="E832" i="4"/>
  <c r="D832" i="4"/>
  <c r="C832" i="4"/>
  <c r="L831" i="4"/>
  <c r="M831" i="4" s="1"/>
  <c r="K831" i="4"/>
  <c r="H831" i="4"/>
  <c r="G831" i="4"/>
  <c r="I831" i="4" s="1"/>
  <c r="D831" i="4"/>
  <c r="C831" i="4"/>
  <c r="E831" i="4" s="1"/>
  <c r="M830" i="4"/>
  <c r="L830" i="4"/>
  <c r="K830" i="4"/>
  <c r="H830" i="4"/>
  <c r="G830" i="4"/>
  <c r="I830" i="4" s="1"/>
  <c r="E830" i="4"/>
  <c r="D830" i="4"/>
  <c r="L838" i="4" s="1"/>
  <c r="C830" i="4"/>
  <c r="K838" i="4" s="1"/>
  <c r="M838" i="4" s="1"/>
  <c r="H797" i="4"/>
  <c r="G797" i="4"/>
  <c r="I797" i="4" s="1"/>
  <c r="E797" i="4"/>
  <c r="D797" i="4"/>
  <c r="C797" i="4"/>
  <c r="H796" i="4"/>
  <c r="G796" i="4"/>
  <c r="I796" i="4" s="1"/>
  <c r="D796" i="4"/>
  <c r="C796" i="4"/>
  <c r="E796" i="4" s="1"/>
  <c r="I795" i="4"/>
  <c r="H795" i="4"/>
  <c r="G795" i="4"/>
  <c r="E795" i="4"/>
  <c r="D795" i="4"/>
  <c r="C795" i="4"/>
  <c r="M794" i="4"/>
  <c r="L794" i="4"/>
  <c r="K794" i="4"/>
  <c r="H794" i="4"/>
  <c r="G794" i="4"/>
  <c r="I794" i="4" s="1"/>
  <c r="D794" i="4"/>
  <c r="C794" i="4"/>
  <c r="E794" i="4" s="1"/>
  <c r="I793" i="4"/>
  <c r="H793" i="4"/>
  <c r="G793" i="4"/>
  <c r="E793" i="4"/>
  <c r="D793" i="4"/>
  <c r="C793" i="4"/>
  <c r="H792" i="4"/>
  <c r="G792" i="4"/>
  <c r="I792" i="4" s="1"/>
  <c r="D792" i="4"/>
  <c r="C792" i="4"/>
  <c r="K792" i="4" s="1"/>
  <c r="M792" i="4" s="1"/>
  <c r="I791" i="4"/>
  <c r="H791" i="4"/>
  <c r="G791" i="4"/>
  <c r="E791" i="4"/>
  <c r="D791" i="4"/>
  <c r="L792" i="4" s="1"/>
  <c r="C791" i="4"/>
  <c r="H790" i="4"/>
  <c r="G790" i="4"/>
  <c r="I790" i="4" s="1"/>
  <c r="D790" i="4"/>
  <c r="C790" i="4"/>
  <c r="E790" i="4" s="1"/>
  <c r="L789" i="4"/>
  <c r="M789" i="4" s="1"/>
  <c r="K789" i="4"/>
  <c r="H789" i="4"/>
  <c r="G789" i="4"/>
  <c r="I789" i="4" s="1"/>
  <c r="D789" i="4"/>
  <c r="C789" i="4"/>
  <c r="E789" i="4" s="1"/>
  <c r="M788" i="4"/>
  <c r="L788" i="4"/>
  <c r="K788" i="4"/>
  <c r="I788" i="4"/>
  <c r="H788" i="4"/>
  <c r="G788" i="4"/>
  <c r="E788" i="4"/>
  <c r="D788" i="4"/>
  <c r="L796" i="4" s="1"/>
  <c r="C788" i="4"/>
  <c r="K796" i="4" s="1"/>
  <c r="I755" i="4"/>
  <c r="H755" i="4"/>
  <c r="G755" i="4"/>
  <c r="D755" i="4"/>
  <c r="E755" i="4" s="1"/>
  <c r="C755" i="4"/>
  <c r="H754" i="4"/>
  <c r="G754" i="4"/>
  <c r="I754" i="4" s="1"/>
  <c r="E754" i="4"/>
  <c r="D754" i="4"/>
  <c r="C754" i="4"/>
  <c r="I753" i="4"/>
  <c r="H753" i="4"/>
  <c r="G753" i="4"/>
  <c r="D753" i="4"/>
  <c r="E753" i="4" s="1"/>
  <c r="C753" i="4"/>
  <c r="L752" i="4"/>
  <c r="K752" i="4"/>
  <c r="M752" i="4" s="1"/>
  <c r="H752" i="4"/>
  <c r="G752" i="4"/>
  <c r="I752" i="4" s="1"/>
  <c r="E752" i="4"/>
  <c r="D752" i="4"/>
  <c r="C752" i="4"/>
  <c r="I751" i="4"/>
  <c r="H751" i="4"/>
  <c r="G751" i="4"/>
  <c r="D751" i="4"/>
  <c r="E751" i="4" s="1"/>
  <c r="C751" i="4"/>
  <c r="K750" i="4"/>
  <c r="M750" i="4" s="1"/>
  <c r="H750" i="4"/>
  <c r="G750" i="4"/>
  <c r="I750" i="4" s="1"/>
  <c r="E750" i="4"/>
  <c r="D750" i="4"/>
  <c r="C750" i="4"/>
  <c r="I749" i="4"/>
  <c r="H749" i="4"/>
  <c r="G749" i="4"/>
  <c r="D749" i="4"/>
  <c r="L750" i="4" s="1"/>
  <c r="C749" i="4"/>
  <c r="H748" i="4"/>
  <c r="G748" i="4"/>
  <c r="I748" i="4" s="1"/>
  <c r="E748" i="4"/>
  <c r="D748" i="4"/>
  <c r="C748" i="4"/>
  <c r="L747" i="4"/>
  <c r="M747" i="4" s="1"/>
  <c r="K747" i="4"/>
  <c r="H747" i="4"/>
  <c r="G747" i="4"/>
  <c r="I747" i="4" s="1"/>
  <c r="D747" i="4"/>
  <c r="C747" i="4"/>
  <c r="E747" i="4" s="1"/>
  <c r="M746" i="4"/>
  <c r="L746" i="4"/>
  <c r="K746" i="4"/>
  <c r="H746" i="4"/>
  <c r="I746" i="4" s="1"/>
  <c r="G746" i="4"/>
  <c r="D746" i="4"/>
  <c r="L754" i="4" s="1"/>
  <c r="C746" i="4"/>
  <c r="K754" i="4" s="1"/>
  <c r="M754" i="4" s="1"/>
  <c r="I713" i="4"/>
  <c r="H713" i="4"/>
  <c r="G713" i="4"/>
  <c r="D713" i="4"/>
  <c r="E713" i="4" s="1"/>
  <c r="C713" i="4"/>
  <c r="H712" i="4"/>
  <c r="G712" i="4"/>
  <c r="I712" i="4" s="1"/>
  <c r="E712" i="4"/>
  <c r="D712" i="4"/>
  <c r="C712" i="4"/>
  <c r="I711" i="4"/>
  <c r="H711" i="4"/>
  <c r="G711" i="4"/>
  <c r="D711" i="4"/>
  <c r="E711" i="4" s="1"/>
  <c r="C711" i="4"/>
  <c r="L710" i="4"/>
  <c r="K710" i="4"/>
  <c r="M710" i="4" s="1"/>
  <c r="H710" i="4"/>
  <c r="G710" i="4"/>
  <c r="I710" i="4" s="1"/>
  <c r="E710" i="4"/>
  <c r="D710" i="4"/>
  <c r="C710" i="4"/>
  <c r="I709" i="4"/>
  <c r="H709" i="4"/>
  <c r="G709" i="4"/>
  <c r="D709" i="4"/>
  <c r="E709" i="4" s="1"/>
  <c r="C709" i="4"/>
  <c r="L708" i="4"/>
  <c r="K708" i="4"/>
  <c r="M708" i="4" s="1"/>
  <c r="H708" i="4"/>
  <c r="G708" i="4"/>
  <c r="I708" i="4" s="1"/>
  <c r="E708" i="4"/>
  <c r="D708" i="4"/>
  <c r="C708" i="4"/>
  <c r="I707" i="4"/>
  <c r="H707" i="4"/>
  <c r="G707" i="4"/>
  <c r="D707" i="4"/>
  <c r="E707" i="4" s="1"/>
  <c r="C707" i="4"/>
  <c r="H706" i="4"/>
  <c r="G706" i="4"/>
  <c r="I706" i="4" s="1"/>
  <c r="E706" i="4"/>
  <c r="D706" i="4"/>
  <c r="C706" i="4"/>
  <c r="L705" i="4"/>
  <c r="M705" i="4" s="1"/>
  <c r="K705" i="4"/>
  <c r="H705" i="4"/>
  <c r="G705" i="4"/>
  <c r="I705" i="4" s="1"/>
  <c r="D705" i="4"/>
  <c r="C705" i="4"/>
  <c r="E705" i="4" s="1"/>
  <c r="M704" i="4"/>
  <c r="L704" i="4"/>
  <c r="K704" i="4"/>
  <c r="H704" i="4"/>
  <c r="I704" i="4" s="1"/>
  <c r="G704" i="4"/>
  <c r="D704" i="4"/>
  <c r="L712" i="4" s="1"/>
  <c r="C704" i="4"/>
  <c r="K712" i="4" s="1"/>
  <c r="H671" i="4"/>
  <c r="G671" i="4"/>
  <c r="I671" i="4" s="1"/>
  <c r="D671" i="4"/>
  <c r="E671" i="4" s="1"/>
  <c r="C671" i="4"/>
  <c r="H670" i="4"/>
  <c r="G670" i="4"/>
  <c r="I670" i="4" s="1"/>
  <c r="E670" i="4"/>
  <c r="D670" i="4"/>
  <c r="C670" i="4"/>
  <c r="I669" i="4"/>
  <c r="H669" i="4"/>
  <c r="G669" i="4"/>
  <c r="D669" i="4"/>
  <c r="E669" i="4" s="1"/>
  <c r="C669" i="4"/>
  <c r="M668" i="4"/>
  <c r="L668" i="4"/>
  <c r="K668" i="4"/>
  <c r="H668" i="4"/>
  <c r="G668" i="4"/>
  <c r="I668" i="4" s="1"/>
  <c r="E668" i="4"/>
  <c r="D668" i="4"/>
  <c r="C668" i="4"/>
  <c r="I667" i="4"/>
  <c r="H667" i="4"/>
  <c r="G667" i="4"/>
  <c r="D667" i="4"/>
  <c r="E667" i="4" s="1"/>
  <c r="C667" i="4"/>
  <c r="H666" i="4"/>
  <c r="G666" i="4"/>
  <c r="I666" i="4" s="1"/>
  <c r="E666" i="4"/>
  <c r="D666" i="4"/>
  <c r="C666" i="4"/>
  <c r="K666" i="4" s="1"/>
  <c r="M666" i="4" s="1"/>
  <c r="I665" i="4"/>
  <c r="H665" i="4"/>
  <c r="G665" i="4"/>
  <c r="D665" i="4"/>
  <c r="L666" i="4" s="1"/>
  <c r="C665" i="4"/>
  <c r="H664" i="4"/>
  <c r="G664" i="4"/>
  <c r="I664" i="4" s="1"/>
  <c r="E664" i="4"/>
  <c r="D664" i="4"/>
  <c r="C664" i="4"/>
  <c r="M663" i="4"/>
  <c r="L663" i="4"/>
  <c r="K663" i="4"/>
  <c r="H663" i="4"/>
  <c r="G663" i="4"/>
  <c r="I663" i="4" s="1"/>
  <c r="D663" i="4"/>
  <c r="C663" i="4"/>
  <c r="E663" i="4" s="1"/>
  <c r="M662" i="4"/>
  <c r="L662" i="4"/>
  <c r="K662" i="4"/>
  <c r="H662" i="4"/>
  <c r="I662" i="4" s="1"/>
  <c r="G662" i="4"/>
  <c r="E662" i="4"/>
  <c r="D662" i="4"/>
  <c r="L670" i="4" s="1"/>
  <c r="C662" i="4"/>
  <c r="K670" i="4" s="1"/>
  <c r="M670" i="4" s="1"/>
  <c r="I629" i="4"/>
  <c r="H629" i="4"/>
  <c r="G629" i="4"/>
  <c r="D629" i="4"/>
  <c r="C629" i="4"/>
  <c r="E629" i="4" s="1"/>
  <c r="H628" i="4"/>
  <c r="G628" i="4"/>
  <c r="I628" i="4" s="1"/>
  <c r="D628" i="4"/>
  <c r="C628" i="4"/>
  <c r="E628" i="4" s="1"/>
  <c r="I627" i="4"/>
  <c r="H627" i="4"/>
  <c r="G627" i="4"/>
  <c r="D627" i="4"/>
  <c r="C627" i="4"/>
  <c r="E627" i="4" s="1"/>
  <c r="M626" i="4"/>
  <c r="L626" i="4"/>
  <c r="K626" i="4"/>
  <c r="H626" i="4"/>
  <c r="G626" i="4"/>
  <c r="I626" i="4" s="1"/>
  <c r="D626" i="4"/>
  <c r="C626" i="4"/>
  <c r="E626" i="4" s="1"/>
  <c r="I625" i="4"/>
  <c r="H625" i="4"/>
  <c r="G625" i="4"/>
  <c r="D625" i="4"/>
  <c r="C625" i="4"/>
  <c r="E625" i="4" s="1"/>
  <c r="H624" i="4"/>
  <c r="G624" i="4"/>
  <c r="I624" i="4" s="1"/>
  <c r="E624" i="4"/>
  <c r="D624" i="4"/>
  <c r="C624" i="4"/>
  <c r="K624" i="4" s="1"/>
  <c r="M624" i="4" s="1"/>
  <c r="I623" i="4"/>
  <c r="H623" i="4"/>
  <c r="G623" i="4"/>
  <c r="D623" i="4"/>
  <c r="L624" i="4" s="1"/>
  <c r="C623" i="4"/>
  <c r="E623" i="4" s="1"/>
  <c r="H622" i="4"/>
  <c r="G622" i="4"/>
  <c r="I622" i="4" s="1"/>
  <c r="D622" i="4"/>
  <c r="C622" i="4"/>
  <c r="E622" i="4" s="1"/>
  <c r="L621" i="4"/>
  <c r="M621" i="4" s="1"/>
  <c r="K621" i="4"/>
  <c r="H621" i="4"/>
  <c r="G621" i="4"/>
  <c r="I621" i="4" s="1"/>
  <c r="D621" i="4"/>
  <c r="C621" i="4"/>
  <c r="E621" i="4" s="1"/>
  <c r="M620" i="4"/>
  <c r="L620" i="4"/>
  <c r="K620" i="4"/>
  <c r="H620" i="4"/>
  <c r="G620" i="4"/>
  <c r="I620" i="4" s="1"/>
  <c r="E620" i="4"/>
  <c r="D620" i="4"/>
  <c r="L628" i="4" s="1"/>
  <c r="C620" i="4"/>
  <c r="K628" i="4" s="1"/>
  <c r="I587" i="4"/>
  <c r="H587" i="4"/>
  <c r="G587" i="4"/>
  <c r="D587" i="4"/>
  <c r="E587" i="4" s="1"/>
  <c r="C587" i="4"/>
  <c r="H586" i="4"/>
  <c r="G586" i="4"/>
  <c r="I586" i="4" s="1"/>
  <c r="E586" i="4"/>
  <c r="D586" i="4"/>
  <c r="C586" i="4"/>
  <c r="I585" i="4"/>
  <c r="H585" i="4"/>
  <c r="G585" i="4"/>
  <c r="D585" i="4"/>
  <c r="E585" i="4" s="1"/>
  <c r="C585" i="4"/>
  <c r="M584" i="4"/>
  <c r="L584" i="4"/>
  <c r="K584" i="4"/>
  <c r="H584" i="4"/>
  <c r="G584" i="4"/>
  <c r="I584" i="4" s="1"/>
  <c r="E584" i="4"/>
  <c r="D584" i="4"/>
  <c r="C584" i="4"/>
  <c r="I583" i="4"/>
  <c r="H583" i="4"/>
  <c r="G583" i="4"/>
  <c r="D583" i="4"/>
  <c r="E583" i="4" s="1"/>
  <c r="C583" i="4"/>
  <c r="H582" i="4"/>
  <c r="G582" i="4"/>
  <c r="I582" i="4" s="1"/>
  <c r="E582" i="4"/>
  <c r="D582" i="4"/>
  <c r="C582" i="4"/>
  <c r="K582" i="4" s="1"/>
  <c r="I581" i="4"/>
  <c r="H581" i="4"/>
  <c r="G581" i="4"/>
  <c r="D581" i="4"/>
  <c r="L582" i="4" s="1"/>
  <c r="C581" i="4"/>
  <c r="H580" i="4"/>
  <c r="G580" i="4"/>
  <c r="I580" i="4" s="1"/>
  <c r="E580" i="4"/>
  <c r="D580" i="4"/>
  <c r="C580" i="4"/>
  <c r="L579" i="4"/>
  <c r="M579" i="4" s="1"/>
  <c r="K579" i="4"/>
  <c r="H579" i="4"/>
  <c r="G579" i="4"/>
  <c r="I579" i="4" s="1"/>
  <c r="D579" i="4"/>
  <c r="C579" i="4"/>
  <c r="E579" i="4" s="1"/>
  <c r="M578" i="4"/>
  <c r="L578" i="4"/>
  <c r="K578" i="4"/>
  <c r="H578" i="4"/>
  <c r="I578" i="4" s="1"/>
  <c r="G578" i="4"/>
  <c r="E578" i="4"/>
  <c r="D578" i="4"/>
  <c r="L586" i="4" s="1"/>
  <c r="C578" i="4"/>
  <c r="K586" i="4" s="1"/>
  <c r="I545" i="4"/>
  <c r="H545" i="4"/>
  <c r="G545" i="4"/>
  <c r="D545" i="4"/>
  <c r="C545" i="4"/>
  <c r="E545" i="4" s="1"/>
  <c r="H544" i="4"/>
  <c r="G544" i="4"/>
  <c r="I544" i="4" s="1"/>
  <c r="D544" i="4"/>
  <c r="C544" i="4"/>
  <c r="E544" i="4" s="1"/>
  <c r="I543" i="4"/>
  <c r="H543" i="4"/>
  <c r="G543" i="4"/>
  <c r="D543" i="4"/>
  <c r="E543" i="4" s="1"/>
  <c r="C543" i="4"/>
  <c r="L542" i="4"/>
  <c r="K542" i="4"/>
  <c r="M542" i="4" s="1"/>
  <c r="L543" i="4" s="1"/>
  <c r="H542" i="4"/>
  <c r="G542" i="4"/>
  <c r="I542" i="4" s="1"/>
  <c r="D542" i="4"/>
  <c r="C542" i="4"/>
  <c r="E542" i="4" s="1"/>
  <c r="I541" i="4"/>
  <c r="H541" i="4"/>
  <c r="G541" i="4"/>
  <c r="D541" i="4"/>
  <c r="E541" i="4" s="1"/>
  <c r="C541" i="4"/>
  <c r="K540" i="4"/>
  <c r="H540" i="4"/>
  <c r="G540" i="4"/>
  <c r="I540" i="4" s="1"/>
  <c r="D540" i="4"/>
  <c r="C540" i="4"/>
  <c r="E540" i="4" s="1"/>
  <c r="I539" i="4"/>
  <c r="H539" i="4"/>
  <c r="G539" i="4"/>
  <c r="D539" i="4"/>
  <c r="L540" i="4" s="1"/>
  <c r="C539" i="4"/>
  <c r="H538" i="4"/>
  <c r="G538" i="4"/>
  <c r="I538" i="4" s="1"/>
  <c r="D538" i="4"/>
  <c r="C538" i="4"/>
  <c r="E538" i="4" s="1"/>
  <c r="L537" i="4"/>
  <c r="M537" i="4" s="1"/>
  <c r="K537" i="4"/>
  <c r="H537" i="4"/>
  <c r="G537" i="4"/>
  <c r="I537" i="4" s="1"/>
  <c r="D537" i="4"/>
  <c r="C537" i="4"/>
  <c r="E537" i="4" s="1"/>
  <c r="M536" i="4"/>
  <c r="L536" i="4"/>
  <c r="K536" i="4"/>
  <c r="H536" i="4"/>
  <c r="G536" i="4"/>
  <c r="I536" i="4" s="1"/>
  <c r="D536" i="4"/>
  <c r="L544" i="4" s="1"/>
  <c r="C536" i="4"/>
  <c r="K544" i="4" s="1"/>
  <c r="M544" i="4" s="1"/>
  <c r="H503" i="4"/>
  <c r="G503" i="4"/>
  <c r="I503" i="4" s="1"/>
  <c r="D503" i="4"/>
  <c r="C503" i="4"/>
  <c r="E503" i="4" s="1"/>
  <c r="H502" i="4"/>
  <c r="G502" i="4"/>
  <c r="I502" i="4" s="1"/>
  <c r="D502" i="4"/>
  <c r="C502" i="4"/>
  <c r="E502" i="4" s="1"/>
  <c r="I501" i="4"/>
  <c r="H501" i="4"/>
  <c r="G501" i="4"/>
  <c r="D501" i="4"/>
  <c r="C501" i="4"/>
  <c r="E501" i="4" s="1"/>
  <c r="M500" i="4"/>
  <c r="L500" i="4"/>
  <c r="K500" i="4"/>
  <c r="H500" i="4"/>
  <c r="G500" i="4"/>
  <c r="I500" i="4" s="1"/>
  <c r="D500" i="4"/>
  <c r="C500" i="4"/>
  <c r="E500" i="4" s="1"/>
  <c r="I499" i="4"/>
  <c r="H499" i="4"/>
  <c r="G499" i="4"/>
  <c r="D499" i="4"/>
  <c r="C499" i="4"/>
  <c r="E499" i="4" s="1"/>
  <c r="H498" i="4"/>
  <c r="G498" i="4"/>
  <c r="I498" i="4" s="1"/>
  <c r="D498" i="4"/>
  <c r="C498" i="4"/>
  <c r="E498" i="4" s="1"/>
  <c r="I497" i="4"/>
  <c r="H497" i="4"/>
  <c r="G497" i="4"/>
  <c r="D497" i="4"/>
  <c r="L498" i="4" s="1"/>
  <c r="C497" i="4"/>
  <c r="K498" i="4" s="1"/>
  <c r="H496" i="4"/>
  <c r="G496" i="4"/>
  <c r="I496" i="4" s="1"/>
  <c r="D496" i="4"/>
  <c r="C496" i="4"/>
  <c r="E496" i="4" s="1"/>
  <c r="M495" i="4"/>
  <c r="L495" i="4"/>
  <c r="K495" i="4"/>
  <c r="H495" i="4"/>
  <c r="G495" i="4"/>
  <c r="I495" i="4" s="1"/>
  <c r="D495" i="4"/>
  <c r="E495" i="4" s="1"/>
  <c r="C495" i="4"/>
  <c r="M494" i="4"/>
  <c r="L494" i="4"/>
  <c r="K494" i="4"/>
  <c r="H494" i="4"/>
  <c r="G494" i="4"/>
  <c r="I494" i="4" s="1"/>
  <c r="E494" i="4"/>
  <c r="D494" i="4"/>
  <c r="L502" i="4" s="1"/>
  <c r="C494" i="4"/>
  <c r="K502" i="4" s="1"/>
  <c r="M502" i="4" s="1"/>
  <c r="H461" i="4"/>
  <c r="G461" i="4"/>
  <c r="I461" i="4" s="1"/>
  <c r="D461" i="4"/>
  <c r="C461" i="4"/>
  <c r="E461" i="4" s="1"/>
  <c r="H460" i="4"/>
  <c r="G460" i="4"/>
  <c r="I460" i="4" s="1"/>
  <c r="E460" i="4"/>
  <c r="D460" i="4"/>
  <c r="C460" i="4"/>
  <c r="I459" i="4"/>
  <c r="H459" i="4"/>
  <c r="G459" i="4"/>
  <c r="D459" i="4"/>
  <c r="E459" i="4" s="1"/>
  <c r="C459" i="4"/>
  <c r="L458" i="4"/>
  <c r="M458" i="4" s="1"/>
  <c r="K458" i="4"/>
  <c r="H458" i="4"/>
  <c r="G458" i="4"/>
  <c r="I458" i="4" s="1"/>
  <c r="E458" i="4"/>
  <c r="D458" i="4"/>
  <c r="C458" i="4"/>
  <c r="I457" i="4"/>
  <c r="H457" i="4"/>
  <c r="G457" i="4"/>
  <c r="D457" i="4"/>
  <c r="E457" i="4" s="1"/>
  <c r="C457" i="4"/>
  <c r="L456" i="4"/>
  <c r="H456" i="4"/>
  <c r="G456" i="4"/>
  <c r="I456" i="4" s="1"/>
  <c r="E456" i="4"/>
  <c r="D456" i="4"/>
  <c r="C456" i="4"/>
  <c r="K456" i="4" s="1"/>
  <c r="M456" i="4" s="1"/>
  <c r="I455" i="4"/>
  <c r="H455" i="4"/>
  <c r="G455" i="4"/>
  <c r="D455" i="4"/>
  <c r="E455" i="4" s="1"/>
  <c r="C455" i="4"/>
  <c r="H454" i="4"/>
  <c r="G454" i="4"/>
  <c r="I454" i="4" s="1"/>
  <c r="E454" i="4"/>
  <c r="D454" i="4"/>
  <c r="C454" i="4"/>
  <c r="M453" i="4"/>
  <c r="L453" i="4"/>
  <c r="K453" i="4"/>
  <c r="H453" i="4"/>
  <c r="G453" i="4"/>
  <c r="I453" i="4" s="1"/>
  <c r="D453" i="4"/>
  <c r="C453" i="4"/>
  <c r="E453" i="4" s="1"/>
  <c r="M452" i="4"/>
  <c r="L452" i="4"/>
  <c r="K452" i="4"/>
  <c r="H452" i="4"/>
  <c r="I452" i="4" s="1"/>
  <c r="G452" i="4"/>
  <c r="D452" i="4"/>
  <c r="L460" i="4" s="1"/>
  <c r="C452" i="4"/>
  <c r="K460" i="4" s="1"/>
  <c r="M460" i="4" s="1"/>
  <c r="H419" i="4"/>
  <c r="G419" i="4"/>
  <c r="I419" i="4" s="1"/>
  <c r="D419" i="4"/>
  <c r="C419" i="4"/>
  <c r="E419" i="4" s="1"/>
  <c r="I418" i="4"/>
  <c r="H418" i="4"/>
  <c r="G418" i="4"/>
  <c r="D418" i="4"/>
  <c r="C418" i="4"/>
  <c r="E418" i="4" s="1"/>
  <c r="H417" i="4"/>
  <c r="I417" i="4" s="1"/>
  <c r="G417" i="4"/>
  <c r="D417" i="4"/>
  <c r="C417" i="4"/>
  <c r="E417" i="4" s="1"/>
  <c r="L416" i="4"/>
  <c r="M416" i="4" s="1"/>
  <c r="K416" i="4"/>
  <c r="I416" i="4"/>
  <c r="H416" i="4"/>
  <c r="G416" i="4"/>
  <c r="D416" i="4"/>
  <c r="C416" i="4"/>
  <c r="E416" i="4" s="1"/>
  <c r="H415" i="4"/>
  <c r="I415" i="4" s="1"/>
  <c r="G415" i="4"/>
  <c r="D415" i="4"/>
  <c r="C415" i="4"/>
  <c r="E415" i="4" s="1"/>
  <c r="L414" i="4"/>
  <c r="I414" i="4"/>
  <c r="H414" i="4"/>
  <c r="G414" i="4"/>
  <c r="D414" i="4"/>
  <c r="C414" i="4"/>
  <c r="E414" i="4" s="1"/>
  <c r="H413" i="4"/>
  <c r="I413" i="4" s="1"/>
  <c r="G413" i="4"/>
  <c r="D413" i="4"/>
  <c r="C413" i="4"/>
  <c r="K414" i="4" s="1"/>
  <c r="M414" i="4" s="1"/>
  <c r="L415" i="4" s="1"/>
  <c r="I412" i="4"/>
  <c r="H412" i="4"/>
  <c r="G412" i="4"/>
  <c r="D412" i="4"/>
  <c r="C412" i="4"/>
  <c r="E412" i="4" s="1"/>
  <c r="M411" i="4"/>
  <c r="L411" i="4"/>
  <c r="K411" i="4"/>
  <c r="H411" i="4"/>
  <c r="G411" i="4"/>
  <c r="I411" i="4" s="1"/>
  <c r="D411" i="4"/>
  <c r="C411" i="4"/>
  <c r="E411" i="4" s="1"/>
  <c r="L410" i="4"/>
  <c r="M410" i="4" s="1"/>
  <c r="K410" i="4"/>
  <c r="H410" i="4"/>
  <c r="G410" i="4"/>
  <c r="I410" i="4" s="1"/>
  <c r="D410" i="4"/>
  <c r="L418" i="4" s="1"/>
  <c r="C410" i="4"/>
  <c r="K418" i="4" s="1"/>
  <c r="M418" i="4" s="1"/>
  <c r="H377" i="4"/>
  <c r="G377" i="4"/>
  <c r="I377" i="4" s="1"/>
  <c r="D377" i="4"/>
  <c r="C377" i="4"/>
  <c r="E377" i="4" s="1"/>
  <c r="H376" i="4"/>
  <c r="G376" i="4"/>
  <c r="I376" i="4" s="1"/>
  <c r="D376" i="4"/>
  <c r="C376" i="4"/>
  <c r="E376" i="4" s="1"/>
  <c r="I375" i="4"/>
  <c r="H375" i="4"/>
  <c r="G375" i="4"/>
  <c r="D375" i="4"/>
  <c r="C375" i="4"/>
  <c r="E375" i="4" s="1"/>
  <c r="M374" i="4"/>
  <c r="L374" i="4"/>
  <c r="K374" i="4"/>
  <c r="H374" i="4"/>
  <c r="G374" i="4"/>
  <c r="I374" i="4" s="1"/>
  <c r="D374" i="4"/>
  <c r="C374" i="4"/>
  <c r="E374" i="4" s="1"/>
  <c r="I373" i="4"/>
  <c r="H373" i="4"/>
  <c r="G373" i="4"/>
  <c r="D373" i="4"/>
  <c r="C373" i="4"/>
  <c r="E373" i="4" s="1"/>
  <c r="H372" i="4"/>
  <c r="G372" i="4"/>
  <c r="I372" i="4" s="1"/>
  <c r="D372" i="4"/>
  <c r="C372" i="4"/>
  <c r="E372" i="4" s="1"/>
  <c r="I371" i="4"/>
  <c r="H371" i="4"/>
  <c r="G371" i="4"/>
  <c r="D371" i="4"/>
  <c r="L372" i="4" s="1"/>
  <c r="C371" i="4"/>
  <c r="K372" i="4" s="1"/>
  <c r="M372" i="4" s="1"/>
  <c r="H370" i="4"/>
  <c r="G370" i="4"/>
  <c r="I370" i="4" s="1"/>
  <c r="D370" i="4"/>
  <c r="C370" i="4"/>
  <c r="E370" i="4" s="1"/>
  <c r="L369" i="4"/>
  <c r="M369" i="4" s="1"/>
  <c r="K369" i="4"/>
  <c r="H369" i="4"/>
  <c r="G369" i="4"/>
  <c r="I369" i="4" s="1"/>
  <c r="D369" i="4"/>
  <c r="E369" i="4" s="1"/>
  <c r="C369" i="4"/>
  <c r="M368" i="4"/>
  <c r="L368" i="4"/>
  <c r="K368" i="4"/>
  <c r="H368" i="4"/>
  <c r="G368" i="4"/>
  <c r="I368" i="4" s="1"/>
  <c r="E368" i="4"/>
  <c r="D368" i="4"/>
  <c r="L376" i="4" s="1"/>
  <c r="C368" i="4"/>
  <c r="K376" i="4" s="1"/>
  <c r="M376" i="4" s="1"/>
  <c r="H335" i="4"/>
  <c r="G335" i="4"/>
  <c r="I335" i="4" s="1"/>
  <c r="D335" i="4"/>
  <c r="E335" i="4" s="1"/>
  <c r="C335" i="4"/>
  <c r="H334" i="4"/>
  <c r="G334" i="4"/>
  <c r="I334" i="4" s="1"/>
  <c r="E334" i="4"/>
  <c r="D334" i="4"/>
  <c r="C334" i="4"/>
  <c r="H333" i="4"/>
  <c r="G333" i="4"/>
  <c r="I333" i="4" s="1"/>
  <c r="D333" i="4"/>
  <c r="E333" i="4" s="1"/>
  <c r="C333" i="4"/>
  <c r="L332" i="4"/>
  <c r="K332" i="4"/>
  <c r="M332" i="4" s="1"/>
  <c r="H332" i="4"/>
  <c r="G332" i="4"/>
  <c r="I332" i="4" s="1"/>
  <c r="E332" i="4"/>
  <c r="D332" i="4"/>
  <c r="C332" i="4"/>
  <c r="I331" i="4"/>
  <c r="H331" i="4"/>
  <c r="G331" i="4"/>
  <c r="D331" i="4"/>
  <c r="E331" i="4" s="1"/>
  <c r="C331" i="4"/>
  <c r="L330" i="4"/>
  <c r="K330" i="4"/>
  <c r="M330" i="4" s="1"/>
  <c r="H330" i="4"/>
  <c r="G330" i="4"/>
  <c r="I330" i="4" s="1"/>
  <c r="E330" i="4"/>
  <c r="D330" i="4"/>
  <c r="C330" i="4"/>
  <c r="I329" i="4"/>
  <c r="H329" i="4"/>
  <c r="G329" i="4"/>
  <c r="D329" i="4"/>
  <c r="E329" i="4" s="1"/>
  <c r="C329" i="4"/>
  <c r="H328" i="4"/>
  <c r="G328" i="4"/>
  <c r="I328" i="4" s="1"/>
  <c r="E328" i="4"/>
  <c r="D328" i="4"/>
  <c r="C328" i="4"/>
  <c r="L327" i="4"/>
  <c r="M327" i="4" s="1"/>
  <c r="K327" i="4"/>
  <c r="I327" i="4"/>
  <c r="H327" i="4"/>
  <c r="G327" i="4"/>
  <c r="D327" i="4"/>
  <c r="C327" i="4"/>
  <c r="E327" i="4" s="1"/>
  <c r="M326" i="4"/>
  <c r="L326" i="4"/>
  <c r="K326" i="4"/>
  <c r="H326" i="4"/>
  <c r="I326" i="4" s="1"/>
  <c r="G326" i="4"/>
  <c r="D326" i="4"/>
  <c r="L328" i="4" s="1"/>
  <c r="C326" i="4"/>
  <c r="K334" i="4" s="1"/>
  <c r="H293" i="4"/>
  <c r="G293" i="4"/>
  <c r="I293" i="4" s="1"/>
  <c r="D293" i="4"/>
  <c r="C293" i="4"/>
  <c r="E293" i="4" s="1"/>
  <c r="H292" i="4"/>
  <c r="G292" i="4"/>
  <c r="I292" i="4" s="1"/>
  <c r="D292" i="4"/>
  <c r="C292" i="4"/>
  <c r="E292" i="4" s="1"/>
  <c r="I291" i="4"/>
  <c r="H291" i="4"/>
  <c r="G291" i="4"/>
  <c r="D291" i="4"/>
  <c r="C291" i="4"/>
  <c r="E291" i="4" s="1"/>
  <c r="L290" i="4"/>
  <c r="M290" i="4" s="1"/>
  <c r="K290" i="4"/>
  <c r="H290" i="4"/>
  <c r="G290" i="4"/>
  <c r="I290" i="4" s="1"/>
  <c r="D290" i="4"/>
  <c r="C290" i="4"/>
  <c r="E290" i="4" s="1"/>
  <c r="I289" i="4"/>
  <c r="H289" i="4"/>
  <c r="G289" i="4"/>
  <c r="D289" i="4"/>
  <c r="C289" i="4"/>
  <c r="E289" i="4" s="1"/>
  <c r="L288" i="4"/>
  <c r="I288" i="4"/>
  <c r="H288" i="4"/>
  <c r="G288" i="4"/>
  <c r="D288" i="4"/>
  <c r="C288" i="4"/>
  <c r="K288" i="4" s="1"/>
  <c r="M288" i="4" s="1"/>
  <c r="I287" i="4"/>
  <c r="H287" i="4"/>
  <c r="G287" i="4"/>
  <c r="D287" i="4"/>
  <c r="C287" i="4"/>
  <c r="E287" i="4" s="1"/>
  <c r="I286" i="4"/>
  <c r="H286" i="4"/>
  <c r="G286" i="4"/>
  <c r="D286" i="4"/>
  <c r="C286" i="4"/>
  <c r="E286" i="4" s="1"/>
  <c r="M285" i="4"/>
  <c r="L285" i="4"/>
  <c r="K285" i="4"/>
  <c r="I285" i="4"/>
  <c r="H285" i="4"/>
  <c r="G285" i="4"/>
  <c r="D285" i="4"/>
  <c r="C285" i="4"/>
  <c r="E285" i="4" s="1"/>
  <c r="M284" i="4"/>
  <c r="L284" i="4"/>
  <c r="K284" i="4"/>
  <c r="H284" i="4"/>
  <c r="G284" i="4"/>
  <c r="I284" i="4" s="1"/>
  <c r="D284" i="4"/>
  <c r="L292" i="4" s="1"/>
  <c r="C284" i="4"/>
  <c r="K292" i="4" s="1"/>
  <c r="I251" i="4"/>
  <c r="H251" i="4"/>
  <c r="G251" i="4"/>
  <c r="D251" i="4"/>
  <c r="C251" i="4"/>
  <c r="E251" i="4" s="1"/>
  <c r="H250" i="4"/>
  <c r="G250" i="4"/>
  <c r="I250" i="4" s="1"/>
  <c r="D250" i="4"/>
  <c r="C250" i="4"/>
  <c r="E250" i="4" s="1"/>
  <c r="I249" i="4"/>
  <c r="H249" i="4"/>
  <c r="G249" i="4"/>
  <c r="D249" i="4"/>
  <c r="E249" i="4" s="1"/>
  <c r="C249" i="4"/>
  <c r="L248" i="4"/>
  <c r="K248" i="4"/>
  <c r="M248" i="4" s="1"/>
  <c r="H248" i="4"/>
  <c r="G248" i="4"/>
  <c r="I248" i="4" s="1"/>
  <c r="D248" i="4"/>
  <c r="C248" i="4"/>
  <c r="E248" i="4" s="1"/>
  <c r="I247" i="4"/>
  <c r="H247" i="4"/>
  <c r="G247" i="4"/>
  <c r="D247" i="4"/>
  <c r="E247" i="4" s="1"/>
  <c r="C247" i="4"/>
  <c r="K246" i="4"/>
  <c r="H246" i="4"/>
  <c r="G246" i="4"/>
  <c r="I246" i="4" s="1"/>
  <c r="D246" i="4"/>
  <c r="C246" i="4"/>
  <c r="E246" i="4" s="1"/>
  <c r="I245" i="4"/>
  <c r="H245" i="4"/>
  <c r="G245" i="4"/>
  <c r="D245" i="4"/>
  <c r="L246" i="4" s="1"/>
  <c r="C245" i="4"/>
  <c r="H244" i="4"/>
  <c r="G244" i="4"/>
  <c r="I244" i="4" s="1"/>
  <c r="D244" i="4"/>
  <c r="C244" i="4"/>
  <c r="E244" i="4" s="1"/>
  <c r="L243" i="4"/>
  <c r="M243" i="4" s="1"/>
  <c r="K243" i="4"/>
  <c r="H243" i="4"/>
  <c r="G243" i="4"/>
  <c r="I243" i="4" s="1"/>
  <c r="D243" i="4"/>
  <c r="C243" i="4"/>
  <c r="E243" i="4" s="1"/>
  <c r="M242" i="4"/>
  <c r="L242" i="4"/>
  <c r="K242" i="4"/>
  <c r="H242" i="4"/>
  <c r="G242" i="4"/>
  <c r="I242" i="4" s="1"/>
  <c r="D242" i="4"/>
  <c r="L250" i="4" s="1"/>
  <c r="C242" i="4"/>
  <c r="E242" i="4" s="1"/>
  <c r="H209" i="4"/>
  <c r="G209" i="4"/>
  <c r="I209" i="4" s="1"/>
  <c r="D209" i="4"/>
  <c r="C209" i="4"/>
  <c r="E209" i="4" s="1"/>
  <c r="H208" i="4"/>
  <c r="G208" i="4"/>
  <c r="I208" i="4" s="1"/>
  <c r="D208" i="4"/>
  <c r="C208" i="4"/>
  <c r="E208" i="4" s="1"/>
  <c r="I207" i="4"/>
  <c r="H207" i="4"/>
  <c r="G207" i="4"/>
  <c r="D207" i="4"/>
  <c r="C207" i="4"/>
  <c r="E207" i="4" s="1"/>
  <c r="M206" i="4"/>
  <c r="L207" i="4" s="1"/>
  <c r="L206" i="4"/>
  <c r="K206" i="4"/>
  <c r="H206" i="4"/>
  <c r="G206" i="4"/>
  <c r="I206" i="4" s="1"/>
  <c r="D206" i="4"/>
  <c r="C206" i="4"/>
  <c r="E206" i="4" s="1"/>
  <c r="I205" i="4"/>
  <c r="H205" i="4"/>
  <c r="G205" i="4"/>
  <c r="D205" i="4"/>
  <c r="C205" i="4"/>
  <c r="E205" i="4" s="1"/>
  <c r="H204" i="4"/>
  <c r="G204" i="4"/>
  <c r="I204" i="4" s="1"/>
  <c r="D204" i="4"/>
  <c r="C204" i="4"/>
  <c r="E204" i="4" s="1"/>
  <c r="I203" i="4"/>
  <c r="H203" i="4"/>
  <c r="G203" i="4"/>
  <c r="D203" i="4"/>
  <c r="L204" i="4" s="1"/>
  <c r="C203" i="4"/>
  <c r="K204" i="4" s="1"/>
  <c r="M204" i="4" s="1"/>
  <c r="H202" i="4"/>
  <c r="G202" i="4"/>
  <c r="I202" i="4" s="1"/>
  <c r="D202" i="4"/>
  <c r="C202" i="4"/>
  <c r="E202" i="4" s="1"/>
  <c r="M201" i="4"/>
  <c r="L201" i="4"/>
  <c r="K201" i="4"/>
  <c r="H201" i="4"/>
  <c r="G201" i="4"/>
  <c r="I201" i="4" s="1"/>
  <c r="D201" i="4"/>
  <c r="C201" i="4"/>
  <c r="E201" i="4" s="1"/>
  <c r="M200" i="4"/>
  <c r="L200" i="4"/>
  <c r="K200" i="4"/>
  <c r="H200" i="4"/>
  <c r="G200" i="4"/>
  <c r="I200" i="4" s="1"/>
  <c r="D200" i="4"/>
  <c r="L208" i="4" s="1"/>
  <c r="C200" i="4"/>
  <c r="K208" i="4" s="1"/>
  <c r="M208" i="4" s="1"/>
  <c r="H167" i="4"/>
  <c r="G167" i="4"/>
  <c r="I167" i="4" s="1"/>
  <c r="D167" i="4"/>
  <c r="C167" i="4"/>
  <c r="E167" i="4" s="1"/>
  <c r="H166" i="4"/>
  <c r="G166" i="4"/>
  <c r="I166" i="4" s="1"/>
  <c r="D166" i="4"/>
  <c r="C166" i="4"/>
  <c r="E166" i="4" s="1"/>
  <c r="I165" i="4"/>
  <c r="H165" i="4"/>
  <c r="G165" i="4"/>
  <c r="D165" i="4"/>
  <c r="E165" i="4" s="1"/>
  <c r="C165" i="4"/>
  <c r="L164" i="4"/>
  <c r="M164" i="4" s="1"/>
  <c r="K164" i="4"/>
  <c r="H164" i="4"/>
  <c r="G164" i="4"/>
  <c r="I164" i="4" s="1"/>
  <c r="D164" i="4"/>
  <c r="C164" i="4"/>
  <c r="E164" i="4" s="1"/>
  <c r="I163" i="4"/>
  <c r="H163" i="4"/>
  <c r="G163" i="4"/>
  <c r="D163" i="4"/>
  <c r="C163" i="4"/>
  <c r="E163" i="4" s="1"/>
  <c r="L162" i="4"/>
  <c r="H162" i="4"/>
  <c r="I162" i="4" s="1"/>
  <c r="G162" i="4"/>
  <c r="D162" i="4"/>
  <c r="C162" i="4"/>
  <c r="K162" i="4" s="1"/>
  <c r="M162" i="4" s="1"/>
  <c r="I161" i="4"/>
  <c r="H161" i="4"/>
  <c r="G161" i="4"/>
  <c r="D161" i="4"/>
  <c r="C161" i="4"/>
  <c r="E161" i="4" s="1"/>
  <c r="H160" i="4"/>
  <c r="I160" i="4" s="1"/>
  <c r="G160" i="4"/>
  <c r="D160" i="4"/>
  <c r="C160" i="4"/>
  <c r="E160" i="4" s="1"/>
  <c r="M159" i="4"/>
  <c r="L159" i="4"/>
  <c r="K159" i="4"/>
  <c r="H159" i="4"/>
  <c r="G159" i="4"/>
  <c r="I159" i="4" s="1"/>
  <c r="D159" i="4"/>
  <c r="C159" i="4"/>
  <c r="E159" i="4" s="1"/>
  <c r="M158" i="4"/>
  <c r="L158" i="4"/>
  <c r="K158" i="4"/>
  <c r="H158" i="4"/>
  <c r="G158" i="4"/>
  <c r="I158" i="4" s="1"/>
  <c r="D158" i="4"/>
  <c r="E158" i="4" s="1"/>
  <c r="C158" i="4"/>
  <c r="K166" i="4" s="1"/>
  <c r="I125" i="4"/>
  <c r="H125" i="4"/>
  <c r="G125" i="4"/>
  <c r="D125" i="4"/>
  <c r="C125" i="4"/>
  <c r="E125" i="4" s="1"/>
  <c r="K124" i="4"/>
  <c r="H124" i="4"/>
  <c r="G124" i="4"/>
  <c r="I124" i="4" s="1"/>
  <c r="D124" i="4"/>
  <c r="C124" i="4"/>
  <c r="E124" i="4" s="1"/>
  <c r="I123" i="4"/>
  <c r="H123" i="4"/>
  <c r="G123" i="4"/>
  <c r="D123" i="4"/>
  <c r="E123" i="4" s="1"/>
  <c r="C123" i="4"/>
  <c r="L122" i="4"/>
  <c r="K122" i="4"/>
  <c r="M122" i="4" s="1"/>
  <c r="H122" i="4"/>
  <c r="G122" i="4"/>
  <c r="I122" i="4" s="1"/>
  <c r="D122" i="4"/>
  <c r="C122" i="4"/>
  <c r="E122" i="4" s="1"/>
  <c r="I121" i="4"/>
  <c r="H121" i="4"/>
  <c r="G121" i="4"/>
  <c r="D121" i="4"/>
  <c r="E121" i="4" s="1"/>
  <c r="C121" i="4"/>
  <c r="K120" i="4"/>
  <c r="H120" i="4"/>
  <c r="G120" i="4"/>
  <c r="I120" i="4" s="1"/>
  <c r="D120" i="4"/>
  <c r="C120" i="4"/>
  <c r="E120" i="4" s="1"/>
  <c r="I119" i="4"/>
  <c r="H119" i="4"/>
  <c r="G119" i="4"/>
  <c r="D119" i="4"/>
  <c r="L120" i="4" s="1"/>
  <c r="C119" i="4"/>
  <c r="H118" i="4"/>
  <c r="G118" i="4"/>
  <c r="I118" i="4" s="1"/>
  <c r="D118" i="4"/>
  <c r="C118" i="4"/>
  <c r="E118" i="4" s="1"/>
  <c r="L117" i="4"/>
  <c r="M117" i="4" s="1"/>
  <c r="K117" i="4"/>
  <c r="H117" i="4"/>
  <c r="G117" i="4"/>
  <c r="I117" i="4" s="1"/>
  <c r="D117" i="4"/>
  <c r="C117" i="4"/>
  <c r="E117" i="4" s="1"/>
  <c r="M116" i="4"/>
  <c r="L116" i="4"/>
  <c r="K116" i="4"/>
  <c r="H116" i="4"/>
  <c r="I116" i="4" s="1"/>
  <c r="G116" i="4"/>
  <c r="D116" i="4"/>
  <c r="L124" i="4" s="1"/>
  <c r="C116" i="4"/>
  <c r="K118" i="4" s="1"/>
  <c r="H83" i="4"/>
  <c r="G83" i="4"/>
  <c r="I83" i="4" s="1"/>
  <c r="D83" i="4"/>
  <c r="C83" i="4"/>
  <c r="E83" i="4" s="1"/>
  <c r="H82" i="4"/>
  <c r="I82" i="4" s="1"/>
  <c r="G82" i="4"/>
  <c r="D82" i="4"/>
  <c r="C82" i="4"/>
  <c r="E82" i="4" s="1"/>
  <c r="H81" i="4"/>
  <c r="G81" i="4"/>
  <c r="I81" i="4" s="1"/>
  <c r="D81" i="4"/>
  <c r="C81" i="4"/>
  <c r="E81" i="4" s="1"/>
  <c r="L80" i="4"/>
  <c r="K80" i="4"/>
  <c r="M80" i="4" s="1"/>
  <c r="H80" i="4"/>
  <c r="I80" i="4" s="1"/>
  <c r="G80" i="4"/>
  <c r="D80" i="4"/>
  <c r="C80" i="4"/>
  <c r="E80" i="4" s="1"/>
  <c r="H79" i="4"/>
  <c r="G79" i="4"/>
  <c r="I79" i="4" s="1"/>
  <c r="D79" i="4"/>
  <c r="C79" i="4"/>
  <c r="E79" i="4" s="1"/>
  <c r="K78" i="4"/>
  <c r="H78" i="4"/>
  <c r="I78" i="4" s="1"/>
  <c r="G78" i="4"/>
  <c r="D78" i="4"/>
  <c r="C78" i="4"/>
  <c r="E78" i="4" s="1"/>
  <c r="H77" i="4"/>
  <c r="G77" i="4"/>
  <c r="I77" i="4" s="1"/>
  <c r="D77" i="4"/>
  <c r="C77" i="4"/>
  <c r="E77" i="4" s="1"/>
  <c r="H76" i="4"/>
  <c r="L78" i="4" s="1"/>
  <c r="G76" i="4"/>
  <c r="D76" i="4"/>
  <c r="C76" i="4"/>
  <c r="E76" i="4" s="1"/>
  <c r="L75" i="4"/>
  <c r="K75" i="4"/>
  <c r="M75" i="4" s="1"/>
  <c r="I75" i="4"/>
  <c r="H75" i="4"/>
  <c r="G75" i="4"/>
  <c r="D75" i="4"/>
  <c r="C75" i="4"/>
  <c r="E75" i="4" s="1"/>
  <c r="L74" i="4"/>
  <c r="K74" i="4"/>
  <c r="M74" i="4" s="1"/>
  <c r="H74" i="4"/>
  <c r="G74" i="4"/>
  <c r="I74" i="4" s="1"/>
  <c r="D74" i="4"/>
  <c r="L82" i="4" s="1"/>
  <c r="C74" i="4"/>
  <c r="E74" i="4" s="1"/>
  <c r="H41" i="4"/>
  <c r="G41" i="4"/>
  <c r="I41" i="4" s="1"/>
  <c r="D41" i="4"/>
  <c r="C41" i="4"/>
  <c r="E41" i="4" s="1"/>
  <c r="I40" i="4"/>
  <c r="H40" i="4"/>
  <c r="G40" i="4"/>
  <c r="D40" i="4"/>
  <c r="C40" i="4"/>
  <c r="E40" i="4" s="1"/>
  <c r="H39" i="4"/>
  <c r="I39" i="4" s="1"/>
  <c r="G39" i="4"/>
  <c r="D39" i="4"/>
  <c r="E39" i="4" s="1"/>
  <c r="C39" i="4"/>
  <c r="L38" i="4"/>
  <c r="M38" i="4" s="1"/>
  <c r="K38" i="4"/>
  <c r="I38" i="4"/>
  <c r="H38" i="4"/>
  <c r="G38" i="4"/>
  <c r="D38" i="4"/>
  <c r="C38" i="4"/>
  <c r="E38" i="4" s="1"/>
  <c r="H37" i="4"/>
  <c r="I37" i="4" s="1"/>
  <c r="G37" i="4"/>
  <c r="D37" i="4"/>
  <c r="E37" i="4" s="1"/>
  <c r="C37" i="4"/>
  <c r="L36" i="4"/>
  <c r="I36" i="4"/>
  <c r="H36" i="4"/>
  <c r="G36" i="4"/>
  <c r="D36" i="4"/>
  <c r="C36" i="4"/>
  <c r="K36" i="4" s="1"/>
  <c r="M36" i="4" s="1"/>
  <c r="H35" i="4"/>
  <c r="I35" i="4" s="1"/>
  <c r="G35" i="4"/>
  <c r="D35" i="4"/>
  <c r="E35" i="4" s="1"/>
  <c r="C35" i="4"/>
  <c r="I34" i="4"/>
  <c r="H34" i="4"/>
  <c r="G34" i="4"/>
  <c r="D34" i="4"/>
  <c r="C34" i="4"/>
  <c r="E34" i="4" s="1"/>
  <c r="M33" i="4"/>
  <c r="L33" i="4"/>
  <c r="K33" i="4"/>
  <c r="H33" i="4"/>
  <c r="G33" i="4"/>
  <c r="I33" i="4" s="1"/>
  <c r="D33" i="4"/>
  <c r="C33" i="4"/>
  <c r="E33" i="4" s="1"/>
  <c r="L32" i="4"/>
  <c r="M32" i="4" s="1"/>
  <c r="K32" i="4"/>
  <c r="H32" i="4"/>
  <c r="G32" i="4"/>
  <c r="I32" i="4" s="1"/>
  <c r="D32" i="4"/>
  <c r="L40" i="4" s="1"/>
  <c r="C32" i="4"/>
  <c r="K40" i="4" s="1"/>
  <c r="M40" i="4" s="1"/>
  <c r="L1129" i="4" l="1"/>
  <c r="M1212" i="4"/>
  <c r="M1044" i="4"/>
  <c r="L1131" i="4"/>
  <c r="L1173" i="4"/>
  <c r="M1468" i="4"/>
  <c r="L1339" i="4"/>
  <c r="K1510" i="4"/>
  <c r="E1082" i="4"/>
  <c r="I1090" i="4"/>
  <c r="E1124" i="4"/>
  <c r="K1168" i="4"/>
  <c r="M1168" i="4" s="1"/>
  <c r="L1169" i="4" s="1"/>
  <c r="L1170" i="4"/>
  <c r="M1170" i="4" s="1"/>
  <c r="L1171" i="4" s="1"/>
  <c r="E1213" i="4"/>
  <c r="E1250" i="4"/>
  <c r="I1252" i="4"/>
  <c r="I1256" i="4"/>
  <c r="L1296" i="4"/>
  <c r="E1295" i="4"/>
  <c r="I1298" i="4"/>
  <c r="E1334" i="4"/>
  <c r="I1336" i="4"/>
  <c r="I1340" i="4"/>
  <c r="L1380" i="4"/>
  <c r="E1379" i="4"/>
  <c r="I1382" i="4"/>
  <c r="E1418" i="4"/>
  <c r="I1420" i="4"/>
  <c r="L1468" i="4"/>
  <c r="L1467" i="4"/>
  <c r="E1545" i="4"/>
  <c r="I1590" i="4"/>
  <c r="L1632" i="4"/>
  <c r="E1631" i="4"/>
  <c r="K1762" i="4"/>
  <c r="M1762" i="4" s="1"/>
  <c r="L1761" i="4" s="1"/>
  <c r="L1800" i="4"/>
  <c r="E1799" i="4"/>
  <c r="E1086" i="4"/>
  <c r="E1128" i="4"/>
  <c r="K1216" i="4"/>
  <c r="K1210" i="4"/>
  <c r="M1210" i="4" s="1"/>
  <c r="E1212" i="4"/>
  <c r="I1337" i="4"/>
  <c r="L1425" i="4"/>
  <c r="E1464" i="4"/>
  <c r="K1552" i="4"/>
  <c r="K1548" i="4"/>
  <c r="K1594" i="4"/>
  <c r="K1672" i="4"/>
  <c r="L1762" i="4"/>
  <c r="K1042" i="4"/>
  <c r="M1042" i="4" s="1"/>
  <c r="E1085" i="4"/>
  <c r="I1086" i="4"/>
  <c r="K1090" i="4"/>
  <c r="L1216" i="4"/>
  <c r="E1209" i="4"/>
  <c r="I1212" i="4"/>
  <c r="K1300" i="4"/>
  <c r="M1300" i="4" s="1"/>
  <c r="L1299" i="4" s="1"/>
  <c r="K1384" i="4"/>
  <c r="M1384" i="4" s="1"/>
  <c r="L1383" i="4" s="1"/>
  <c r="K1420" i="4"/>
  <c r="L1552" i="4"/>
  <c r="M1590" i="4"/>
  <c r="E1629" i="4"/>
  <c r="I1674" i="4"/>
  <c r="L1716" i="4"/>
  <c r="E1715" i="4"/>
  <c r="I1756" i="4"/>
  <c r="K1804" i="4"/>
  <c r="E1797" i="4"/>
  <c r="L1042" i="4"/>
  <c r="L1048" i="4"/>
  <c r="M1048" i="4" s="1"/>
  <c r="L1047" i="4" s="1"/>
  <c r="I1084" i="4"/>
  <c r="L1090" i="4"/>
  <c r="E1166" i="4"/>
  <c r="I1174" i="4"/>
  <c r="E1208" i="4"/>
  <c r="L1300" i="4"/>
  <c r="K1296" i="4"/>
  <c r="M1296" i="4" s="1"/>
  <c r="L1384" i="4"/>
  <c r="K1380" i="4"/>
  <c r="M1380" i="4" s="1"/>
  <c r="I1426" i="4"/>
  <c r="L1510" i="4"/>
  <c r="I1504" i="4"/>
  <c r="E1548" i="4"/>
  <c r="I1592" i="4"/>
  <c r="K1636" i="4"/>
  <c r="M1636" i="4" s="1"/>
  <c r="L1635" i="4" s="1"/>
  <c r="K1632" i="4"/>
  <c r="M1632" i="4" s="1"/>
  <c r="L1633" i="4" s="1"/>
  <c r="K1678" i="4"/>
  <c r="M1678" i="4" s="1"/>
  <c r="L1677" i="4" s="1"/>
  <c r="L1804" i="4"/>
  <c r="L1257" i="4"/>
  <c r="L1341" i="4"/>
  <c r="L1464" i="4"/>
  <c r="M1464" i="4" s="1"/>
  <c r="L1465" i="4" s="1"/>
  <c r="E1463" i="4"/>
  <c r="L1636" i="4"/>
  <c r="K1800" i="4"/>
  <c r="M1800" i="4" s="1"/>
  <c r="L1255" i="4"/>
  <c r="K1126" i="4"/>
  <c r="M1126" i="4" s="1"/>
  <c r="L1127" i="4" s="1"/>
  <c r="I1170" i="4"/>
  <c r="I1210" i="4"/>
  <c r="I1258" i="4"/>
  <c r="I1342" i="4"/>
  <c r="L1506" i="4"/>
  <c r="M1506" i="4" s="1"/>
  <c r="I1510" i="4"/>
  <c r="L1594" i="4"/>
  <c r="I1588" i="4"/>
  <c r="I1676" i="4"/>
  <c r="K1720" i="4"/>
  <c r="M1720" i="4" s="1"/>
  <c r="K1716" i="4"/>
  <c r="I1758" i="4"/>
  <c r="L1126" i="4"/>
  <c r="I1168" i="4"/>
  <c r="I1296" i="4"/>
  <c r="I1380" i="4"/>
  <c r="M1422" i="4"/>
  <c r="L1423" i="4" s="1"/>
  <c r="E1461" i="4"/>
  <c r="I1506" i="4"/>
  <c r="L1548" i="4"/>
  <c r="E1547" i="4"/>
  <c r="L1719" i="4"/>
  <c r="I1762" i="4"/>
  <c r="L1252" i="4"/>
  <c r="M1252" i="4" s="1"/>
  <c r="L1253" i="4" s="1"/>
  <c r="L1336" i="4"/>
  <c r="M1336" i="4" s="1"/>
  <c r="L1337" i="4" s="1"/>
  <c r="L1420" i="4"/>
  <c r="L1504" i="4"/>
  <c r="M1504" i="4" s="1"/>
  <c r="L1588" i="4"/>
  <c r="M1588" i="4" s="1"/>
  <c r="L1672" i="4"/>
  <c r="L1756" i="4"/>
  <c r="M1756" i="4" s="1"/>
  <c r="L1757" i="4" s="1"/>
  <c r="K1294" i="4"/>
  <c r="K1378" i="4"/>
  <c r="M1378" i="4" s="1"/>
  <c r="K1462" i="4"/>
  <c r="M1462" i="4" s="1"/>
  <c r="L1463" i="4" s="1"/>
  <c r="K1546" i="4"/>
  <c r="K1630" i="4"/>
  <c r="K1714" i="4"/>
  <c r="M1714" i="4" s="1"/>
  <c r="K1798" i="4"/>
  <c r="M1798" i="4" s="1"/>
  <c r="L1294" i="4"/>
  <c r="L1378" i="4"/>
  <c r="L1462" i="4"/>
  <c r="L1546" i="4"/>
  <c r="L1630" i="4"/>
  <c r="L1714" i="4"/>
  <c r="L1798" i="4"/>
  <c r="L1006" i="4"/>
  <c r="M1006" i="4" s="1"/>
  <c r="L1005" i="4" s="1"/>
  <c r="M1000" i="4"/>
  <c r="L963" i="4"/>
  <c r="M960" i="4"/>
  <c r="L961" i="4" s="1"/>
  <c r="E959" i="4"/>
  <c r="K958" i="4"/>
  <c r="M958" i="4" s="1"/>
  <c r="L959" i="4" s="1"/>
  <c r="L958" i="4"/>
  <c r="K916" i="4"/>
  <c r="M916" i="4" s="1"/>
  <c r="L916" i="4"/>
  <c r="L879" i="4"/>
  <c r="M876" i="4"/>
  <c r="L877" i="4" s="1"/>
  <c r="E872" i="4"/>
  <c r="E875" i="4"/>
  <c r="K874" i="4"/>
  <c r="M874" i="4" s="1"/>
  <c r="L875" i="4" s="1"/>
  <c r="L874" i="4"/>
  <c r="L835" i="4"/>
  <c r="L837" i="4"/>
  <c r="E833" i="4"/>
  <c r="K832" i="4"/>
  <c r="M832" i="4" s="1"/>
  <c r="L833" i="4" s="1"/>
  <c r="L832" i="4"/>
  <c r="L795" i="4"/>
  <c r="M796" i="4"/>
  <c r="L793" i="4" s="1"/>
  <c r="E792" i="4"/>
  <c r="K790" i="4"/>
  <c r="M790" i="4" s="1"/>
  <c r="L791" i="4" s="1"/>
  <c r="L790" i="4"/>
  <c r="L751" i="4"/>
  <c r="L753" i="4"/>
  <c r="E746" i="4"/>
  <c r="E749" i="4"/>
  <c r="K748" i="4"/>
  <c r="M748" i="4" s="1"/>
  <c r="L749" i="4" s="1"/>
  <c r="L748" i="4"/>
  <c r="L709" i="4"/>
  <c r="M712" i="4"/>
  <c r="L711" i="4"/>
  <c r="L706" i="4"/>
  <c r="E704" i="4"/>
  <c r="K706" i="4"/>
  <c r="M706" i="4" s="1"/>
  <c r="L707" i="4" s="1"/>
  <c r="L669" i="4"/>
  <c r="L667" i="4"/>
  <c r="E665" i="4"/>
  <c r="K664" i="4"/>
  <c r="M664" i="4" s="1"/>
  <c r="L665" i="4" s="1"/>
  <c r="L664" i="4"/>
  <c r="M628" i="4"/>
  <c r="L625" i="4" s="1"/>
  <c r="K622" i="4"/>
  <c r="L622" i="4"/>
  <c r="L585" i="4"/>
  <c r="M586" i="4"/>
  <c r="M582" i="4"/>
  <c r="L583" i="4" s="1"/>
  <c r="E581" i="4"/>
  <c r="K580" i="4"/>
  <c r="M580" i="4" s="1"/>
  <c r="L581" i="4" s="1"/>
  <c r="L580" i="4"/>
  <c r="M540" i="4"/>
  <c r="L541" i="4" s="1"/>
  <c r="E536" i="4"/>
  <c r="E539" i="4"/>
  <c r="K538" i="4"/>
  <c r="L538" i="4"/>
  <c r="L501" i="4"/>
  <c r="M498" i="4"/>
  <c r="L499" i="4" s="1"/>
  <c r="E497" i="4"/>
  <c r="K496" i="4"/>
  <c r="L496" i="4"/>
  <c r="L457" i="4"/>
  <c r="L459" i="4"/>
  <c r="E452" i="4"/>
  <c r="L454" i="4"/>
  <c r="K454" i="4"/>
  <c r="M454" i="4" s="1"/>
  <c r="L455" i="4" s="1"/>
  <c r="L417" i="4"/>
  <c r="E413" i="4"/>
  <c r="E410" i="4"/>
  <c r="L412" i="4"/>
  <c r="K412" i="4"/>
  <c r="M412" i="4" s="1"/>
  <c r="L413" i="4" s="1"/>
  <c r="L375" i="4"/>
  <c r="L373" i="4"/>
  <c r="E371" i="4"/>
  <c r="K370" i="4"/>
  <c r="L370" i="4"/>
  <c r="L334" i="4"/>
  <c r="M334" i="4" s="1"/>
  <c r="E326" i="4"/>
  <c r="K328" i="4"/>
  <c r="M328" i="4" s="1"/>
  <c r="M292" i="4"/>
  <c r="L289" i="4" s="1"/>
  <c r="L286" i="4"/>
  <c r="E288" i="4"/>
  <c r="E284" i="4"/>
  <c r="K286" i="4"/>
  <c r="M286" i="4" s="1"/>
  <c r="L249" i="4"/>
  <c r="M246" i="4"/>
  <c r="K250" i="4"/>
  <c r="M250" i="4" s="1"/>
  <c r="E245" i="4"/>
  <c r="K244" i="4"/>
  <c r="M244" i="4" s="1"/>
  <c r="L245" i="4" s="1"/>
  <c r="L244" i="4"/>
  <c r="L205" i="4"/>
  <c r="E203" i="4"/>
  <c r="E200" i="4"/>
  <c r="K202" i="4"/>
  <c r="L202" i="4"/>
  <c r="M166" i="4"/>
  <c r="L165" i="4" s="1"/>
  <c r="L160" i="4"/>
  <c r="L166" i="4"/>
  <c r="E162" i="4"/>
  <c r="K160" i="4"/>
  <c r="M160" i="4" s="1"/>
  <c r="M124" i="4"/>
  <c r="M120" i="4"/>
  <c r="L121" i="4" s="1"/>
  <c r="L123" i="4"/>
  <c r="E116" i="4"/>
  <c r="E119" i="4"/>
  <c r="L118" i="4"/>
  <c r="M118" i="4" s="1"/>
  <c r="L119" i="4" s="1"/>
  <c r="M78" i="4"/>
  <c r="L79" i="4" s="1"/>
  <c r="L76" i="4"/>
  <c r="I76" i="4"/>
  <c r="K76" i="4"/>
  <c r="M76" i="4" s="1"/>
  <c r="K82" i="4"/>
  <c r="M82" i="4" s="1"/>
  <c r="L81" i="4" s="1"/>
  <c r="L37" i="4"/>
  <c r="L39" i="4"/>
  <c r="L34" i="4"/>
  <c r="E32" i="4"/>
  <c r="E36" i="4"/>
  <c r="K34" i="4"/>
  <c r="L1043" i="4" l="1"/>
  <c r="L1799" i="4"/>
  <c r="L1381" i="4"/>
  <c r="L1045" i="4"/>
  <c r="L1715" i="4"/>
  <c r="M1672" i="4"/>
  <c r="L1673" i="4" s="1"/>
  <c r="M1630" i="4"/>
  <c r="L1631" i="4" s="1"/>
  <c r="L1801" i="4"/>
  <c r="L1297" i="4"/>
  <c r="M1594" i="4"/>
  <c r="L1593" i="4" s="1"/>
  <c r="M1216" i="4"/>
  <c r="L1215" i="4" s="1"/>
  <c r="M1546" i="4"/>
  <c r="L1547" i="4" s="1"/>
  <c r="M1716" i="4"/>
  <c r="L1717" i="4" s="1"/>
  <c r="M1548" i="4"/>
  <c r="L1759" i="4"/>
  <c r="L1675" i="4"/>
  <c r="M1090" i="4"/>
  <c r="M1552" i="4"/>
  <c r="L1551" i="4" s="1"/>
  <c r="L1379" i="4"/>
  <c r="M1804" i="4"/>
  <c r="L1803" i="4" s="1"/>
  <c r="M1294" i="4"/>
  <c r="L1295" i="4" s="1"/>
  <c r="M1420" i="4"/>
  <c r="L1421" i="4" s="1"/>
  <c r="M1510" i="4"/>
  <c r="L1509" i="4" s="1"/>
  <c r="M622" i="4"/>
  <c r="L623" i="4" s="1"/>
  <c r="L627" i="4"/>
  <c r="M538" i="4"/>
  <c r="L539" i="4" s="1"/>
  <c r="M496" i="4"/>
  <c r="L497" i="4" s="1"/>
  <c r="M370" i="4"/>
  <c r="L371" i="4" s="1"/>
  <c r="L333" i="4"/>
  <c r="L331" i="4"/>
  <c r="L329" i="4"/>
  <c r="L287" i="4"/>
  <c r="L291" i="4"/>
  <c r="L247" i="4"/>
  <c r="M202" i="4"/>
  <c r="L203" i="4" s="1"/>
  <c r="L161" i="4"/>
  <c r="L163" i="4"/>
  <c r="L77" i="4"/>
  <c r="M34" i="4"/>
  <c r="L35" i="4" s="1"/>
  <c r="L1087" i="4" l="1"/>
  <c r="L1085" i="4"/>
  <c r="L1089" i="4"/>
  <c r="L1213" i="4"/>
  <c r="L1549" i="4"/>
  <c r="L1505" i="4"/>
  <c r="L1591" i="4"/>
  <c r="L1211" i="4"/>
  <c r="L1589" i="4"/>
  <c r="L1507" i="4"/>
  <c r="L1880" i="4" l="1"/>
  <c r="L2258" i="4"/>
  <c r="L2300" i="4"/>
  <c r="L2888" i="4"/>
  <c r="K1670" i="6"/>
  <c r="M1670" i="6" s="1"/>
  <c r="L1670" i="6"/>
  <c r="K1671" i="6"/>
  <c r="L1671" i="6"/>
  <c r="M1671" i="6"/>
  <c r="K1672" i="6"/>
  <c r="M1672" i="6" s="1"/>
  <c r="L1672" i="6"/>
  <c r="M1761" i="6"/>
  <c r="M1720" i="6"/>
  <c r="M1679" i="6"/>
  <c r="M1638" i="6"/>
  <c r="M1597" i="6"/>
  <c r="M1556" i="6"/>
  <c r="M1515" i="6"/>
  <c r="M1474" i="6"/>
  <c r="M1433" i="6"/>
  <c r="M1392" i="6"/>
  <c r="M1351" i="6"/>
  <c r="M1310" i="6"/>
  <c r="M1269" i="6"/>
  <c r="M1228" i="6"/>
  <c r="M1187" i="6"/>
  <c r="M1146" i="6"/>
  <c r="M1105" i="6"/>
  <c r="M1064" i="6"/>
  <c r="M1023" i="6"/>
  <c r="M982" i="6"/>
  <c r="M941" i="6"/>
  <c r="M900" i="6"/>
  <c r="M859" i="6"/>
  <c r="M818" i="6"/>
  <c r="M777" i="6"/>
  <c r="M736" i="6"/>
  <c r="M695" i="6"/>
  <c r="M654" i="6"/>
  <c r="M613" i="6"/>
  <c r="M572" i="6"/>
  <c r="M531" i="6"/>
  <c r="M490" i="6"/>
  <c r="M449" i="6"/>
  <c r="M408" i="6"/>
  <c r="M367" i="6"/>
  <c r="M326" i="6"/>
  <c r="M285" i="6"/>
  <c r="M244" i="6"/>
  <c r="M203" i="6"/>
  <c r="M162" i="6"/>
  <c r="H1761" i="6" l="1"/>
  <c r="G1761" i="6"/>
  <c r="I1761" i="6" s="1"/>
  <c r="D1761" i="6"/>
  <c r="E1761" i="6" s="1"/>
  <c r="C1761" i="6"/>
  <c r="H1760" i="6"/>
  <c r="G1760" i="6"/>
  <c r="D1760" i="6"/>
  <c r="C1760" i="6"/>
  <c r="E1760" i="6" s="1"/>
  <c r="H1759" i="6"/>
  <c r="G1759" i="6"/>
  <c r="I1759" i="6" s="1"/>
  <c r="D1759" i="6"/>
  <c r="C1759" i="6"/>
  <c r="L1758" i="6"/>
  <c r="M1758" i="6" s="1"/>
  <c r="K1758" i="6"/>
  <c r="H1758" i="6"/>
  <c r="G1758" i="6"/>
  <c r="I1758" i="6" s="1"/>
  <c r="D1758" i="6"/>
  <c r="E1758" i="6" s="1"/>
  <c r="C1758" i="6"/>
  <c r="H1757" i="6"/>
  <c r="G1757" i="6"/>
  <c r="D1757" i="6"/>
  <c r="E1757" i="6" s="1"/>
  <c r="C1757" i="6"/>
  <c r="H1756" i="6"/>
  <c r="G1756" i="6"/>
  <c r="I1756" i="6" s="1"/>
  <c r="E1756" i="6"/>
  <c r="D1756" i="6"/>
  <c r="C1756" i="6"/>
  <c r="K1756" i="6" s="1"/>
  <c r="H1755" i="6"/>
  <c r="G1755" i="6"/>
  <c r="I1755" i="6" s="1"/>
  <c r="D1755" i="6"/>
  <c r="C1755" i="6"/>
  <c r="H1754" i="6"/>
  <c r="G1754" i="6"/>
  <c r="D1754" i="6"/>
  <c r="E1754" i="6" s="1"/>
  <c r="C1754" i="6"/>
  <c r="L1753" i="6"/>
  <c r="K1753" i="6"/>
  <c r="M1753" i="6" s="1"/>
  <c r="H1753" i="6"/>
  <c r="G1753" i="6"/>
  <c r="I1753" i="6" s="1"/>
  <c r="D1753" i="6"/>
  <c r="C1753" i="6"/>
  <c r="E1753" i="6" s="1"/>
  <c r="L1752" i="6"/>
  <c r="K1752" i="6"/>
  <c r="H1752" i="6"/>
  <c r="I1752" i="6" s="1"/>
  <c r="G1752" i="6"/>
  <c r="D1752" i="6"/>
  <c r="C1752" i="6"/>
  <c r="H1720" i="6"/>
  <c r="I1720" i="6" s="1"/>
  <c r="G1720" i="6"/>
  <c r="D1720" i="6"/>
  <c r="C1720" i="6"/>
  <c r="E1720" i="6" s="1"/>
  <c r="H1719" i="6"/>
  <c r="G1719" i="6"/>
  <c r="I1719" i="6" s="1"/>
  <c r="D1719" i="6"/>
  <c r="C1719" i="6"/>
  <c r="E1719" i="6" s="1"/>
  <c r="I1718" i="6"/>
  <c r="H1718" i="6"/>
  <c r="G1718" i="6"/>
  <c r="D1718" i="6"/>
  <c r="C1718" i="6"/>
  <c r="L1717" i="6"/>
  <c r="K1717" i="6"/>
  <c r="M1717" i="6" s="1"/>
  <c r="H1717" i="6"/>
  <c r="G1717" i="6"/>
  <c r="I1717" i="6" s="1"/>
  <c r="E1717" i="6"/>
  <c r="D1717" i="6"/>
  <c r="C1717" i="6"/>
  <c r="H1716" i="6"/>
  <c r="G1716" i="6"/>
  <c r="I1716" i="6" s="1"/>
  <c r="D1716" i="6"/>
  <c r="E1716" i="6" s="1"/>
  <c r="C1716" i="6"/>
  <c r="H1715" i="6"/>
  <c r="G1715" i="6"/>
  <c r="I1715" i="6" s="1"/>
  <c r="D1715" i="6"/>
  <c r="C1715" i="6"/>
  <c r="K1715" i="6" s="1"/>
  <c r="H1714" i="6"/>
  <c r="G1714" i="6"/>
  <c r="I1714" i="6" s="1"/>
  <c r="D1714" i="6"/>
  <c r="C1714" i="6"/>
  <c r="H1713" i="6"/>
  <c r="G1713" i="6"/>
  <c r="I1713" i="6" s="1"/>
  <c r="D1713" i="6"/>
  <c r="C1713" i="6"/>
  <c r="E1713" i="6" s="1"/>
  <c r="L1712" i="6"/>
  <c r="M1712" i="6" s="1"/>
  <c r="K1712" i="6"/>
  <c r="H1712" i="6"/>
  <c r="G1712" i="6"/>
  <c r="I1712" i="6" s="1"/>
  <c r="D1712" i="6"/>
  <c r="C1712" i="6"/>
  <c r="L1711" i="6"/>
  <c r="K1711" i="6"/>
  <c r="M1711" i="6" s="1"/>
  <c r="H1711" i="6"/>
  <c r="I1711" i="6" s="1"/>
  <c r="G1711" i="6"/>
  <c r="D1711" i="6"/>
  <c r="C1711" i="6"/>
  <c r="I1679" i="6"/>
  <c r="H1679" i="6"/>
  <c r="G1679" i="6"/>
  <c r="D1679" i="6"/>
  <c r="C1679" i="6"/>
  <c r="E1679" i="6" s="1"/>
  <c r="H1678" i="6"/>
  <c r="G1678" i="6"/>
  <c r="I1678" i="6" s="1"/>
  <c r="D1678" i="6"/>
  <c r="E1678" i="6" s="1"/>
  <c r="C1678" i="6"/>
  <c r="H1677" i="6"/>
  <c r="I1677" i="6" s="1"/>
  <c r="G1677" i="6"/>
  <c r="D1677" i="6"/>
  <c r="C1677" i="6"/>
  <c r="L1676" i="6"/>
  <c r="K1676" i="6"/>
  <c r="H1676" i="6"/>
  <c r="G1676" i="6"/>
  <c r="D1676" i="6"/>
  <c r="C1676" i="6"/>
  <c r="E1676" i="6" s="1"/>
  <c r="H1675" i="6"/>
  <c r="G1675" i="6"/>
  <c r="I1675" i="6" s="1"/>
  <c r="D1675" i="6"/>
  <c r="C1675" i="6"/>
  <c r="H1674" i="6"/>
  <c r="G1674" i="6"/>
  <c r="D1674" i="6"/>
  <c r="C1674" i="6"/>
  <c r="H1673" i="6"/>
  <c r="G1673" i="6"/>
  <c r="I1673" i="6" s="1"/>
  <c r="D1673" i="6"/>
  <c r="C1673" i="6"/>
  <c r="H1672" i="6"/>
  <c r="G1672" i="6"/>
  <c r="D1672" i="6"/>
  <c r="E1672" i="6" s="1"/>
  <c r="C1672" i="6"/>
  <c r="H1671" i="6"/>
  <c r="G1671" i="6"/>
  <c r="I1671" i="6" s="1"/>
  <c r="D1671" i="6"/>
  <c r="C1671" i="6"/>
  <c r="E1671" i="6" s="1"/>
  <c r="H1670" i="6"/>
  <c r="G1670" i="6"/>
  <c r="I1670" i="6" s="1"/>
  <c r="D1670" i="6"/>
  <c r="C1670" i="6"/>
  <c r="H1638" i="6"/>
  <c r="G1638" i="6"/>
  <c r="I1638" i="6" s="1"/>
  <c r="D1638" i="6"/>
  <c r="C1638" i="6"/>
  <c r="H1637" i="6"/>
  <c r="G1637" i="6"/>
  <c r="I1637" i="6" s="1"/>
  <c r="E1637" i="6"/>
  <c r="D1637" i="6"/>
  <c r="C1637" i="6"/>
  <c r="I1636" i="6"/>
  <c r="H1636" i="6"/>
  <c r="G1636" i="6"/>
  <c r="D1636" i="6"/>
  <c r="C1636" i="6"/>
  <c r="M1635" i="6"/>
  <c r="L1635" i="6"/>
  <c r="K1635" i="6"/>
  <c r="H1635" i="6"/>
  <c r="G1635" i="6"/>
  <c r="D1635" i="6"/>
  <c r="C1635" i="6"/>
  <c r="E1635" i="6" s="1"/>
  <c r="H1634" i="6"/>
  <c r="I1634" i="6" s="1"/>
  <c r="G1634" i="6"/>
  <c r="D1634" i="6"/>
  <c r="C1634" i="6"/>
  <c r="H1633" i="6"/>
  <c r="G1633" i="6"/>
  <c r="I1633" i="6" s="1"/>
  <c r="D1633" i="6"/>
  <c r="E1633" i="6" s="1"/>
  <c r="C1633" i="6"/>
  <c r="I1632" i="6"/>
  <c r="H1632" i="6"/>
  <c r="G1632" i="6"/>
  <c r="D1632" i="6"/>
  <c r="C1632" i="6"/>
  <c r="H1631" i="6"/>
  <c r="G1631" i="6"/>
  <c r="I1631" i="6" s="1"/>
  <c r="D1631" i="6"/>
  <c r="E1631" i="6" s="1"/>
  <c r="C1631" i="6"/>
  <c r="L1630" i="6"/>
  <c r="K1630" i="6"/>
  <c r="H1630" i="6"/>
  <c r="G1630" i="6"/>
  <c r="I1630" i="6" s="1"/>
  <c r="D1630" i="6"/>
  <c r="C1630" i="6"/>
  <c r="L1629" i="6"/>
  <c r="M1629" i="6" s="1"/>
  <c r="K1629" i="6"/>
  <c r="H1629" i="6"/>
  <c r="I1629" i="6" s="1"/>
  <c r="G1629" i="6"/>
  <c r="D1629" i="6"/>
  <c r="C1629" i="6"/>
  <c r="E1629" i="6" s="1"/>
  <c r="H1597" i="6"/>
  <c r="G1597" i="6"/>
  <c r="I1597" i="6" s="1"/>
  <c r="D1597" i="6"/>
  <c r="C1597" i="6"/>
  <c r="E1597" i="6" s="1"/>
  <c r="H1596" i="6"/>
  <c r="G1596" i="6"/>
  <c r="D1596" i="6"/>
  <c r="C1596" i="6"/>
  <c r="H1595" i="6"/>
  <c r="G1595" i="6"/>
  <c r="I1595" i="6" s="1"/>
  <c r="D1595" i="6"/>
  <c r="E1595" i="6" s="1"/>
  <c r="C1595" i="6"/>
  <c r="L1594" i="6"/>
  <c r="K1594" i="6"/>
  <c r="H1594" i="6"/>
  <c r="G1594" i="6"/>
  <c r="D1594" i="6"/>
  <c r="C1594" i="6"/>
  <c r="E1594" i="6" s="1"/>
  <c r="H1593" i="6"/>
  <c r="G1593" i="6"/>
  <c r="I1593" i="6" s="1"/>
  <c r="D1593" i="6"/>
  <c r="E1593" i="6" s="1"/>
  <c r="C1593" i="6"/>
  <c r="H1592" i="6"/>
  <c r="G1592" i="6"/>
  <c r="I1592" i="6" s="1"/>
  <c r="D1592" i="6"/>
  <c r="C1592" i="6"/>
  <c r="I1591" i="6"/>
  <c r="H1591" i="6"/>
  <c r="G1591" i="6"/>
  <c r="D1591" i="6"/>
  <c r="C1591" i="6"/>
  <c r="E1591" i="6" s="1"/>
  <c r="H1590" i="6"/>
  <c r="G1590" i="6"/>
  <c r="D1590" i="6"/>
  <c r="C1590" i="6"/>
  <c r="L1589" i="6"/>
  <c r="M1589" i="6" s="1"/>
  <c r="K1589" i="6"/>
  <c r="H1589" i="6"/>
  <c r="G1589" i="6"/>
  <c r="D1589" i="6"/>
  <c r="C1589" i="6"/>
  <c r="E1589" i="6" s="1"/>
  <c r="L1588" i="6"/>
  <c r="K1588" i="6"/>
  <c r="M1588" i="6" s="1"/>
  <c r="I1588" i="6"/>
  <c r="H1588" i="6"/>
  <c r="G1588" i="6"/>
  <c r="D1588" i="6"/>
  <c r="C1588" i="6"/>
  <c r="H1556" i="6"/>
  <c r="G1556" i="6"/>
  <c r="I1556" i="6" s="1"/>
  <c r="D1556" i="6"/>
  <c r="C1556" i="6"/>
  <c r="E1556" i="6" s="1"/>
  <c r="H1555" i="6"/>
  <c r="G1555" i="6"/>
  <c r="D1555" i="6"/>
  <c r="C1555" i="6"/>
  <c r="H1554" i="6"/>
  <c r="I1554" i="6" s="1"/>
  <c r="G1554" i="6"/>
  <c r="D1554" i="6"/>
  <c r="C1554" i="6"/>
  <c r="L1553" i="6"/>
  <c r="K1553" i="6"/>
  <c r="M1553" i="6" s="1"/>
  <c r="H1553" i="6"/>
  <c r="G1553" i="6"/>
  <c r="D1553" i="6"/>
  <c r="C1553" i="6"/>
  <c r="E1553" i="6" s="1"/>
  <c r="H1552" i="6"/>
  <c r="G1552" i="6"/>
  <c r="I1552" i="6" s="1"/>
  <c r="D1552" i="6"/>
  <c r="C1552" i="6"/>
  <c r="H1551" i="6"/>
  <c r="G1551" i="6"/>
  <c r="I1551" i="6" s="1"/>
  <c r="D1551" i="6"/>
  <c r="C1551" i="6"/>
  <c r="E1551" i="6" s="1"/>
  <c r="H1550" i="6"/>
  <c r="I1550" i="6" s="1"/>
  <c r="G1550" i="6"/>
  <c r="D1550" i="6"/>
  <c r="C1550" i="6"/>
  <c r="H1549" i="6"/>
  <c r="G1549" i="6"/>
  <c r="D1549" i="6"/>
  <c r="C1549" i="6"/>
  <c r="M1548" i="6"/>
  <c r="L1548" i="6"/>
  <c r="K1548" i="6"/>
  <c r="H1548" i="6"/>
  <c r="G1548" i="6"/>
  <c r="I1548" i="6" s="1"/>
  <c r="D1548" i="6"/>
  <c r="C1548" i="6"/>
  <c r="L1547" i="6"/>
  <c r="K1547" i="6"/>
  <c r="M1547" i="6" s="1"/>
  <c r="H1547" i="6"/>
  <c r="G1547" i="6"/>
  <c r="I1547" i="6" s="1"/>
  <c r="D1547" i="6"/>
  <c r="C1547" i="6"/>
  <c r="H1515" i="6"/>
  <c r="G1515" i="6"/>
  <c r="I1515" i="6" s="1"/>
  <c r="D1515" i="6"/>
  <c r="C1515" i="6"/>
  <c r="E1515" i="6" s="1"/>
  <c r="H1514" i="6"/>
  <c r="G1514" i="6"/>
  <c r="I1514" i="6" s="1"/>
  <c r="D1514" i="6"/>
  <c r="C1514" i="6"/>
  <c r="E1514" i="6" s="1"/>
  <c r="H1513" i="6"/>
  <c r="I1513" i="6" s="1"/>
  <c r="G1513" i="6"/>
  <c r="D1513" i="6"/>
  <c r="C1513" i="6"/>
  <c r="L1512" i="6"/>
  <c r="K1512" i="6"/>
  <c r="H1512" i="6"/>
  <c r="G1512" i="6"/>
  <c r="I1512" i="6" s="1"/>
  <c r="D1512" i="6"/>
  <c r="C1512" i="6"/>
  <c r="E1512" i="6" s="1"/>
  <c r="H1511" i="6"/>
  <c r="G1511" i="6"/>
  <c r="I1511" i="6" s="1"/>
  <c r="D1511" i="6"/>
  <c r="C1511" i="6"/>
  <c r="H1510" i="6"/>
  <c r="G1510" i="6"/>
  <c r="I1510" i="6" s="1"/>
  <c r="D1510" i="6"/>
  <c r="C1510" i="6"/>
  <c r="E1510" i="6" s="1"/>
  <c r="H1509" i="6"/>
  <c r="G1509" i="6"/>
  <c r="I1509" i="6" s="1"/>
  <c r="D1509" i="6"/>
  <c r="C1509" i="6"/>
  <c r="H1508" i="6"/>
  <c r="G1508" i="6"/>
  <c r="D1508" i="6"/>
  <c r="C1508" i="6"/>
  <c r="L1507" i="6"/>
  <c r="K1507" i="6"/>
  <c r="H1507" i="6"/>
  <c r="G1507" i="6"/>
  <c r="I1507" i="6" s="1"/>
  <c r="D1507" i="6"/>
  <c r="E1507" i="6" s="1"/>
  <c r="C1507" i="6"/>
  <c r="M1506" i="6"/>
  <c r="L1506" i="6"/>
  <c r="K1506" i="6"/>
  <c r="H1506" i="6"/>
  <c r="G1506" i="6"/>
  <c r="E1506" i="6"/>
  <c r="D1506" i="6"/>
  <c r="C1506" i="6"/>
  <c r="H1474" i="6"/>
  <c r="G1474" i="6"/>
  <c r="I1474" i="6" s="1"/>
  <c r="D1474" i="6"/>
  <c r="E1474" i="6" s="1"/>
  <c r="C1474" i="6"/>
  <c r="H1473" i="6"/>
  <c r="G1473" i="6"/>
  <c r="D1473" i="6"/>
  <c r="C1473" i="6"/>
  <c r="E1473" i="6" s="1"/>
  <c r="H1472" i="6"/>
  <c r="G1472" i="6"/>
  <c r="I1472" i="6" s="1"/>
  <c r="D1472" i="6"/>
  <c r="E1472" i="6" s="1"/>
  <c r="C1472" i="6"/>
  <c r="L1471" i="6"/>
  <c r="K1471" i="6"/>
  <c r="M1471" i="6" s="1"/>
  <c r="H1471" i="6"/>
  <c r="G1471" i="6"/>
  <c r="I1471" i="6" s="1"/>
  <c r="D1471" i="6"/>
  <c r="E1471" i="6" s="1"/>
  <c r="C1471" i="6"/>
  <c r="I1470" i="6"/>
  <c r="H1470" i="6"/>
  <c r="G1470" i="6"/>
  <c r="D1470" i="6"/>
  <c r="C1470" i="6"/>
  <c r="H1469" i="6"/>
  <c r="G1469" i="6"/>
  <c r="I1469" i="6" s="1"/>
  <c r="D1469" i="6"/>
  <c r="C1469" i="6"/>
  <c r="I1468" i="6"/>
  <c r="H1468" i="6"/>
  <c r="G1468" i="6"/>
  <c r="D1468" i="6"/>
  <c r="C1468" i="6"/>
  <c r="H1467" i="6"/>
  <c r="G1467" i="6"/>
  <c r="E1467" i="6"/>
  <c r="D1467" i="6"/>
  <c r="C1467" i="6"/>
  <c r="L1466" i="6"/>
  <c r="M1466" i="6" s="1"/>
  <c r="K1466" i="6"/>
  <c r="H1466" i="6"/>
  <c r="G1466" i="6"/>
  <c r="I1466" i="6" s="1"/>
  <c r="D1466" i="6"/>
  <c r="C1466" i="6"/>
  <c r="E1466" i="6" s="1"/>
  <c r="L1465" i="6"/>
  <c r="K1465" i="6"/>
  <c r="M1465" i="6" s="1"/>
  <c r="H1465" i="6"/>
  <c r="G1465" i="6"/>
  <c r="D1465" i="6"/>
  <c r="L1473" i="6" s="1"/>
  <c r="C1465" i="6"/>
  <c r="H1433" i="6"/>
  <c r="G1433" i="6"/>
  <c r="I1433" i="6" s="1"/>
  <c r="D1433" i="6"/>
  <c r="C1433" i="6"/>
  <c r="E1433" i="6" s="1"/>
  <c r="H1432" i="6"/>
  <c r="G1432" i="6"/>
  <c r="I1432" i="6" s="1"/>
  <c r="D1432" i="6"/>
  <c r="C1432" i="6"/>
  <c r="E1432" i="6" s="1"/>
  <c r="H1431" i="6"/>
  <c r="I1431" i="6" s="1"/>
  <c r="G1431" i="6"/>
  <c r="D1431" i="6"/>
  <c r="C1431" i="6"/>
  <c r="M1430" i="6"/>
  <c r="L1430" i="6"/>
  <c r="K1430" i="6"/>
  <c r="H1430" i="6"/>
  <c r="G1430" i="6"/>
  <c r="D1430" i="6"/>
  <c r="C1430" i="6"/>
  <c r="E1430" i="6" s="1"/>
  <c r="H1429" i="6"/>
  <c r="I1429" i="6" s="1"/>
  <c r="G1429" i="6"/>
  <c r="D1429" i="6"/>
  <c r="E1429" i="6" s="1"/>
  <c r="C1429" i="6"/>
  <c r="H1428" i="6"/>
  <c r="G1428" i="6"/>
  <c r="I1428" i="6" s="1"/>
  <c r="D1428" i="6"/>
  <c r="C1428" i="6"/>
  <c r="E1428" i="6" s="1"/>
  <c r="I1427" i="6"/>
  <c r="H1427" i="6"/>
  <c r="G1427" i="6"/>
  <c r="D1427" i="6"/>
  <c r="C1427" i="6"/>
  <c r="H1426" i="6"/>
  <c r="G1426" i="6"/>
  <c r="I1426" i="6" s="1"/>
  <c r="D1426" i="6"/>
  <c r="C1426" i="6"/>
  <c r="E1426" i="6" s="1"/>
  <c r="L1425" i="6"/>
  <c r="K1425" i="6"/>
  <c r="M1425" i="6" s="1"/>
  <c r="H1425" i="6"/>
  <c r="G1425" i="6"/>
  <c r="I1425" i="6" s="1"/>
  <c r="D1425" i="6"/>
  <c r="C1425" i="6"/>
  <c r="E1425" i="6" s="1"/>
  <c r="M1424" i="6"/>
  <c r="L1424" i="6"/>
  <c r="K1424" i="6"/>
  <c r="H1424" i="6"/>
  <c r="G1424" i="6"/>
  <c r="D1424" i="6"/>
  <c r="C1424" i="6"/>
  <c r="E1424" i="6" s="1"/>
  <c r="H1392" i="6"/>
  <c r="I1392" i="6" s="1"/>
  <c r="G1392" i="6"/>
  <c r="D1392" i="6"/>
  <c r="C1392" i="6"/>
  <c r="E1392" i="6" s="1"/>
  <c r="H1391" i="6"/>
  <c r="G1391" i="6"/>
  <c r="I1391" i="6" s="1"/>
  <c r="D1391" i="6"/>
  <c r="C1391" i="6"/>
  <c r="E1391" i="6" s="1"/>
  <c r="I1390" i="6"/>
  <c r="H1390" i="6"/>
  <c r="G1390" i="6"/>
  <c r="D1390" i="6"/>
  <c r="E1390" i="6" s="1"/>
  <c r="C1390" i="6"/>
  <c r="L1389" i="6"/>
  <c r="M1389" i="6" s="1"/>
  <c r="K1389" i="6"/>
  <c r="H1389" i="6"/>
  <c r="G1389" i="6"/>
  <c r="I1389" i="6" s="1"/>
  <c r="D1389" i="6"/>
  <c r="C1389" i="6"/>
  <c r="H1388" i="6"/>
  <c r="G1388" i="6"/>
  <c r="I1388" i="6" s="1"/>
  <c r="D1388" i="6"/>
  <c r="C1388" i="6"/>
  <c r="H1387" i="6"/>
  <c r="G1387" i="6"/>
  <c r="D1387" i="6"/>
  <c r="C1387" i="6"/>
  <c r="H1386" i="6"/>
  <c r="G1386" i="6"/>
  <c r="I1386" i="6" s="1"/>
  <c r="D1386" i="6"/>
  <c r="E1386" i="6" s="1"/>
  <c r="C1386" i="6"/>
  <c r="H1385" i="6"/>
  <c r="G1385" i="6"/>
  <c r="I1385" i="6" s="1"/>
  <c r="D1385" i="6"/>
  <c r="C1385" i="6"/>
  <c r="E1385" i="6" s="1"/>
  <c r="L1384" i="6"/>
  <c r="K1384" i="6"/>
  <c r="M1384" i="6" s="1"/>
  <c r="H1384" i="6"/>
  <c r="G1384" i="6"/>
  <c r="D1384" i="6"/>
  <c r="C1384" i="6"/>
  <c r="E1384" i="6" s="1"/>
  <c r="L1383" i="6"/>
  <c r="K1383" i="6"/>
  <c r="M1383" i="6" s="1"/>
  <c r="H1383" i="6"/>
  <c r="G1383" i="6"/>
  <c r="I1383" i="6" s="1"/>
  <c r="D1383" i="6"/>
  <c r="C1383" i="6"/>
  <c r="H1351" i="6"/>
  <c r="G1351" i="6"/>
  <c r="I1351" i="6" s="1"/>
  <c r="D1351" i="6"/>
  <c r="C1351" i="6"/>
  <c r="I1350" i="6"/>
  <c r="H1350" i="6"/>
  <c r="G1350" i="6"/>
  <c r="D1350" i="6"/>
  <c r="C1350" i="6"/>
  <c r="H1349" i="6"/>
  <c r="I1349" i="6" s="1"/>
  <c r="G1349" i="6"/>
  <c r="D1349" i="6"/>
  <c r="C1349" i="6"/>
  <c r="E1349" i="6" s="1"/>
  <c r="L1348" i="6"/>
  <c r="K1348" i="6"/>
  <c r="M1348" i="6" s="1"/>
  <c r="H1348" i="6"/>
  <c r="G1348" i="6"/>
  <c r="I1348" i="6" s="1"/>
  <c r="D1348" i="6"/>
  <c r="C1348" i="6"/>
  <c r="E1348" i="6" s="1"/>
  <c r="H1347" i="6"/>
  <c r="I1347" i="6" s="1"/>
  <c r="G1347" i="6"/>
  <c r="D1347" i="6"/>
  <c r="E1347" i="6" s="1"/>
  <c r="C1347" i="6"/>
  <c r="I1346" i="6"/>
  <c r="H1346" i="6"/>
  <c r="G1346" i="6"/>
  <c r="D1346" i="6"/>
  <c r="C1346" i="6"/>
  <c r="H1345" i="6"/>
  <c r="G1345" i="6"/>
  <c r="D1345" i="6"/>
  <c r="C1345" i="6"/>
  <c r="I1344" i="6"/>
  <c r="H1344" i="6"/>
  <c r="G1344" i="6"/>
  <c r="D1344" i="6"/>
  <c r="C1344" i="6"/>
  <c r="L1343" i="6"/>
  <c r="K1343" i="6"/>
  <c r="M1343" i="6" s="1"/>
  <c r="H1343" i="6"/>
  <c r="G1343" i="6"/>
  <c r="D1343" i="6"/>
  <c r="C1343" i="6"/>
  <c r="E1343" i="6" s="1"/>
  <c r="M1342" i="6"/>
  <c r="L1342" i="6"/>
  <c r="K1342" i="6"/>
  <c r="H1342" i="6"/>
  <c r="G1342" i="6"/>
  <c r="I1342" i="6" s="1"/>
  <c r="D1342" i="6"/>
  <c r="C1342" i="6"/>
  <c r="H1310" i="6"/>
  <c r="G1310" i="6"/>
  <c r="I1310" i="6" s="1"/>
  <c r="D1310" i="6"/>
  <c r="C1310" i="6"/>
  <c r="H1309" i="6"/>
  <c r="G1309" i="6"/>
  <c r="E1309" i="6"/>
  <c r="D1309" i="6"/>
  <c r="C1309" i="6"/>
  <c r="H1308" i="6"/>
  <c r="G1308" i="6"/>
  <c r="I1308" i="6" s="1"/>
  <c r="D1308" i="6"/>
  <c r="E1308" i="6" s="1"/>
  <c r="C1308" i="6"/>
  <c r="L1307" i="6"/>
  <c r="K1307" i="6"/>
  <c r="H1307" i="6"/>
  <c r="G1307" i="6"/>
  <c r="I1307" i="6" s="1"/>
  <c r="D1307" i="6"/>
  <c r="C1307" i="6"/>
  <c r="E1307" i="6" s="1"/>
  <c r="H1306" i="6"/>
  <c r="G1306" i="6"/>
  <c r="I1306" i="6" s="1"/>
  <c r="D1306" i="6"/>
  <c r="C1306" i="6"/>
  <c r="H1305" i="6"/>
  <c r="G1305" i="6"/>
  <c r="D1305" i="6"/>
  <c r="C1305" i="6"/>
  <c r="E1305" i="6" s="1"/>
  <c r="H1304" i="6"/>
  <c r="G1304" i="6"/>
  <c r="I1304" i="6" s="1"/>
  <c r="D1304" i="6"/>
  <c r="E1304" i="6" s="1"/>
  <c r="C1304" i="6"/>
  <c r="H1303" i="6"/>
  <c r="G1303" i="6"/>
  <c r="I1303" i="6" s="1"/>
  <c r="D1303" i="6"/>
  <c r="C1303" i="6"/>
  <c r="E1303" i="6" s="1"/>
  <c r="L1302" i="6"/>
  <c r="K1302" i="6"/>
  <c r="H1302" i="6"/>
  <c r="G1302" i="6"/>
  <c r="I1302" i="6" s="1"/>
  <c r="D1302" i="6"/>
  <c r="C1302" i="6"/>
  <c r="E1302" i="6" s="1"/>
  <c r="M1301" i="6"/>
  <c r="L1301" i="6"/>
  <c r="K1301" i="6"/>
  <c r="H1301" i="6"/>
  <c r="I1301" i="6" s="1"/>
  <c r="G1301" i="6"/>
  <c r="D1301" i="6"/>
  <c r="C1301" i="6"/>
  <c r="H1269" i="6"/>
  <c r="G1269" i="6"/>
  <c r="I1269" i="6" s="1"/>
  <c r="D1269" i="6"/>
  <c r="C1269" i="6"/>
  <c r="H1268" i="6"/>
  <c r="G1268" i="6"/>
  <c r="I1268" i="6" s="1"/>
  <c r="D1268" i="6"/>
  <c r="C1268" i="6"/>
  <c r="E1268" i="6" s="1"/>
  <c r="H1267" i="6"/>
  <c r="G1267" i="6"/>
  <c r="D1267" i="6"/>
  <c r="E1267" i="6" s="1"/>
  <c r="C1267" i="6"/>
  <c r="L1266" i="6"/>
  <c r="K1266" i="6"/>
  <c r="H1266" i="6"/>
  <c r="G1266" i="6"/>
  <c r="I1266" i="6" s="1"/>
  <c r="D1266" i="6"/>
  <c r="C1266" i="6"/>
  <c r="H1265" i="6"/>
  <c r="I1265" i="6" s="1"/>
  <c r="G1265" i="6"/>
  <c r="D1265" i="6"/>
  <c r="E1265" i="6" s="1"/>
  <c r="C1265" i="6"/>
  <c r="H1264" i="6"/>
  <c r="G1264" i="6"/>
  <c r="I1264" i="6" s="1"/>
  <c r="D1264" i="6"/>
  <c r="C1264" i="6"/>
  <c r="H1263" i="6"/>
  <c r="G1263" i="6"/>
  <c r="D1263" i="6"/>
  <c r="E1263" i="6" s="1"/>
  <c r="C1263" i="6"/>
  <c r="I1262" i="6"/>
  <c r="H1262" i="6"/>
  <c r="G1262" i="6"/>
  <c r="D1262" i="6"/>
  <c r="C1262" i="6"/>
  <c r="E1262" i="6" s="1"/>
  <c r="L1261" i="6"/>
  <c r="M1261" i="6" s="1"/>
  <c r="K1261" i="6"/>
  <c r="H1261" i="6"/>
  <c r="G1261" i="6"/>
  <c r="D1261" i="6"/>
  <c r="C1261" i="6"/>
  <c r="E1261" i="6" s="1"/>
  <c r="L1260" i="6"/>
  <c r="M1260" i="6" s="1"/>
  <c r="K1260" i="6"/>
  <c r="H1260" i="6"/>
  <c r="G1260" i="6"/>
  <c r="D1260" i="6"/>
  <c r="L1262" i="6" s="1"/>
  <c r="C1260" i="6"/>
  <c r="H1228" i="6"/>
  <c r="G1228" i="6"/>
  <c r="I1228" i="6" s="1"/>
  <c r="D1228" i="6"/>
  <c r="C1228" i="6"/>
  <c r="E1228" i="6" s="1"/>
  <c r="H1227" i="6"/>
  <c r="G1227" i="6"/>
  <c r="I1227" i="6" s="1"/>
  <c r="D1227" i="6"/>
  <c r="C1227" i="6"/>
  <c r="E1227" i="6" s="1"/>
  <c r="H1226" i="6"/>
  <c r="G1226" i="6"/>
  <c r="I1226" i="6" s="1"/>
  <c r="D1226" i="6"/>
  <c r="C1226" i="6"/>
  <c r="E1226" i="6" s="1"/>
  <c r="M1225" i="6"/>
  <c r="L1225" i="6"/>
  <c r="K1225" i="6"/>
  <c r="H1225" i="6"/>
  <c r="G1225" i="6"/>
  <c r="I1225" i="6" s="1"/>
  <c r="D1225" i="6"/>
  <c r="C1225" i="6"/>
  <c r="E1225" i="6" s="1"/>
  <c r="H1224" i="6"/>
  <c r="G1224" i="6"/>
  <c r="I1224" i="6" s="1"/>
  <c r="D1224" i="6"/>
  <c r="C1224" i="6"/>
  <c r="E1224" i="6" s="1"/>
  <c r="H1223" i="6"/>
  <c r="G1223" i="6"/>
  <c r="I1223" i="6" s="1"/>
  <c r="D1223" i="6"/>
  <c r="C1223" i="6"/>
  <c r="I1222" i="6"/>
  <c r="H1222" i="6"/>
  <c r="G1222" i="6"/>
  <c r="D1222" i="6"/>
  <c r="C1222" i="6"/>
  <c r="H1221" i="6"/>
  <c r="G1221" i="6"/>
  <c r="D1221" i="6"/>
  <c r="C1221" i="6"/>
  <c r="E1221" i="6" s="1"/>
  <c r="M1220" i="6"/>
  <c r="L1220" i="6"/>
  <c r="K1220" i="6"/>
  <c r="H1220" i="6"/>
  <c r="G1220" i="6"/>
  <c r="I1220" i="6" s="1"/>
  <c r="D1220" i="6"/>
  <c r="C1220" i="6"/>
  <c r="M1219" i="6"/>
  <c r="L1219" i="6"/>
  <c r="K1219" i="6"/>
  <c r="I1219" i="6"/>
  <c r="H1219" i="6"/>
  <c r="G1219" i="6"/>
  <c r="D1219" i="6"/>
  <c r="C1219" i="6"/>
  <c r="H1187" i="6"/>
  <c r="G1187" i="6"/>
  <c r="D1187" i="6"/>
  <c r="E1187" i="6" s="1"/>
  <c r="C1187" i="6"/>
  <c r="H1186" i="6"/>
  <c r="G1186" i="6"/>
  <c r="I1186" i="6" s="1"/>
  <c r="D1186" i="6"/>
  <c r="C1186" i="6"/>
  <c r="E1186" i="6" s="1"/>
  <c r="H1185" i="6"/>
  <c r="G1185" i="6"/>
  <c r="D1185" i="6"/>
  <c r="C1185" i="6"/>
  <c r="L1184" i="6"/>
  <c r="K1184" i="6"/>
  <c r="M1184" i="6" s="1"/>
  <c r="H1184" i="6"/>
  <c r="I1184" i="6" s="1"/>
  <c r="G1184" i="6"/>
  <c r="D1184" i="6"/>
  <c r="E1184" i="6" s="1"/>
  <c r="C1184" i="6"/>
  <c r="H1183" i="6"/>
  <c r="G1183" i="6"/>
  <c r="D1183" i="6"/>
  <c r="C1183" i="6"/>
  <c r="H1182" i="6"/>
  <c r="G1182" i="6"/>
  <c r="I1182" i="6" s="1"/>
  <c r="D1182" i="6"/>
  <c r="C1182" i="6"/>
  <c r="H1181" i="6"/>
  <c r="G1181" i="6"/>
  <c r="D1181" i="6"/>
  <c r="C1181" i="6"/>
  <c r="H1180" i="6"/>
  <c r="I1180" i="6" s="1"/>
  <c r="G1180" i="6"/>
  <c r="E1180" i="6"/>
  <c r="D1180" i="6"/>
  <c r="C1180" i="6"/>
  <c r="L1179" i="6"/>
  <c r="K1179" i="6"/>
  <c r="M1179" i="6" s="1"/>
  <c r="H1179" i="6"/>
  <c r="G1179" i="6"/>
  <c r="I1179" i="6" s="1"/>
  <c r="D1179" i="6"/>
  <c r="C1179" i="6"/>
  <c r="E1179" i="6" s="1"/>
  <c r="L1178" i="6"/>
  <c r="M1178" i="6" s="1"/>
  <c r="K1178" i="6"/>
  <c r="H1178" i="6"/>
  <c r="I1178" i="6" s="1"/>
  <c r="G1178" i="6"/>
  <c r="E1178" i="6"/>
  <c r="D1178" i="6"/>
  <c r="C1178" i="6"/>
  <c r="H1146" i="6"/>
  <c r="G1146" i="6"/>
  <c r="D1146" i="6"/>
  <c r="C1146" i="6"/>
  <c r="H1145" i="6"/>
  <c r="G1145" i="6"/>
  <c r="I1145" i="6" s="1"/>
  <c r="D1145" i="6"/>
  <c r="C1145" i="6"/>
  <c r="E1145" i="6" s="1"/>
  <c r="I1144" i="6"/>
  <c r="H1144" i="6"/>
  <c r="G1144" i="6"/>
  <c r="D1144" i="6"/>
  <c r="C1144" i="6"/>
  <c r="L1143" i="6"/>
  <c r="K1143" i="6"/>
  <c r="H1143" i="6"/>
  <c r="G1143" i="6"/>
  <c r="I1143" i="6" s="1"/>
  <c r="D1143" i="6"/>
  <c r="C1143" i="6"/>
  <c r="H1142" i="6"/>
  <c r="G1142" i="6"/>
  <c r="I1142" i="6" s="1"/>
  <c r="D1142" i="6"/>
  <c r="C1142" i="6"/>
  <c r="E1142" i="6" s="1"/>
  <c r="H1141" i="6"/>
  <c r="G1141" i="6"/>
  <c r="I1141" i="6" s="1"/>
  <c r="D1141" i="6"/>
  <c r="C1141" i="6"/>
  <c r="H1140" i="6"/>
  <c r="G1140" i="6"/>
  <c r="I1140" i="6" s="1"/>
  <c r="D1140" i="6"/>
  <c r="C1140" i="6"/>
  <c r="H1139" i="6"/>
  <c r="G1139" i="6"/>
  <c r="D1139" i="6"/>
  <c r="C1139" i="6"/>
  <c r="E1139" i="6" s="1"/>
  <c r="L1138" i="6"/>
  <c r="K1138" i="6"/>
  <c r="M1138" i="6" s="1"/>
  <c r="H1138" i="6"/>
  <c r="G1138" i="6"/>
  <c r="I1138" i="6" s="1"/>
  <c r="D1138" i="6"/>
  <c r="E1138" i="6" s="1"/>
  <c r="C1138" i="6"/>
  <c r="L1137" i="6"/>
  <c r="K1137" i="6"/>
  <c r="M1137" i="6" s="1"/>
  <c r="H1137" i="6"/>
  <c r="G1137" i="6"/>
  <c r="D1137" i="6"/>
  <c r="C1137" i="6"/>
  <c r="H1105" i="6"/>
  <c r="G1105" i="6"/>
  <c r="I1105" i="6" s="1"/>
  <c r="D1105" i="6"/>
  <c r="C1105" i="6"/>
  <c r="E1105" i="6" s="1"/>
  <c r="H1104" i="6"/>
  <c r="G1104" i="6"/>
  <c r="I1104" i="6" s="1"/>
  <c r="D1104" i="6"/>
  <c r="C1104" i="6"/>
  <c r="E1104" i="6" s="1"/>
  <c r="H1103" i="6"/>
  <c r="G1103" i="6"/>
  <c r="I1103" i="6" s="1"/>
  <c r="D1103" i="6"/>
  <c r="C1103" i="6"/>
  <c r="L1102" i="6"/>
  <c r="M1102" i="6" s="1"/>
  <c r="K1102" i="6"/>
  <c r="H1102" i="6"/>
  <c r="G1102" i="6"/>
  <c r="I1102" i="6" s="1"/>
  <c r="D1102" i="6"/>
  <c r="C1102" i="6"/>
  <c r="E1102" i="6" s="1"/>
  <c r="H1101" i="6"/>
  <c r="G1101" i="6"/>
  <c r="I1101" i="6" s="1"/>
  <c r="D1101" i="6"/>
  <c r="C1101" i="6"/>
  <c r="H1100" i="6"/>
  <c r="G1100" i="6"/>
  <c r="I1100" i="6" s="1"/>
  <c r="D1100" i="6"/>
  <c r="C1100" i="6"/>
  <c r="H1099" i="6"/>
  <c r="I1099" i="6" s="1"/>
  <c r="G1099" i="6"/>
  <c r="D1099" i="6"/>
  <c r="C1099" i="6"/>
  <c r="H1098" i="6"/>
  <c r="G1098" i="6"/>
  <c r="I1098" i="6" s="1"/>
  <c r="D1098" i="6"/>
  <c r="C1098" i="6"/>
  <c r="E1098" i="6" s="1"/>
  <c r="L1097" i="6"/>
  <c r="M1097" i="6" s="1"/>
  <c r="K1097" i="6"/>
  <c r="H1097" i="6"/>
  <c r="G1097" i="6"/>
  <c r="I1097" i="6" s="1"/>
  <c r="D1097" i="6"/>
  <c r="E1097" i="6" s="1"/>
  <c r="C1097" i="6"/>
  <c r="L1096" i="6"/>
  <c r="K1096" i="6"/>
  <c r="M1096" i="6" s="1"/>
  <c r="H1096" i="6"/>
  <c r="G1096" i="6"/>
  <c r="D1096" i="6"/>
  <c r="C1096" i="6"/>
  <c r="H1064" i="6"/>
  <c r="G1064" i="6"/>
  <c r="D1064" i="6"/>
  <c r="C1064" i="6"/>
  <c r="E1064" i="6" s="1"/>
  <c r="H1063" i="6"/>
  <c r="G1063" i="6"/>
  <c r="I1063" i="6" s="1"/>
  <c r="D1063" i="6"/>
  <c r="C1063" i="6"/>
  <c r="E1063" i="6" s="1"/>
  <c r="I1062" i="6"/>
  <c r="H1062" i="6"/>
  <c r="G1062" i="6"/>
  <c r="D1062" i="6"/>
  <c r="E1062" i="6" s="1"/>
  <c r="C1062" i="6"/>
  <c r="L1061" i="6"/>
  <c r="K1061" i="6"/>
  <c r="H1061" i="6"/>
  <c r="G1061" i="6"/>
  <c r="I1061" i="6" s="1"/>
  <c r="D1061" i="6"/>
  <c r="C1061" i="6"/>
  <c r="E1061" i="6" s="1"/>
  <c r="H1060" i="6"/>
  <c r="G1060" i="6"/>
  <c r="I1060" i="6" s="1"/>
  <c r="D1060" i="6"/>
  <c r="C1060" i="6"/>
  <c r="H1059" i="6"/>
  <c r="G1059" i="6"/>
  <c r="I1059" i="6" s="1"/>
  <c r="D1059" i="6"/>
  <c r="C1059" i="6"/>
  <c r="H1058" i="6"/>
  <c r="G1058" i="6"/>
  <c r="I1058" i="6" s="1"/>
  <c r="D1058" i="6"/>
  <c r="C1058" i="6"/>
  <c r="H1057" i="6"/>
  <c r="G1057" i="6"/>
  <c r="I1057" i="6" s="1"/>
  <c r="D1057" i="6"/>
  <c r="C1057" i="6"/>
  <c r="E1057" i="6" s="1"/>
  <c r="L1056" i="6"/>
  <c r="K1056" i="6"/>
  <c r="M1056" i="6" s="1"/>
  <c r="H1056" i="6"/>
  <c r="G1056" i="6"/>
  <c r="I1056" i="6" s="1"/>
  <c r="D1056" i="6"/>
  <c r="C1056" i="6"/>
  <c r="E1056" i="6" s="1"/>
  <c r="L1055" i="6"/>
  <c r="K1055" i="6"/>
  <c r="M1055" i="6" s="1"/>
  <c r="H1055" i="6"/>
  <c r="G1055" i="6"/>
  <c r="I1055" i="6" s="1"/>
  <c r="D1055" i="6"/>
  <c r="L1057" i="6" s="1"/>
  <c r="C1055" i="6"/>
  <c r="H1023" i="6"/>
  <c r="G1023" i="6"/>
  <c r="D1023" i="6"/>
  <c r="C1023" i="6"/>
  <c r="E1023" i="6" s="1"/>
  <c r="I1022" i="6"/>
  <c r="H1022" i="6"/>
  <c r="G1022" i="6"/>
  <c r="D1022" i="6"/>
  <c r="C1022" i="6"/>
  <c r="E1022" i="6" s="1"/>
  <c r="H1021" i="6"/>
  <c r="I1021" i="6" s="1"/>
  <c r="G1021" i="6"/>
  <c r="D1021" i="6"/>
  <c r="E1021" i="6" s="1"/>
  <c r="C1021" i="6"/>
  <c r="L1020" i="6"/>
  <c r="M1020" i="6" s="1"/>
  <c r="K1020" i="6"/>
  <c r="H1020" i="6"/>
  <c r="G1020" i="6"/>
  <c r="I1020" i="6" s="1"/>
  <c r="D1020" i="6"/>
  <c r="C1020" i="6"/>
  <c r="E1020" i="6" s="1"/>
  <c r="H1019" i="6"/>
  <c r="I1019" i="6" s="1"/>
  <c r="G1019" i="6"/>
  <c r="D1019" i="6"/>
  <c r="E1019" i="6" s="1"/>
  <c r="C1019" i="6"/>
  <c r="H1018" i="6"/>
  <c r="I1018" i="6" s="1"/>
  <c r="G1018" i="6"/>
  <c r="D1018" i="6"/>
  <c r="C1018" i="6"/>
  <c r="H1017" i="6"/>
  <c r="I1017" i="6" s="1"/>
  <c r="G1017" i="6"/>
  <c r="D1017" i="6"/>
  <c r="C1017" i="6"/>
  <c r="I1016" i="6"/>
  <c r="H1016" i="6"/>
  <c r="G1016" i="6"/>
  <c r="D1016" i="6"/>
  <c r="C1016" i="6"/>
  <c r="E1016" i="6" s="1"/>
  <c r="L1015" i="6"/>
  <c r="K1015" i="6"/>
  <c r="H1015" i="6"/>
  <c r="G1015" i="6"/>
  <c r="I1015" i="6" s="1"/>
  <c r="D1015" i="6"/>
  <c r="C1015" i="6"/>
  <c r="L1014" i="6"/>
  <c r="M1014" i="6" s="1"/>
  <c r="K1014" i="6"/>
  <c r="H1014" i="6"/>
  <c r="I1014" i="6" s="1"/>
  <c r="G1014" i="6"/>
  <c r="D1014" i="6"/>
  <c r="C1014" i="6"/>
  <c r="I982" i="6"/>
  <c r="H982" i="6"/>
  <c r="G982" i="6"/>
  <c r="D982" i="6"/>
  <c r="E982" i="6" s="1"/>
  <c r="C982" i="6"/>
  <c r="H981" i="6"/>
  <c r="G981" i="6"/>
  <c r="I981" i="6" s="1"/>
  <c r="D981" i="6"/>
  <c r="C981" i="6"/>
  <c r="E981" i="6" s="1"/>
  <c r="I980" i="6"/>
  <c r="H980" i="6"/>
  <c r="G980" i="6"/>
  <c r="D980" i="6"/>
  <c r="C980" i="6"/>
  <c r="L979" i="6"/>
  <c r="K979" i="6"/>
  <c r="M979" i="6" s="1"/>
  <c r="H979" i="6"/>
  <c r="G979" i="6"/>
  <c r="D979" i="6"/>
  <c r="C979" i="6"/>
  <c r="E979" i="6" s="1"/>
  <c r="H978" i="6"/>
  <c r="G978" i="6"/>
  <c r="I978" i="6" s="1"/>
  <c r="D978" i="6"/>
  <c r="C978" i="6"/>
  <c r="H977" i="6"/>
  <c r="G977" i="6"/>
  <c r="I977" i="6" s="1"/>
  <c r="D977" i="6"/>
  <c r="C977" i="6"/>
  <c r="H976" i="6"/>
  <c r="G976" i="6"/>
  <c r="I976" i="6" s="1"/>
  <c r="D976" i="6"/>
  <c r="C976" i="6"/>
  <c r="H975" i="6"/>
  <c r="G975" i="6"/>
  <c r="E975" i="6"/>
  <c r="D975" i="6"/>
  <c r="C975" i="6"/>
  <c r="L974" i="6"/>
  <c r="K974" i="6"/>
  <c r="H974" i="6"/>
  <c r="G974" i="6"/>
  <c r="I974" i="6" s="1"/>
  <c r="D974" i="6"/>
  <c r="C974" i="6"/>
  <c r="E974" i="6" s="1"/>
  <c r="L973" i="6"/>
  <c r="K973" i="6"/>
  <c r="M973" i="6" s="1"/>
  <c r="H973" i="6"/>
  <c r="I973" i="6" s="1"/>
  <c r="G973" i="6"/>
  <c r="D973" i="6"/>
  <c r="C973" i="6"/>
  <c r="H941" i="6"/>
  <c r="G941" i="6"/>
  <c r="D941" i="6"/>
  <c r="E941" i="6" s="1"/>
  <c r="C941" i="6"/>
  <c r="H940" i="6"/>
  <c r="G940" i="6"/>
  <c r="I940" i="6" s="1"/>
  <c r="D940" i="6"/>
  <c r="C940" i="6"/>
  <c r="E940" i="6" s="1"/>
  <c r="I939" i="6"/>
  <c r="H939" i="6"/>
  <c r="G939" i="6"/>
  <c r="D939" i="6"/>
  <c r="E939" i="6" s="1"/>
  <c r="C939" i="6"/>
  <c r="L938" i="6"/>
  <c r="K938" i="6"/>
  <c r="H938" i="6"/>
  <c r="G938" i="6"/>
  <c r="E938" i="6"/>
  <c r="D938" i="6"/>
  <c r="C938" i="6"/>
  <c r="H937" i="6"/>
  <c r="G937" i="6"/>
  <c r="I937" i="6" s="1"/>
  <c r="D937" i="6"/>
  <c r="E937" i="6" s="1"/>
  <c r="C937" i="6"/>
  <c r="H936" i="6"/>
  <c r="G936" i="6"/>
  <c r="I936" i="6" s="1"/>
  <c r="E936" i="6"/>
  <c r="D936" i="6"/>
  <c r="C936" i="6"/>
  <c r="K936" i="6" s="1"/>
  <c r="H935" i="6"/>
  <c r="I935" i="6" s="1"/>
  <c r="G935" i="6"/>
  <c r="D935" i="6"/>
  <c r="E935" i="6" s="1"/>
  <c r="C935" i="6"/>
  <c r="H934" i="6"/>
  <c r="G934" i="6"/>
  <c r="I934" i="6" s="1"/>
  <c r="E934" i="6"/>
  <c r="D934" i="6"/>
  <c r="C934" i="6"/>
  <c r="M933" i="6"/>
  <c r="L933" i="6"/>
  <c r="K933" i="6"/>
  <c r="H933" i="6"/>
  <c r="G933" i="6"/>
  <c r="I933" i="6" s="1"/>
  <c r="D933" i="6"/>
  <c r="C933" i="6"/>
  <c r="L932" i="6"/>
  <c r="K932" i="6"/>
  <c r="M932" i="6" s="1"/>
  <c r="H932" i="6"/>
  <c r="I932" i="6" s="1"/>
  <c r="G932" i="6"/>
  <c r="D932" i="6"/>
  <c r="C932" i="6"/>
  <c r="H900" i="6"/>
  <c r="I900" i="6" s="1"/>
  <c r="G900" i="6"/>
  <c r="D900" i="6"/>
  <c r="C900" i="6"/>
  <c r="H899" i="6"/>
  <c r="G899" i="6"/>
  <c r="I899" i="6" s="1"/>
  <c r="D899" i="6"/>
  <c r="C899" i="6"/>
  <c r="E899" i="6" s="1"/>
  <c r="I898" i="6"/>
  <c r="H898" i="6"/>
  <c r="G898" i="6"/>
  <c r="D898" i="6"/>
  <c r="C898" i="6"/>
  <c r="L897" i="6"/>
  <c r="K897" i="6"/>
  <c r="H897" i="6"/>
  <c r="G897" i="6"/>
  <c r="D897" i="6"/>
  <c r="C897" i="6"/>
  <c r="E897" i="6" s="1"/>
  <c r="H896" i="6"/>
  <c r="G896" i="6"/>
  <c r="I896" i="6" s="1"/>
  <c r="D896" i="6"/>
  <c r="E896" i="6" s="1"/>
  <c r="C896" i="6"/>
  <c r="H895" i="6"/>
  <c r="G895" i="6"/>
  <c r="I895" i="6" s="1"/>
  <c r="D895" i="6"/>
  <c r="C895" i="6"/>
  <c r="H894" i="6"/>
  <c r="G894" i="6"/>
  <c r="I894" i="6" s="1"/>
  <c r="D894" i="6"/>
  <c r="E894" i="6" s="1"/>
  <c r="C894" i="6"/>
  <c r="H893" i="6"/>
  <c r="G893" i="6"/>
  <c r="E893" i="6"/>
  <c r="D893" i="6"/>
  <c r="C893" i="6"/>
  <c r="L892" i="6"/>
  <c r="K892" i="6"/>
  <c r="M892" i="6" s="1"/>
  <c r="H892" i="6"/>
  <c r="G892" i="6"/>
  <c r="I892" i="6" s="1"/>
  <c r="D892" i="6"/>
  <c r="C892" i="6"/>
  <c r="L891" i="6"/>
  <c r="K891" i="6"/>
  <c r="M891" i="6" s="1"/>
  <c r="H891" i="6"/>
  <c r="G891" i="6"/>
  <c r="D891" i="6"/>
  <c r="C891" i="6"/>
  <c r="H859" i="6"/>
  <c r="G859" i="6"/>
  <c r="D859" i="6"/>
  <c r="E859" i="6" s="1"/>
  <c r="C859" i="6"/>
  <c r="H858" i="6"/>
  <c r="G858" i="6"/>
  <c r="I858" i="6" s="1"/>
  <c r="D858" i="6"/>
  <c r="C858" i="6"/>
  <c r="E858" i="6" s="1"/>
  <c r="H857" i="6"/>
  <c r="I857" i="6" s="1"/>
  <c r="G857" i="6"/>
  <c r="D857" i="6"/>
  <c r="E857" i="6" s="1"/>
  <c r="C857" i="6"/>
  <c r="L856" i="6"/>
  <c r="K856" i="6"/>
  <c r="H856" i="6"/>
  <c r="G856" i="6"/>
  <c r="I856" i="6" s="1"/>
  <c r="D856" i="6"/>
  <c r="C856" i="6"/>
  <c r="E856" i="6" s="1"/>
  <c r="I855" i="6"/>
  <c r="H855" i="6"/>
  <c r="G855" i="6"/>
  <c r="D855" i="6"/>
  <c r="E855" i="6" s="1"/>
  <c r="C855" i="6"/>
  <c r="H854" i="6"/>
  <c r="G854" i="6"/>
  <c r="D854" i="6"/>
  <c r="E854" i="6" s="1"/>
  <c r="C854" i="6"/>
  <c r="H853" i="6"/>
  <c r="G853" i="6"/>
  <c r="I853" i="6" s="1"/>
  <c r="D853" i="6"/>
  <c r="C853" i="6"/>
  <c r="L852" i="6"/>
  <c r="H852" i="6"/>
  <c r="G852" i="6"/>
  <c r="I852" i="6" s="1"/>
  <c r="D852" i="6"/>
  <c r="C852" i="6"/>
  <c r="E852" i="6" s="1"/>
  <c r="L851" i="6"/>
  <c r="K851" i="6"/>
  <c r="M851" i="6" s="1"/>
  <c r="H851" i="6"/>
  <c r="G851" i="6"/>
  <c r="I851" i="6" s="1"/>
  <c r="D851" i="6"/>
  <c r="C851" i="6"/>
  <c r="E851" i="6" s="1"/>
  <c r="L850" i="6"/>
  <c r="K850" i="6"/>
  <c r="M850" i="6" s="1"/>
  <c r="H850" i="6"/>
  <c r="I850" i="6" s="1"/>
  <c r="G850" i="6"/>
  <c r="D850" i="6"/>
  <c r="C850" i="6"/>
  <c r="H818" i="6"/>
  <c r="G818" i="6"/>
  <c r="I818" i="6" s="1"/>
  <c r="D818" i="6"/>
  <c r="E818" i="6" s="1"/>
  <c r="C818" i="6"/>
  <c r="H817" i="6"/>
  <c r="G817" i="6"/>
  <c r="I817" i="6" s="1"/>
  <c r="D817" i="6"/>
  <c r="C817" i="6"/>
  <c r="E817" i="6" s="1"/>
  <c r="H816" i="6"/>
  <c r="G816" i="6"/>
  <c r="D816" i="6"/>
  <c r="C816" i="6"/>
  <c r="L815" i="6"/>
  <c r="K815" i="6"/>
  <c r="H815" i="6"/>
  <c r="G815" i="6"/>
  <c r="I815" i="6" s="1"/>
  <c r="D815" i="6"/>
  <c r="C815" i="6"/>
  <c r="E815" i="6" s="1"/>
  <c r="H814" i="6"/>
  <c r="I814" i="6" s="1"/>
  <c r="G814" i="6"/>
  <c r="D814" i="6"/>
  <c r="C814" i="6"/>
  <c r="H813" i="6"/>
  <c r="G813" i="6"/>
  <c r="I813" i="6" s="1"/>
  <c r="D813" i="6"/>
  <c r="C813" i="6"/>
  <c r="H812" i="6"/>
  <c r="I812" i="6" s="1"/>
  <c r="G812" i="6"/>
  <c r="D812" i="6"/>
  <c r="E812" i="6" s="1"/>
  <c r="C812" i="6"/>
  <c r="H811" i="6"/>
  <c r="G811" i="6"/>
  <c r="I811" i="6" s="1"/>
  <c r="D811" i="6"/>
  <c r="E811" i="6" s="1"/>
  <c r="C811" i="6"/>
  <c r="L810" i="6"/>
  <c r="K810" i="6"/>
  <c r="M810" i="6" s="1"/>
  <c r="H810" i="6"/>
  <c r="G810" i="6"/>
  <c r="D810" i="6"/>
  <c r="C810" i="6"/>
  <c r="E810" i="6" s="1"/>
  <c r="L809" i="6"/>
  <c r="K809" i="6"/>
  <c r="H809" i="6"/>
  <c r="G809" i="6"/>
  <c r="D809" i="6"/>
  <c r="C809" i="6"/>
  <c r="H777" i="6"/>
  <c r="G777" i="6"/>
  <c r="I777" i="6" s="1"/>
  <c r="D777" i="6"/>
  <c r="C777" i="6"/>
  <c r="H776" i="6"/>
  <c r="G776" i="6"/>
  <c r="I776" i="6" s="1"/>
  <c r="D776" i="6"/>
  <c r="C776" i="6"/>
  <c r="E776" i="6" s="1"/>
  <c r="I775" i="6"/>
  <c r="H775" i="6"/>
  <c r="G775" i="6"/>
  <c r="D775" i="6"/>
  <c r="C775" i="6"/>
  <c r="L774" i="6"/>
  <c r="K774" i="6"/>
  <c r="H774" i="6"/>
  <c r="G774" i="6"/>
  <c r="I774" i="6" s="1"/>
  <c r="D774" i="6"/>
  <c r="E774" i="6" s="1"/>
  <c r="C774" i="6"/>
  <c r="H773" i="6"/>
  <c r="G773" i="6"/>
  <c r="I773" i="6" s="1"/>
  <c r="D773" i="6"/>
  <c r="E773" i="6" s="1"/>
  <c r="C773" i="6"/>
  <c r="H772" i="6"/>
  <c r="G772" i="6"/>
  <c r="D772" i="6"/>
  <c r="C772" i="6"/>
  <c r="E772" i="6" s="1"/>
  <c r="I771" i="6"/>
  <c r="H771" i="6"/>
  <c r="G771" i="6"/>
  <c r="D771" i="6"/>
  <c r="C771" i="6"/>
  <c r="K772" i="6" s="1"/>
  <c r="H770" i="6"/>
  <c r="G770" i="6"/>
  <c r="I770" i="6" s="1"/>
  <c r="D770" i="6"/>
  <c r="C770" i="6"/>
  <c r="E770" i="6" s="1"/>
  <c r="L769" i="6"/>
  <c r="M769" i="6" s="1"/>
  <c r="K769" i="6"/>
  <c r="H769" i="6"/>
  <c r="G769" i="6"/>
  <c r="I769" i="6" s="1"/>
  <c r="D769" i="6"/>
  <c r="C769" i="6"/>
  <c r="E769" i="6" s="1"/>
  <c r="L768" i="6"/>
  <c r="K768" i="6"/>
  <c r="M768" i="6" s="1"/>
  <c r="H768" i="6"/>
  <c r="G768" i="6"/>
  <c r="D768" i="6"/>
  <c r="L776" i="6" s="1"/>
  <c r="C768" i="6"/>
  <c r="H736" i="6"/>
  <c r="G736" i="6"/>
  <c r="I736" i="6" s="1"/>
  <c r="D736" i="6"/>
  <c r="C736" i="6"/>
  <c r="H735" i="6"/>
  <c r="G735" i="6"/>
  <c r="I735" i="6" s="1"/>
  <c r="D735" i="6"/>
  <c r="C735" i="6"/>
  <c r="E735" i="6" s="1"/>
  <c r="H734" i="6"/>
  <c r="G734" i="6"/>
  <c r="D734" i="6"/>
  <c r="E734" i="6" s="1"/>
  <c r="C734" i="6"/>
  <c r="M733" i="6"/>
  <c r="L733" i="6"/>
  <c r="K733" i="6"/>
  <c r="H733" i="6"/>
  <c r="G733" i="6"/>
  <c r="I733" i="6" s="1"/>
  <c r="D733" i="6"/>
  <c r="C733" i="6"/>
  <c r="H732" i="6"/>
  <c r="I732" i="6" s="1"/>
  <c r="G732" i="6"/>
  <c r="D732" i="6"/>
  <c r="C732" i="6"/>
  <c r="H731" i="6"/>
  <c r="I731" i="6" s="1"/>
  <c r="G731" i="6"/>
  <c r="D731" i="6"/>
  <c r="C731" i="6"/>
  <c r="H730" i="6"/>
  <c r="I730" i="6" s="1"/>
  <c r="G730" i="6"/>
  <c r="D730" i="6"/>
  <c r="C730" i="6"/>
  <c r="I729" i="6"/>
  <c r="H729" i="6"/>
  <c r="G729" i="6"/>
  <c r="D729" i="6"/>
  <c r="C729" i="6"/>
  <c r="L728" i="6"/>
  <c r="K728" i="6"/>
  <c r="H728" i="6"/>
  <c r="G728" i="6"/>
  <c r="I728" i="6" s="1"/>
  <c r="D728" i="6"/>
  <c r="C728" i="6"/>
  <c r="E728" i="6" s="1"/>
  <c r="L727" i="6"/>
  <c r="K727" i="6"/>
  <c r="H727" i="6"/>
  <c r="G727" i="6"/>
  <c r="D727" i="6"/>
  <c r="C727" i="6"/>
  <c r="H695" i="6"/>
  <c r="G695" i="6"/>
  <c r="I695" i="6" s="1"/>
  <c r="D695" i="6"/>
  <c r="E695" i="6" s="1"/>
  <c r="C695" i="6"/>
  <c r="H694" i="6"/>
  <c r="G694" i="6"/>
  <c r="E694" i="6"/>
  <c r="D694" i="6"/>
  <c r="C694" i="6"/>
  <c r="I693" i="6"/>
  <c r="H693" i="6"/>
  <c r="G693" i="6"/>
  <c r="D693" i="6"/>
  <c r="E693" i="6" s="1"/>
  <c r="C693" i="6"/>
  <c r="M692" i="6"/>
  <c r="L692" i="6"/>
  <c r="K692" i="6"/>
  <c r="H692" i="6"/>
  <c r="G692" i="6"/>
  <c r="D692" i="6"/>
  <c r="E692" i="6" s="1"/>
  <c r="C692" i="6"/>
  <c r="H691" i="6"/>
  <c r="G691" i="6"/>
  <c r="I691" i="6" s="1"/>
  <c r="D691" i="6"/>
  <c r="E691" i="6" s="1"/>
  <c r="C691" i="6"/>
  <c r="H690" i="6"/>
  <c r="G690" i="6"/>
  <c r="I690" i="6" s="1"/>
  <c r="D690" i="6"/>
  <c r="C690" i="6"/>
  <c r="E690" i="6" s="1"/>
  <c r="I689" i="6"/>
  <c r="H689" i="6"/>
  <c r="G689" i="6"/>
  <c r="D689" i="6"/>
  <c r="C689" i="6"/>
  <c r="H688" i="6"/>
  <c r="G688" i="6"/>
  <c r="I688" i="6" s="1"/>
  <c r="E688" i="6"/>
  <c r="D688" i="6"/>
  <c r="C688" i="6"/>
  <c r="L687" i="6"/>
  <c r="M687" i="6" s="1"/>
  <c r="K687" i="6"/>
  <c r="H687" i="6"/>
  <c r="G687" i="6"/>
  <c r="I687" i="6" s="1"/>
  <c r="D687" i="6"/>
  <c r="C687" i="6"/>
  <c r="M686" i="6"/>
  <c r="L686" i="6"/>
  <c r="K686" i="6"/>
  <c r="H686" i="6"/>
  <c r="G686" i="6"/>
  <c r="D686" i="6"/>
  <c r="C686" i="6"/>
  <c r="E686" i="6" s="1"/>
  <c r="H654" i="6"/>
  <c r="G654" i="6"/>
  <c r="D654" i="6"/>
  <c r="C654" i="6"/>
  <c r="H653" i="6"/>
  <c r="G653" i="6"/>
  <c r="I653" i="6" s="1"/>
  <c r="D653" i="6"/>
  <c r="C653" i="6"/>
  <c r="E653" i="6" s="1"/>
  <c r="H652" i="6"/>
  <c r="I652" i="6" s="1"/>
  <c r="G652" i="6"/>
  <c r="D652" i="6"/>
  <c r="C652" i="6"/>
  <c r="L651" i="6"/>
  <c r="M651" i="6" s="1"/>
  <c r="K651" i="6"/>
  <c r="H651" i="6"/>
  <c r="G651" i="6"/>
  <c r="I651" i="6" s="1"/>
  <c r="E651" i="6"/>
  <c r="D651" i="6"/>
  <c r="C651" i="6"/>
  <c r="H650" i="6"/>
  <c r="I650" i="6" s="1"/>
  <c r="G650" i="6"/>
  <c r="D650" i="6"/>
  <c r="E650" i="6" s="1"/>
  <c r="C650" i="6"/>
  <c r="H649" i="6"/>
  <c r="G649" i="6"/>
  <c r="I649" i="6" s="1"/>
  <c r="E649" i="6"/>
  <c r="D649" i="6"/>
  <c r="C649" i="6"/>
  <c r="H648" i="6"/>
  <c r="G648" i="6"/>
  <c r="D648" i="6"/>
  <c r="E648" i="6" s="1"/>
  <c r="C648" i="6"/>
  <c r="H647" i="6"/>
  <c r="I647" i="6" s="1"/>
  <c r="G647" i="6"/>
  <c r="D647" i="6"/>
  <c r="C647" i="6"/>
  <c r="E647" i="6" s="1"/>
  <c r="M646" i="6"/>
  <c r="L646" i="6"/>
  <c r="K646" i="6"/>
  <c r="H646" i="6"/>
  <c r="L649" i="6" s="1"/>
  <c r="G646" i="6"/>
  <c r="I646" i="6" s="1"/>
  <c r="D646" i="6"/>
  <c r="C646" i="6"/>
  <c r="L645" i="6"/>
  <c r="M645" i="6" s="1"/>
  <c r="K645" i="6"/>
  <c r="H645" i="6"/>
  <c r="I645" i="6" s="1"/>
  <c r="G645" i="6"/>
  <c r="D645" i="6"/>
  <c r="E645" i="6" s="1"/>
  <c r="C645" i="6"/>
  <c r="H613" i="6"/>
  <c r="G613" i="6"/>
  <c r="D613" i="6"/>
  <c r="C613" i="6"/>
  <c r="H612" i="6"/>
  <c r="G612" i="6"/>
  <c r="I612" i="6" s="1"/>
  <c r="D612" i="6"/>
  <c r="C612" i="6"/>
  <c r="E612" i="6" s="1"/>
  <c r="I611" i="6"/>
  <c r="H611" i="6"/>
  <c r="G611" i="6"/>
  <c r="D611" i="6"/>
  <c r="C611" i="6"/>
  <c r="M610" i="6"/>
  <c r="L610" i="6"/>
  <c r="K610" i="6"/>
  <c r="H610" i="6"/>
  <c r="G610" i="6"/>
  <c r="E610" i="6"/>
  <c r="D610" i="6"/>
  <c r="C610" i="6"/>
  <c r="I609" i="6"/>
  <c r="H609" i="6"/>
  <c r="G609" i="6"/>
  <c r="D609" i="6"/>
  <c r="C609" i="6"/>
  <c r="H608" i="6"/>
  <c r="G608" i="6"/>
  <c r="I608" i="6" s="1"/>
  <c r="E608" i="6"/>
  <c r="D608" i="6"/>
  <c r="C608" i="6"/>
  <c r="H607" i="6"/>
  <c r="I607" i="6" s="1"/>
  <c r="G607" i="6"/>
  <c r="D607" i="6"/>
  <c r="C607" i="6"/>
  <c r="H606" i="6"/>
  <c r="G606" i="6"/>
  <c r="I606" i="6" s="1"/>
  <c r="E606" i="6"/>
  <c r="D606" i="6"/>
  <c r="C606" i="6"/>
  <c r="L605" i="6"/>
  <c r="M605" i="6" s="1"/>
  <c r="K605" i="6"/>
  <c r="H605" i="6"/>
  <c r="G605" i="6"/>
  <c r="D605" i="6"/>
  <c r="C605" i="6"/>
  <c r="E605" i="6" s="1"/>
  <c r="M604" i="6"/>
  <c r="L604" i="6"/>
  <c r="K604" i="6"/>
  <c r="H604" i="6"/>
  <c r="G604" i="6"/>
  <c r="E604" i="6"/>
  <c r="D604" i="6"/>
  <c r="C604" i="6"/>
  <c r="H572" i="6"/>
  <c r="G572" i="6"/>
  <c r="I572" i="6" s="1"/>
  <c r="D572" i="6"/>
  <c r="C572" i="6"/>
  <c r="E572" i="6" s="1"/>
  <c r="H571" i="6"/>
  <c r="I571" i="6" s="1"/>
  <c r="G571" i="6"/>
  <c r="D571" i="6"/>
  <c r="C571" i="6"/>
  <c r="E571" i="6" s="1"/>
  <c r="H570" i="6"/>
  <c r="G570" i="6"/>
  <c r="D570" i="6"/>
  <c r="C570" i="6"/>
  <c r="M569" i="6"/>
  <c r="L569" i="6"/>
  <c r="K569" i="6"/>
  <c r="H569" i="6"/>
  <c r="G569" i="6"/>
  <c r="I569" i="6" s="1"/>
  <c r="D569" i="6"/>
  <c r="C569" i="6"/>
  <c r="H568" i="6"/>
  <c r="I568" i="6" s="1"/>
  <c r="G568" i="6"/>
  <c r="D568" i="6"/>
  <c r="C568" i="6"/>
  <c r="E568" i="6" s="1"/>
  <c r="H567" i="6"/>
  <c r="G567" i="6"/>
  <c r="I567" i="6" s="1"/>
  <c r="D567" i="6"/>
  <c r="C567" i="6"/>
  <c r="H566" i="6"/>
  <c r="I566" i="6" s="1"/>
  <c r="G566" i="6"/>
  <c r="D566" i="6"/>
  <c r="C566" i="6"/>
  <c r="H565" i="6"/>
  <c r="I565" i="6" s="1"/>
  <c r="G565" i="6"/>
  <c r="D565" i="6"/>
  <c r="C565" i="6"/>
  <c r="L564" i="6"/>
  <c r="K564" i="6"/>
  <c r="H564" i="6"/>
  <c r="G564" i="6"/>
  <c r="I564" i="6" s="1"/>
  <c r="D564" i="6"/>
  <c r="C564" i="6"/>
  <c r="E564" i="6" s="1"/>
  <c r="L563" i="6"/>
  <c r="K563" i="6"/>
  <c r="H563" i="6"/>
  <c r="G563" i="6"/>
  <c r="D563" i="6"/>
  <c r="C563" i="6"/>
  <c r="H531" i="6"/>
  <c r="G531" i="6"/>
  <c r="I531" i="6" s="1"/>
  <c r="D531" i="6"/>
  <c r="E531" i="6" s="1"/>
  <c r="C531" i="6"/>
  <c r="H530" i="6"/>
  <c r="G530" i="6"/>
  <c r="I530" i="6" s="1"/>
  <c r="D530" i="6"/>
  <c r="C530" i="6"/>
  <c r="E530" i="6" s="1"/>
  <c r="H529" i="6"/>
  <c r="G529" i="6"/>
  <c r="I529" i="6" s="1"/>
  <c r="D529" i="6"/>
  <c r="E529" i="6" s="1"/>
  <c r="C529" i="6"/>
  <c r="L528" i="6"/>
  <c r="K528" i="6"/>
  <c r="M528" i="6" s="1"/>
  <c r="H528" i="6"/>
  <c r="G528" i="6"/>
  <c r="D528" i="6"/>
  <c r="E528" i="6" s="1"/>
  <c r="C528" i="6"/>
  <c r="H527" i="6"/>
  <c r="G527" i="6"/>
  <c r="I527" i="6" s="1"/>
  <c r="D527" i="6"/>
  <c r="E527" i="6" s="1"/>
  <c r="C527" i="6"/>
  <c r="H526" i="6"/>
  <c r="G526" i="6"/>
  <c r="D526" i="6"/>
  <c r="C526" i="6"/>
  <c r="H525" i="6"/>
  <c r="G525" i="6"/>
  <c r="I525" i="6" s="1"/>
  <c r="D525" i="6"/>
  <c r="C525" i="6"/>
  <c r="H524" i="6"/>
  <c r="G524" i="6"/>
  <c r="E524" i="6"/>
  <c r="D524" i="6"/>
  <c r="C524" i="6"/>
  <c r="L523" i="6"/>
  <c r="K523" i="6"/>
  <c r="H523" i="6"/>
  <c r="G523" i="6"/>
  <c r="D523" i="6"/>
  <c r="C523" i="6"/>
  <c r="E523" i="6" s="1"/>
  <c r="L522" i="6"/>
  <c r="K522" i="6"/>
  <c r="M522" i="6" s="1"/>
  <c r="H522" i="6"/>
  <c r="G522" i="6"/>
  <c r="D522" i="6"/>
  <c r="C522" i="6"/>
  <c r="H490" i="6"/>
  <c r="G490" i="6"/>
  <c r="I490" i="6" s="1"/>
  <c r="D490" i="6"/>
  <c r="C490" i="6"/>
  <c r="E490" i="6" s="1"/>
  <c r="H489" i="6"/>
  <c r="G489" i="6"/>
  <c r="I489" i="6" s="1"/>
  <c r="D489" i="6"/>
  <c r="C489" i="6"/>
  <c r="H488" i="6"/>
  <c r="I488" i="6" s="1"/>
  <c r="G488" i="6"/>
  <c r="D488" i="6"/>
  <c r="E488" i="6" s="1"/>
  <c r="C488" i="6"/>
  <c r="L487" i="6"/>
  <c r="K487" i="6"/>
  <c r="M487" i="6" s="1"/>
  <c r="H487" i="6"/>
  <c r="G487" i="6"/>
  <c r="I487" i="6" s="1"/>
  <c r="D487" i="6"/>
  <c r="C487" i="6"/>
  <c r="H486" i="6"/>
  <c r="G486" i="6"/>
  <c r="I486" i="6" s="1"/>
  <c r="D486" i="6"/>
  <c r="E486" i="6" s="1"/>
  <c r="C486" i="6"/>
  <c r="H485" i="6"/>
  <c r="G485" i="6"/>
  <c r="D485" i="6"/>
  <c r="C485" i="6"/>
  <c r="E485" i="6" s="1"/>
  <c r="H484" i="6"/>
  <c r="I484" i="6" s="1"/>
  <c r="G484" i="6"/>
  <c r="D484" i="6"/>
  <c r="E484" i="6" s="1"/>
  <c r="C484" i="6"/>
  <c r="H483" i="6"/>
  <c r="G483" i="6"/>
  <c r="I483" i="6" s="1"/>
  <c r="D483" i="6"/>
  <c r="C483" i="6"/>
  <c r="E483" i="6" s="1"/>
  <c r="L482" i="6"/>
  <c r="K482" i="6"/>
  <c r="H482" i="6"/>
  <c r="G482" i="6"/>
  <c r="D482" i="6"/>
  <c r="C482" i="6"/>
  <c r="E482" i="6" s="1"/>
  <c r="L481" i="6"/>
  <c r="K481" i="6"/>
  <c r="M481" i="6" s="1"/>
  <c r="H481" i="6"/>
  <c r="G481" i="6"/>
  <c r="I481" i="6" s="1"/>
  <c r="D481" i="6"/>
  <c r="C481" i="6"/>
  <c r="H449" i="6"/>
  <c r="G449" i="6"/>
  <c r="I449" i="6" s="1"/>
  <c r="D449" i="6"/>
  <c r="C449" i="6"/>
  <c r="E449" i="6" s="1"/>
  <c r="H448" i="6"/>
  <c r="G448" i="6"/>
  <c r="I448" i="6" s="1"/>
  <c r="D448" i="6"/>
  <c r="C448" i="6"/>
  <c r="E448" i="6" s="1"/>
  <c r="H447" i="6"/>
  <c r="G447" i="6"/>
  <c r="I447" i="6" s="1"/>
  <c r="D447" i="6"/>
  <c r="C447" i="6"/>
  <c r="L446" i="6"/>
  <c r="K446" i="6"/>
  <c r="H446" i="6"/>
  <c r="G446" i="6"/>
  <c r="I446" i="6" s="1"/>
  <c r="D446" i="6"/>
  <c r="C446" i="6"/>
  <c r="H445" i="6"/>
  <c r="G445" i="6"/>
  <c r="I445" i="6" s="1"/>
  <c r="D445" i="6"/>
  <c r="C445" i="6"/>
  <c r="E445" i="6" s="1"/>
  <c r="H444" i="6"/>
  <c r="G444" i="6"/>
  <c r="I444" i="6" s="1"/>
  <c r="D444" i="6"/>
  <c r="C444" i="6"/>
  <c r="E444" i="6" s="1"/>
  <c r="H443" i="6"/>
  <c r="G443" i="6"/>
  <c r="I443" i="6" s="1"/>
  <c r="D443" i="6"/>
  <c r="C443" i="6"/>
  <c r="E443" i="6" s="1"/>
  <c r="H442" i="6"/>
  <c r="G442" i="6"/>
  <c r="I442" i="6" s="1"/>
  <c r="D442" i="6"/>
  <c r="C442" i="6"/>
  <c r="L441" i="6"/>
  <c r="M441" i="6" s="1"/>
  <c r="K441" i="6"/>
  <c r="H441" i="6"/>
  <c r="G441" i="6"/>
  <c r="I441" i="6" s="1"/>
  <c r="D441" i="6"/>
  <c r="C441" i="6"/>
  <c r="E441" i="6" s="1"/>
  <c r="L440" i="6"/>
  <c r="K440" i="6"/>
  <c r="M440" i="6" s="1"/>
  <c r="H440" i="6"/>
  <c r="G440" i="6"/>
  <c r="I440" i="6" s="1"/>
  <c r="D440" i="6"/>
  <c r="C440" i="6"/>
  <c r="H408" i="6"/>
  <c r="G408" i="6"/>
  <c r="D408" i="6"/>
  <c r="C408" i="6"/>
  <c r="H407" i="6"/>
  <c r="G407" i="6"/>
  <c r="I407" i="6" s="1"/>
  <c r="D407" i="6"/>
  <c r="C407" i="6"/>
  <c r="E407" i="6" s="1"/>
  <c r="H406" i="6"/>
  <c r="I406" i="6" s="1"/>
  <c r="G406" i="6"/>
  <c r="D406" i="6"/>
  <c r="E406" i="6" s="1"/>
  <c r="C406" i="6"/>
  <c r="L405" i="6"/>
  <c r="K405" i="6"/>
  <c r="H405" i="6"/>
  <c r="G405" i="6"/>
  <c r="I405" i="6" s="1"/>
  <c r="D405" i="6"/>
  <c r="E405" i="6" s="1"/>
  <c r="C405" i="6"/>
  <c r="H404" i="6"/>
  <c r="I404" i="6" s="1"/>
  <c r="G404" i="6"/>
  <c r="D404" i="6"/>
  <c r="C404" i="6"/>
  <c r="H403" i="6"/>
  <c r="G403" i="6"/>
  <c r="I403" i="6" s="1"/>
  <c r="E403" i="6"/>
  <c r="D403" i="6"/>
  <c r="C403" i="6"/>
  <c r="H402" i="6"/>
  <c r="I402" i="6" s="1"/>
  <c r="G402" i="6"/>
  <c r="D402" i="6"/>
  <c r="E402" i="6" s="1"/>
  <c r="C402" i="6"/>
  <c r="H401" i="6"/>
  <c r="G401" i="6"/>
  <c r="I401" i="6" s="1"/>
  <c r="D401" i="6"/>
  <c r="E401" i="6" s="1"/>
  <c r="C401" i="6"/>
  <c r="L400" i="6"/>
  <c r="K400" i="6"/>
  <c r="M400" i="6" s="1"/>
  <c r="H400" i="6"/>
  <c r="G400" i="6"/>
  <c r="D400" i="6"/>
  <c r="C400" i="6"/>
  <c r="E400" i="6" s="1"/>
  <c r="L399" i="6"/>
  <c r="M399" i="6" s="1"/>
  <c r="K399" i="6"/>
  <c r="H399" i="6"/>
  <c r="G399" i="6"/>
  <c r="D399" i="6"/>
  <c r="C399" i="6"/>
  <c r="H367" i="6"/>
  <c r="G367" i="6"/>
  <c r="I367" i="6" s="1"/>
  <c r="D367" i="6"/>
  <c r="E367" i="6" s="1"/>
  <c r="C367" i="6"/>
  <c r="H366" i="6"/>
  <c r="G366" i="6"/>
  <c r="D366" i="6"/>
  <c r="C366" i="6"/>
  <c r="E366" i="6" s="1"/>
  <c r="H365" i="6"/>
  <c r="G365" i="6"/>
  <c r="I365" i="6" s="1"/>
  <c r="D365" i="6"/>
  <c r="E365" i="6" s="1"/>
  <c r="C365" i="6"/>
  <c r="L364" i="6"/>
  <c r="K364" i="6"/>
  <c r="H364" i="6"/>
  <c r="G364" i="6"/>
  <c r="I364" i="6" s="1"/>
  <c r="D364" i="6"/>
  <c r="C364" i="6"/>
  <c r="E364" i="6" s="1"/>
  <c r="H363" i="6"/>
  <c r="G363" i="6"/>
  <c r="I363" i="6" s="1"/>
  <c r="D363" i="6"/>
  <c r="C363" i="6"/>
  <c r="H362" i="6"/>
  <c r="G362" i="6"/>
  <c r="I362" i="6" s="1"/>
  <c r="D362" i="6"/>
  <c r="E362" i="6" s="1"/>
  <c r="C362" i="6"/>
  <c r="H361" i="6"/>
  <c r="G361" i="6"/>
  <c r="I361" i="6" s="1"/>
  <c r="D361" i="6"/>
  <c r="C361" i="6"/>
  <c r="H360" i="6"/>
  <c r="G360" i="6"/>
  <c r="D360" i="6"/>
  <c r="C360" i="6"/>
  <c r="E360" i="6" s="1"/>
  <c r="L359" i="6"/>
  <c r="K359" i="6"/>
  <c r="H359" i="6"/>
  <c r="G359" i="6"/>
  <c r="I359" i="6" s="1"/>
  <c r="D359" i="6"/>
  <c r="C359" i="6"/>
  <c r="M358" i="6"/>
  <c r="L358" i="6"/>
  <c r="K358" i="6"/>
  <c r="H358" i="6"/>
  <c r="I358" i="6" s="1"/>
  <c r="G358" i="6"/>
  <c r="D358" i="6"/>
  <c r="C358" i="6"/>
  <c r="H326" i="6"/>
  <c r="G326" i="6"/>
  <c r="I326" i="6" s="1"/>
  <c r="D326" i="6"/>
  <c r="C326" i="6"/>
  <c r="H325" i="6"/>
  <c r="G325" i="6"/>
  <c r="D325" i="6"/>
  <c r="C325" i="6"/>
  <c r="E325" i="6" s="1"/>
  <c r="H324" i="6"/>
  <c r="G324" i="6"/>
  <c r="I324" i="6" s="1"/>
  <c r="D324" i="6"/>
  <c r="E324" i="6" s="1"/>
  <c r="C324" i="6"/>
  <c r="L323" i="6"/>
  <c r="K323" i="6"/>
  <c r="M323" i="6" s="1"/>
  <c r="H323" i="6"/>
  <c r="G323" i="6"/>
  <c r="I323" i="6" s="1"/>
  <c r="D323" i="6"/>
  <c r="E323" i="6" s="1"/>
  <c r="C323" i="6"/>
  <c r="H322" i="6"/>
  <c r="G322" i="6"/>
  <c r="I322" i="6" s="1"/>
  <c r="D322" i="6"/>
  <c r="C322" i="6"/>
  <c r="H321" i="6"/>
  <c r="G321" i="6"/>
  <c r="I321" i="6" s="1"/>
  <c r="E321" i="6"/>
  <c r="D321" i="6"/>
  <c r="C321" i="6"/>
  <c r="H320" i="6"/>
  <c r="I320" i="6" s="1"/>
  <c r="G320" i="6"/>
  <c r="D320" i="6"/>
  <c r="C320" i="6"/>
  <c r="H319" i="6"/>
  <c r="G319" i="6"/>
  <c r="I319" i="6" s="1"/>
  <c r="E319" i="6"/>
  <c r="D319" i="6"/>
  <c r="C319" i="6"/>
  <c r="M318" i="6"/>
  <c r="L318" i="6"/>
  <c r="K318" i="6"/>
  <c r="H318" i="6"/>
  <c r="G318" i="6"/>
  <c r="I318" i="6" s="1"/>
  <c r="D318" i="6"/>
  <c r="C318" i="6"/>
  <c r="L317" i="6"/>
  <c r="M317" i="6" s="1"/>
  <c r="K317" i="6"/>
  <c r="H317" i="6"/>
  <c r="I317" i="6" s="1"/>
  <c r="G317" i="6"/>
  <c r="D317" i="6"/>
  <c r="C317" i="6"/>
  <c r="H285" i="6"/>
  <c r="I285" i="6" s="1"/>
  <c r="G285" i="6"/>
  <c r="D285" i="6"/>
  <c r="C285" i="6"/>
  <c r="H284" i="6"/>
  <c r="G284" i="6"/>
  <c r="I284" i="6" s="1"/>
  <c r="D284" i="6"/>
  <c r="C284" i="6"/>
  <c r="E284" i="6" s="1"/>
  <c r="I283" i="6"/>
  <c r="H283" i="6"/>
  <c r="G283" i="6"/>
  <c r="D283" i="6"/>
  <c r="E283" i="6" s="1"/>
  <c r="C283" i="6"/>
  <c r="L282" i="6"/>
  <c r="K282" i="6"/>
  <c r="H282" i="6"/>
  <c r="G282" i="6"/>
  <c r="I282" i="6" s="1"/>
  <c r="D282" i="6"/>
  <c r="C282" i="6"/>
  <c r="E282" i="6" s="1"/>
  <c r="I281" i="6"/>
  <c r="H281" i="6"/>
  <c r="G281" i="6"/>
  <c r="D281" i="6"/>
  <c r="C281" i="6"/>
  <c r="K280" i="6"/>
  <c r="H280" i="6"/>
  <c r="G280" i="6"/>
  <c r="I280" i="6" s="1"/>
  <c r="D280" i="6"/>
  <c r="C280" i="6"/>
  <c r="H279" i="6"/>
  <c r="I279" i="6" s="1"/>
  <c r="G279" i="6"/>
  <c r="D279" i="6"/>
  <c r="C279" i="6"/>
  <c r="H278" i="6"/>
  <c r="G278" i="6"/>
  <c r="D278" i="6"/>
  <c r="C278" i="6"/>
  <c r="E278" i="6" s="1"/>
  <c r="L277" i="6"/>
  <c r="M277" i="6" s="1"/>
  <c r="K277" i="6"/>
  <c r="H277" i="6"/>
  <c r="G277" i="6"/>
  <c r="D277" i="6"/>
  <c r="C277" i="6"/>
  <c r="M276" i="6"/>
  <c r="L276" i="6"/>
  <c r="K276" i="6"/>
  <c r="H276" i="6"/>
  <c r="G276" i="6"/>
  <c r="D276" i="6"/>
  <c r="C276" i="6"/>
  <c r="H244" i="6"/>
  <c r="G244" i="6"/>
  <c r="I244" i="6" s="1"/>
  <c r="D244" i="6"/>
  <c r="E244" i="6" s="1"/>
  <c r="C244" i="6"/>
  <c r="I243" i="6"/>
  <c r="H243" i="6"/>
  <c r="G243" i="6"/>
  <c r="D243" i="6"/>
  <c r="C243" i="6"/>
  <c r="E243" i="6" s="1"/>
  <c r="I242" i="6"/>
  <c r="H242" i="6"/>
  <c r="G242" i="6"/>
  <c r="D242" i="6"/>
  <c r="C242" i="6"/>
  <c r="L241" i="6"/>
  <c r="K241" i="6"/>
  <c r="H241" i="6"/>
  <c r="I241" i="6" s="1"/>
  <c r="G241" i="6"/>
  <c r="E241" i="6"/>
  <c r="D241" i="6"/>
  <c r="C241" i="6"/>
  <c r="I240" i="6"/>
  <c r="H240" i="6"/>
  <c r="G240" i="6"/>
  <c r="D240" i="6"/>
  <c r="E240" i="6" s="1"/>
  <c r="C240" i="6"/>
  <c r="H239" i="6"/>
  <c r="I239" i="6" s="1"/>
  <c r="G239" i="6"/>
  <c r="E239" i="6"/>
  <c r="D239" i="6"/>
  <c r="C239" i="6"/>
  <c r="H238" i="6"/>
  <c r="G238" i="6"/>
  <c r="I238" i="6" s="1"/>
  <c r="D238" i="6"/>
  <c r="E238" i="6" s="1"/>
  <c r="C238" i="6"/>
  <c r="I237" i="6"/>
  <c r="H237" i="6"/>
  <c r="G237" i="6"/>
  <c r="D237" i="6"/>
  <c r="C237" i="6"/>
  <c r="E237" i="6" s="1"/>
  <c r="L236" i="6"/>
  <c r="K236" i="6"/>
  <c r="H236" i="6"/>
  <c r="G236" i="6"/>
  <c r="I236" i="6" s="1"/>
  <c r="D236" i="6"/>
  <c r="C236" i="6"/>
  <c r="E236" i="6" s="1"/>
  <c r="L235" i="6"/>
  <c r="M235" i="6" s="1"/>
  <c r="K235" i="6"/>
  <c r="H235" i="6"/>
  <c r="G235" i="6"/>
  <c r="D235" i="6"/>
  <c r="C235" i="6"/>
  <c r="H203" i="6"/>
  <c r="G203" i="6"/>
  <c r="D203" i="6"/>
  <c r="C203" i="6"/>
  <c r="E203" i="6" s="1"/>
  <c r="H202" i="6"/>
  <c r="G202" i="6"/>
  <c r="I202" i="6" s="1"/>
  <c r="D202" i="6"/>
  <c r="C202" i="6"/>
  <c r="E202" i="6" s="1"/>
  <c r="H201" i="6"/>
  <c r="I201" i="6" s="1"/>
  <c r="G201" i="6"/>
  <c r="D201" i="6"/>
  <c r="E201" i="6" s="1"/>
  <c r="C201" i="6"/>
  <c r="L200" i="6"/>
  <c r="K200" i="6"/>
  <c r="H200" i="6"/>
  <c r="G200" i="6"/>
  <c r="I200" i="6" s="1"/>
  <c r="D200" i="6"/>
  <c r="C200" i="6"/>
  <c r="E200" i="6" s="1"/>
  <c r="H199" i="6"/>
  <c r="I199" i="6" s="1"/>
  <c r="G199" i="6"/>
  <c r="D199" i="6"/>
  <c r="E199" i="6" s="1"/>
  <c r="C199" i="6"/>
  <c r="H198" i="6"/>
  <c r="G198" i="6"/>
  <c r="I198" i="6" s="1"/>
  <c r="D198" i="6"/>
  <c r="C198" i="6"/>
  <c r="E198" i="6" s="1"/>
  <c r="H197" i="6"/>
  <c r="I197" i="6" s="1"/>
  <c r="G197" i="6"/>
  <c r="D197" i="6"/>
  <c r="C197" i="6"/>
  <c r="I196" i="6"/>
  <c r="H196" i="6"/>
  <c r="G196" i="6"/>
  <c r="D196" i="6"/>
  <c r="C196" i="6"/>
  <c r="L195" i="6"/>
  <c r="K195" i="6"/>
  <c r="M195" i="6" s="1"/>
  <c r="H195" i="6"/>
  <c r="G195" i="6"/>
  <c r="I195" i="6" s="1"/>
  <c r="D195" i="6"/>
  <c r="C195" i="6"/>
  <c r="L194" i="6"/>
  <c r="K194" i="6"/>
  <c r="H194" i="6"/>
  <c r="G194" i="6"/>
  <c r="D194" i="6"/>
  <c r="C194" i="6"/>
  <c r="H162" i="6"/>
  <c r="G162" i="6"/>
  <c r="D162" i="6"/>
  <c r="C162" i="6"/>
  <c r="E162" i="6" s="1"/>
  <c r="H161" i="6"/>
  <c r="G161" i="6"/>
  <c r="I161" i="6" s="1"/>
  <c r="D161" i="6"/>
  <c r="C161" i="6"/>
  <c r="I160" i="6"/>
  <c r="H160" i="6"/>
  <c r="G160" i="6"/>
  <c r="D160" i="6"/>
  <c r="C160" i="6"/>
  <c r="L159" i="6"/>
  <c r="K159" i="6"/>
  <c r="M159" i="6" s="1"/>
  <c r="H159" i="6"/>
  <c r="G159" i="6"/>
  <c r="I159" i="6" s="1"/>
  <c r="D159" i="6"/>
  <c r="C159" i="6"/>
  <c r="H158" i="6"/>
  <c r="G158" i="6"/>
  <c r="I158" i="6" s="1"/>
  <c r="D158" i="6"/>
  <c r="C158" i="6"/>
  <c r="H157" i="6"/>
  <c r="G157" i="6"/>
  <c r="I157" i="6" s="1"/>
  <c r="D157" i="6"/>
  <c r="C157" i="6"/>
  <c r="E157" i="6" s="1"/>
  <c r="H156" i="6"/>
  <c r="G156" i="6"/>
  <c r="I156" i="6" s="1"/>
  <c r="D156" i="6"/>
  <c r="C156" i="6"/>
  <c r="H155" i="6"/>
  <c r="G155" i="6"/>
  <c r="I155" i="6" s="1"/>
  <c r="D155" i="6"/>
  <c r="C155" i="6"/>
  <c r="E155" i="6" s="1"/>
  <c r="L154" i="6"/>
  <c r="K154" i="6"/>
  <c r="H154" i="6"/>
  <c r="G154" i="6"/>
  <c r="D154" i="6"/>
  <c r="C154" i="6"/>
  <c r="M153" i="6"/>
  <c r="L153" i="6"/>
  <c r="K153" i="6"/>
  <c r="H153" i="6"/>
  <c r="G153" i="6"/>
  <c r="I153" i="6" s="1"/>
  <c r="D153" i="6"/>
  <c r="C153" i="6"/>
  <c r="L113" i="6"/>
  <c r="L121" i="6"/>
  <c r="K121" i="6"/>
  <c r="M1752" i="6" l="1"/>
  <c r="I1757" i="6"/>
  <c r="I1760" i="6"/>
  <c r="I1754" i="6"/>
  <c r="K1760" i="6"/>
  <c r="E1759" i="6"/>
  <c r="L1760" i="6"/>
  <c r="L1756" i="6"/>
  <c r="M1756" i="6" s="1"/>
  <c r="E1718" i="6"/>
  <c r="L1719" i="6"/>
  <c r="K1719" i="6"/>
  <c r="E1712" i="6"/>
  <c r="E1711" i="6"/>
  <c r="E1715" i="6"/>
  <c r="L1715" i="6"/>
  <c r="M1715" i="6" s="1"/>
  <c r="M1676" i="6"/>
  <c r="I1676" i="6"/>
  <c r="I1674" i="6"/>
  <c r="I1672" i="6"/>
  <c r="K1678" i="6"/>
  <c r="K1674" i="6"/>
  <c r="E1677" i="6"/>
  <c r="L1674" i="6"/>
  <c r="E1675" i="6"/>
  <c r="L1678" i="6"/>
  <c r="M1678" i="6" s="1"/>
  <c r="E1670" i="6"/>
  <c r="E1674" i="6"/>
  <c r="I1635" i="6"/>
  <c r="M1630" i="6"/>
  <c r="E1638" i="6"/>
  <c r="E1636" i="6"/>
  <c r="E1634" i="6"/>
  <c r="L1637" i="6"/>
  <c r="L1633" i="6"/>
  <c r="K1637" i="6"/>
  <c r="E1630" i="6"/>
  <c r="K1633" i="6"/>
  <c r="M1594" i="6"/>
  <c r="I1596" i="6"/>
  <c r="I1594" i="6"/>
  <c r="I1590" i="6"/>
  <c r="I1589" i="6"/>
  <c r="K1596" i="6"/>
  <c r="L1592" i="6"/>
  <c r="E1596" i="6"/>
  <c r="L1596" i="6"/>
  <c r="K1592" i="6"/>
  <c r="M1592" i="6" s="1"/>
  <c r="E1588" i="6"/>
  <c r="E1590" i="6"/>
  <c r="I1555" i="6"/>
  <c r="K1555" i="6"/>
  <c r="I1553" i="6"/>
  <c r="I1549" i="6"/>
  <c r="E1554" i="6"/>
  <c r="L1551" i="6"/>
  <c r="E1552" i="6"/>
  <c r="E1555" i="6"/>
  <c r="E1549" i="6"/>
  <c r="L1555" i="6"/>
  <c r="E1548" i="6"/>
  <c r="E1547" i="6"/>
  <c r="K1551" i="6"/>
  <c r="M1551" i="6" s="1"/>
  <c r="M1512" i="6"/>
  <c r="M1507" i="6"/>
  <c r="I1506" i="6"/>
  <c r="I1508" i="6"/>
  <c r="L1514" i="6"/>
  <c r="K1510" i="6"/>
  <c r="L1510" i="6"/>
  <c r="M1510" i="6" s="1"/>
  <c r="E1511" i="6"/>
  <c r="E1513" i="6"/>
  <c r="E1508" i="6"/>
  <c r="K1514" i="6"/>
  <c r="I1473" i="6"/>
  <c r="I1467" i="6"/>
  <c r="I1465" i="6"/>
  <c r="L1469" i="6"/>
  <c r="E1470" i="6"/>
  <c r="K1469" i="6"/>
  <c r="M1469" i="6" s="1"/>
  <c r="K1473" i="6"/>
  <c r="M1473" i="6" s="1"/>
  <c r="L1472" i="6" s="1"/>
  <c r="E1469" i="6"/>
  <c r="I1430" i="6"/>
  <c r="I1424" i="6"/>
  <c r="E1431" i="6"/>
  <c r="K1432" i="6"/>
  <c r="L1432" i="6"/>
  <c r="K1428" i="6"/>
  <c r="L1428" i="6"/>
  <c r="I1384" i="6"/>
  <c r="I1387" i="6"/>
  <c r="K1387" i="6"/>
  <c r="E1388" i="6"/>
  <c r="E1389" i="6"/>
  <c r="E1383" i="6"/>
  <c r="L1391" i="6"/>
  <c r="L1385" i="6"/>
  <c r="K1391" i="6"/>
  <c r="M1391" i="6" s="1"/>
  <c r="L1390" i="6" s="1"/>
  <c r="L1387" i="6"/>
  <c r="I1345" i="6"/>
  <c r="I1343" i="6"/>
  <c r="E1350" i="6"/>
  <c r="E1351" i="6"/>
  <c r="L1346" i="6"/>
  <c r="E1344" i="6"/>
  <c r="K1346" i="6"/>
  <c r="M1346" i="6" s="1"/>
  <c r="K1350" i="6"/>
  <c r="M1350" i="6" s="1"/>
  <c r="L1349" i="6" s="1"/>
  <c r="L1350" i="6"/>
  <c r="E1342" i="6"/>
  <c r="M1302" i="6"/>
  <c r="I1309" i="6"/>
  <c r="I1305" i="6"/>
  <c r="L1305" i="6"/>
  <c r="K1305" i="6"/>
  <c r="M1305" i="6" s="1"/>
  <c r="M1307" i="6"/>
  <c r="E1310" i="6"/>
  <c r="E1306" i="6"/>
  <c r="K1309" i="6"/>
  <c r="M1309" i="6" s="1"/>
  <c r="L1309" i="6"/>
  <c r="I1267" i="6"/>
  <c r="I1261" i="6"/>
  <c r="I1260" i="6"/>
  <c r="I1263" i="6"/>
  <c r="M1266" i="6"/>
  <c r="E1269" i="6"/>
  <c r="K1264" i="6"/>
  <c r="M1264" i="6" s="1"/>
  <c r="E1266" i="6"/>
  <c r="L1264" i="6"/>
  <c r="K1268" i="6"/>
  <c r="L1268" i="6"/>
  <c r="I1221" i="6"/>
  <c r="L1223" i="6"/>
  <c r="K1223" i="6"/>
  <c r="E1222" i="6"/>
  <c r="K1227" i="6"/>
  <c r="E1220" i="6"/>
  <c r="L1227" i="6"/>
  <c r="M1223" i="6"/>
  <c r="L1221" i="6"/>
  <c r="I1185" i="6"/>
  <c r="I1187" i="6"/>
  <c r="I1183" i="6"/>
  <c r="L1182" i="6"/>
  <c r="I1181" i="6"/>
  <c r="E1183" i="6"/>
  <c r="K1182" i="6"/>
  <c r="E1185" i="6"/>
  <c r="K1186" i="6"/>
  <c r="L1186" i="6"/>
  <c r="E1182" i="6"/>
  <c r="I1146" i="6"/>
  <c r="M1143" i="6"/>
  <c r="L1145" i="6"/>
  <c r="I1137" i="6"/>
  <c r="I1139" i="6"/>
  <c r="K1141" i="6"/>
  <c r="E1144" i="6"/>
  <c r="E1143" i="6"/>
  <c r="E1146" i="6"/>
  <c r="E1137" i="6"/>
  <c r="L1141" i="6"/>
  <c r="K1145" i="6"/>
  <c r="E1141" i="6"/>
  <c r="I1096" i="6"/>
  <c r="E1103" i="6"/>
  <c r="K1100" i="6"/>
  <c r="L1104" i="6"/>
  <c r="E1101" i="6"/>
  <c r="K1104" i="6"/>
  <c r="M1104" i="6" s="1"/>
  <c r="L1103" i="6" s="1"/>
  <c r="E1100" i="6"/>
  <c r="E1096" i="6"/>
  <c r="L1100" i="6"/>
  <c r="I1064" i="6"/>
  <c r="M1061" i="6"/>
  <c r="E1060" i="6"/>
  <c r="K1059" i="6"/>
  <c r="K1063" i="6"/>
  <c r="E1058" i="6"/>
  <c r="L1059" i="6"/>
  <c r="I1023" i="6"/>
  <c r="M1015" i="6"/>
  <c r="L1022" i="6"/>
  <c r="K1022" i="6"/>
  <c r="M1022" i="6" s="1"/>
  <c r="E1017" i="6"/>
  <c r="L1018" i="6"/>
  <c r="K1018" i="6"/>
  <c r="E1015" i="6"/>
  <c r="M974" i="6"/>
  <c r="I979" i="6"/>
  <c r="K981" i="6"/>
  <c r="I975" i="6"/>
  <c r="K977" i="6"/>
  <c r="E980" i="6"/>
  <c r="L977" i="6"/>
  <c r="E978" i="6"/>
  <c r="L981" i="6"/>
  <c r="M981" i="6" s="1"/>
  <c r="E973" i="6"/>
  <c r="E977" i="6"/>
  <c r="M938" i="6"/>
  <c r="K940" i="6"/>
  <c r="I941" i="6"/>
  <c r="I938" i="6"/>
  <c r="L936" i="6"/>
  <c r="M936" i="6" s="1"/>
  <c r="E932" i="6"/>
  <c r="E933" i="6"/>
  <c r="M897" i="6"/>
  <c r="I897" i="6"/>
  <c r="I893" i="6"/>
  <c r="I891" i="6"/>
  <c r="K899" i="6"/>
  <c r="K895" i="6"/>
  <c r="E898" i="6"/>
  <c r="L895" i="6"/>
  <c r="E900" i="6"/>
  <c r="E891" i="6"/>
  <c r="E895" i="6"/>
  <c r="E892" i="6"/>
  <c r="I859" i="6"/>
  <c r="M856" i="6"/>
  <c r="I854" i="6"/>
  <c r="K858" i="6"/>
  <c r="L858" i="6"/>
  <c r="K854" i="6"/>
  <c r="E853" i="6"/>
  <c r="L854" i="6"/>
  <c r="M809" i="6"/>
  <c r="I816" i="6"/>
  <c r="I810" i="6"/>
  <c r="I809" i="6"/>
  <c r="M815" i="6"/>
  <c r="E814" i="6"/>
  <c r="K813" i="6"/>
  <c r="E816" i="6"/>
  <c r="K817" i="6"/>
  <c r="E813" i="6"/>
  <c r="L817" i="6"/>
  <c r="L813" i="6"/>
  <c r="M774" i="6"/>
  <c r="I772" i="6"/>
  <c r="I768" i="6"/>
  <c r="L772" i="6"/>
  <c r="E777" i="6"/>
  <c r="M772" i="6"/>
  <c r="E775" i="6"/>
  <c r="K776" i="6"/>
  <c r="M776" i="6" s="1"/>
  <c r="L775" i="6" s="1"/>
  <c r="E771" i="6"/>
  <c r="I734" i="6"/>
  <c r="K735" i="6"/>
  <c r="M728" i="6"/>
  <c r="M727" i="6"/>
  <c r="I727" i="6"/>
  <c r="E732" i="6"/>
  <c r="K731" i="6"/>
  <c r="E733" i="6"/>
  <c r="L731" i="6"/>
  <c r="E736" i="6"/>
  <c r="L735" i="6"/>
  <c r="M735" i="6" s="1"/>
  <c r="L734" i="6" s="1"/>
  <c r="E727" i="6"/>
  <c r="E729" i="6"/>
  <c r="I694" i="6"/>
  <c r="I692" i="6"/>
  <c r="I686" i="6"/>
  <c r="L690" i="6"/>
  <c r="L694" i="6"/>
  <c r="K694" i="6"/>
  <c r="M694" i="6" s="1"/>
  <c r="L693" i="6" s="1"/>
  <c r="E687" i="6"/>
  <c r="K690" i="6"/>
  <c r="M690" i="6" s="1"/>
  <c r="I654" i="6"/>
  <c r="I648" i="6"/>
  <c r="E652" i="6"/>
  <c r="E654" i="6"/>
  <c r="K649" i="6"/>
  <c r="M649" i="6" s="1"/>
  <c r="E646" i="6"/>
  <c r="K653" i="6"/>
  <c r="I610" i="6"/>
  <c r="I613" i="6"/>
  <c r="I605" i="6"/>
  <c r="I604" i="6"/>
  <c r="L608" i="6"/>
  <c r="E611" i="6"/>
  <c r="E613" i="6"/>
  <c r="E609" i="6"/>
  <c r="K612" i="6"/>
  <c r="K608" i="6"/>
  <c r="M608" i="6" s="1"/>
  <c r="L612" i="6"/>
  <c r="I570" i="6"/>
  <c r="M563" i="6"/>
  <c r="M564" i="6"/>
  <c r="I563" i="6"/>
  <c r="K567" i="6"/>
  <c r="E569" i="6"/>
  <c r="E570" i="6"/>
  <c r="K571" i="6"/>
  <c r="L571" i="6"/>
  <c r="E563" i="6"/>
  <c r="L567" i="6"/>
  <c r="E565" i="6"/>
  <c r="I528" i="6"/>
  <c r="M523" i="6"/>
  <c r="L526" i="6"/>
  <c r="I522" i="6"/>
  <c r="I524" i="6"/>
  <c r="I523" i="6"/>
  <c r="I526" i="6"/>
  <c r="K526" i="6"/>
  <c r="K530" i="6"/>
  <c r="L530" i="6"/>
  <c r="E522" i="6"/>
  <c r="E526" i="6"/>
  <c r="M482" i="6"/>
  <c r="K485" i="6"/>
  <c r="I485" i="6"/>
  <c r="I482" i="6"/>
  <c r="L485" i="6"/>
  <c r="M485" i="6" s="1"/>
  <c r="E489" i="6"/>
  <c r="E487" i="6"/>
  <c r="K489" i="6"/>
  <c r="L489" i="6"/>
  <c r="M446" i="6"/>
  <c r="L444" i="6"/>
  <c r="E447" i="6"/>
  <c r="E446" i="6"/>
  <c r="K444" i="6"/>
  <c r="M444" i="6" s="1"/>
  <c r="E442" i="6"/>
  <c r="K448" i="6"/>
  <c r="L448" i="6"/>
  <c r="I408" i="6"/>
  <c r="I400" i="6"/>
  <c r="I399" i="6"/>
  <c r="M405" i="6"/>
  <c r="E408" i="6"/>
  <c r="E404" i="6"/>
  <c r="K403" i="6"/>
  <c r="L403" i="6"/>
  <c r="K407" i="6"/>
  <c r="L407" i="6"/>
  <c r="M359" i="6"/>
  <c r="M364" i="6"/>
  <c r="I366" i="6"/>
  <c r="I360" i="6"/>
  <c r="L366" i="6"/>
  <c r="E363" i="6"/>
  <c r="L362" i="6"/>
  <c r="K366" i="6"/>
  <c r="E359" i="6"/>
  <c r="K362" i="6"/>
  <c r="E358" i="6"/>
  <c r="I325" i="6"/>
  <c r="L321" i="6"/>
  <c r="E326" i="6"/>
  <c r="E322" i="6"/>
  <c r="L325" i="6"/>
  <c r="K325" i="6"/>
  <c r="M325" i="6" s="1"/>
  <c r="E318" i="6"/>
  <c r="K321" i="6"/>
  <c r="M321" i="6" s="1"/>
  <c r="E317" i="6"/>
  <c r="K284" i="6"/>
  <c r="M282" i="6"/>
  <c r="I277" i="6"/>
  <c r="I276" i="6"/>
  <c r="I278" i="6"/>
  <c r="E281" i="6"/>
  <c r="E285" i="6"/>
  <c r="L284" i="6"/>
  <c r="M284" i="6" s="1"/>
  <c r="L283" i="6" s="1"/>
  <c r="L280" i="6"/>
  <c r="M280" i="6" s="1"/>
  <c r="E280" i="6"/>
  <c r="E277" i="6"/>
  <c r="M236" i="6"/>
  <c r="L243" i="6"/>
  <c r="K239" i="6"/>
  <c r="I235" i="6"/>
  <c r="M241" i="6"/>
  <c r="E242" i="6"/>
  <c r="L239" i="6"/>
  <c r="M239" i="6" s="1"/>
  <c r="K243" i="6"/>
  <c r="M194" i="6"/>
  <c r="I203" i="6"/>
  <c r="I194" i="6"/>
  <c r="M200" i="6"/>
  <c r="K198" i="6"/>
  <c r="L198" i="6"/>
  <c r="M198" i="6" s="1"/>
  <c r="K202" i="6"/>
  <c r="E196" i="6"/>
  <c r="L202" i="6"/>
  <c r="M202" i="6" s="1"/>
  <c r="L201" i="6" s="1"/>
  <c r="E195" i="6"/>
  <c r="M154" i="6"/>
  <c r="I162" i="6"/>
  <c r="I154" i="6"/>
  <c r="E161" i="6"/>
  <c r="K161" i="6"/>
  <c r="E159" i="6"/>
  <c r="E160" i="6"/>
  <c r="E158" i="6"/>
  <c r="L161" i="6"/>
  <c r="E153" i="6"/>
  <c r="K157" i="6"/>
  <c r="E154" i="6"/>
  <c r="L157" i="6"/>
  <c r="E1752" i="6"/>
  <c r="E1755" i="6"/>
  <c r="K1754" i="6"/>
  <c r="M1754" i="6" s="1"/>
  <c r="L1754" i="6"/>
  <c r="E1714" i="6"/>
  <c r="K1713" i="6"/>
  <c r="L1713" i="6"/>
  <c r="M1674" i="6"/>
  <c r="E1673" i="6"/>
  <c r="E1632" i="6"/>
  <c r="K1631" i="6"/>
  <c r="L1631" i="6"/>
  <c r="E1592" i="6"/>
  <c r="K1590" i="6"/>
  <c r="L1590" i="6"/>
  <c r="M1555" i="6"/>
  <c r="L1554" i="6" s="1"/>
  <c r="E1550" i="6"/>
  <c r="K1549" i="6"/>
  <c r="M1549" i="6" s="1"/>
  <c r="L1549" i="6"/>
  <c r="E1509" i="6"/>
  <c r="K1508" i="6"/>
  <c r="M1508" i="6" s="1"/>
  <c r="L1508" i="6"/>
  <c r="E1465" i="6"/>
  <c r="E1468" i="6"/>
  <c r="K1467" i="6"/>
  <c r="L1467" i="6"/>
  <c r="E1427" i="6"/>
  <c r="K1426" i="6"/>
  <c r="L1426" i="6"/>
  <c r="E1387" i="6"/>
  <c r="K1385" i="6"/>
  <c r="E1346" i="6"/>
  <c r="E1345" i="6"/>
  <c r="K1344" i="6"/>
  <c r="M1344" i="6" s="1"/>
  <c r="L1344" i="6"/>
  <c r="E1301" i="6"/>
  <c r="K1303" i="6"/>
  <c r="L1303" i="6"/>
  <c r="E1260" i="6"/>
  <c r="E1264" i="6"/>
  <c r="K1262" i="6"/>
  <c r="M1262" i="6" s="1"/>
  <c r="E1219" i="6"/>
  <c r="E1223" i="6"/>
  <c r="K1221" i="6"/>
  <c r="E1181" i="6"/>
  <c r="K1180" i="6"/>
  <c r="L1180" i="6"/>
  <c r="E1140" i="6"/>
  <c r="K1139" i="6"/>
  <c r="L1139" i="6"/>
  <c r="E1099" i="6"/>
  <c r="K1098" i="6"/>
  <c r="L1098" i="6"/>
  <c r="L1063" i="6"/>
  <c r="M1063" i="6" s="1"/>
  <c r="E1055" i="6"/>
  <c r="E1059" i="6"/>
  <c r="K1057" i="6"/>
  <c r="M1057" i="6" s="1"/>
  <c r="E1014" i="6"/>
  <c r="E1018" i="6"/>
  <c r="L1016" i="6"/>
  <c r="K1016" i="6"/>
  <c r="M1016" i="6" s="1"/>
  <c r="E976" i="6"/>
  <c r="K975" i="6"/>
  <c r="L975" i="6"/>
  <c r="L934" i="6"/>
  <c r="L940" i="6"/>
  <c r="M940" i="6" s="1"/>
  <c r="K934" i="6"/>
  <c r="L893" i="6"/>
  <c r="L899" i="6"/>
  <c r="K893" i="6"/>
  <c r="E850" i="6"/>
  <c r="K852" i="6"/>
  <c r="M852" i="6" s="1"/>
  <c r="E809" i="6"/>
  <c r="K811" i="6"/>
  <c r="L811" i="6"/>
  <c r="L770" i="6"/>
  <c r="E768" i="6"/>
  <c r="K770" i="6"/>
  <c r="M770" i="6" s="1"/>
  <c r="M731" i="6"/>
  <c r="E731" i="6"/>
  <c r="E730" i="6"/>
  <c r="K729" i="6"/>
  <c r="L729" i="6"/>
  <c r="E689" i="6"/>
  <c r="K688" i="6"/>
  <c r="L688" i="6"/>
  <c r="L647" i="6"/>
  <c r="L653" i="6"/>
  <c r="K647" i="6"/>
  <c r="E607" i="6"/>
  <c r="K606" i="6"/>
  <c r="L606" i="6"/>
  <c r="E567" i="6"/>
  <c r="E566" i="6"/>
  <c r="K565" i="6"/>
  <c r="L565" i="6"/>
  <c r="E525" i="6"/>
  <c r="K524" i="6"/>
  <c r="L524" i="6"/>
  <c r="E481" i="6"/>
  <c r="K483" i="6"/>
  <c r="M483" i="6" s="1"/>
  <c r="L483" i="6"/>
  <c r="L442" i="6"/>
  <c r="E440" i="6"/>
  <c r="K442" i="6"/>
  <c r="M442" i="6" s="1"/>
  <c r="E399" i="6"/>
  <c r="L401" i="6"/>
  <c r="K401" i="6"/>
  <c r="E361" i="6"/>
  <c r="K360" i="6"/>
  <c r="L360" i="6"/>
  <c r="E320" i="6"/>
  <c r="K319" i="6"/>
  <c r="L319" i="6"/>
  <c r="E276" i="6"/>
  <c r="E279" i="6"/>
  <c r="K278" i="6"/>
  <c r="L278" i="6"/>
  <c r="E235" i="6"/>
  <c r="K237" i="6"/>
  <c r="L237" i="6"/>
  <c r="K196" i="6"/>
  <c r="E194" i="6"/>
  <c r="E197" i="6"/>
  <c r="L196" i="6"/>
  <c r="E156" i="6"/>
  <c r="K155" i="6"/>
  <c r="L155" i="6"/>
  <c r="N31" i="3"/>
  <c r="I40" i="3"/>
  <c r="I39" i="3"/>
  <c r="I38" i="3"/>
  <c r="I37" i="3"/>
  <c r="I36" i="3"/>
  <c r="K35" i="3"/>
  <c r="K34" i="3"/>
  <c r="K33" i="3"/>
  <c r="K32" i="3"/>
  <c r="K31" i="3"/>
  <c r="E36" i="3"/>
  <c r="E35" i="3"/>
  <c r="E34" i="3"/>
  <c r="E33" i="3"/>
  <c r="E32" i="3"/>
  <c r="E31" i="3"/>
  <c r="C40" i="3"/>
  <c r="C39" i="3"/>
  <c r="C38" i="3"/>
  <c r="C37" i="3"/>
  <c r="C36" i="3"/>
  <c r="C35" i="3"/>
  <c r="C34" i="3"/>
  <c r="C33" i="3"/>
  <c r="C32" i="3"/>
  <c r="C31" i="3"/>
  <c r="M3023" i="4"/>
  <c r="M2981" i="4"/>
  <c r="M2939" i="4"/>
  <c r="M2897" i="4"/>
  <c r="M2855" i="4"/>
  <c r="M2813" i="4"/>
  <c r="M2771" i="4"/>
  <c r="M2729" i="4"/>
  <c r="M2687" i="4"/>
  <c r="M2645" i="4"/>
  <c r="M2603" i="4"/>
  <c r="M2561" i="4"/>
  <c r="M2519" i="4"/>
  <c r="M2477" i="4"/>
  <c r="M2435" i="4"/>
  <c r="M2393" i="4"/>
  <c r="M2351" i="4"/>
  <c r="M2309" i="4"/>
  <c r="M2267" i="4"/>
  <c r="M2225" i="4"/>
  <c r="M2183" i="4"/>
  <c r="M2141" i="4"/>
  <c r="M2099" i="4"/>
  <c r="M2057" i="4"/>
  <c r="M2015" i="4"/>
  <c r="M1973" i="4"/>
  <c r="M1931" i="4"/>
  <c r="M1889" i="4"/>
  <c r="M1847" i="4"/>
  <c r="T167" i="2"/>
  <c r="S167" i="2"/>
  <c r="R167" i="2"/>
  <c r="O167" i="2"/>
  <c r="T166" i="2"/>
  <c r="S166" i="2"/>
  <c r="R166" i="2"/>
  <c r="O166" i="2"/>
  <c r="H3023" i="4"/>
  <c r="G3023" i="4"/>
  <c r="D3023" i="4"/>
  <c r="C3023" i="4"/>
  <c r="H3022" i="4"/>
  <c r="G3022" i="4"/>
  <c r="I3022" i="4" s="1"/>
  <c r="D3022" i="4"/>
  <c r="C3022" i="4"/>
  <c r="H3021" i="4"/>
  <c r="G3021" i="4"/>
  <c r="D3021" i="4"/>
  <c r="E3021" i="4" s="1"/>
  <c r="C3021" i="4"/>
  <c r="L3020" i="4"/>
  <c r="K3020" i="4"/>
  <c r="M3020" i="4" s="1"/>
  <c r="H3020" i="4"/>
  <c r="G3020" i="4"/>
  <c r="D3020" i="4"/>
  <c r="C3020" i="4"/>
  <c r="E3020" i="4" s="1"/>
  <c r="H3019" i="4"/>
  <c r="G3019" i="4"/>
  <c r="D3019" i="4"/>
  <c r="C3019" i="4"/>
  <c r="E3019" i="4" s="1"/>
  <c r="H3018" i="4"/>
  <c r="G3018" i="4"/>
  <c r="I3018" i="4" s="1"/>
  <c r="D3018" i="4"/>
  <c r="C3018" i="4"/>
  <c r="H3017" i="4"/>
  <c r="G3017" i="4"/>
  <c r="D3017" i="4"/>
  <c r="E3017" i="4" s="1"/>
  <c r="C3017" i="4"/>
  <c r="H3016" i="4"/>
  <c r="G3016" i="4"/>
  <c r="D3016" i="4"/>
  <c r="C3016" i="4"/>
  <c r="M3015" i="4"/>
  <c r="L3015" i="4"/>
  <c r="K3015" i="4"/>
  <c r="H3015" i="4"/>
  <c r="G3015" i="4"/>
  <c r="D3015" i="4"/>
  <c r="C3015" i="4"/>
  <c r="E3015" i="4" s="1"/>
  <c r="L3014" i="4"/>
  <c r="K3014" i="4"/>
  <c r="H3014" i="4"/>
  <c r="G3014" i="4"/>
  <c r="D3014" i="4"/>
  <c r="C3014" i="4"/>
  <c r="H2981" i="4"/>
  <c r="G2981" i="4"/>
  <c r="D2981" i="4"/>
  <c r="C2981" i="4"/>
  <c r="H2980" i="4"/>
  <c r="G2980" i="4"/>
  <c r="D2980" i="4"/>
  <c r="C2980" i="4"/>
  <c r="H2979" i="4"/>
  <c r="I2979" i="4" s="1"/>
  <c r="G2979" i="4"/>
  <c r="D2979" i="4"/>
  <c r="C2979" i="4"/>
  <c r="L2978" i="4"/>
  <c r="K2978" i="4"/>
  <c r="H2978" i="4"/>
  <c r="G2978" i="4"/>
  <c r="D2978" i="4"/>
  <c r="C2978" i="4"/>
  <c r="H2977" i="4"/>
  <c r="G2977" i="4"/>
  <c r="D2977" i="4"/>
  <c r="C2977" i="4"/>
  <c r="H2976" i="4"/>
  <c r="G2976" i="4"/>
  <c r="I2976" i="4" s="1"/>
  <c r="D2976" i="4"/>
  <c r="C2976" i="4"/>
  <c r="H2975" i="4"/>
  <c r="G2975" i="4"/>
  <c r="D2975" i="4"/>
  <c r="C2975" i="4"/>
  <c r="H2974" i="4"/>
  <c r="G2974" i="4"/>
  <c r="D2974" i="4"/>
  <c r="C2974" i="4"/>
  <c r="L2973" i="4"/>
  <c r="M2973" i="4" s="1"/>
  <c r="K2973" i="4"/>
  <c r="H2973" i="4"/>
  <c r="G2973" i="4"/>
  <c r="D2973" i="4"/>
  <c r="C2973" i="4"/>
  <c r="L2972" i="4"/>
  <c r="K2972" i="4"/>
  <c r="H2972" i="4"/>
  <c r="G2972" i="4"/>
  <c r="D2972" i="4"/>
  <c r="C2972" i="4"/>
  <c r="E2972" i="4" s="1"/>
  <c r="H2939" i="4"/>
  <c r="G2939" i="4"/>
  <c r="D2939" i="4"/>
  <c r="C2939" i="4"/>
  <c r="H2938" i="4"/>
  <c r="G2938" i="4"/>
  <c r="I2938" i="4" s="1"/>
  <c r="D2938" i="4"/>
  <c r="C2938" i="4"/>
  <c r="H2937" i="4"/>
  <c r="I2937" i="4" s="1"/>
  <c r="G2937" i="4"/>
  <c r="D2937" i="4"/>
  <c r="C2937" i="4"/>
  <c r="L2936" i="4"/>
  <c r="K2936" i="4"/>
  <c r="H2936" i="4"/>
  <c r="G2936" i="4"/>
  <c r="I2936" i="4" s="1"/>
  <c r="D2936" i="4"/>
  <c r="C2936" i="4"/>
  <c r="E2936" i="4" s="1"/>
  <c r="H2935" i="4"/>
  <c r="I2935" i="4" s="1"/>
  <c r="G2935" i="4"/>
  <c r="D2935" i="4"/>
  <c r="C2935" i="4"/>
  <c r="H2934" i="4"/>
  <c r="G2934" i="4"/>
  <c r="I2934" i="4" s="1"/>
  <c r="D2934" i="4"/>
  <c r="C2934" i="4"/>
  <c r="H2933" i="4"/>
  <c r="G2933" i="4"/>
  <c r="D2933" i="4"/>
  <c r="C2933" i="4"/>
  <c r="H2932" i="4"/>
  <c r="G2932" i="4"/>
  <c r="I2932" i="4" s="1"/>
  <c r="D2932" i="4"/>
  <c r="C2932" i="4"/>
  <c r="L2931" i="4"/>
  <c r="K2931" i="4"/>
  <c r="H2931" i="4"/>
  <c r="G2931" i="4"/>
  <c r="D2931" i="4"/>
  <c r="C2931" i="4"/>
  <c r="L2930" i="4"/>
  <c r="M2930" i="4" s="1"/>
  <c r="K2930" i="4"/>
  <c r="H2930" i="4"/>
  <c r="G2930" i="4"/>
  <c r="E2930" i="4"/>
  <c r="D2930" i="4"/>
  <c r="C2930" i="4"/>
  <c r="H2897" i="4"/>
  <c r="G2897" i="4"/>
  <c r="D2897" i="4"/>
  <c r="C2897" i="4"/>
  <c r="I2896" i="4"/>
  <c r="H2896" i="4"/>
  <c r="G2896" i="4"/>
  <c r="D2896" i="4"/>
  <c r="C2896" i="4"/>
  <c r="H2895" i="4"/>
  <c r="G2895" i="4"/>
  <c r="D2895" i="4"/>
  <c r="C2895" i="4"/>
  <c r="E2895" i="4" s="1"/>
  <c r="L2894" i="4"/>
  <c r="K2894" i="4"/>
  <c r="M2894" i="4" s="1"/>
  <c r="I2894" i="4"/>
  <c r="H2894" i="4"/>
  <c r="G2894" i="4"/>
  <c r="D2894" i="4"/>
  <c r="C2894" i="4"/>
  <c r="E2894" i="4" s="1"/>
  <c r="H2893" i="4"/>
  <c r="I2893" i="4" s="1"/>
  <c r="G2893" i="4"/>
  <c r="D2893" i="4"/>
  <c r="C2893" i="4"/>
  <c r="H2892" i="4"/>
  <c r="G2892" i="4"/>
  <c r="D2892" i="4"/>
  <c r="C2892" i="4"/>
  <c r="H2891" i="4"/>
  <c r="G2891" i="4"/>
  <c r="D2891" i="4"/>
  <c r="C2891" i="4"/>
  <c r="H2890" i="4"/>
  <c r="G2890" i="4"/>
  <c r="I2890" i="4" s="1"/>
  <c r="D2890" i="4"/>
  <c r="C2890" i="4"/>
  <c r="L2889" i="4"/>
  <c r="K2889" i="4"/>
  <c r="H2889" i="4"/>
  <c r="G2889" i="4"/>
  <c r="D2889" i="4"/>
  <c r="C2889" i="4"/>
  <c r="M2888" i="4"/>
  <c r="K2888" i="4"/>
  <c r="H2888" i="4"/>
  <c r="G2888" i="4"/>
  <c r="D2888" i="4"/>
  <c r="C2888" i="4"/>
  <c r="H2855" i="4"/>
  <c r="G2855" i="4"/>
  <c r="D2855" i="4"/>
  <c r="C2855" i="4"/>
  <c r="H2854" i="4"/>
  <c r="I2854" i="4" s="1"/>
  <c r="G2854" i="4"/>
  <c r="D2854" i="4"/>
  <c r="C2854" i="4"/>
  <c r="H2853" i="4"/>
  <c r="G2853" i="4"/>
  <c r="D2853" i="4"/>
  <c r="C2853" i="4"/>
  <c r="L2852" i="4"/>
  <c r="K2852" i="4"/>
  <c r="I2852" i="4"/>
  <c r="H2852" i="4"/>
  <c r="G2852" i="4"/>
  <c r="D2852" i="4"/>
  <c r="C2852" i="4"/>
  <c r="H2851" i="4"/>
  <c r="G2851" i="4"/>
  <c r="D2851" i="4"/>
  <c r="C2851" i="4"/>
  <c r="H2850" i="4"/>
  <c r="G2850" i="4"/>
  <c r="I2850" i="4" s="1"/>
  <c r="D2850" i="4"/>
  <c r="C2850" i="4"/>
  <c r="H2849" i="4"/>
  <c r="G2849" i="4"/>
  <c r="D2849" i="4"/>
  <c r="C2849" i="4"/>
  <c r="I2848" i="4"/>
  <c r="H2848" i="4"/>
  <c r="G2848" i="4"/>
  <c r="D2848" i="4"/>
  <c r="C2848" i="4"/>
  <c r="L2847" i="4"/>
  <c r="K2847" i="4"/>
  <c r="H2847" i="4"/>
  <c r="G2847" i="4"/>
  <c r="D2847" i="4"/>
  <c r="C2847" i="4"/>
  <c r="L2846" i="4"/>
  <c r="K2846" i="4"/>
  <c r="H2846" i="4"/>
  <c r="G2846" i="4"/>
  <c r="D2846" i="4"/>
  <c r="C2846" i="4"/>
  <c r="E2846" i="4" s="1"/>
  <c r="H2813" i="4"/>
  <c r="G2813" i="4"/>
  <c r="I2813" i="4" s="1"/>
  <c r="D2813" i="4"/>
  <c r="C2813" i="4"/>
  <c r="H2812" i="4"/>
  <c r="I2812" i="4" s="1"/>
  <c r="G2812" i="4"/>
  <c r="D2812" i="4"/>
  <c r="C2812" i="4"/>
  <c r="H2811" i="4"/>
  <c r="I2811" i="4" s="1"/>
  <c r="G2811" i="4"/>
  <c r="D2811" i="4"/>
  <c r="C2811" i="4"/>
  <c r="E2811" i="4" s="1"/>
  <c r="L2810" i="4"/>
  <c r="K2810" i="4"/>
  <c r="H2810" i="4"/>
  <c r="G2810" i="4"/>
  <c r="I2810" i="4" s="1"/>
  <c r="D2810" i="4"/>
  <c r="C2810" i="4"/>
  <c r="E2810" i="4" s="1"/>
  <c r="H2809" i="4"/>
  <c r="I2809" i="4" s="1"/>
  <c r="G2809" i="4"/>
  <c r="D2809" i="4"/>
  <c r="L2808" i="4" s="1"/>
  <c r="C2809" i="4"/>
  <c r="H2808" i="4"/>
  <c r="I2808" i="4" s="1"/>
  <c r="G2808" i="4"/>
  <c r="D2808" i="4"/>
  <c r="C2808" i="4"/>
  <c r="H2807" i="4"/>
  <c r="G2807" i="4"/>
  <c r="I2807" i="4" s="1"/>
  <c r="D2807" i="4"/>
  <c r="C2807" i="4"/>
  <c r="H2806" i="4"/>
  <c r="I2806" i="4" s="1"/>
  <c r="G2806" i="4"/>
  <c r="D2806" i="4"/>
  <c r="C2806" i="4"/>
  <c r="L2805" i="4"/>
  <c r="M2805" i="4" s="1"/>
  <c r="K2805" i="4"/>
  <c r="H2805" i="4"/>
  <c r="G2805" i="4"/>
  <c r="D2805" i="4"/>
  <c r="C2805" i="4"/>
  <c r="L2804" i="4"/>
  <c r="K2804" i="4"/>
  <c r="M2804" i="4" s="1"/>
  <c r="H2804" i="4"/>
  <c r="G2804" i="4"/>
  <c r="D2804" i="4"/>
  <c r="C2804" i="4"/>
  <c r="H2771" i="4"/>
  <c r="G2771" i="4"/>
  <c r="D2771" i="4"/>
  <c r="C2771" i="4"/>
  <c r="E2771" i="4" s="1"/>
  <c r="H2770" i="4"/>
  <c r="G2770" i="4"/>
  <c r="I2770" i="4" s="1"/>
  <c r="D2770" i="4"/>
  <c r="C2770" i="4"/>
  <c r="E2770" i="4" s="1"/>
  <c r="H2769" i="4"/>
  <c r="G2769" i="4"/>
  <c r="D2769" i="4"/>
  <c r="C2769" i="4"/>
  <c r="E2769" i="4" s="1"/>
  <c r="L2768" i="4"/>
  <c r="K2768" i="4"/>
  <c r="H2768" i="4"/>
  <c r="G2768" i="4"/>
  <c r="D2768" i="4"/>
  <c r="C2768" i="4"/>
  <c r="H2767" i="4"/>
  <c r="G2767" i="4"/>
  <c r="D2767" i="4"/>
  <c r="C2767" i="4"/>
  <c r="H2766" i="4"/>
  <c r="I2766" i="4" s="1"/>
  <c r="G2766" i="4"/>
  <c r="D2766" i="4"/>
  <c r="C2766" i="4"/>
  <c r="H2765" i="4"/>
  <c r="G2765" i="4"/>
  <c r="D2765" i="4"/>
  <c r="C2765" i="4"/>
  <c r="H2764" i="4"/>
  <c r="I2764" i="4" s="1"/>
  <c r="G2764" i="4"/>
  <c r="D2764" i="4"/>
  <c r="C2764" i="4"/>
  <c r="L2763" i="4"/>
  <c r="M2763" i="4" s="1"/>
  <c r="K2763" i="4"/>
  <c r="H2763" i="4"/>
  <c r="G2763" i="4"/>
  <c r="D2763" i="4"/>
  <c r="E2763" i="4" s="1"/>
  <c r="C2763" i="4"/>
  <c r="L2762" i="4"/>
  <c r="K2762" i="4"/>
  <c r="M2762" i="4" s="1"/>
  <c r="H2762" i="4"/>
  <c r="G2762" i="4"/>
  <c r="I2762" i="4" s="1"/>
  <c r="D2762" i="4"/>
  <c r="C2762" i="4"/>
  <c r="E2762" i="4" s="1"/>
  <c r="H2729" i="4"/>
  <c r="G2729" i="4"/>
  <c r="D2729" i="4"/>
  <c r="C2729" i="4"/>
  <c r="H2728" i="4"/>
  <c r="G2728" i="4"/>
  <c r="I2728" i="4" s="1"/>
  <c r="D2728" i="4"/>
  <c r="C2728" i="4"/>
  <c r="H2727" i="4"/>
  <c r="I2727" i="4" s="1"/>
  <c r="G2727" i="4"/>
  <c r="D2727" i="4"/>
  <c r="C2727" i="4"/>
  <c r="L2726" i="4"/>
  <c r="K2726" i="4"/>
  <c r="M2726" i="4" s="1"/>
  <c r="H2726" i="4"/>
  <c r="G2726" i="4"/>
  <c r="D2726" i="4"/>
  <c r="C2726" i="4"/>
  <c r="H2725" i="4"/>
  <c r="I2725" i="4" s="1"/>
  <c r="G2725" i="4"/>
  <c r="D2725" i="4"/>
  <c r="C2725" i="4"/>
  <c r="H2724" i="4"/>
  <c r="G2724" i="4"/>
  <c r="I2724" i="4" s="1"/>
  <c r="D2724" i="4"/>
  <c r="C2724" i="4"/>
  <c r="E2724" i="4" s="1"/>
  <c r="H2723" i="4"/>
  <c r="I2723" i="4" s="1"/>
  <c r="G2723" i="4"/>
  <c r="D2723" i="4"/>
  <c r="C2723" i="4"/>
  <c r="H2722" i="4"/>
  <c r="G2722" i="4"/>
  <c r="I2722" i="4" s="1"/>
  <c r="D2722" i="4"/>
  <c r="C2722" i="4"/>
  <c r="L2721" i="4"/>
  <c r="K2721" i="4"/>
  <c r="H2721" i="4"/>
  <c r="I2721" i="4" s="1"/>
  <c r="G2721" i="4"/>
  <c r="D2721" i="4"/>
  <c r="C2721" i="4"/>
  <c r="L2720" i="4"/>
  <c r="M2720" i="4" s="1"/>
  <c r="K2720" i="4"/>
  <c r="H2720" i="4"/>
  <c r="G2720" i="4"/>
  <c r="I2720" i="4" s="1"/>
  <c r="D2720" i="4"/>
  <c r="C2720" i="4"/>
  <c r="H2687" i="4"/>
  <c r="I2687" i="4" s="1"/>
  <c r="G2687" i="4"/>
  <c r="D2687" i="4"/>
  <c r="E2687" i="4" s="1"/>
  <c r="C2687" i="4"/>
  <c r="H2686" i="4"/>
  <c r="G2686" i="4"/>
  <c r="D2686" i="4"/>
  <c r="C2686" i="4"/>
  <c r="H2685" i="4"/>
  <c r="I2685" i="4" s="1"/>
  <c r="G2685" i="4"/>
  <c r="E2685" i="4"/>
  <c r="D2685" i="4"/>
  <c r="C2685" i="4"/>
  <c r="L2684" i="4"/>
  <c r="K2684" i="4"/>
  <c r="H2684" i="4"/>
  <c r="G2684" i="4"/>
  <c r="D2684" i="4"/>
  <c r="C2684" i="4"/>
  <c r="H2683" i="4"/>
  <c r="G2683" i="4"/>
  <c r="D2683" i="4"/>
  <c r="C2683" i="4"/>
  <c r="E2683" i="4" s="1"/>
  <c r="H2682" i="4"/>
  <c r="G2682" i="4"/>
  <c r="D2682" i="4"/>
  <c r="C2682" i="4"/>
  <c r="H2681" i="4"/>
  <c r="I2681" i="4" s="1"/>
  <c r="G2681" i="4"/>
  <c r="D2681" i="4"/>
  <c r="C2681" i="4"/>
  <c r="E2681" i="4" s="1"/>
  <c r="H2680" i="4"/>
  <c r="G2680" i="4"/>
  <c r="I2680" i="4" s="1"/>
  <c r="D2680" i="4"/>
  <c r="C2680" i="4"/>
  <c r="E2680" i="4" s="1"/>
  <c r="L2679" i="4"/>
  <c r="M2679" i="4" s="1"/>
  <c r="K2679" i="4"/>
  <c r="H2679" i="4"/>
  <c r="G2679" i="4"/>
  <c r="D2679" i="4"/>
  <c r="C2679" i="4"/>
  <c r="L2678" i="4"/>
  <c r="K2678" i="4"/>
  <c r="H2678" i="4"/>
  <c r="G2678" i="4"/>
  <c r="D2678" i="4"/>
  <c r="C2678" i="4"/>
  <c r="H2645" i="4"/>
  <c r="G2645" i="4"/>
  <c r="D2645" i="4"/>
  <c r="C2645" i="4"/>
  <c r="E2645" i="4" s="1"/>
  <c r="H2644" i="4"/>
  <c r="G2644" i="4"/>
  <c r="D2644" i="4"/>
  <c r="C2644" i="4"/>
  <c r="E2644" i="4" s="1"/>
  <c r="H2643" i="4"/>
  <c r="G2643" i="4"/>
  <c r="D2643" i="4"/>
  <c r="C2643" i="4"/>
  <c r="E2643" i="4" s="1"/>
  <c r="L2642" i="4"/>
  <c r="K2642" i="4"/>
  <c r="M2642" i="4" s="1"/>
  <c r="H2642" i="4"/>
  <c r="I2642" i="4" s="1"/>
  <c r="G2642" i="4"/>
  <c r="D2642" i="4"/>
  <c r="C2642" i="4"/>
  <c r="H2641" i="4"/>
  <c r="G2641" i="4"/>
  <c r="D2641" i="4"/>
  <c r="C2641" i="4"/>
  <c r="H2640" i="4"/>
  <c r="I2640" i="4" s="1"/>
  <c r="G2640" i="4"/>
  <c r="D2640" i="4"/>
  <c r="C2640" i="4"/>
  <c r="E2640" i="4" s="1"/>
  <c r="H2639" i="4"/>
  <c r="G2639" i="4"/>
  <c r="I2639" i="4" s="1"/>
  <c r="D2639" i="4"/>
  <c r="C2639" i="4"/>
  <c r="H2638" i="4"/>
  <c r="I2638" i="4" s="1"/>
  <c r="G2638" i="4"/>
  <c r="D2638" i="4"/>
  <c r="C2638" i="4"/>
  <c r="E2638" i="4" s="1"/>
  <c r="L2637" i="4"/>
  <c r="K2637" i="4"/>
  <c r="M2637" i="4" s="1"/>
  <c r="H2637" i="4"/>
  <c r="G2637" i="4"/>
  <c r="I2637" i="4" s="1"/>
  <c r="D2637" i="4"/>
  <c r="C2637" i="4"/>
  <c r="E2637" i="4" s="1"/>
  <c r="L2636" i="4"/>
  <c r="K2636" i="4"/>
  <c r="M2636" i="4" s="1"/>
  <c r="H2636" i="4"/>
  <c r="G2636" i="4"/>
  <c r="E2636" i="4"/>
  <c r="D2636" i="4"/>
  <c r="C2636" i="4"/>
  <c r="H2603" i="4"/>
  <c r="G2603" i="4"/>
  <c r="I2603" i="4" s="1"/>
  <c r="D2603" i="4"/>
  <c r="C2603" i="4"/>
  <c r="E2603" i="4" s="1"/>
  <c r="H2602" i="4"/>
  <c r="G2602" i="4"/>
  <c r="I2602" i="4" s="1"/>
  <c r="D2602" i="4"/>
  <c r="C2602" i="4"/>
  <c r="H2601" i="4"/>
  <c r="I2601" i="4" s="1"/>
  <c r="G2601" i="4"/>
  <c r="D2601" i="4"/>
  <c r="C2601" i="4"/>
  <c r="L2600" i="4"/>
  <c r="K2600" i="4"/>
  <c r="M2600" i="4" s="1"/>
  <c r="H2600" i="4"/>
  <c r="G2600" i="4"/>
  <c r="I2600" i="4" s="1"/>
  <c r="D2600" i="4"/>
  <c r="C2600" i="4"/>
  <c r="H2599" i="4"/>
  <c r="G2599" i="4"/>
  <c r="D2599" i="4"/>
  <c r="C2599" i="4"/>
  <c r="H2598" i="4"/>
  <c r="G2598" i="4"/>
  <c r="I2598" i="4" s="1"/>
  <c r="D2598" i="4"/>
  <c r="C2598" i="4"/>
  <c r="H2597" i="4"/>
  <c r="G2597" i="4"/>
  <c r="D2597" i="4"/>
  <c r="C2597" i="4"/>
  <c r="H2596" i="4"/>
  <c r="G2596" i="4"/>
  <c r="I2596" i="4" s="1"/>
  <c r="D2596" i="4"/>
  <c r="C2596" i="4"/>
  <c r="E2596" i="4" s="1"/>
  <c r="L2595" i="4"/>
  <c r="K2595" i="4"/>
  <c r="H2595" i="4"/>
  <c r="G2595" i="4"/>
  <c r="D2595" i="4"/>
  <c r="E2595" i="4" s="1"/>
  <c r="C2595" i="4"/>
  <c r="L2594" i="4"/>
  <c r="K2594" i="4"/>
  <c r="H2594" i="4"/>
  <c r="G2594" i="4"/>
  <c r="D2594" i="4"/>
  <c r="C2594" i="4"/>
  <c r="H2561" i="4"/>
  <c r="G2561" i="4"/>
  <c r="D2561" i="4"/>
  <c r="C2561" i="4"/>
  <c r="H2560" i="4"/>
  <c r="G2560" i="4"/>
  <c r="E2560" i="4"/>
  <c r="D2560" i="4"/>
  <c r="C2560" i="4"/>
  <c r="H2559" i="4"/>
  <c r="I2559" i="4" s="1"/>
  <c r="G2559" i="4"/>
  <c r="D2559" i="4"/>
  <c r="C2559" i="4"/>
  <c r="L2558" i="4"/>
  <c r="K2558" i="4"/>
  <c r="M2558" i="4" s="1"/>
  <c r="H2558" i="4"/>
  <c r="G2558" i="4"/>
  <c r="I2558" i="4" s="1"/>
  <c r="D2558" i="4"/>
  <c r="C2558" i="4"/>
  <c r="E2558" i="4" s="1"/>
  <c r="H2557" i="4"/>
  <c r="G2557" i="4"/>
  <c r="D2557" i="4"/>
  <c r="E2557" i="4" s="1"/>
  <c r="C2557" i="4"/>
  <c r="H2556" i="4"/>
  <c r="G2556" i="4"/>
  <c r="D2556" i="4"/>
  <c r="C2556" i="4"/>
  <c r="E2556" i="4" s="1"/>
  <c r="H2555" i="4"/>
  <c r="G2555" i="4"/>
  <c r="D2555" i="4"/>
  <c r="C2555" i="4"/>
  <c r="H2554" i="4"/>
  <c r="G2554" i="4"/>
  <c r="D2554" i="4"/>
  <c r="E2554" i="4" s="1"/>
  <c r="C2554" i="4"/>
  <c r="L2553" i="4"/>
  <c r="K2553" i="4"/>
  <c r="H2553" i="4"/>
  <c r="G2553" i="4"/>
  <c r="D2553" i="4"/>
  <c r="C2553" i="4"/>
  <c r="L2552" i="4"/>
  <c r="M2552" i="4" s="1"/>
  <c r="K2552" i="4"/>
  <c r="H2552" i="4"/>
  <c r="G2552" i="4"/>
  <c r="D2552" i="4"/>
  <c r="C2552" i="4"/>
  <c r="H2519" i="4"/>
  <c r="G2519" i="4"/>
  <c r="I2519" i="4" s="1"/>
  <c r="D2519" i="4"/>
  <c r="C2519" i="4"/>
  <c r="E2519" i="4" s="1"/>
  <c r="H2518" i="4"/>
  <c r="G2518" i="4"/>
  <c r="D2518" i="4"/>
  <c r="C2518" i="4"/>
  <c r="H2517" i="4"/>
  <c r="G2517" i="4"/>
  <c r="I2517" i="4" s="1"/>
  <c r="D2517" i="4"/>
  <c r="C2517" i="4"/>
  <c r="L2516" i="4"/>
  <c r="K2516" i="4"/>
  <c r="M2516" i="4" s="1"/>
  <c r="H2516" i="4"/>
  <c r="G2516" i="4"/>
  <c r="I2516" i="4" s="1"/>
  <c r="D2516" i="4"/>
  <c r="C2516" i="4"/>
  <c r="H2515" i="4"/>
  <c r="G2515" i="4"/>
  <c r="I2515" i="4" s="1"/>
  <c r="D2515" i="4"/>
  <c r="C2515" i="4"/>
  <c r="H2514" i="4"/>
  <c r="G2514" i="4"/>
  <c r="D2514" i="4"/>
  <c r="C2514" i="4"/>
  <c r="I2513" i="4"/>
  <c r="H2513" i="4"/>
  <c r="G2513" i="4"/>
  <c r="D2513" i="4"/>
  <c r="C2513" i="4"/>
  <c r="H2512" i="4"/>
  <c r="G2512" i="4"/>
  <c r="D2512" i="4"/>
  <c r="C2512" i="4"/>
  <c r="L2511" i="4"/>
  <c r="M2511" i="4" s="1"/>
  <c r="K2511" i="4"/>
  <c r="H2511" i="4"/>
  <c r="G2511" i="4"/>
  <c r="D2511" i="4"/>
  <c r="C2511" i="4"/>
  <c r="L2510" i="4"/>
  <c r="K2510" i="4"/>
  <c r="M2510" i="4" s="1"/>
  <c r="H2510" i="4"/>
  <c r="I2510" i="4" s="1"/>
  <c r="G2510" i="4"/>
  <c r="D2510" i="4"/>
  <c r="C2510" i="4"/>
  <c r="H2477" i="4"/>
  <c r="G2477" i="4"/>
  <c r="I2477" i="4" s="1"/>
  <c r="D2477" i="4"/>
  <c r="E2477" i="4" s="1"/>
  <c r="C2477" i="4"/>
  <c r="H2476" i="4"/>
  <c r="G2476" i="4"/>
  <c r="I2476" i="4" s="1"/>
  <c r="D2476" i="4"/>
  <c r="E2476" i="4" s="1"/>
  <c r="C2476" i="4"/>
  <c r="H2475" i="4"/>
  <c r="I2475" i="4" s="1"/>
  <c r="G2475" i="4"/>
  <c r="D2475" i="4"/>
  <c r="C2475" i="4"/>
  <c r="L2474" i="4"/>
  <c r="M2474" i="4" s="1"/>
  <c r="K2474" i="4"/>
  <c r="H2474" i="4"/>
  <c r="G2474" i="4"/>
  <c r="D2474" i="4"/>
  <c r="C2474" i="4"/>
  <c r="H2473" i="4"/>
  <c r="G2473" i="4"/>
  <c r="I2473" i="4" s="1"/>
  <c r="D2473" i="4"/>
  <c r="C2473" i="4"/>
  <c r="H2472" i="4"/>
  <c r="G2472" i="4"/>
  <c r="I2472" i="4" s="1"/>
  <c r="D2472" i="4"/>
  <c r="C2472" i="4"/>
  <c r="H2471" i="4"/>
  <c r="G2471" i="4"/>
  <c r="I2471" i="4" s="1"/>
  <c r="D2471" i="4"/>
  <c r="C2471" i="4"/>
  <c r="H2470" i="4"/>
  <c r="G2470" i="4"/>
  <c r="I2470" i="4" s="1"/>
  <c r="E2470" i="4"/>
  <c r="D2470" i="4"/>
  <c r="C2470" i="4"/>
  <c r="L2469" i="4"/>
  <c r="K2469" i="4"/>
  <c r="M2469" i="4" s="1"/>
  <c r="H2469" i="4"/>
  <c r="G2469" i="4"/>
  <c r="I2469" i="4" s="1"/>
  <c r="D2469" i="4"/>
  <c r="C2469" i="4"/>
  <c r="L2468" i="4"/>
  <c r="K2468" i="4"/>
  <c r="M2468" i="4" s="1"/>
  <c r="H2468" i="4"/>
  <c r="I2468" i="4" s="1"/>
  <c r="G2468" i="4"/>
  <c r="D2468" i="4"/>
  <c r="C2468" i="4"/>
  <c r="H2435" i="4"/>
  <c r="G2435" i="4"/>
  <c r="I2435" i="4" s="1"/>
  <c r="D2435" i="4"/>
  <c r="C2435" i="4"/>
  <c r="H2434" i="4"/>
  <c r="G2434" i="4"/>
  <c r="D2434" i="4"/>
  <c r="C2434" i="4"/>
  <c r="H2433" i="4"/>
  <c r="G2433" i="4"/>
  <c r="I2433" i="4" s="1"/>
  <c r="D2433" i="4"/>
  <c r="C2433" i="4"/>
  <c r="E2433" i="4" s="1"/>
  <c r="L2432" i="4"/>
  <c r="K2432" i="4"/>
  <c r="H2432" i="4"/>
  <c r="G2432" i="4"/>
  <c r="D2432" i="4"/>
  <c r="C2432" i="4"/>
  <c r="H2431" i="4"/>
  <c r="G2431" i="4"/>
  <c r="I2431" i="4" s="1"/>
  <c r="D2431" i="4"/>
  <c r="C2431" i="4"/>
  <c r="H2430" i="4"/>
  <c r="G2430" i="4"/>
  <c r="D2430" i="4"/>
  <c r="C2430" i="4"/>
  <c r="H2429" i="4"/>
  <c r="G2429" i="4"/>
  <c r="I2429" i="4" s="1"/>
  <c r="D2429" i="4"/>
  <c r="C2429" i="4"/>
  <c r="E2429" i="4" s="1"/>
  <c r="H2428" i="4"/>
  <c r="I2428" i="4" s="1"/>
  <c r="G2428" i="4"/>
  <c r="D2428" i="4"/>
  <c r="C2428" i="4"/>
  <c r="L2427" i="4"/>
  <c r="K2427" i="4"/>
  <c r="H2427" i="4"/>
  <c r="G2427" i="4"/>
  <c r="I2427" i="4" s="1"/>
  <c r="D2427" i="4"/>
  <c r="C2427" i="4"/>
  <c r="L2426" i="4"/>
  <c r="K2426" i="4"/>
  <c r="H2426" i="4"/>
  <c r="G2426" i="4"/>
  <c r="D2426" i="4"/>
  <c r="C2426" i="4"/>
  <c r="H2393" i="4"/>
  <c r="G2393" i="4"/>
  <c r="I2393" i="4" s="1"/>
  <c r="D2393" i="4"/>
  <c r="C2393" i="4"/>
  <c r="H2392" i="4"/>
  <c r="G2392" i="4"/>
  <c r="I2392" i="4" s="1"/>
  <c r="D2392" i="4"/>
  <c r="C2392" i="4"/>
  <c r="E2392" i="4" s="1"/>
  <c r="H2391" i="4"/>
  <c r="G2391" i="4"/>
  <c r="I2391" i="4" s="1"/>
  <c r="D2391" i="4"/>
  <c r="C2391" i="4"/>
  <c r="L2390" i="4"/>
  <c r="K2390" i="4"/>
  <c r="M2390" i="4" s="1"/>
  <c r="H2390" i="4"/>
  <c r="G2390" i="4"/>
  <c r="D2390" i="4"/>
  <c r="C2390" i="4"/>
  <c r="H2389" i="4"/>
  <c r="G2389" i="4"/>
  <c r="D2389" i="4"/>
  <c r="C2389" i="4"/>
  <c r="H2388" i="4"/>
  <c r="G2388" i="4"/>
  <c r="I2388" i="4" s="1"/>
  <c r="D2388" i="4"/>
  <c r="C2388" i="4"/>
  <c r="H2387" i="4"/>
  <c r="G2387" i="4"/>
  <c r="D2387" i="4"/>
  <c r="C2387" i="4"/>
  <c r="H2386" i="4"/>
  <c r="G2386" i="4"/>
  <c r="I2386" i="4" s="1"/>
  <c r="D2386" i="4"/>
  <c r="C2386" i="4"/>
  <c r="E2386" i="4" s="1"/>
  <c r="L2385" i="4"/>
  <c r="K2385" i="4"/>
  <c r="M2385" i="4" s="1"/>
  <c r="H2385" i="4"/>
  <c r="G2385" i="4"/>
  <c r="I2385" i="4" s="1"/>
  <c r="D2385" i="4"/>
  <c r="C2385" i="4"/>
  <c r="L2384" i="4"/>
  <c r="K2384" i="4"/>
  <c r="H2384" i="4"/>
  <c r="G2384" i="4"/>
  <c r="I2384" i="4" s="1"/>
  <c r="D2384" i="4"/>
  <c r="E2384" i="4" s="1"/>
  <c r="C2384" i="4"/>
  <c r="H2351" i="4"/>
  <c r="G2351" i="4"/>
  <c r="D2351" i="4"/>
  <c r="C2351" i="4"/>
  <c r="H2350" i="4"/>
  <c r="I2350" i="4" s="1"/>
  <c r="G2350" i="4"/>
  <c r="D2350" i="4"/>
  <c r="C2350" i="4"/>
  <c r="E2350" i="4" s="1"/>
  <c r="H2349" i="4"/>
  <c r="G2349" i="4"/>
  <c r="D2349" i="4"/>
  <c r="C2349" i="4"/>
  <c r="L2348" i="4"/>
  <c r="M2348" i="4" s="1"/>
  <c r="K2348" i="4"/>
  <c r="H2348" i="4"/>
  <c r="G2348" i="4"/>
  <c r="D2348" i="4"/>
  <c r="C2348" i="4"/>
  <c r="E2348" i="4" s="1"/>
  <c r="H2347" i="4"/>
  <c r="G2347" i="4"/>
  <c r="I2347" i="4" s="1"/>
  <c r="D2347" i="4"/>
  <c r="C2347" i="4"/>
  <c r="H2346" i="4"/>
  <c r="I2346" i="4" s="1"/>
  <c r="G2346" i="4"/>
  <c r="D2346" i="4"/>
  <c r="C2346" i="4"/>
  <c r="E2346" i="4" s="1"/>
  <c r="H2345" i="4"/>
  <c r="G2345" i="4"/>
  <c r="I2345" i="4" s="1"/>
  <c r="D2345" i="4"/>
  <c r="C2345" i="4"/>
  <c r="H2344" i="4"/>
  <c r="I2344" i="4" s="1"/>
  <c r="G2344" i="4"/>
  <c r="D2344" i="4"/>
  <c r="C2344" i="4"/>
  <c r="L2343" i="4"/>
  <c r="K2343" i="4"/>
  <c r="I2343" i="4"/>
  <c r="H2343" i="4"/>
  <c r="G2343" i="4"/>
  <c r="D2343" i="4"/>
  <c r="C2343" i="4"/>
  <c r="L2342" i="4"/>
  <c r="K2342" i="4"/>
  <c r="H2342" i="4"/>
  <c r="G2342" i="4"/>
  <c r="I2342" i="4" s="1"/>
  <c r="D2342" i="4"/>
  <c r="C2342" i="4"/>
  <c r="H2309" i="4"/>
  <c r="G2309" i="4"/>
  <c r="D2309" i="4"/>
  <c r="C2309" i="4"/>
  <c r="H2308" i="4"/>
  <c r="G2308" i="4"/>
  <c r="D2308" i="4"/>
  <c r="C2308" i="4"/>
  <c r="H2307" i="4"/>
  <c r="G2307" i="4"/>
  <c r="D2307" i="4"/>
  <c r="C2307" i="4"/>
  <c r="L2306" i="4"/>
  <c r="K2306" i="4"/>
  <c r="H2306" i="4"/>
  <c r="G2306" i="4"/>
  <c r="I2306" i="4" s="1"/>
  <c r="D2306" i="4"/>
  <c r="C2306" i="4"/>
  <c r="E2306" i="4" s="1"/>
  <c r="H2305" i="4"/>
  <c r="G2305" i="4"/>
  <c r="D2305" i="4"/>
  <c r="C2305" i="4"/>
  <c r="H2304" i="4"/>
  <c r="G2304" i="4"/>
  <c r="I2304" i="4" s="1"/>
  <c r="D2304" i="4"/>
  <c r="C2304" i="4"/>
  <c r="H2303" i="4"/>
  <c r="I2303" i="4" s="1"/>
  <c r="G2303" i="4"/>
  <c r="D2303" i="4"/>
  <c r="C2303" i="4"/>
  <c r="H2302" i="4"/>
  <c r="G2302" i="4"/>
  <c r="D2302" i="4"/>
  <c r="C2302" i="4"/>
  <c r="L2301" i="4"/>
  <c r="K2301" i="4"/>
  <c r="H2301" i="4"/>
  <c r="G2301" i="4"/>
  <c r="D2301" i="4"/>
  <c r="C2301" i="4"/>
  <c r="K2300" i="4"/>
  <c r="H2300" i="4"/>
  <c r="I2300" i="4" s="1"/>
  <c r="G2300" i="4"/>
  <c r="D2300" i="4"/>
  <c r="C2300" i="4"/>
  <c r="H2267" i="4"/>
  <c r="G2267" i="4"/>
  <c r="D2267" i="4"/>
  <c r="C2267" i="4"/>
  <c r="H2266" i="4"/>
  <c r="G2266" i="4"/>
  <c r="I2266" i="4" s="1"/>
  <c r="D2266" i="4"/>
  <c r="C2266" i="4"/>
  <c r="E2266" i="4" s="1"/>
  <c r="H2265" i="4"/>
  <c r="G2265" i="4"/>
  <c r="D2265" i="4"/>
  <c r="C2265" i="4"/>
  <c r="E2265" i="4" s="1"/>
  <c r="L2264" i="4"/>
  <c r="K2264" i="4"/>
  <c r="H2264" i="4"/>
  <c r="G2264" i="4"/>
  <c r="I2264" i="4" s="1"/>
  <c r="D2264" i="4"/>
  <c r="C2264" i="4"/>
  <c r="H2263" i="4"/>
  <c r="G2263" i="4"/>
  <c r="D2263" i="4"/>
  <c r="C2263" i="4"/>
  <c r="E2263" i="4" s="1"/>
  <c r="H2262" i="4"/>
  <c r="G2262" i="4"/>
  <c r="I2262" i="4" s="1"/>
  <c r="D2262" i="4"/>
  <c r="C2262" i="4"/>
  <c r="H2261" i="4"/>
  <c r="G2261" i="4"/>
  <c r="D2261" i="4"/>
  <c r="C2261" i="4"/>
  <c r="H2260" i="4"/>
  <c r="G2260" i="4"/>
  <c r="I2260" i="4" s="1"/>
  <c r="D2260" i="4"/>
  <c r="C2260" i="4"/>
  <c r="L2259" i="4"/>
  <c r="K2259" i="4"/>
  <c r="H2259" i="4"/>
  <c r="G2259" i="4"/>
  <c r="D2259" i="4"/>
  <c r="C2259" i="4"/>
  <c r="K2258" i="4"/>
  <c r="H2258" i="4"/>
  <c r="G2258" i="4"/>
  <c r="D2258" i="4"/>
  <c r="C2258" i="4"/>
  <c r="H2225" i="4"/>
  <c r="G2225" i="4"/>
  <c r="D2225" i="4"/>
  <c r="C2225" i="4"/>
  <c r="E2225" i="4" s="1"/>
  <c r="H2224" i="4"/>
  <c r="G2224" i="4"/>
  <c r="D2224" i="4"/>
  <c r="C2224" i="4"/>
  <c r="H2223" i="4"/>
  <c r="G2223" i="4"/>
  <c r="D2223" i="4"/>
  <c r="C2223" i="4"/>
  <c r="E2223" i="4" s="1"/>
  <c r="L2222" i="4"/>
  <c r="K2222" i="4"/>
  <c r="H2222" i="4"/>
  <c r="I2222" i="4" s="1"/>
  <c r="G2222" i="4"/>
  <c r="D2222" i="4"/>
  <c r="C2222" i="4"/>
  <c r="H2221" i="4"/>
  <c r="G2221" i="4"/>
  <c r="D2221" i="4"/>
  <c r="C2221" i="4"/>
  <c r="H2220" i="4"/>
  <c r="G2220" i="4"/>
  <c r="D2220" i="4"/>
  <c r="C2220" i="4"/>
  <c r="E2220" i="4" s="1"/>
  <c r="H2219" i="4"/>
  <c r="G2219" i="4"/>
  <c r="D2219" i="4"/>
  <c r="C2219" i="4"/>
  <c r="H2218" i="4"/>
  <c r="I2218" i="4" s="1"/>
  <c r="G2218" i="4"/>
  <c r="D2218" i="4"/>
  <c r="C2218" i="4"/>
  <c r="E2218" i="4" s="1"/>
  <c r="L2217" i="4"/>
  <c r="K2217" i="4"/>
  <c r="M2217" i="4" s="1"/>
  <c r="H2217" i="4"/>
  <c r="I2217" i="4" s="1"/>
  <c r="G2217" i="4"/>
  <c r="D2217" i="4"/>
  <c r="C2217" i="4"/>
  <c r="L2216" i="4"/>
  <c r="K2216" i="4"/>
  <c r="H2216" i="4"/>
  <c r="G2216" i="4"/>
  <c r="D2216" i="4"/>
  <c r="C2216" i="4"/>
  <c r="H2183" i="4"/>
  <c r="G2183" i="4"/>
  <c r="D2183" i="4"/>
  <c r="C2183" i="4"/>
  <c r="H2182" i="4"/>
  <c r="G2182" i="4"/>
  <c r="I2182" i="4" s="1"/>
  <c r="D2182" i="4"/>
  <c r="C2182" i="4"/>
  <c r="H2181" i="4"/>
  <c r="G2181" i="4"/>
  <c r="D2181" i="4"/>
  <c r="C2181" i="4"/>
  <c r="L2180" i="4"/>
  <c r="K2180" i="4"/>
  <c r="H2180" i="4"/>
  <c r="G2180" i="4"/>
  <c r="D2180" i="4"/>
  <c r="C2180" i="4"/>
  <c r="H2179" i="4"/>
  <c r="G2179" i="4"/>
  <c r="I2179" i="4" s="1"/>
  <c r="D2179" i="4"/>
  <c r="C2179" i="4"/>
  <c r="H2178" i="4"/>
  <c r="G2178" i="4"/>
  <c r="D2178" i="4"/>
  <c r="C2178" i="4"/>
  <c r="H2177" i="4"/>
  <c r="G2177" i="4"/>
  <c r="D2177" i="4"/>
  <c r="C2177" i="4"/>
  <c r="H2176" i="4"/>
  <c r="G2176" i="4"/>
  <c r="D2176" i="4"/>
  <c r="C2176" i="4"/>
  <c r="L2175" i="4"/>
  <c r="K2175" i="4"/>
  <c r="H2175" i="4"/>
  <c r="G2175" i="4"/>
  <c r="D2175" i="4"/>
  <c r="C2175" i="4"/>
  <c r="E2175" i="4" s="1"/>
  <c r="L2174" i="4"/>
  <c r="K2174" i="4"/>
  <c r="H2174" i="4"/>
  <c r="G2174" i="4"/>
  <c r="D2174" i="4"/>
  <c r="C2174" i="4"/>
  <c r="H2141" i="4"/>
  <c r="G2141" i="4"/>
  <c r="D2141" i="4"/>
  <c r="C2141" i="4"/>
  <c r="H2140" i="4"/>
  <c r="G2140" i="4"/>
  <c r="I2140" i="4" s="1"/>
  <c r="D2140" i="4"/>
  <c r="C2140" i="4"/>
  <c r="H2139" i="4"/>
  <c r="G2139" i="4"/>
  <c r="D2139" i="4"/>
  <c r="C2139" i="4"/>
  <c r="L2138" i="4"/>
  <c r="K2138" i="4"/>
  <c r="M2138" i="4" s="1"/>
  <c r="H2138" i="4"/>
  <c r="I2138" i="4" s="1"/>
  <c r="G2138" i="4"/>
  <c r="D2138" i="4"/>
  <c r="C2138" i="4"/>
  <c r="H2137" i="4"/>
  <c r="G2137" i="4"/>
  <c r="D2137" i="4"/>
  <c r="C2137" i="4"/>
  <c r="E2137" i="4" s="1"/>
  <c r="H2136" i="4"/>
  <c r="I2136" i="4" s="1"/>
  <c r="G2136" i="4"/>
  <c r="D2136" i="4"/>
  <c r="C2136" i="4"/>
  <c r="H2135" i="4"/>
  <c r="G2135" i="4"/>
  <c r="D2135" i="4"/>
  <c r="C2135" i="4"/>
  <c r="H2134" i="4"/>
  <c r="G2134" i="4"/>
  <c r="D2134" i="4"/>
  <c r="C2134" i="4"/>
  <c r="L2133" i="4"/>
  <c r="K2133" i="4"/>
  <c r="H2133" i="4"/>
  <c r="G2133" i="4"/>
  <c r="D2133" i="4"/>
  <c r="C2133" i="4"/>
  <c r="L2132" i="4"/>
  <c r="K2132" i="4"/>
  <c r="H2132" i="4"/>
  <c r="G2132" i="4"/>
  <c r="D2132" i="4"/>
  <c r="E2132" i="4" s="1"/>
  <c r="C2132" i="4"/>
  <c r="H2099" i="4"/>
  <c r="I2099" i="4" s="1"/>
  <c r="G2099" i="4"/>
  <c r="D2099" i="4"/>
  <c r="C2099" i="4"/>
  <c r="I2098" i="4"/>
  <c r="H2098" i="4"/>
  <c r="G2098" i="4"/>
  <c r="D2098" i="4"/>
  <c r="C2098" i="4"/>
  <c r="E2098" i="4" s="1"/>
  <c r="H2097" i="4"/>
  <c r="G2097" i="4"/>
  <c r="D2097" i="4"/>
  <c r="E2097" i="4" s="1"/>
  <c r="C2097" i="4"/>
  <c r="L2096" i="4"/>
  <c r="K2096" i="4"/>
  <c r="H2096" i="4"/>
  <c r="G2096" i="4"/>
  <c r="D2096" i="4"/>
  <c r="C2096" i="4"/>
  <c r="E2096" i="4" s="1"/>
  <c r="H2095" i="4"/>
  <c r="G2095" i="4"/>
  <c r="D2095" i="4"/>
  <c r="E2095" i="4" s="1"/>
  <c r="C2095" i="4"/>
  <c r="H2094" i="4"/>
  <c r="G2094" i="4"/>
  <c r="D2094" i="4"/>
  <c r="C2094" i="4"/>
  <c r="H2093" i="4"/>
  <c r="G2093" i="4"/>
  <c r="D2093" i="4"/>
  <c r="C2093" i="4"/>
  <c r="H2092" i="4"/>
  <c r="G2092" i="4"/>
  <c r="D2092" i="4"/>
  <c r="C2092" i="4"/>
  <c r="E2092" i="4" s="1"/>
  <c r="L2091" i="4"/>
  <c r="K2091" i="4"/>
  <c r="M2091" i="4" s="1"/>
  <c r="H2091" i="4"/>
  <c r="G2091" i="4"/>
  <c r="D2091" i="4"/>
  <c r="C2091" i="4"/>
  <c r="L2090" i="4"/>
  <c r="K2090" i="4"/>
  <c r="H2090" i="4"/>
  <c r="G2090" i="4"/>
  <c r="D2090" i="4"/>
  <c r="C2090" i="4"/>
  <c r="H2057" i="4"/>
  <c r="G2057" i="4"/>
  <c r="D2057" i="4"/>
  <c r="C2057" i="4"/>
  <c r="E2057" i="4" s="1"/>
  <c r="H2056" i="4"/>
  <c r="G2056" i="4"/>
  <c r="E2056" i="4"/>
  <c r="D2056" i="4"/>
  <c r="C2056" i="4"/>
  <c r="H2055" i="4"/>
  <c r="G2055" i="4"/>
  <c r="I2055" i="4" s="1"/>
  <c r="D2055" i="4"/>
  <c r="C2055" i="4"/>
  <c r="L2054" i="4"/>
  <c r="K2054" i="4"/>
  <c r="H2054" i="4"/>
  <c r="I2054" i="4" s="1"/>
  <c r="G2054" i="4"/>
  <c r="D2054" i="4"/>
  <c r="C2054" i="4"/>
  <c r="E2054" i="4" s="1"/>
  <c r="H2053" i="4"/>
  <c r="G2053" i="4"/>
  <c r="D2053" i="4"/>
  <c r="C2053" i="4"/>
  <c r="H2052" i="4"/>
  <c r="I2052" i="4" s="1"/>
  <c r="G2052" i="4"/>
  <c r="D2052" i="4"/>
  <c r="C2052" i="4"/>
  <c r="H2051" i="4"/>
  <c r="G2051" i="4"/>
  <c r="D2051" i="4"/>
  <c r="C2051" i="4"/>
  <c r="H2050" i="4"/>
  <c r="G2050" i="4"/>
  <c r="D2050" i="4"/>
  <c r="C2050" i="4"/>
  <c r="E2050" i="4" s="1"/>
  <c r="L2049" i="4"/>
  <c r="K2049" i="4"/>
  <c r="M2049" i="4" s="1"/>
  <c r="H2049" i="4"/>
  <c r="G2049" i="4"/>
  <c r="D2049" i="4"/>
  <c r="C2049" i="4"/>
  <c r="E2049" i="4" s="1"/>
  <c r="L2048" i="4"/>
  <c r="K2048" i="4"/>
  <c r="M2048" i="4" s="1"/>
  <c r="H2048" i="4"/>
  <c r="G2048" i="4"/>
  <c r="D2048" i="4"/>
  <c r="C2048" i="4"/>
  <c r="H2015" i="4"/>
  <c r="G2015" i="4"/>
  <c r="I2015" i="4" s="1"/>
  <c r="D2015" i="4"/>
  <c r="C2015" i="4"/>
  <c r="H2014" i="4"/>
  <c r="G2014" i="4"/>
  <c r="D2014" i="4"/>
  <c r="C2014" i="4"/>
  <c r="H2013" i="4"/>
  <c r="I2013" i="4" s="1"/>
  <c r="G2013" i="4"/>
  <c r="D2013" i="4"/>
  <c r="C2013" i="4"/>
  <c r="E2013" i="4" s="1"/>
  <c r="L2012" i="4"/>
  <c r="K2012" i="4"/>
  <c r="M2012" i="4" s="1"/>
  <c r="H2012" i="4"/>
  <c r="I2012" i="4" s="1"/>
  <c r="G2012" i="4"/>
  <c r="D2012" i="4"/>
  <c r="C2012" i="4"/>
  <c r="E2012" i="4" s="1"/>
  <c r="H2011" i="4"/>
  <c r="G2011" i="4"/>
  <c r="D2011" i="4"/>
  <c r="C2011" i="4"/>
  <c r="H2010" i="4"/>
  <c r="G2010" i="4"/>
  <c r="I2010" i="4" s="1"/>
  <c r="D2010" i="4"/>
  <c r="C2010" i="4"/>
  <c r="H2009" i="4"/>
  <c r="I2009" i="4" s="1"/>
  <c r="G2009" i="4"/>
  <c r="D2009" i="4"/>
  <c r="C2009" i="4"/>
  <c r="H2008" i="4"/>
  <c r="G2008" i="4"/>
  <c r="I2008" i="4" s="1"/>
  <c r="D2008" i="4"/>
  <c r="C2008" i="4"/>
  <c r="E2008" i="4" s="1"/>
  <c r="L2007" i="4"/>
  <c r="K2007" i="4"/>
  <c r="H2007" i="4"/>
  <c r="G2007" i="4"/>
  <c r="D2007" i="4"/>
  <c r="C2007" i="4"/>
  <c r="E2007" i="4" s="1"/>
  <c r="L2006" i="4"/>
  <c r="K2006" i="4"/>
  <c r="H2006" i="4"/>
  <c r="G2006" i="4"/>
  <c r="D2006" i="4"/>
  <c r="C2006" i="4"/>
  <c r="I1973" i="4"/>
  <c r="H1973" i="4"/>
  <c r="G1973" i="4"/>
  <c r="D1973" i="4"/>
  <c r="E1973" i="4" s="1"/>
  <c r="C1973" i="4"/>
  <c r="H1972" i="4"/>
  <c r="G1972" i="4"/>
  <c r="I1972" i="4" s="1"/>
  <c r="D1972" i="4"/>
  <c r="C1972" i="4"/>
  <c r="E1972" i="4" s="1"/>
  <c r="H1971" i="4"/>
  <c r="G1971" i="4"/>
  <c r="I1971" i="4" s="1"/>
  <c r="D1971" i="4"/>
  <c r="C1971" i="4"/>
  <c r="L1970" i="4"/>
  <c r="K1970" i="4"/>
  <c r="M1970" i="4" s="1"/>
  <c r="H1970" i="4"/>
  <c r="G1970" i="4"/>
  <c r="I1970" i="4" s="1"/>
  <c r="D1970" i="4"/>
  <c r="C1970" i="4"/>
  <c r="H1969" i="4"/>
  <c r="G1969" i="4"/>
  <c r="I1969" i="4" s="1"/>
  <c r="D1969" i="4"/>
  <c r="C1969" i="4"/>
  <c r="H1968" i="4"/>
  <c r="G1968" i="4"/>
  <c r="I1968" i="4" s="1"/>
  <c r="D1968" i="4"/>
  <c r="C1968" i="4"/>
  <c r="H1967" i="4"/>
  <c r="I1967" i="4" s="1"/>
  <c r="G1967" i="4"/>
  <c r="D1967" i="4"/>
  <c r="E1967" i="4" s="1"/>
  <c r="C1967" i="4"/>
  <c r="H1966" i="4"/>
  <c r="G1966" i="4"/>
  <c r="D1966" i="4"/>
  <c r="C1966" i="4"/>
  <c r="L1965" i="4"/>
  <c r="K1965" i="4"/>
  <c r="H1965" i="4"/>
  <c r="G1965" i="4"/>
  <c r="I1965" i="4" s="1"/>
  <c r="D1965" i="4"/>
  <c r="C1965" i="4"/>
  <c r="E1965" i="4" s="1"/>
  <c r="L1964" i="4"/>
  <c r="K1964" i="4"/>
  <c r="M1964" i="4" s="1"/>
  <c r="H1964" i="4"/>
  <c r="G1964" i="4"/>
  <c r="D1964" i="4"/>
  <c r="C1964" i="4"/>
  <c r="H1931" i="4"/>
  <c r="G1931" i="4"/>
  <c r="D1931" i="4"/>
  <c r="E1931" i="4" s="1"/>
  <c r="C1931" i="4"/>
  <c r="H1930" i="4"/>
  <c r="G1930" i="4"/>
  <c r="I1930" i="4" s="1"/>
  <c r="D1930" i="4"/>
  <c r="C1930" i="4"/>
  <c r="E1930" i="4" s="1"/>
  <c r="H1929" i="4"/>
  <c r="G1929" i="4"/>
  <c r="D1929" i="4"/>
  <c r="E1929" i="4" s="1"/>
  <c r="C1929" i="4"/>
  <c r="L1928" i="4"/>
  <c r="K1928" i="4"/>
  <c r="M1928" i="4" s="1"/>
  <c r="H1928" i="4"/>
  <c r="G1928" i="4"/>
  <c r="I1928" i="4" s="1"/>
  <c r="D1928" i="4"/>
  <c r="C1928" i="4"/>
  <c r="H1927" i="4"/>
  <c r="G1927" i="4"/>
  <c r="D1927" i="4"/>
  <c r="C1927" i="4"/>
  <c r="I1926" i="4"/>
  <c r="H1926" i="4"/>
  <c r="G1926" i="4"/>
  <c r="D1926" i="4"/>
  <c r="C1926" i="4"/>
  <c r="H1925" i="4"/>
  <c r="G1925" i="4"/>
  <c r="D1925" i="4"/>
  <c r="L1926" i="4" s="1"/>
  <c r="C1925" i="4"/>
  <c r="H1924" i="4"/>
  <c r="G1924" i="4"/>
  <c r="I1924" i="4" s="1"/>
  <c r="D1924" i="4"/>
  <c r="C1924" i="4"/>
  <c r="E1924" i="4" s="1"/>
  <c r="L1923" i="4"/>
  <c r="K1923" i="4"/>
  <c r="M1923" i="4" s="1"/>
  <c r="H1923" i="4"/>
  <c r="G1923" i="4"/>
  <c r="I1923" i="4" s="1"/>
  <c r="D1923" i="4"/>
  <c r="C1923" i="4"/>
  <c r="E1923" i="4" s="1"/>
  <c r="L1922" i="4"/>
  <c r="K1922" i="4"/>
  <c r="H1922" i="4"/>
  <c r="G1922" i="4"/>
  <c r="I1922" i="4" s="1"/>
  <c r="D1922" i="4"/>
  <c r="C1922" i="4"/>
  <c r="H1889" i="4"/>
  <c r="G1889" i="4"/>
  <c r="D1889" i="4"/>
  <c r="C1889" i="4"/>
  <c r="H1888" i="4"/>
  <c r="G1888" i="4"/>
  <c r="I1888" i="4" s="1"/>
  <c r="D1888" i="4"/>
  <c r="C1888" i="4"/>
  <c r="H1887" i="4"/>
  <c r="G1887" i="4"/>
  <c r="D1887" i="4"/>
  <c r="E1887" i="4" s="1"/>
  <c r="C1887" i="4"/>
  <c r="L1886" i="4"/>
  <c r="K1886" i="4"/>
  <c r="M1886" i="4" s="1"/>
  <c r="H1886" i="4"/>
  <c r="G1886" i="4"/>
  <c r="I1886" i="4" s="1"/>
  <c r="D1886" i="4"/>
  <c r="C1886" i="4"/>
  <c r="E1886" i="4" s="1"/>
  <c r="H1885" i="4"/>
  <c r="G1885" i="4"/>
  <c r="D1885" i="4"/>
  <c r="C1885" i="4"/>
  <c r="H1884" i="4"/>
  <c r="G1884" i="4"/>
  <c r="D1884" i="4"/>
  <c r="C1884" i="4"/>
  <c r="H1883" i="4"/>
  <c r="G1883" i="4"/>
  <c r="D1883" i="4"/>
  <c r="C1883" i="4"/>
  <c r="H1882" i="4"/>
  <c r="G1882" i="4"/>
  <c r="D1882" i="4"/>
  <c r="C1882" i="4"/>
  <c r="L1881" i="4"/>
  <c r="K1881" i="4"/>
  <c r="H1881" i="4"/>
  <c r="G1881" i="4"/>
  <c r="I1881" i="4" s="1"/>
  <c r="D1881" i="4"/>
  <c r="C1881" i="4"/>
  <c r="E1881" i="4" s="1"/>
  <c r="K1880" i="4"/>
  <c r="H1880" i="4"/>
  <c r="I1880" i="4" s="1"/>
  <c r="G1880" i="4"/>
  <c r="D1880" i="4"/>
  <c r="C1880" i="4"/>
  <c r="H1847" i="4"/>
  <c r="G1847" i="4"/>
  <c r="D1847" i="4"/>
  <c r="C1847" i="4"/>
  <c r="H1846" i="4"/>
  <c r="G1846" i="4"/>
  <c r="I1846" i="4" s="1"/>
  <c r="D1846" i="4"/>
  <c r="C1846" i="4"/>
  <c r="E1846" i="4" s="1"/>
  <c r="H1845" i="4"/>
  <c r="I1845" i="4" s="1"/>
  <c r="G1845" i="4"/>
  <c r="D1845" i="4"/>
  <c r="C1845" i="4"/>
  <c r="L1844" i="4"/>
  <c r="K1844" i="4"/>
  <c r="H1844" i="4"/>
  <c r="G1844" i="4"/>
  <c r="I1844" i="4" s="1"/>
  <c r="D1844" i="4"/>
  <c r="C1844" i="4"/>
  <c r="E1844" i="4" s="1"/>
  <c r="H1843" i="4"/>
  <c r="G1843" i="4"/>
  <c r="I1843" i="4" s="1"/>
  <c r="D1843" i="4"/>
  <c r="C1843" i="4"/>
  <c r="H1842" i="4"/>
  <c r="G1842" i="4"/>
  <c r="I1842" i="4" s="1"/>
  <c r="D1842" i="4"/>
  <c r="E1842" i="4" s="1"/>
  <c r="C1842" i="4"/>
  <c r="H1841" i="4"/>
  <c r="I1841" i="4" s="1"/>
  <c r="G1841" i="4"/>
  <c r="D1841" i="4"/>
  <c r="C1841" i="4"/>
  <c r="H1840" i="4"/>
  <c r="G1840" i="4"/>
  <c r="I1840" i="4" s="1"/>
  <c r="D1840" i="4"/>
  <c r="E1840" i="4" s="1"/>
  <c r="C1840" i="4"/>
  <c r="L1839" i="4"/>
  <c r="M1839" i="4" s="1"/>
  <c r="K1839" i="4"/>
  <c r="H1839" i="4"/>
  <c r="G1839" i="4"/>
  <c r="I1839" i="4" s="1"/>
  <c r="D1839" i="4"/>
  <c r="C1839" i="4"/>
  <c r="L1838" i="4"/>
  <c r="K1838" i="4"/>
  <c r="H1838" i="4"/>
  <c r="G1838" i="4"/>
  <c r="D1838" i="4"/>
  <c r="C1838" i="4"/>
  <c r="E1838" i="4" s="1"/>
  <c r="L1002" i="4"/>
  <c r="O1724" i="6"/>
  <c r="O1723" i="6"/>
  <c r="M122" i="6"/>
  <c r="M81" i="6"/>
  <c r="H122" i="6"/>
  <c r="G122" i="6"/>
  <c r="I122" i="6" s="1"/>
  <c r="D122" i="6"/>
  <c r="E122" i="6" s="1"/>
  <c r="C122" i="6"/>
  <c r="H121" i="6"/>
  <c r="G121" i="6"/>
  <c r="I121" i="6" s="1"/>
  <c r="D121" i="6"/>
  <c r="C121" i="6"/>
  <c r="E121" i="6" s="1"/>
  <c r="H120" i="6"/>
  <c r="G120" i="6"/>
  <c r="D120" i="6"/>
  <c r="E120" i="6" s="1"/>
  <c r="C120" i="6"/>
  <c r="L119" i="6"/>
  <c r="K119" i="6"/>
  <c r="M119" i="6" s="1"/>
  <c r="H119" i="6"/>
  <c r="G119" i="6"/>
  <c r="I119" i="6" s="1"/>
  <c r="D119" i="6"/>
  <c r="C119" i="6"/>
  <c r="E119" i="6" s="1"/>
  <c r="H118" i="6"/>
  <c r="I118" i="6" s="1"/>
  <c r="G118" i="6"/>
  <c r="D118" i="6"/>
  <c r="E118" i="6" s="1"/>
  <c r="C118" i="6"/>
  <c r="H117" i="6"/>
  <c r="G117" i="6"/>
  <c r="I117" i="6" s="1"/>
  <c r="E117" i="6"/>
  <c r="D117" i="6"/>
  <c r="C117" i="6"/>
  <c r="H116" i="6"/>
  <c r="G116" i="6"/>
  <c r="D116" i="6"/>
  <c r="C116" i="6"/>
  <c r="H115" i="6"/>
  <c r="G115" i="6"/>
  <c r="D115" i="6"/>
  <c r="C115" i="6"/>
  <c r="E115" i="6" s="1"/>
  <c r="L114" i="6"/>
  <c r="K114" i="6"/>
  <c r="M114" i="6" s="1"/>
  <c r="H114" i="6"/>
  <c r="G114" i="6"/>
  <c r="D114" i="6"/>
  <c r="C114" i="6"/>
  <c r="E114" i="6" s="1"/>
  <c r="M113" i="6"/>
  <c r="K113" i="6"/>
  <c r="H113" i="6"/>
  <c r="G113" i="6"/>
  <c r="D113" i="6"/>
  <c r="C113" i="6"/>
  <c r="H81" i="6"/>
  <c r="G81" i="6"/>
  <c r="I81" i="6" s="1"/>
  <c r="D81" i="6"/>
  <c r="C81" i="6"/>
  <c r="E81" i="6" s="1"/>
  <c r="H80" i="6"/>
  <c r="G80" i="6"/>
  <c r="D80" i="6"/>
  <c r="C80" i="6"/>
  <c r="H79" i="6"/>
  <c r="G79" i="6"/>
  <c r="I79" i="6" s="1"/>
  <c r="D79" i="6"/>
  <c r="C79" i="6"/>
  <c r="E79" i="6" s="1"/>
  <c r="L78" i="6"/>
  <c r="K78" i="6"/>
  <c r="M78" i="6" s="1"/>
  <c r="H78" i="6"/>
  <c r="I78" i="6" s="1"/>
  <c r="G78" i="6"/>
  <c r="D78" i="6"/>
  <c r="C78" i="6"/>
  <c r="K76" i="6" s="1"/>
  <c r="H77" i="6"/>
  <c r="G77" i="6"/>
  <c r="D77" i="6"/>
  <c r="C77" i="6"/>
  <c r="E77" i="6" s="1"/>
  <c r="H76" i="6"/>
  <c r="I76" i="6" s="1"/>
  <c r="G76" i="6"/>
  <c r="D76" i="6"/>
  <c r="E76" i="6" s="1"/>
  <c r="C76" i="6"/>
  <c r="H75" i="6"/>
  <c r="G75" i="6"/>
  <c r="I75" i="6" s="1"/>
  <c r="D75" i="6"/>
  <c r="C75" i="6"/>
  <c r="E75" i="6" s="1"/>
  <c r="H74" i="6"/>
  <c r="G74" i="6"/>
  <c r="D74" i="6"/>
  <c r="E74" i="6" s="1"/>
  <c r="C74" i="6"/>
  <c r="L73" i="6"/>
  <c r="K73" i="6"/>
  <c r="H73" i="6"/>
  <c r="G73" i="6"/>
  <c r="I73" i="6" s="1"/>
  <c r="D73" i="6"/>
  <c r="C73" i="6"/>
  <c r="E73" i="6" s="1"/>
  <c r="L72" i="6"/>
  <c r="K72" i="6"/>
  <c r="M72" i="6" s="1"/>
  <c r="H72" i="6"/>
  <c r="G72" i="6"/>
  <c r="I72" i="6" s="1"/>
  <c r="D72" i="6"/>
  <c r="C72" i="6"/>
  <c r="M40" i="6"/>
  <c r="H40" i="6"/>
  <c r="H39" i="6"/>
  <c r="H38" i="6"/>
  <c r="H37" i="6"/>
  <c r="H36" i="6"/>
  <c r="H35" i="6"/>
  <c r="H34" i="6"/>
  <c r="H33" i="6"/>
  <c r="H32" i="6"/>
  <c r="H31" i="6"/>
  <c r="G40" i="6"/>
  <c r="G39" i="6"/>
  <c r="G38" i="6"/>
  <c r="G37" i="6"/>
  <c r="G36" i="6"/>
  <c r="G35" i="6"/>
  <c r="G34" i="6"/>
  <c r="G33" i="6"/>
  <c r="G32" i="6"/>
  <c r="G31" i="6"/>
  <c r="D40" i="6"/>
  <c r="D39" i="6"/>
  <c r="D38" i="6"/>
  <c r="D37" i="6"/>
  <c r="D36" i="6"/>
  <c r="D34" i="6"/>
  <c r="D35" i="6"/>
  <c r="D33" i="6"/>
  <c r="D32" i="6"/>
  <c r="D31" i="6"/>
  <c r="C40" i="6"/>
  <c r="C39" i="6"/>
  <c r="C38" i="6"/>
  <c r="C37" i="6"/>
  <c r="C36" i="6"/>
  <c r="C35" i="6"/>
  <c r="C34" i="6"/>
  <c r="C33" i="6"/>
  <c r="C32" i="6"/>
  <c r="L37" i="6"/>
  <c r="L32" i="6"/>
  <c r="C31" i="6"/>
  <c r="K1002" i="4" l="1"/>
  <c r="M1002" i="4" s="1"/>
  <c r="L922" i="4"/>
  <c r="L918" i="4"/>
  <c r="K918" i="4"/>
  <c r="M918" i="4" s="1"/>
  <c r="K922" i="4"/>
  <c r="M922" i="4" s="1"/>
  <c r="M1844" i="4"/>
  <c r="M1838" i="4"/>
  <c r="I1847" i="4"/>
  <c r="M1880" i="4"/>
  <c r="I1887" i="4"/>
  <c r="I1889" i="4"/>
  <c r="I1885" i="4"/>
  <c r="I1882" i="4"/>
  <c r="I1884" i="4"/>
  <c r="I1883" i="4"/>
  <c r="E1888" i="4"/>
  <c r="E1885" i="4"/>
  <c r="E1882" i="4"/>
  <c r="I1929" i="4"/>
  <c r="I1931" i="4"/>
  <c r="M1965" i="4"/>
  <c r="E1969" i="4"/>
  <c r="E1970" i="4"/>
  <c r="E1966" i="4"/>
  <c r="I2011" i="4"/>
  <c r="I2014" i="4"/>
  <c r="M2006" i="4"/>
  <c r="I2006" i="4"/>
  <c r="I2007" i="4"/>
  <c r="E2014" i="4"/>
  <c r="E2009" i="4"/>
  <c r="I2053" i="4"/>
  <c r="I2051" i="4"/>
  <c r="I2049" i="4"/>
  <c r="I2095" i="4"/>
  <c r="M2090" i="4"/>
  <c r="I2096" i="4"/>
  <c r="I2093" i="4"/>
  <c r="I2092" i="4"/>
  <c r="I2094" i="4"/>
  <c r="I2091" i="4"/>
  <c r="M2096" i="4"/>
  <c r="E2099" i="4"/>
  <c r="M2132" i="4"/>
  <c r="I2139" i="4"/>
  <c r="I2141" i="4"/>
  <c r="M2133" i="4"/>
  <c r="I2133" i="4"/>
  <c r="I2132" i="4"/>
  <c r="L2136" i="4"/>
  <c r="E2139" i="4"/>
  <c r="E2141" i="4"/>
  <c r="K2136" i="4"/>
  <c r="I2180" i="4"/>
  <c r="M2175" i="4"/>
  <c r="M2174" i="4"/>
  <c r="I2181" i="4"/>
  <c r="I2183" i="4"/>
  <c r="I2176" i="4"/>
  <c r="I2178" i="4"/>
  <c r="I2174" i="4"/>
  <c r="E2181" i="4"/>
  <c r="E2180" i="4"/>
  <c r="E2176" i="4"/>
  <c r="M2216" i="4"/>
  <c r="I2223" i="4"/>
  <c r="I2225" i="4"/>
  <c r="I2219" i="4"/>
  <c r="E2221" i="4"/>
  <c r="M2222" i="4"/>
  <c r="L2220" i="4"/>
  <c r="E2222" i="4"/>
  <c r="E2217" i="4"/>
  <c r="I2265" i="4"/>
  <c r="M2264" i="4"/>
  <c r="M2259" i="4"/>
  <c r="I2258" i="4"/>
  <c r="E2264" i="4"/>
  <c r="E2260" i="4"/>
  <c r="E2262" i="4"/>
  <c r="I2308" i="4"/>
  <c r="I2301" i="4"/>
  <c r="M2306" i="4"/>
  <c r="I2302" i="4"/>
  <c r="E2308" i="4"/>
  <c r="E2305" i="4"/>
  <c r="E2307" i="4"/>
  <c r="E2302" i="4"/>
  <c r="E2301" i="4"/>
  <c r="M2342" i="4"/>
  <c r="I2349" i="4"/>
  <c r="I2351" i="4"/>
  <c r="I2348" i="4"/>
  <c r="E2347" i="4"/>
  <c r="E2349" i="4"/>
  <c r="E2351" i="4"/>
  <c r="E2343" i="4"/>
  <c r="M2384" i="4"/>
  <c r="I2390" i="4"/>
  <c r="I2387" i="4"/>
  <c r="M2426" i="4"/>
  <c r="I2432" i="4"/>
  <c r="M2432" i="4"/>
  <c r="E2432" i="4"/>
  <c r="E2431" i="4"/>
  <c r="E2434" i="4"/>
  <c r="E2428" i="4"/>
  <c r="I2474" i="4"/>
  <c r="E2474" i="4"/>
  <c r="E2473" i="4"/>
  <c r="I2512" i="4"/>
  <c r="E2515" i="4"/>
  <c r="K2514" i="4"/>
  <c r="E2516" i="4"/>
  <c r="E2511" i="4"/>
  <c r="L2560" i="4"/>
  <c r="I2560" i="4"/>
  <c r="I2557" i="4"/>
  <c r="I2561" i="4"/>
  <c r="I2553" i="4"/>
  <c r="I2552" i="4"/>
  <c r="I2555" i="4"/>
  <c r="I2554" i="4"/>
  <c r="I2556" i="4"/>
  <c r="E2561" i="4"/>
  <c r="I2636" i="4"/>
  <c r="L2640" i="4"/>
  <c r="K2640" i="4"/>
  <c r="M2640" i="4" s="1"/>
  <c r="M2678" i="4"/>
  <c r="I2683" i="4"/>
  <c r="I2678" i="4"/>
  <c r="L2682" i="4"/>
  <c r="I2726" i="4"/>
  <c r="E2729" i="4"/>
  <c r="I2763" i="4"/>
  <c r="M2768" i="4"/>
  <c r="L2770" i="4"/>
  <c r="M2810" i="4"/>
  <c r="I2804" i="4"/>
  <c r="E2807" i="4"/>
  <c r="I2851" i="4"/>
  <c r="M2846" i="4"/>
  <c r="M2852" i="4"/>
  <c r="E2850" i="4"/>
  <c r="E2847" i="4"/>
  <c r="I2891" i="4"/>
  <c r="I2892" i="4"/>
  <c r="I2889" i="4"/>
  <c r="L2892" i="4"/>
  <c r="I2939" i="4"/>
  <c r="M2936" i="4"/>
  <c r="K2934" i="4"/>
  <c r="M2972" i="4"/>
  <c r="I2977" i="4"/>
  <c r="E2979" i="4"/>
  <c r="E2976" i="4"/>
  <c r="E2973" i="4"/>
  <c r="I3023" i="4"/>
  <c r="M3014" i="4"/>
  <c r="I3015" i="4"/>
  <c r="I3014" i="4"/>
  <c r="I3017" i="4"/>
  <c r="K3018" i="4"/>
  <c r="E3023" i="4"/>
  <c r="M1760" i="6"/>
  <c r="L1759" i="6" s="1"/>
  <c r="M1719" i="6"/>
  <c r="L1718" i="6" s="1"/>
  <c r="M1713" i="6"/>
  <c r="L1677" i="6"/>
  <c r="L1673" i="6"/>
  <c r="M1637" i="6"/>
  <c r="L1636" i="6" s="1"/>
  <c r="M1631" i="6"/>
  <c r="M1633" i="6"/>
  <c r="M1596" i="6"/>
  <c r="L1595" i="6" s="1"/>
  <c r="M1590" i="6"/>
  <c r="L1552" i="6"/>
  <c r="L1550" i="6"/>
  <c r="M1514" i="6"/>
  <c r="L1513" i="6" s="1"/>
  <c r="L1470" i="6"/>
  <c r="M1426" i="6"/>
  <c r="M1428" i="6"/>
  <c r="M1432" i="6"/>
  <c r="L1431" i="6" s="1"/>
  <c r="M1387" i="6"/>
  <c r="L1388" i="6" s="1"/>
  <c r="M1385" i="6"/>
  <c r="L1386" i="6" s="1"/>
  <c r="L1345" i="6"/>
  <c r="L1306" i="6"/>
  <c r="M1268" i="6"/>
  <c r="L1267" i="6" s="1"/>
  <c r="M1227" i="6"/>
  <c r="L1226" i="6" s="1"/>
  <c r="M1221" i="6"/>
  <c r="M1182" i="6"/>
  <c r="M1186" i="6"/>
  <c r="M1145" i="6"/>
  <c r="L1144" i="6" s="1"/>
  <c r="M1141" i="6"/>
  <c r="M1100" i="6"/>
  <c r="M1059" i="6"/>
  <c r="L1060" i="6" s="1"/>
  <c r="M1018" i="6"/>
  <c r="L1019" i="6" s="1"/>
  <c r="M977" i="6"/>
  <c r="L980" i="6"/>
  <c r="L978" i="6"/>
  <c r="M975" i="6"/>
  <c r="L976" i="6" s="1"/>
  <c r="M899" i="6"/>
  <c r="L898" i="6" s="1"/>
  <c r="M895" i="6"/>
  <c r="M858" i="6"/>
  <c r="L853" i="6" s="1"/>
  <c r="M854" i="6"/>
  <c r="M813" i="6"/>
  <c r="M817" i="6"/>
  <c r="L816" i="6" s="1"/>
  <c r="M811" i="6"/>
  <c r="L773" i="6"/>
  <c r="L771" i="6"/>
  <c r="L732" i="6"/>
  <c r="L691" i="6"/>
  <c r="M653" i="6"/>
  <c r="L650" i="6" s="1"/>
  <c r="L652" i="6"/>
  <c r="M647" i="6"/>
  <c r="M612" i="6"/>
  <c r="L611" i="6" s="1"/>
  <c r="M567" i="6"/>
  <c r="M571" i="6"/>
  <c r="L570" i="6" s="1"/>
  <c r="M526" i="6"/>
  <c r="M530" i="6"/>
  <c r="L529" i="6" s="1"/>
  <c r="M524" i="6"/>
  <c r="M489" i="6"/>
  <c r="L484" i="6" s="1"/>
  <c r="M448" i="6"/>
  <c r="L443" i="6" s="1"/>
  <c r="M403" i="6"/>
  <c r="M407" i="6"/>
  <c r="L406" i="6" s="1"/>
  <c r="M366" i="6"/>
  <c r="L365" i="6" s="1"/>
  <c r="M362" i="6"/>
  <c r="L363" i="6" s="1"/>
  <c r="M360" i="6"/>
  <c r="L361" i="6" s="1"/>
  <c r="L322" i="6"/>
  <c r="M319" i="6"/>
  <c r="L281" i="6"/>
  <c r="M243" i="6"/>
  <c r="L242" i="6" s="1"/>
  <c r="M237" i="6"/>
  <c r="L199" i="6"/>
  <c r="M161" i="6"/>
  <c r="L160" i="6" s="1"/>
  <c r="M157" i="6"/>
  <c r="L1675" i="6"/>
  <c r="L1593" i="6"/>
  <c r="M1467" i="6"/>
  <c r="L1468" i="6" s="1"/>
  <c r="L1347" i="6"/>
  <c r="M1303" i="6"/>
  <c r="L1304" i="6" s="1"/>
  <c r="L1308" i="6"/>
  <c r="M1180" i="6"/>
  <c r="M1139" i="6"/>
  <c r="M1098" i="6"/>
  <c r="L1099" i="6" s="1"/>
  <c r="L1101" i="6"/>
  <c r="L1062" i="6"/>
  <c r="L1058" i="6"/>
  <c r="L1017" i="6"/>
  <c r="L1021" i="6"/>
  <c r="L939" i="6"/>
  <c r="L937" i="6"/>
  <c r="M934" i="6"/>
  <c r="L935" i="6" s="1"/>
  <c r="M893" i="6"/>
  <c r="L894" i="6" s="1"/>
  <c r="M729" i="6"/>
  <c r="L730" i="6" s="1"/>
  <c r="M688" i="6"/>
  <c r="L689" i="6" s="1"/>
  <c r="M606" i="6"/>
  <c r="M565" i="6"/>
  <c r="L566" i="6" s="1"/>
  <c r="M401" i="6"/>
  <c r="L320" i="6"/>
  <c r="L324" i="6"/>
  <c r="M278" i="6"/>
  <c r="L279" i="6" s="1"/>
  <c r="M196" i="6"/>
  <c r="L197" i="6" s="1"/>
  <c r="M155" i="6"/>
  <c r="I120" i="6"/>
  <c r="I113" i="6"/>
  <c r="K117" i="6"/>
  <c r="I116" i="6"/>
  <c r="I115" i="6"/>
  <c r="I114" i="6"/>
  <c r="L117" i="6"/>
  <c r="M117" i="6" s="1"/>
  <c r="E113" i="6"/>
  <c r="I80" i="6"/>
  <c r="M73" i="6"/>
  <c r="I77" i="6"/>
  <c r="L76" i="6"/>
  <c r="E78" i="6"/>
  <c r="E80" i="6"/>
  <c r="L74" i="6"/>
  <c r="M74" i="6" s="1"/>
  <c r="K74" i="6"/>
  <c r="K2472" i="4"/>
  <c r="E2472" i="4"/>
  <c r="L1001" i="4"/>
  <c r="E2094" i="4"/>
  <c r="I2177" i="4"/>
  <c r="M2343" i="4"/>
  <c r="E2552" i="4"/>
  <c r="M2684" i="4"/>
  <c r="K1888" i="4"/>
  <c r="E1880" i="4"/>
  <c r="L2430" i="4"/>
  <c r="K2476" i="4"/>
  <c r="I2434" i="4"/>
  <c r="K2098" i="4"/>
  <c r="E2090" i="4"/>
  <c r="K2602" i="4"/>
  <c r="E2594" i="4"/>
  <c r="M2978" i="4"/>
  <c r="K3022" i="4"/>
  <c r="E3014" i="4"/>
  <c r="M2180" i="4"/>
  <c r="I2430" i="4"/>
  <c r="I2975" i="4"/>
  <c r="L1888" i="4"/>
  <c r="E1889" i="4"/>
  <c r="E1927" i="4"/>
  <c r="M2054" i="4"/>
  <c r="L2098" i="4"/>
  <c r="M2098" i="4" s="1"/>
  <c r="K2140" i="4"/>
  <c r="E2133" i="4"/>
  <c r="I2134" i="4"/>
  <c r="K2224" i="4"/>
  <c r="K2304" i="4"/>
  <c r="I2309" i="4"/>
  <c r="L2476" i="4"/>
  <c r="M2476" i="4" s="1"/>
  <c r="L2475" i="4" s="1"/>
  <c r="K2518" i="4"/>
  <c r="E2517" i="4"/>
  <c r="L2602" i="4"/>
  <c r="I2595" i="4"/>
  <c r="E2641" i="4"/>
  <c r="K2686" i="4"/>
  <c r="E2679" i="4"/>
  <c r="K2682" i="4"/>
  <c r="I2686" i="4"/>
  <c r="K2728" i="4"/>
  <c r="E2721" i="4"/>
  <c r="L2724" i="4"/>
  <c r="E2726" i="4"/>
  <c r="E2727" i="4"/>
  <c r="K2766" i="4"/>
  <c r="E2767" i="4"/>
  <c r="K2812" i="4"/>
  <c r="E2805" i="4"/>
  <c r="K2808" i="4"/>
  <c r="M2808" i="4" s="1"/>
  <c r="E2812" i="4"/>
  <c r="E2848" i="4"/>
  <c r="I2849" i="4"/>
  <c r="K2896" i="4"/>
  <c r="E2889" i="4"/>
  <c r="E2897" i="4"/>
  <c r="I2930" i="4"/>
  <c r="M2931" i="4"/>
  <c r="E2935" i="4"/>
  <c r="E2938" i="4"/>
  <c r="E2974" i="4"/>
  <c r="I2980" i="4"/>
  <c r="L3022" i="4"/>
  <c r="I3016" i="4"/>
  <c r="I3019" i="4"/>
  <c r="I1838" i="4"/>
  <c r="E1845" i="4"/>
  <c r="I1925" i="4"/>
  <c r="K1968" i="4"/>
  <c r="K2014" i="4"/>
  <c r="K2010" i="4"/>
  <c r="K2052" i="4"/>
  <c r="E2055" i="4"/>
  <c r="I2056" i="4"/>
  <c r="L2140" i="4"/>
  <c r="E2140" i="4"/>
  <c r="K2178" i="4"/>
  <c r="L2224" i="4"/>
  <c r="I2261" i="4"/>
  <c r="K2308" i="4"/>
  <c r="I2305" i="4"/>
  <c r="E2344" i="4"/>
  <c r="K2388" i="4"/>
  <c r="M2427" i="4"/>
  <c r="E2435" i="4"/>
  <c r="E2475" i="4"/>
  <c r="L2518" i="4"/>
  <c r="I2514" i="4"/>
  <c r="M2553" i="4"/>
  <c r="E2559" i="4"/>
  <c r="K2598" i="4"/>
  <c r="L2686" i="4"/>
  <c r="L2728" i="4"/>
  <c r="L2812" i="4"/>
  <c r="L2896" i="4"/>
  <c r="L1842" i="4"/>
  <c r="E1847" i="4"/>
  <c r="L1884" i="4"/>
  <c r="M1922" i="4"/>
  <c r="K1926" i="4"/>
  <c r="M1926" i="4" s="1"/>
  <c r="I1927" i="4"/>
  <c r="K1972" i="4"/>
  <c r="I1966" i="4"/>
  <c r="L2014" i="4"/>
  <c r="M2136" i="4"/>
  <c r="K2182" i="4"/>
  <c r="E2183" i="4"/>
  <c r="E2216" i="4"/>
  <c r="I2220" i="4"/>
  <c r="M2258" i="4"/>
  <c r="I2263" i="4"/>
  <c r="L2308" i="4"/>
  <c r="E2304" i="4"/>
  <c r="K2350" i="4"/>
  <c r="L2346" i="4"/>
  <c r="E2389" i="4"/>
  <c r="E2510" i="4"/>
  <c r="I2511" i="4"/>
  <c r="L2556" i="4"/>
  <c r="I2594" i="4"/>
  <c r="M2595" i="4"/>
  <c r="E2599" i="4"/>
  <c r="E2602" i="4"/>
  <c r="I2641" i="4"/>
  <c r="I2644" i="4"/>
  <c r="E2678" i="4"/>
  <c r="I2679" i="4"/>
  <c r="I2682" i="4"/>
  <c r="E2684" i="4"/>
  <c r="E2720" i="4"/>
  <c r="I2765" i="4"/>
  <c r="I2767" i="4"/>
  <c r="E2804" i="4"/>
  <c r="I2805" i="4"/>
  <c r="L2850" i="4"/>
  <c r="E2852" i="4"/>
  <c r="E2853" i="4"/>
  <c r="E2888" i="4"/>
  <c r="K2892" i="4"/>
  <c r="I2895" i="4"/>
  <c r="I2897" i="4"/>
  <c r="E2932" i="4"/>
  <c r="I2933" i="4"/>
  <c r="K2980" i="4"/>
  <c r="M2980" i="4" s="1"/>
  <c r="I2974" i="4"/>
  <c r="L2976" i="4"/>
  <c r="E2978" i="4"/>
  <c r="E2981" i="4"/>
  <c r="E1928" i="4"/>
  <c r="L1972" i="4"/>
  <c r="E1971" i="4"/>
  <c r="E2006" i="4"/>
  <c r="K2056" i="4"/>
  <c r="E2052" i="4"/>
  <c r="I2090" i="4"/>
  <c r="L2094" i="4"/>
  <c r="L2182" i="4"/>
  <c r="I2216" i="4"/>
  <c r="K2220" i="4"/>
  <c r="M2220" i="4" s="1"/>
  <c r="E2224" i="4"/>
  <c r="L2262" i="4"/>
  <c r="E2300" i="4"/>
  <c r="L2350" i="4"/>
  <c r="K2434" i="4"/>
  <c r="E2427" i="4"/>
  <c r="L2472" i="4"/>
  <c r="L2514" i="4"/>
  <c r="M2514" i="4" s="1"/>
  <c r="K2724" i="4"/>
  <c r="M2724" i="4" s="1"/>
  <c r="K2854" i="4"/>
  <c r="E2855" i="4"/>
  <c r="I2888" i="4"/>
  <c r="M2889" i="4"/>
  <c r="E2893" i="4"/>
  <c r="E2896" i="4"/>
  <c r="E2934" i="4"/>
  <c r="L2980" i="4"/>
  <c r="L3018" i="4"/>
  <c r="M3018" i="4" s="1"/>
  <c r="I3020" i="4"/>
  <c r="E1843" i="4"/>
  <c r="M1881" i="4"/>
  <c r="K1930" i="4"/>
  <c r="E1964" i="4"/>
  <c r="L2056" i="4"/>
  <c r="I2050" i="4"/>
  <c r="I2057" i="4"/>
  <c r="I2097" i="4"/>
  <c r="I2135" i="4"/>
  <c r="I2137" i="4"/>
  <c r="E2174" i="4"/>
  <c r="I2175" i="4"/>
  <c r="E2177" i="4"/>
  <c r="K2266" i="4"/>
  <c r="E2259" i="4"/>
  <c r="E2267" i="4"/>
  <c r="M2301" i="4"/>
  <c r="E2342" i="4"/>
  <c r="L2434" i="4"/>
  <c r="K2430" i="4"/>
  <c r="E2518" i="4"/>
  <c r="I2597" i="4"/>
  <c r="K2644" i="4"/>
  <c r="E2642" i="4"/>
  <c r="I2684" i="4"/>
  <c r="M2721" i="4"/>
  <c r="E2725" i="4"/>
  <c r="E2728" i="4"/>
  <c r="I2729" i="4"/>
  <c r="E2764" i="4"/>
  <c r="E2766" i="4"/>
  <c r="E2768" i="4"/>
  <c r="L2854" i="4"/>
  <c r="I2847" i="4"/>
  <c r="I2853" i="4"/>
  <c r="L2934" i="4"/>
  <c r="M2934" i="4" s="1"/>
  <c r="E2937" i="4"/>
  <c r="I2973" i="4"/>
  <c r="K2976" i="4"/>
  <c r="I2978" i="4"/>
  <c r="I2981" i="4"/>
  <c r="I3021" i="4"/>
  <c r="K1846" i="4"/>
  <c r="E1839" i="4"/>
  <c r="L1930" i="4"/>
  <c r="L1968" i="4"/>
  <c r="L2010" i="4"/>
  <c r="E2015" i="4"/>
  <c r="I2048" i="4"/>
  <c r="E2051" i="4"/>
  <c r="L2178" i="4"/>
  <c r="E2179" i="4"/>
  <c r="L2266" i="4"/>
  <c r="I2259" i="4"/>
  <c r="L2304" i="4"/>
  <c r="K2346" i="4"/>
  <c r="M2346" i="4" s="1"/>
  <c r="K2392" i="4"/>
  <c r="E2385" i="4"/>
  <c r="E2388" i="4"/>
  <c r="I2389" i="4"/>
  <c r="E2426" i="4"/>
  <c r="E2553" i="4"/>
  <c r="K2556" i="4"/>
  <c r="M2594" i="4"/>
  <c r="E2598" i="4"/>
  <c r="I2599" i="4"/>
  <c r="L2644" i="4"/>
  <c r="M2644" i="4" s="1"/>
  <c r="L2643" i="4" s="1"/>
  <c r="I2643" i="4"/>
  <c r="I2645" i="4"/>
  <c r="L2766" i="4"/>
  <c r="I2769" i="4"/>
  <c r="I2771" i="4"/>
  <c r="E2813" i="4"/>
  <c r="K2850" i="4"/>
  <c r="I2855" i="4"/>
  <c r="E2890" i="4"/>
  <c r="K2938" i="4"/>
  <c r="E2931" i="4"/>
  <c r="E2939" i="4"/>
  <c r="I2972" i="4"/>
  <c r="E2977" i="4"/>
  <c r="E3022" i="4"/>
  <c r="L1846" i="4"/>
  <c r="K1842" i="4"/>
  <c r="M1842" i="4" s="1"/>
  <c r="K1884" i="4"/>
  <c r="E1922" i="4"/>
  <c r="I1964" i="4"/>
  <c r="M2007" i="4"/>
  <c r="E2011" i="4"/>
  <c r="L2052" i="4"/>
  <c r="E2053" i="4"/>
  <c r="E2091" i="4"/>
  <c r="K2094" i="4"/>
  <c r="E2134" i="4"/>
  <c r="E2136" i="4"/>
  <c r="E2138" i="4"/>
  <c r="E2182" i="4"/>
  <c r="I2221" i="4"/>
  <c r="I2224" i="4"/>
  <c r="E2258" i="4"/>
  <c r="K2262" i="4"/>
  <c r="I2267" i="4"/>
  <c r="M2300" i="4"/>
  <c r="I2307" i="4"/>
  <c r="E2309" i="4"/>
  <c r="L2392" i="4"/>
  <c r="L2388" i="4"/>
  <c r="E2390" i="4"/>
  <c r="E2391" i="4"/>
  <c r="E2393" i="4"/>
  <c r="I2426" i="4"/>
  <c r="E2469" i="4"/>
  <c r="E2512" i="4"/>
  <c r="I2518" i="4"/>
  <c r="K2560" i="4"/>
  <c r="M2560" i="4" s="1"/>
  <c r="L2598" i="4"/>
  <c r="E2600" i="4"/>
  <c r="E2601" i="4"/>
  <c r="E2686" i="4"/>
  <c r="E2722" i="4"/>
  <c r="K2770" i="4"/>
  <c r="I2768" i="4"/>
  <c r="E2806" i="4"/>
  <c r="E2809" i="4"/>
  <c r="I2846" i="4"/>
  <c r="M2847" i="4"/>
  <c r="E2851" i="4"/>
  <c r="E2854" i="4"/>
  <c r="E2892" i="4"/>
  <c r="L2938" i="4"/>
  <c r="I2931" i="4"/>
  <c r="E2980" i="4"/>
  <c r="E3016" i="4"/>
  <c r="E3018" i="4"/>
  <c r="K3016" i="4"/>
  <c r="L3016" i="4"/>
  <c r="E2975" i="4"/>
  <c r="K2974" i="4"/>
  <c r="L2974" i="4"/>
  <c r="E2933" i="4"/>
  <c r="K2932" i="4"/>
  <c r="L2932" i="4"/>
  <c r="E2891" i="4"/>
  <c r="K2890" i="4"/>
  <c r="L2890" i="4"/>
  <c r="E2849" i="4"/>
  <c r="K2848" i="4"/>
  <c r="L2848" i="4"/>
  <c r="E2808" i="4"/>
  <c r="K2806" i="4"/>
  <c r="M2806" i="4" s="1"/>
  <c r="L2806" i="4"/>
  <c r="E2765" i="4"/>
  <c r="K2764" i="4"/>
  <c r="L2764" i="4"/>
  <c r="E2723" i="4"/>
  <c r="K2722" i="4"/>
  <c r="L2722" i="4"/>
  <c r="E2682" i="4"/>
  <c r="K2680" i="4"/>
  <c r="L2680" i="4"/>
  <c r="E2639" i="4"/>
  <c r="K2638" i="4"/>
  <c r="L2638" i="4"/>
  <c r="E2597" i="4"/>
  <c r="K2596" i="4"/>
  <c r="L2596" i="4"/>
  <c r="E2555" i="4"/>
  <c r="K2554" i="4"/>
  <c r="L2554" i="4"/>
  <c r="E2514" i="4"/>
  <c r="E2513" i="4"/>
  <c r="K2512" i="4"/>
  <c r="L2512" i="4"/>
  <c r="E2468" i="4"/>
  <c r="E2471" i="4"/>
  <c r="K2470" i="4"/>
  <c r="L2470" i="4"/>
  <c r="E2430" i="4"/>
  <c r="K2428" i="4"/>
  <c r="L2428" i="4"/>
  <c r="E2387" i="4"/>
  <c r="K2386" i="4"/>
  <c r="L2386" i="4"/>
  <c r="E2345" i="4"/>
  <c r="K2344" i="4"/>
  <c r="M2344" i="4" s="1"/>
  <c r="L2344" i="4"/>
  <c r="E2303" i="4"/>
  <c r="K2302" i="4"/>
  <c r="L2302" i="4"/>
  <c r="E2261" i="4"/>
  <c r="K2260" i="4"/>
  <c r="L2260" i="4"/>
  <c r="E2219" i="4"/>
  <c r="K2218" i="4"/>
  <c r="M2218" i="4" s="1"/>
  <c r="L2218" i="4"/>
  <c r="E2178" i="4"/>
  <c r="K2176" i="4"/>
  <c r="L2176" i="4"/>
  <c r="E2135" i="4"/>
  <c r="K2134" i="4"/>
  <c r="L2134" i="4"/>
  <c r="E2093" i="4"/>
  <c r="K2092" i="4"/>
  <c r="L2092" i="4"/>
  <c r="E2048" i="4"/>
  <c r="K2050" i="4"/>
  <c r="L2050" i="4"/>
  <c r="E2010" i="4"/>
  <c r="K2008" i="4"/>
  <c r="L2008" i="4"/>
  <c r="E1968" i="4"/>
  <c r="K1966" i="4"/>
  <c r="L1966" i="4"/>
  <c r="E1925" i="4"/>
  <c r="E1926" i="4"/>
  <c r="K1924" i="4"/>
  <c r="L1924" i="4"/>
  <c r="E1884" i="4"/>
  <c r="E1883" i="4"/>
  <c r="K1882" i="4"/>
  <c r="L1882" i="4"/>
  <c r="E1841" i="4"/>
  <c r="K1840" i="4"/>
  <c r="L1840" i="4"/>
  <c r="K115" i="6"/>
  <c r="E116" i="6"/>
  <c r="L115" i="6"/>
  <c r="M76" i="6"/>
  <c r="K80" i="6"/>
  <c r="L80" i="6"/>
  <c r="E72" i="6"/>
  <c r="I74" i="6"/>
  <c r="L35" i="6"/>
  <c r="L33" i="6"/>
  <c r="O2" i="4"/>
  <c r="O128" i="4" s="1"/>
  <c r="O3" i="4"/>
  <c r="O171" i="4" s="1"/>
  <c r="O549" i="4"/>
  <c r="O633" i="4"/>
  <c r="O717" i="4"/>
  <c r="O801" i="4"/>
  <c r="O885" i="4"/>
  <c r="O969" i="4"/>
  <c r="O1809" i="4"/>
  <c r="O1893" i="4"/>
  <c r="O1977" i="4"/>
  <c r="O2061" i="4"/>
  <c r="O2145" i="4"/>
  <c r="O2229" i="4"/>
  <c r="O2313" i="4"/>
  <c r="O2397" i="4"/>
  <c r="O2481" i="4"/>
  <c r="O2565" i="4"/>
  <c r="O2649" i="4"/>
  <c r="O2733" i="4"/>
  <c r="O2817" i="4"/>
  <c r="O2901" i="4"/>
  <c r="O2985" i="4"/>
  <c r="O109" i="1"/>
  <c r="L109" i="1"/>
  <c r="I109" i="1"/>
  <c r="L1003" i="4" l="1"/>
  <c r="L921" i="4"/>
  <c r="L917" i="4"/>
  <c r="L919" i="4"/>
  <c r="M1840" i="4"/>
  <c r="M1884" i="4"/>
  <c r="M1972" i="4"/>
  <c r="L1971" i="4" s="1"/>
  <c r="M2010" i="4"/>
  <c r="M2178" i="4"/>
  <c r="M2224" i="4"/>
  <c r="L2223" i="4" s="1"/>
  <c r="M2262" i="4"/>
  <c r="M2266" i="4"/>
  <c r="L2265" i="4" s="1"/>
  <c r="M2308" i="4"/>
  <c r="L2307" i="4" s="1"/>
  <c r="M2304" i="4"/>
  <c r="M2392" i="4"/>
  <c r="L2391" i="4" s="1"/>
  <c r="M2388" i="4"/>
  <c r="M2434" i="4"/>
  <c r="L2433" i="4" s="1"/>
  <c r="M2470" i="4"/>
  <c r="L2471" i="4" s="1"/>
  <c r="M2602" i="4"/>
  <c r="L2601" i="4" s="1"/>
  <c r="M2598" i="4"/>
  <c r="L2641" i="4"/>
  <c r="M2686" i="4"/>
  <c r="L2685" i="4" s="1"/>
  <c r="M2682" i="4"/>
  <c r="M2728" i="4"/>
  <c r="L2727" i="4" s="1"/>
  <c r="M2770" i="4"/>
  <c r="L2769" i="4" s="1"/>
  <c r="M2764" i="4"/>
  <c r="M2892" i="4"/>
  <c r="M2976" i="4"/>
  <c r="L2977" i="4" s="1"/>
  <c r="M3022" i="4"/>
  <c r="L3021" i="4" s="1"/>
  <c r="L1757" i="6"/>
  <c r="L1755" i="6"/>
  <c r="L1714" i="6"/>
  <c r="L1716" i="6"/>
  <c r="L1634" i="6"/>
  <c r="L1632" i="6"/>
  <c r="L1591" i="6"/>
  <c r="L1511" i="6"/>
  <c r="L1509" i="6"/>
  <c r="L1429" i="6"/>
  <c r="L1427" i="6"/>
  <c r="L1265" i="6"/>
  <c r="L1263" i="6"/>
  <c r="L1224" i="6"/>
  <c r="L1222" i="6"/>
  <c r="L1181" i="6"/>
  <c r="L1183" i="6"/>
  <c r="L1185" i="6"/>
  <c r="L1140" i="6"/>
  <c r="L1142" i="6"/>
  <c r="L896" i="6"/>
  <c r="L857" i="6"/>
  <c r="L855" i="6"/>
  <c r="L814" i="6"/>
  <c r="L812" i="6"/>
  <c r="L648" i="6"/>
  <c r="L607" i="6"/>
  <c r="L609" i="6"/>
  <c r="L568" i="6"/>
  <c r="L525" i="6"/>
  <c r="L527" i="6"/>
  <c r="L486" i="6"/>
  <c r="L488" i="6"/>
  <c r="L445" i="6"/>
  <c r="L447" i="6"/>
  <c r="L402" i="6"/>
  <c r="L404" i="6"/>
  <c r="L240" i="6"/>
  <c r="L238" i="6"/>
  <c r="L158" i="6"/>
  <c r="L156" i="6"/>
  <c r="M121" i="6"/>
  <c r="L120" i="6" s="1"/>
  <c r="M115" i="6"/>
  <c r="L2559" i="4"/>
  <c r="O2732" i="4"/>
  <c r="O2564" i="4"/>
  <c r="O2228" i="4"/>
  <c r="O1892" i="4"/>
  <c r="O716" i="4"/>
  <c r="O2858" i="4"/>
  <c r="O2690" i="4"/>
  <c r="O2522" i="4"/>
  <c r="O2354" i="4"/>
  <c r="O2186" i="4"/>
  <c r="O2018" i="4"/>
  <c r="O1850" i="4"/>
  <c r="O1010" i="4"/>
  <c r="O842" i="4"/>
  <c r="O674" i="4"/>
  <c r="M2094" i="4"/>
  <c r="L2095" i="4" s="1"/>
  <c r="M1930" i="4"/>
  <c r="L1929" i="4" s="1"/>
  <c r="M2052" i="4"/>
  <c r="M2140" i="4"/>
  <c r="L2139" i="4" s="1"/>
  <c r="M2938" i="4"/>
  <c r="L2937" i="4" s="1"/>
  <c r="M2014" i="4"/>
  <c r="L2013" i="4" s="1"/>
  <c r="M2812" i="4"/>
  <c r="M2518" i="4"/>
  <c r="L2517" i="4" s="1"/>
  <c r="O2816" i="4"/>
  <c r="O2144" i="4"/>
  <c r="O800" i="4"/>
  <c r="M1924" i="4"/>
  <c r="O2775" i="4"/>
  <c r="O2607" i="4"/>
  <c r="O2439" i="4"/>
  <c r="O2271" i="4"/>
  <c r="O2103" i="4"/>
  <c r="O1935" i="4"/>
  <c r="O927" i="4"/>
  <c r="O759" i="4"/>
  <c r="O591" i="4"/>
  <c r="M2386" i="4"/>
  <c r="M1846" i="4"/>
  <c r="L1845" i="4" s="1"/>
  <c r="M1968" i="4"/>
  <c r="O2984" i="4"/>
  <c r="O2648" i="4"/>
  <c r="O2480" i="4"/>
  <c r="O2312" i="4"/>
  <c r="O1976" i="4"/>
  <c r="O1808" i="4"/>
  <c r="O968" i="4"/>
  <c r="O632" i="4"/>
  <c r="O2943" i="4"/>
  <c r="O2942" i="4"/>
  <c r="O2774" i="4"/>
  <c r="O2606" i="4"/>
  <c r="O2438" i="4"/>
  <c r="O2270" i="4"/>
  <c r="O2102" i="4"/>
  <c r="O1934" i="4"/>
  <c r="O926" i="4"/>
  <c r="O758" i="4"/>
  <c r="O590" i="4"/>
  <c r="M2008" i="4"/>
  <c r="L2009" i="4" s="1"/>
  <c r="M2722" i="4"/>
  <c r="L2723" i="4" s="1"/>
  <c r="M2850" i="4"/>
  <c r="M2854" i="4"/>
  <c r="L2853" i="4" s="1"/>
  <c r="M2056" i="4"/>
  <c r="L2055" i="4" s="1"/>
  <c r="M2896" i="4"/>
  <c r="L2895" i="4" s="1"/>
  <c r="M2766" i="4"/>
  <c r="M2472" i="4"/>
  <c r="L2473" i="4" s="1"/>
  <c r="O884" i="4"/>
  <c r="M2890" i="4"/>
  <c r="O2900" i="4"/>
  <c r="O2396" i="4"/>
  <c r="O2060" i="4"/>
  <c r="O548" i="4"/>
  <c r="M2596" i="4"/>
  <c r="O2859" i="4"/>
  <c r="O2691" i="4"/>
  <c r="O2523" i="4"/>
  <c r="O2355" i="4"/>
  <c r="O2187" i="4"/>
  <c r="O2019" i="4"/>
  <c r="O1851" i="4"/>
  <c r="O1011" i="4"/>
  <c r="O843" i="4"/>
  <c r="O675" i="4"/>
  <c r="O507" i="4"/>
  <c r="M2556" i="4"/>
  <c r="L2557" i="4" s="1"/>
  <c r="M2430" i="4"/>
  <c r="M2350" i="4"/>
  <c r="L2349" i="4" s="1"/>
  <c r="M2182" i="4"/>
  <c r="L2181" i="4" s="1"/>
  <c r="M1888" i="4"/>
  <c r="L1887" i="4" s="1"/>
  <c r="M3016" i="4"/>
  <c r="L2979" i="4"/>
  <c r="M2974" i="4"/>
  <c r="L2975" i="4" s="1"/>
  <c r="M2932" i="4"/>
  <c r="M2848" i="4"/>
  <c r="M2680" i="4"/>
  <c r="M2638" i="4"/>
  <c r="L2639" i="4" s="1"/>
  <c r="M2554" i="4"/>
  <c r="L2555" i="4" s="1"/>
  <c r="M2512" i="4"/>
  <c r="M2428" i="4"/>
  <c r="L2429" i="4" s="1"/>
  <c r="M2302" i="4"/>
  <c r="M2260" i="4"/>
  <c r="L2261" i="4" s="1"/>
  <c r="M2176" i="4"/>
  <c r="L2177" i="4" s="1"/>
  <c r="M2134" i="4"/>
  <c r="L2135" i="4" s="1"/>
  <c r="L2097" i="4"/>
  <c r="M2092" i="4"/>
  <c r="L2093" i="4" s="1"/>
  <c r="M2050" i="4"/>
  <c r="M1966" i="4"/>
  <c r="M1882" i="4"/>
  <c r="O381" i="4"/>
  <c r="O422" i="4"/>
  <c r="O506" i="4"/>
  <c r="O296" i="4"/>
  <c r="O380" i="4"/>
  <c r="O339" i="4"/>
  <c r="O129" i="4"/>
  <c r="O465" i="4"/>
  <c r="O338" i="4"/>
  <c r="O464" i="4"/>
  <c r="O45" i="4"/>
  <c r="O423" i="4"/>
  <c r="O297" i="4"/>
  <c r="O213" i="4"/>
  <c r="O44" i="4"/>
  <c r="O212" i="4"/>
  <c r="O87" i="4"/>
  <c r="O255" i="4"/>
  <c r="O86" i="4"/>
  <c r="O254" i="4"/>
  <c r="O170" i="4"/>
  <c r="M80" i="6"/>
  <c r="L77" i="6" s="1"/>
  <c r="L1841" i="4" l="1"/>
  <c r="L1967" i="4"/>
  <c r="L1969" i="4"/>
  <c r="L2011" i="4"/>
  <c r="L2051" i="4"/>
  <c r="L2219" i="4"/>
  <c r="L2221" i="4"/>
  <c r="L2263" i="4"/>
  <c r="L2303" i="4"/>
  <c r="L2305" i="4"/>
  <c r="L2345" i="4"/>
  <c r="L2387" i="4"/>
  <c r="L2389" i="4"/>
  <c r="L2431" i="4"/>
  <c r="L2513" i="4"/>
  <c r="L2597" i="4"/>
  <c r="L2599" i="4"/>
  <c r="L2681" i="4"/>
  <c r="L2683" i="4"/>
  <c r="L2725" i="4"/>
  <c r="L2767" i="4"/>
  <c r="L2765" i="4"/>
  <c r="L2851" i="4"/>
  <c r="L2849" i="4"/>
  <c r="L2891" i="4"/>
  <c r="L2935" i="4"/>
  <c r="L3017" i="4"/>
  <c r="L3019" i="4"/>
  <c r="L116" i="6"/>
  <c r="L118" i="6"/>
  <c r="L2179" i="4"/>
  <c r="L1925" i="4"/>
  <c r="L2933" i="4"/>
  <c r="L2053" i="4"/>
  <c r="L1883" i="4"/>
  <c r="L2137" i="4"/>
  <c r="L1843" i="4"/>
  <c r="L1927" i="4"/>
  <c r="L1885" i="4"/>
  <c r="L2893" i="4"/>
  <c r="L2811" i="4"/>
  <c r="L2809" i="4"/>
  <c r="L2515" i="4"/>
  <c r="L2347" i="4"/>
  <c r="L2807" i="4"/>
  <c r="L79" i="6"/>
  <c r="L75" i="6"/>
  <c r="I108" i="1"/>
  <c r="V109" i="1"/>
  <c r="V108" i="1"/>
  <c r="R108" i="1"/>
  <c r="R109" i="1"/>
  <c r="O108" i="1"/>
  <c r="L108" i="1"/>
  <c r="P35" i="3" l="1"/>
  <c r="P33" i="3"/>
  <c r="K37" i="6"/>
  <c r="M37" i="6" s="1"/>
  <c r="O3" i="6" l="1"/>
  <c r="O2" i="6"/>
  <c r="U3" i="3"/>
  <c r="U2" i="3"/>
  <c r="K32" i="6"/>
  <c r="M32" i="6" s="1"/>
  <c r="K31" i="6"/>
  <c r="M31" i="6" s="1"/>
  <c r="L31" i="6"/>
  <c r="L39" i="6" s="1"/>
  <c r="O37" i="3"/>
  <c r="P37" i="3"/>
  <c r="N37" i="3"/>
  <c r="K36" i="3"/>
  <c r="O32" i="3"/>
  <c r="O31" i="3"/>
  <c r="K40" i="3"/>
  <c r="K39" i="3"/>
  <c r="K38" i="3"/>
  <c r="K37" i="3"/>
  <c r="I35" i="3"/>
  <c r="I34" i="3"/>
  <c r="I32" i="3"/>
  <c r="I31" i="3"/>
  <c r="E40" i="3"/>
  <c r="E39" i="3"/>
  <c r="E38" i="3"/>
  <c r="E37" i="3"/>
  <c r="N32" i="3"/>
  <c r="I33" i="3"/>
  <c r="N35" i="3" l="1"/>
  <c r="N33" i="3"/>
  <c r="G40" i="3"/>
  <c r="O33" i="3"/>
  <c r="O35" i="3"/>
  <c r="K35" i="6"/>
  <c r="M35" i="6" s="1"/>
  <c r="K33" i="6"/>
  <c r="M33" i="6" s="1"/>
  <c r="K39" i="6"/>
  <c r="M39" i="6" s="1"/>
  <c r="L38" i="6" s="1"/>
  <c r="I32" i="6"/>
  <c r="E32" i="6"/>
  <c r="I31" i="6"/>
  <c r="Q32" i="3"/>
  <c r="Q31" i="3"/>
  <c r="L38" i="3"/>
  <c r="E37" i="6"/>
  <c r="L36" i="3"/>
  <c r="L31" i="3"/>
  <c r="G34" i="3"/>
  <c r="I33" i="6"/>
  <c r="E31" i="6"/>
  <c r="E35" i="6"/>
  <c r="E36" i="6"/>
  <c r="E40" i="6"/>
  <c r="E38" i="6"/>
  <c r="E39" i="6"/>
  <c r="E34" i="6"/>
  <c r="Q37" i="3"/>
  <c r="L32" i="3"/>
  <c r="G39" i="3"/>
  <c r="G32" i="3"/>
  <c r="L40" i="3"/>
  <c r="I39" i="6"/>
  <c r="I37" i="6"/>
  <c r="I36" i="6"/>
  <c r="I40" i="6"/>
  <c r="I34" i="6"/>
  <c r="I35" i="6"/>
  <c r="L34" i="3"/>
  <c r="G38" i="3"/>
  <c r="G36" i="3"/>
  <c r="G31" i="3"/>
  <c r="N39" i="3"/>
  <c r="Q40" i="3"/>
  <c r="E33" i="6"/>
  <c r="I38" i="6"/>
  <c r="G33" i="3"/>
  <c r="G37" i="3"/>
  <c r="L39" i="3"/>
  <c r="O39" i="3"/>
  <c r="L35" i="3"/>
  <c r="L33" i="3"/>
  <c r="G35" i="3"/>
  <c r="L37" i="3"/>
  <c r="S59" i="1"/>
  <c r="S58" i="1"/>
  <c r="L34" i="6" l="1"/>
  <c r="L36" i="6"/>
  <c r="Q35" i="3"/>
  <c r="Q33" i="3"/>
  <c r="Q39" i="3"/>
  <c r="P38" i="3" s="1"/>
  <c r="P39" i="3"/>
  <c r="P36" i="3" l="1"/>
  <c r="P34" i="3"/>
  <c r="O115" i="2"/>
  <c r="O114" i="2"/>
  <c r="O59" i="2"/>
  <c r="O58" i="2"/>
  <c r="O1683" i="6"/>
  <c r="O1682" i="6"/>
  <c r="O1642" i="6"/>
  <c r="O1641" i="6"/>
  <c r="O1601" i="6"/>
  <c r="O1600" i="6"/>
  <c r="O1560" i="6"/>
  <c r="O1559" i="6"/>
  <c r="O1519" i="6"/>
  <c r="O1518" i="6"/>
  <c r="O1478" i="6"/>
  <c r="O1477" i="6"/>
  <c r="O1437" i="6"/>
  <c r="O1436" i="6"/>
  <c r="O1396" i="6"/>
  <c r="O1395" i="6"/>
  <c r="O1355" i="6"/>
  <c r="O1354" i="6"/>
  <c r="O1314" i="6"/>
  <c r="O1313" i="6"/>
  <c r="O1273" i="6"/>
  <c r="O1272" i="6"/>
  <c r="O1232" i="6"/>
  <c r="O1231" i="6"/>
  <c r="O1191" i="6"/>
  <c r="O1190" i="6"/>
  <c r="O1150" i="6"/>
  <c r="O1149" i="6"/>
  <c r="O1109" i="6"/>
  <c r="O1108" i="6"/>
  <c r="O1068" i="6"/>
  <c r="O1067" i="6"/>
  <c r="O1027" i="6"/>
  <c r="O1026" i="6"/>
  <c r="O986" i="6"/>
  <c r="O985" i="6"/>
  <c r="O945" i="6"/>
  <c r="O944" i="6"/>
  <c r="O904" i="6"/>
  <c r="O903" i="6"/>
  <c r="O863" i="6"/>
  <c r="O862" i="6"/>
  <c r="O822" i="6"/>
  <c r="O821" i="6"/>
  <c r="O781" i="6"/>
  <c r="O780" i="6"/>
  <c r="O740" i="6"/>
  <c r="O739" i="6"/>
  <c r="O699" i="6"/>
  <c r="O698" i="6"/>
  <c r="O658" i="6"/>
  <c r="O657" i="6"/>
  <c r="O617" i="6"/>
  <c r="O616" i="6"/>
  <c r="O576" i="6"/>
  <c r="O575" i="6"/>
  <c r="O535" i="6"/>
  <c r="O534" i="6"/>
  <c r="O494" i="6"/>
  <c r="O493" i="6"/>
  <c r="O453" i="6"/>
  <c r="O452" i="6"/>
  <c r="O412" i="6"/>
  <c r="O411" i="6"/>
  <c r="O371" i="6"/>
  <c r="O370" i="6"/>
  <c r="O330" i="6"/>
  <c r="O329" i="6"/>
  <c r="O289" i="6"/>
  <c r="O288" i="6"/>
  <c r="O248" i="6"/>
  <c r="O247" i="6"/>
  <c r="O207" i="6"/>
  <c r="O206" i="6"/>
  <c r="O166" i="6"/>
  <c r="O165" i="6"/>
  <c r="O125" i="6"/>
  <c r="O124" i="6"/>
  <c r="O85" i="6"/>
  <c r="O84" i="6"/>
  <c r="O44" i="6"/>
  <c r="O43" i="6"/>
</calcChain>
</file>

<file path=xl/sharedStrings.xml><?xml version="1.0" encoding="utf-8"?>
<sst xmlns="http://schemas.openxmlformats.org/spreadsheetml/2006/main" count="20061" uniqueCount="306">
  <si>
    <t>現在</t>
  </si>
  <si>
    <t>市区町村名：</t>
  </si>
  <si>
    <t>沖縄県浦添市</t>
  </si>
  <si>
    <t>作成</t>
  </si>
  <si>
    <t>男</t>
  </si>
  <si>
    <t>女</t>
  </si>
  <si>
    <t>計</t>
  </si>
  <si>
    <t>世帯数</t>
  </si>
  <si>
    <t>日本人のみ</t>
  </si>
  <si>
    <t>混合世帯</t>
  </si>
  <si>
    <t>外国人のみ</t>
  </si>
  <si>
    <t>行政区別</t>
  </si>
  <si>
    <t>仲間</t>
  </si>
  <si>
    <t>)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</si>
  <si>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</si>
  <si>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</si>
  <si>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</si>
  <si>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</si>
  <si>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</si>
  <si>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</si>
  <si>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</si>
  <si>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</si>
  <si>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</si>
  <si>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</si>
  <si>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</si>
  <si>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</si>
  <si>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</si>
  <si>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</si>
  <si>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</si>
  <si>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</si>
  <si>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</si>
  <si>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</si>
  <si>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</si>
  <si>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</si>
  <si>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緑ヶ丘</t>
  </si>
  <si>
    <t>浦城</t>
  </si>
  <si>
    <t>浦添ニュータウン</t>
  </si>
  <si>
    <t>※外国人を含めた集計です。()は外国人の数です。</t>
  </si>
  <si>
    <t>/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</si>
  <si>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</si>
  <si>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</si>
  <si>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</si>
  <si>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</si>
  <si>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</si>
  <si>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</si>
  <si>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</si>
  <si>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</si>
  <si>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</si>
  <si>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</si>
  <si>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</si>
  <si>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</si>
  <si>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</si>
  <si>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</si>
  <si>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県営沢岻高層住宅</t>
  </si>
  <si>
    <t>陽迎橋</t>
  </si>
  <si>
    <t>県営港川団地</t>
  </si>
  <si>
    <t>キャンプキンザー</t>
  </si>
  <si>
    <t>その他</t>
  </si>
  <si>
    <t>行政区別住民登録人口集計表</t>
    <rPh sb="0" eb="3">
      <t>ギョウセイク</t>
    </rPh>
    <rPh sb="3" eb="4">
      <t>ベツ</t>
    </rPh>
    <rPh sb="4" eb="6">
      <t>ジュウミン</t>
    </rPh>
    <rPh sb="6" eb="8">
      <t>トウロク</t>
    </rPh>
    <rPh sb="8" eb="10">
      <t>ジンコウ</t>
    </rPh>
    <rPh sb="10" eb="13">
      <t>シュウケイヒョウ</t>
    </rPh>
    <phoneticPr fontId="1"/>
  </si>
  <si>
    <t>(</t>
    <phoneticPr fontId="1"/>
  </si>
  <si>
    <t>集計単位</t>
    <rPh sb="0" eb="1">
      <t>シュウケイ</t>
    </rPh>
    <rPh sb="1" eb="3">
      <t>タンイ</t>
    </rPh>
    <phoneticPr fontId="1"/>
  </si>
  <si>
    <t>(</t>
    <phoneticPr fontId="1"/>
  </si>
  <si>
    <t>(</t>
    <phoneticPr fontId="1"/>
  </si>
  <si>
    <t>合 計</t>
  </si>
  <si>
    <t>伊奈武瀬１丁目</t>
  </si>
  <si>
    <t>大字別</t>
  </si>
  <si>
    <t>集 計 単 位</t>
  </si>
  <si>
    <t>字別人口統計表</t>
    <rPh sb="0" eb="1">
      <t>アザ</t>
    </rPh>
    <rPh sb="1" eb="2">
      <t>ベツ</t>
    </rPh>
    <rPh sb="2" eb="4">
      <t>ジンコウ</t>
    </rPh>
    <rPh sb="4" eb="7">
      <t>トウケイヒョウ</t>
    </rPh>
    <phoneticPr fontId="1"/>
  </si>
  <si>
    <t>大平３丁目</t>
  </si>
  <si>
    <t>大平２丁目</t>
  </si>
  <si>
    <t>大平１丁目</t>
  </si>
  <si>
    <t>字大平</t>
  </si>
  <si>
    <t>当山３丁目</t>
  </si>
  <si>
    <t>当山２丁目</t>
  </si>
  <si>
    <t>当山１丁目</t>
  </si>
  <si>
    <t>西原６丁目</t>
  </si>
  <si>
    <t>西原５丁目</t>
  </si>
  <si>
    <t>西原４丁目</t>
  </si>
  <si>
    <t>西原３丁目</t>
  </si>
  <si>
    <t>西原２丁目</t>
  </si>
  <si>
    <t>西原１丁目</t>
  </si>
  <si>
    <t>前田４丁目</t>
  </si>
  <si>
    <t>前田３丁目</t>
  </si>
  <si>
    <t>前田２丁目</t>
  </si>
  <si>
    <t>前田１丁目</t>
  </si>
  <si>
    <t>字前田</t>
  </si>
  <si>
    <t>経塚１丁目</t>
  </si>
  <si>
    <t>字経塚</t>
  </si>
  <si>
    <t>沢岻２丁目</t>
  </si>
  <si>
    <t>沢岻１丁目</t>
  </si>
  <si>
    <t>字沢岻</t>
  </si>
  <si>
    <t>内間５丁目</t>
  </si>
  <si>
    <t>内間４丁目</t>
  </si>
  <si>
    <t>内間３丁目</t>
  </si>
  <si>
    <t>内間２丁目</t>
  </si>
  <si>
    <t>内間１丁目</t>
  </si>
  <si>
    <t>勢理客４丁目</t>
  </si>
  <si>
    <t>勢理客３丁目</t>
  </si>
  <si>
    <t>勢理客２丁目</t>
  </si>
  <si>
    <t>勢理客１丁目</t>
  </si>
  <si>
    <t>仲西３丁目</t>
  </si>
  <si>
    <t>仲西２丁目</t>
  </si>
  <si>
    <t>仲西１丁目</t>
  </si>
  <si>
    <t>宮城６丁目</t>
  </si>
  <si>
    <t>宮城５丁目</t>
  </si>
  <si>
    <t>宮城４丁目</t>
  </si>
  <si>
    <t>宮城３丁目</t>
  </si>
  <si>
    <t>宮城２丁目</t>
  </si>
  <si>
    <t>宮城１丁目</t>
  </si>
  <si>
    <t>屋富祖４丁目</t>
  </si>
  <si>
    <t>屋富祖３丁目</t>
  </si>
  <si>
    <t>屋富祖２丁目</t>
  </si>
  <si>
    <t>屋富祖１丁目</t>
  </si>
  <si>
    <t>キャンプキンザー内</t>
  </si>
  <si>
    <t>城間４丁目</t>
  </si>
  <si>
    <t>城間３丁目</t>
  </si>
  <si>
    <t>字別人口統計表</t>
    <rPh sb="0" eb="7">
      <t>アザベツジンコウトウケイヒョウ</t>
    </rPh>
    <phoneticPr fontId="1"/>
  </si>
  <si>
    <t>城間２丁目</t>
  </si>
  <si>
    <t>城間１丁目</t>
  </si>
  <si>
    <t>字城間</t>
  </si>
  <si>
    <t>港川２丁目</t>
  </si>
  <si>
    <t>港川１丁目</t>
  </si>
  <si>
    <t>字港川</t>
  </si>
  <si>
    <t>牧港５丁目</t>
  </si>
  <si>
    <t>牧港４丁目</t>
  </si>
  <si>
    <t>牧港３丁目</t>
  </si>
  <si>
    <t>牧港２丁目</t>
  </si>
  <si>
    <t>牧港１丁目</t>
  </si>
  <si>
    <t>伊祖５丁目</t>
  </si>
  <si>
    <t>伊祖４丁目</t>
  </si>
  <si>
    <t>伊祖３丁目</t>
  </si>
  <si>
    <t>伊祖２丁目</t>
  </si>
  <si>
    <t>伊祖１丁目</t>
  </si>
  <si>
    <t>安波茶３丁目</t>
  </si>
  <si>
    <t>安波茶２丁目</t>
  </si>
  <si>
    <t>安波茶１丁目</t>
  </si>
  <si>
    <t>仲間３丁目</t>
  </si>
  <si>
    <t>仲間２丁目</t>
  </si>
  <si>
    <t>仲間１丁目</t>
  </si>
  <si>
    <t>字仲間</t>
  </si>
  <si>
    <t>/1</t>
    <phoneticPr fontId="1"/>
  </si>
  <si>
    <t>※外国人を含めた集計です。</t>
  </si>
  <si>
    <t xml:space="preserve"> 95～99</t>
  </si>
  <si>
    <t xml:space="preserve"> 45～49</t>
  </si>
  <si>
    <t xml:space="preserve"> 90～94</t>
  </si>
  <si>
    <t xml:space="preserve"> 40～44</t>
  </si>
  <si>
    <t>平均年齢</t>
  </si>
  <si>
    <t>合計</t>
  </si>
  <si>
    <t xml:space="preserve"> 85～89</t>
  </si>
  <si>
    <t xml:space="preserve"> 35～39</t>
  </si>
  <si>
    <t xml:space="preserve"> 80～84</t>
  </si>
  <si>
    <t xml:space="preserve"> 30～34</t>
  </si>
  <si>
    <t xml:space="preserve"> 75～79</t>
  </si>
  <si>
    <t xml:space="preserve"> 25～29</t>
  </si>
  <si>
    <t>105以上</t>
  </si>
  <si>
    <t>％</t>
  </si>
  <si>
    <t>割合</t>
  </si>
  <si>
    <t xml:space="preserve"> 70～74</t>
  </si>
  <si>
    <t xml:space="preserve"> 20～24</t>
  </si>
  <si>
    <t>104</t>
  </si>
  <si>
    <t xml:space="preserve"> 65～69</t>
  </si>
  <si>
    <t xml:space="preserve"> 15～19</t>
  </si>
  <si>
    <t>103</t>
  </si>
  <si>
    <t xml:space="preserve"> 60～64</t>
  </si>
  <si>
    <t xml:space="preserve"> 10～14</t>
  </si>
  <si>
    <t>102</t>
  </si>
  <si>
    <t xml:space="preserve"> 55～59</t>
  </si>
  <si>
    <t xml:space="preserve">  5～ 9</t>
  </si>
  <si>
    <t>101</t>
  </si>
  <si>
    <t>100～104</t>
  </si>
  <si>
    <t xml:space="preserve"> 50～54</t>
  </si>
  <si>
    <t xml:space="preserve">  0～ 4</t>
  </si>
  <si>
    <t>100</t>
  </si>
  <si>
    <t>※※※    年  代  別   ※※※</t>
  </si>
  <si>
    <t>99</t>
  </si>
  <si>
    <t>74</t>
  </si>
  <si>
    <t>49</t>
  </si>
  <si>
    <t>24</t>
  </si>
  <si>
    <t>98</t>
  </si>
  <si>
    <t>73</t>
  </si>
  <si>
    <t>48</t>
  </si>
  <si>
    <t>23</t>
  </si>
  <si>
    <t>97</t>
  </si>
  <si>
    <t>72</t>
  </si>
  <si>
    <t>47</t>
  </si>
  <si>
    <t>22</t>
  </si>
  <si>
    <t>96</t>
  </si>
  <si>
    <t>71</t>
  </si>
  <si>
    <t>46</t>
  </si>
  <si>
    <t>21</t>
  </si>
  <si>
    <t>95</t>
  </si>
  <si>
    <t>70</t>
  </si>
  <si>
    <t>45</t>
  </si>
  <si>
    <t>20</t>
  </si>
  <si>
    <t>94</t>
  </si>
  <si>
    <t>69</t>
  </si>
  <si>
    <t>44</t>
  </si>
  <si>
    <t>19</t>
  </si>
  <si>
    <t>93</t>
  </si>
  <si>
    <t>68</t>
  </si>
  <si>
    <t>43</t>
  </si>
  <si>
    <t>18</t>
  </si>
  <si>
    <t>92</t>
  </si>
  <si>
    <t>67</t>
  </si>
  <si>
    <t>42</t>
  </si>
  <si>
    <t>17</t>
  </si>
  <si>
    <t>91</t>
  </si>
  <si>
    <t>66</t>
  </si>
  <si>
    <t>41</t>
  </si>
  <si>
    <t>16</t>
  </si>
  <si>
    <t>90</t>
  </si>
  <si>
    <t>65</t>
  </si>
  <si>
    <t>40</t>
  </si>
  <si>
    <t>15</t>
  </si>
  <si>
    <t>89</t>
  </si>
  <si>
    <t>64</t>
  </si>
  <si>
    <t>39</t>
  </si>
  <si>
    <t>14</t>
  </si>
  <si>
    <t>88</t>
  </si>
  <si>
    <t>63</t>
  </si>
  <si>
    <t>38</t>
  </si>
  <si>
    <t>13</t>
  </si>
  <si>
    <t>87</t>
  </si>
  <si>
    <t>62</t>
  </si>
  <si>
    <t>37</t>
  </si>
  <si>
    <t>12</t>
  </si>
  <si>
    <t>86</t>
  </si>
  <si>
    <t>61</t>
  </si>
  <si>
    <t>36</t>
  </si>
  <si>
    <t>11</t>
  </si>
  <si>
    <t>85</t>
  </si>
  <si>
    <t>60</t>
  </si>
  <si>
    <t>35</t>
  </si>
  <si>
    <t>10</t>
  </si>
  <si>
    <t>84</t>
  </si>
  <si>
    <t>59</t>
  </si>
  <si>
    <t>34</t>
  </si>
  <si>
    <t>9</t>
  </si>
  <si>
    <t>83</t>
  </si>
  <si>
    <t>58</t>
  </si>
  <si>
    <t>33</t>
  </si>
  <si>
    <t>8</t>
  </si>
  <si>
    <t>82</t>
  </si>
  <si>
    <t>57</t>
  </si>
  <si>
    <t>32</t>
  </si>
  <si>
    <t>7</t>
  </si>
  <si>
    <t>81</t>
  </si>
  <si>
    <t>56</t>
  </si>
  <si>
    <t>31</t>
  </si>
  <si>
    <t>6</t>
  </si>
  <si>
    <t>80</t>
  </si>
  <si>
    <t>55</t>
  </si>
  <si>
    <t>30</t>
  </si>
  <si>
    <t>5</t>
  </si>
  <si>
    <t>79</t>
  </si>
  <si>
    <t>54</t>
  </si>
  <si>
    <t>29</t>
  </si>
  <si>
    <t>4</t>
  </si>
  <si>
    <t>78</t>
  </si>
  <si>
    <t>53</t>
  </si>
  <si>
    <t>28</t>
  </si>
  <si>
    <t>3</t>
  </si>
  <si>
    <t>77</t>
  </si>
  <si>
    <t>52</t>
  </si>
  <si>
    <t>27</t>
  </si>
  <si>
    <t>2</t>
  </si>
  <si>
    <t>76</t>
  </si>
  <si>
    <t>51</t>
  </si>
  <si>
    <t>26</t>
  </si>
  <si>
    <t>1</t>
  </si>
  <si>
    <t>75</t>
  </si>
  <si>
    <t>50</t>
  </si>
  <si>
    <t>25</t>
  </si>
  <si>
    <t>0</t>
  </si>
  <si>
    <t>年齢</t>
  </si>
  <si>
    <t>全体</t>
  </si>
  <si>
    <t>集計区分  ：</t>
  </si>
  <si>
    <t>年齢別人口統計表(全体)</t>
    <rPh sb="0" eb="5">
      <t>ネンレイベツジンコウ</t>
    </rPh>
    <rPh sb="5" eb="8">
      <t>トウケイヒョウ</t>
    </rPh>
    <rPh sb="9" eb="11">
      <t>ゼンタイ</t>
    </rPh>
    <phoneticPr fontId="8"/>
  </si>
  <si>
    <t>年齢別人口統計表(行政区別)</t>
    <rPh sb="0" eb="5">
      <t>ネンレイベツジンコウ</t>
    </rPh>
    <rPh sb="5" eb="8">
      <t>トウケイヒョウ</t>
    </rPh>
    <rPh sb="9" eb="12">
      <t>ギョウセイク</t>
    </rPh>
    <rPh sb="12" eb="13">
      <t>ベツ</t>
    </rPh>
    <phoneticPr fontId="8"/>
  </si>
  <si>
    <t>年齢別人口統計表（大字別）</t>
    <rPh sb="0" eb="2">
      <t>ネンレイ</t>
    </rPh>
    <rPh sb="2" eb="3">
      <t>ベツ</t>
    </rPh>
    <rPh sb="3" eb="5">
      <t>ジンコウ</t>
    </rPh>
    <rPh sb="5" eb="8">
      <t>トウケイヒョウ</t>
    </rPh>
    <rPh sb="9" eb="11">
      <t>オオアザ</t>
    </rPh>
    <rPh sb="11" eb="12">
      <t>ベツ</t>
    </rPh>
    <phoneticPr fontId="1"/>
  </si>
  <si>
    <t>(</t>
  </si>
  <si>
    <t>計</t>
    <rPh sb="0" eb="1">
      <t>ケイ</t>
    </rPh>
    <phoneticPr fontId="1"/>
  </si>
  <si>
    <t xml:space="preserve"> 65歳以上</t>
    <rPh sb="3" eb="4">
      <t>サイ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</si>
  <si>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</si>
  <si>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</si>
  <si>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</si>
  <si>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</si>
  <si>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</si>
  <si>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</si>
  <si>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</si>
  <si>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</si>
  <si>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</si>
  <si>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</si>
  <si>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</si>
  <si>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</si>
  <si>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</si>
  <si>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</si>
  <si>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</si>
  <si>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令和元年10月31日</t>
  </si>
  <si>
    <t>令和元年11月 1日</t>
  </si>
  <si>
    <t>ユアサハイム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</si>
  <si>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</si>
  <si>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</si>
  <si>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</si>
  <si>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ユアサハイム</t>
    <phoneticPr fontId="1"/>
  </si>
  <si>
    <t>大字別</t>
    <rPh sb="0" eb="2">
      <t>オオアザ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</si>
</sst>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#,##0"/>
    <numFmt numFmtId="177" formatCode="0;0"/>
    <numFmt numFmtId="178" formatCode="#.0;#.0;#"/>
    <numFmt numFmtId="179" formatCode="#,##0.00;#,##0.00"/>
    <numFmt numFmtId="180" formatCode="[$-F800]dddd\,\ mmmm\ dd\,\ yyyy"/>
    <numFmt numFmtId="181" formatCode="0.0"/>
    <numFmt numFmtId="182" formatCode="0.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b/>
      <sz val="11"/>
      <name val="ＭＳ Ｐゴシック"/>
      <family val="2"/>
      <charset val="128"/>
      <scheme val="minor"/>
    </font>
    <font>
      <b/>
      <sz val="10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177" fontId="3" fillId="0" borderId="0" xfId="0" quotePrefix="1" applyNumberFormat="1" applyFont="1" applyAlignment="1">
      <alignment horizontal="right" vertical="top"/>
    </xf>
    <xf numFmtId="49" fontId="3" fillId="0" borderId="0" xfId="0" applyNumberFormat="1" applyFont="1" applyBorder="1" applyAlignment="1">
      <alignment horizontal="left" vertical="top"/>
    </xf>
    <xf numFmtId="0" fontId="0" fillId="0" borderId="0" xfId="0" quotePrefix="1" applyBorder="1" applyAlignment="1">
      <alignment vertical="center"/>
    </xf>
    <xf numFmtId="49" fontId="3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horizontal="left" vertical="top" shrinkToFit="1"/>
    </xf>
    <xf numFmtId="49" fontId="3" fillId="0" borderId="4" xfId="0" applyNumberFormat="1" applyFont="1" applyBorder="1" applyAlignment="1">
      <alignment horizontal="left" vertical="top" shrinkToFit="1"/>
    </xf>
    <xf numFmtId="0" fontId="0" fillId="0" borderId="6" xfId="0" quotePrefix="1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8" xfId="0" quotePrefix="1" applyBorder="1" applyAlignment="1">
      <alignment vertical="center"/>
    </xf>
    <xf numFmtId="49" fontId="3" fillId="0" borderId="3" xfId="0" applyNumberFormat="1" applyFont="1" applyBorder="1" applyAlignment="1">
      <alignment vertical="top" shrinkToFit="1"/>
    </xf>
    <xf numFmtId="176" fontId="3" fillId="0" borderId="4" xfId="0" quotePrefix="1" applyNumberFormat="1" applyFont="1" applyBorder="1" applyAlignment="1">
      <alignment horizontal="right" vertical="top"/>
    </xf>
    <xf numFmtId="0" fontId="0" fillId="0" borderId="5" xfId="0" quotePrefix="1" applyBorder="1" applyAlignment="1">
      <alignment vertical="center"/>
    </xf>
    <xf numFmtId="0" fontId="0" fillId="0" borderId="6" xfId="0" quotePrefix="1" applyBorder="1" applyAlignment="1">
      <alignment horizontal="right" vertical="center"/>
    </xf>
    <xf numFmtId="176" fontId="3" fillId="0" borderId="7" xfId="0" quotePrefix="1" applyNumberFormat="1" applyFont="1" applyBorder="1" applyAlignment="1">
      <alignment horizontal="right" vertical="top"/>
    </xf>
    <xf numFmtId="49" fontId="3" fillId="0" borderId="8" xfId="0" applyNumberFormat="1" applyFont="1" applyBorder="1" applyAlignment="1">
      <alignment horizontal="left" vertical="top"/>
    </xf>
    <xf numFmtId="49" fontId="3" fillId="0" borderId="21" xfId="0" applyNumberFormat="1" applyFont="1" applyBorder="1" applyAlignment="1">
      <alignment vertical="top" shrinkToFit="1"/>
    </xf>
    <xf numFmtId="49" fontId="3" fillId="0" borderId="14" xfId="0" applyNumberFormat="1" applyFont="1" applyBorder="1" applyAlignment="1">
      <alignment horizontal="left" vertical="center" shrinkToFit="1"/>
    </xf>
    <xf numFmtId="49" fontId="3" fillId="0" borderId="19" xfId="0" applyNumberFormat="1" applyFont="1" applyBorder="1" applyAlignment="1">
      <alignment horizontal="left" vertical="center" shrinkToFit="1"/>
    </xf>
    <xf numFmtId="49" fontId="3" fillId="0" borderId="20" xfId="0" applyNumberFormat="1" applyFont="1" applyBorder="1" applyAlignment="1">
      <alignment vertical="top" shrinkToFit="1"/>
    </xf>
    <xf numFmtId="176" fontId="3" fillId="0" borderId="0" xfId="2" quotePrefix="1" applyNumberFormat="1" applyFont="1" applyBorder="1" applyAlignment="1">
      <alignment horizontal="right" vertical="top" shrinkToFit="1"/>
    </xf>
    <xf numFmtId="176" fontId="3" fillId="0" borderId="26" xfId="2" quotePrefix="1" applyNumberFormat="1" applyFont="1" applyBorder="1" applyAlignment="1">
      <alignment horizontal="right" vertical="top" shrinkToFit="1"/>
    </xf>
    <xf numFmtId="176" fontId="3" fillId="0" borderId="39" xfId="2" quotePrefix="1" applyNumberFormat="1" applyFont="1" applyBorder="1" applyAlignment="1">
      <alignment horizontal="right" vertical="top" shrinkToFit="1"/>
    </xf>
    <xf numFmtId="49" fontId="3" fillId="0" borderId="20" xfId="0" applyNumberFormat="1" applyFont="1" applyBorder="1" applyAlignment="1">
      <alignment horizontal="left" vertical="top" shrinkToFit="1"/>
    </xf>
    <xf numFmtId="49" fontId="3" fillId="0" borderId="0" xfId="0" applyNumberFormat="1" applyFont="1" applyAlignment="1">
      <alignment horizontal="left" vertical="top" shrinkToFit="1"/>
    </xf>
    <xf numFmtId="49" fontId="3" fillId="0" borderId="0" xfId="0" applyNumberFormat="1" applyFont="1" applyBorder="1" applyAlignment="1">
      <alignment horizontal="left" vertical="top"/>
    </xf>
    <xf numFmtId="0" fontId="0" fillId="0" borderId="0" xfId="0" quotePrefix="1" applyAlignment="1">
      <alignment vertical="center" shrinkToFit="1"/>
    </xf>
    <xf numFmtId="0" fontId="0" fillId="0" borderId="0" xfId="0" quotePrefix="1" applyBorder="1" applyAlignment="1">
      <alignment vertical="center" shrinkToFit="1"/>
    </xf>
    <xf numFmtId="0" fontId="0" fillId="0" borderId="22" xfId="0" quotePrefix="1" applyBorder="1" applyAlignment="1">
      <alignment vertical="center" shrinkToFit="1"/>
    </xf>
    <xf numFmtId="0" fontId="0" fillId="0" borderId="20" xfId="0" quotePrefix="1" applyBorder="1" applyAlignment="1">
      <alignment vertical="center" shrinkToFit="1"/>
    </xf>
    <xf numFmtId="0" fontId="0" fillId="0" borderId="19" xfId="0" quotePrefix="1" applyBorder="1" applyAlignment="1">
      <alignment vertical="center" shrinkToFit="1"/>
    </xf>
    <xf numFmtId="0" fontId="0" fillId="0" borderId="18" xfId="0" quotePrefix="1" applyBorder="1" applyAlignment="1">
      <alignment vertical="center" shrinkToFit="1"/>
    </xf>
    <xf numFmtId="0" fontId="0" fillId="0" borderId="15" xfId="0" quotePrefix="1" applyBorder="1" applyAlignment="1">
      <alignment vertical="center" shrinkToFit="1"/>
    </xf>
    <xf numFmtId="0" fontId="0" fillId="0" borderId="16" xfId="0" quotePrefix="1" applyBorder="1" applyAlignment="1">
      <alignment horizontal="right" vertical="center" shrinkToFit="1"/>
    </xf>
    <xf numFmtId="49" fontId="3" fillId="0" borderId="17" xfId="0" applyNumberFormat="1" applyFont="1" applyBorder="1" applyAlignment="1">
      <alignment horizontal="left" vertical="top" shrinkToFit="1"/>
    </xf>
    <xf numFmtId="49" fontId="3" fillId="0" borderId="14" xfId="0" applyNumberFormat="1" applyFont="1" applyBorder="1" applyAlignment="1">
      <alignment horizontal="left" vertical="top" shrinkToFit="1"/>
    </xf>
    <xf numFmtId="177" fontId="3" fillId="0" borderId="0" xfId="0" quotePrefix="1" applyNumberFormat="1" applyFont="1" applyAlignment="1">
      <alignment horizontal="right" vertical="top" shrinkToFit="1"/>
    </xf>
    <xf numFmtId="0" fontId="0" fillId="0" borderId="0" xfId="0" applyAlignment="1">
      <alignment vertical="center" shrinkToFit="1"/>
    </xf>
    <xf numFmtId="0" fontId="7" fillId="0" borderId="0" xfId="1" quotePrefix="1" applyAlignment="1">
      <alignment vertical="center" shrinkToFit="1"/>
    </xf>
    <xf numFmtId="0" fontId="6" fillId="0" borderId="0" xfId="2" quotePrefix="1" applyBorder="1" applyAlignment="1">
      <alignment vertical="center" shrinkToFit="1"/>
    </xf>
    <xf numFmtId="0" fontId="6" fillId="0" borderId="0" xfId="2" quotePrefix="1" applyAlignment="1">
      <alignment vertical="center" shrinkToFit="1"/>
    </xf>
    <xf numFmtId="0" fontId="7" fillId="0" borderId="0" xfId="1" quotePrefix="1" applyAlignment="1">
      <alignment vertical="center"/>
    </xf>
    <xf numFmtId="0" fontId="0" fillId="0" borderId="4" xfId="0" quotePrefix="1" applyBorder="1" applyAlignment="1">
      <alignment vertical="center"/>
    </xf>
    <xf numFmtId="0" fontId="6" fillId="0" borderId="0" xfId="3" quotePrefix="1" applyAlignment="1">
      <alignment vertical="center"/>
    </xf>
    <xf numFmtId="0" fontId="6" fillId="0" borderId="0" xfId="2" quotePrefix="1" applyBorder="1" applyAlignment="1">
      <alignment vertical="center"/>
    </xf>
    <xf numFmtId="49" fontId="3" fillId="0" borderId="0" xfId="2" applyNumberFormat="1" applyFont="1" applyBorder="1" applyAlignment="1">
      <alignment horizontal="left" vertical="top"/>
    </xf>
    <xf numFmtId="0" fontId="7" fillId="0" borderId="0" xfId="1" quotePrefix="1" applyBorder="1" applyAlignment="1">
      <alignment vertical="center"/>
    </xf>
    <xf numFmtId="0" fontId="7" fillId="0" borderId="0" xfId="1" quotePrefix="1" applyBorder="1" applyAlignment="1">
      <alignment vertical="center" shrinkToFit="1"/>
    </xf>
    <xf numFmtId="176" fontId="3" fillId="0" borderId="0" xfId="0" quotePrefix="1" applyNumberFormat="1" applyFont="1" applyBorder="1" applyAlignment="1">
      <alignment horizontal="left" vertical="top" shrinkToFit="1"/>
    </xf>
    <xf numFmtId="0" fontId="0" fillId="0" borderId="0" xfId="0" applyBorder="1" applyAlignment="1">
      <alignment vertical="center" shrinkToFit="1"/>
    </xf>
    <xf numFmtId="176" fontId="3" fillId="0" borderId="0" xfId="2" quotePrefix="1" applyNumberFormat="1" applyFont="1" applyBorder="1" applyAlignment="1">
      <alignment horizontal="left" vertical="top" shrinkToFit="1"/>
    </xf>
    <xf numFmtId="49" fontId="3" fillId="0" borderId="67" xfId="2" applyNumberFormat="1" applyFont="1" applyBorder="1" applyAlignment="1">
      <alignment horizontal="center" vertical="top" shrinkToFit="1"/>
    </xf>
    <xf numFmtId="49" fontId="3" fillId="0" borderId="78" xfId="2" applyNumberFormat="1" applyFont="1" applyBorder="1" applyAlignment="1">
      <alignment horizontal="center" vertical="top" shrinkToFit="1"/>
    </xf>
    <xf numFmtId="49" fontId="3" fillId="0" borderId="82" xfId="2" applyNumberFormat="1" applyFont="1" applyBorder="1" applyAlignment="1">
      <alignment horizontal="center" vertical="top" shrinkToFit="1"/>
    </xf>
    <xf numFmtId="49" fontId="3" fillId="0" borderId="83" xfId="2" applyNumberFormat="1" applyFont="1" applyBorder="1" applyAlignment="1">
      <alignment horizontal="center" vertical="top" shrinkToFit="1"/>
    </xf>
    <xf numFmtId="49" fontId="3" fillId="0" borderId="84" xfId="2" applyNumberFormat="1" applyFont="1" applyBorder="1" applyAlignment="1">
      <alignment horizontal="center" vertical="top" shrinkToFit="1"/>
    </xf>
    <xf numFmtId="176" fontId="3" fillId="0" borderId="24" xfId="2" quotePrefix="1" applyNumberFormat="1" applyFont="1" applyBorder="1" applyAlignment="1">
      <alignment vertical="top" shrinkToFit="1"/>
    </xf>
    <xf numFmtId="49" fontId="3" fillId="0" borderId="85" xfId="2" applyNumberFormat="1" applyFont="1" applyBorder="1" applyAlignment="1">
      <alignment horizontal="center" vertical="top" shrinkToFit="1"/>
    </xf>
    <xf numFmtId="0" fontId="0" fillId="0" borderId="19" xfId="0" quotePrefix="1" applyBorder="1" applyAlignment="1">
      <alignment vertical="center"/>
    </xf>
    <xf numFmtId="0" fontId="9" fillId="0" borderId="0" xfId="0" quotePrefix="1" applyFont="1" applyAlignment="1">
      <alignment vertical="center"/>
    </xf>
    <xf numFmtId="180" fontId="3" fillId="0" borderId="0" xfId="0" applyNumberFormat="1" applyFont="1" applyBorder="1" applyAlignment="1">
      <alignment horizontal="left" vertical="top"/>
    </xf>
    <xf numFmtId="0" fontId="7" fillId="0" borderId="0" xfId="1" quotePrefix="1" applyNumberFormat="1" applyAlignment="1">
      <alignment vertical="center"/>
    </xf>
    <xf numFmtId="0" fontId="7" fillId="0" borderId="0" xfId="1" quotePrefix="1" applyNumberFormat="1" applyAlignment="1">
      <alignment vertical="center" shrinkToFit="1"/>
    </xf>
    <xf numFmtId="49" fontId="3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0" fillId="0" borderId="45" xfId="0" quotePrefix="1" applyBorder="1" applyAlignment="1">
      <alignment horizontal="right" vertical="center"/>
    </xf>
    <xf numFmtId="176" fontId="3" fillId="0" borderId="0" xfId="0" quotePrefix="1" applyNumberFormat="1" applyFont="1" applyBorder="1" applyAlignment="1">
      <alignment horizontal="right" vertical="top"/>
    </xf>
    <xf numFmtId="49" fontId="3" fillId="0" borderId="44" xfId="0" applyNumberFormat="1" applyFont="1" applyBorder="1" applyAlignment="1">
      <alignment horizontal="left" vertical="top"/>
    </xf>
    <xf numFmtId="0" fontId="0" fillId="0" borderId="0" xfId="0" quotePrefix="1" applyBorder="1" applyAlignment="1">
      <alignment horizontal="right" vertical="center"/>
    </xf>
    <xf numFmtId="49" fontId="3" fillId="0" borderId="4" xfId="0" applyNumberFormat="1" applyFont="1" applyBorder="1" applyAlignment="1">
      <alignment vertical="top" shrinkToFit="1"/>
    </xf>
    <xf numFmtId="49" fontId="3" fillId="0" borderId="23" xfId="0" applyNumberFormat="1" applyFont="1" applyBorder="1" applyAlignment="1">
      <alignment vertical="top" shrinkToFit="1"/>
    </xf>
    <xf numFmtId="176" fontId="3" fillId="0" borderId="20" xfId="0" quotePrefix="1" applyNumberFormat="1" applyFont="1" applyBorder="1" applyAlignment="1">
      <alignment horizontal="right" vertical="top"/>
    </xf>
    <xf numFmtId="0" fontId="0" fillId="0" borderId="41" xfId="0" quotePrefix="1" applyBorder="1" applyAlignment="1">
      <alignment horizontal="right" vertical="center"/>
    </xf>
    <xf numFmtId="49" fontId="3" fillId="0" borderId="4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49" fontId="13" fillId="2" borderId="21" xfId="0" applyNumberFormat="1" applyFont="1" applyFill="1" applyBorder="1" applyAlignment="1">
      <alignment vertical="top" shrinkToFit="1"/>
    </xf>
    <xf numFmtId="176" fontId="13" fillId="2" borderId="20" xfId="0" quotePrefix="1" applyNumberFormat="1" applyFont="1" applyFill="1" applyBorder="1" applyAlignment="1">
      <alignment horizontal="right" vertical="top" shrinkToFit="1"/>
    </xf>
    <xf numFmtId="0" fontId="10" fillId="2" borderId="22" xfId="0" quotePrefix="1" applyFont="1" applyFill="1" applyBorder="1" applyAlignment="1">
      <alignment vertical="center" shrinkToFit="1"/>
    </xf>
    <xf numFmtId="0" fontId="10" fillId="2" borderId="19" xfId="0" quotePrefix="1" applyFont="1" applyFill="1" applyBorder="1" applyAlignment="1">
      <alignment vertical="center" shrinkToFit="1"/>
    </xf>
    <xf numFmtId="0" fontId="10" fillId="2" borderId="18" xfId="0" quotePrefix="1" applyFont="1" applyFill="1" applyBorder="1" applyAlignment="1">
      <alignment vertical="center" shrinkToFit="1"/>
    </xf>
    <xf numFmtId="0" fontId="10" fillId="2" borderId="15" xfId="0" quotePrefix="1" applyFont="1" applyFill="1" applyBorder="1" applyAlignment="1">
      <alignment vertical="center" shrinkToFit="1"/>
    </xf>
    <xf numFmtId="0" fontId="10" fillId="2" borderId="16" xfId="0" quotePrefix="1" applyFont="1" applyFill="1" applyBorder="1" applyAlignment="1">
      <alignment horizontal="right" vertical="center" shrinkToFit="1"/>
    </xf>
    <xf numFmtId="49" fontId="13" fillId="2" borderId="17" xfId="0" applyNumberFormat="1" applyFont="1" applyFill="1" applyBorder="1" applyAlignment="1">
      <alignment horizontal="left" vertical="top" shrinkToFit="1"/>
    </xf>
    <xf numFmtId="49" fontId="13" fillId="2" borderId="14" xfId="0" applyNumberFormat="1" applyFont="1" applyFill="1" applyBorder="1" applyAlignment="1">
      <alignment horizontal="left" vertical="top" shrinkToFit="1"/>
    </xf>
    <xf numFmtId="49" fontId="3" fillId="0" borderId="0" xfId="0" applyNumberFormat="1" applyFont="1" applyBorder="1" applyAlignment="1">
      <alignment horizontal="left" vertical="top" shrinkToFit="1"/>
    </xf>
    <xf numFmtId="49" fontId="2" fillId="0" borderId="0" xfId="0" applyNumberFormat="1" applyFont="1" applyBorder="1" applyAlignment="1">
      <alignment vertical="top" shrinkToFit="1"/>
    </xf>
    <xf numFmtId="49" fontId="2" fillId="0" borderId="0" xfId="0" applyNumberFormat="1" applyFont="1" applyBorder="1" applyAlignment="1">
      <alignment vertical="center"/>
    </xf>
    <xf numFmtId="176" fontId="3" fillId="3" borderId="0" xfId="0" quotePrefix="1" applyNumberFormat="1" applyFont="1" applyFill="1" applyBorder="1" applyAlignment="1">
      <alignment horizontal="right" vertical="top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0" fontId="0" fillId="3" borderId="0" xfId="0" quotePrefix="1" applyFill="1" applyBorder="1" applyAlignment="1">
      <alignment horizontal="center" vertical="center" shrinkToFit="1"/>
    </xf>
    <xf numFmtId="176" fontId="3" fillId="3" borderId="0" xfId="0" quotePrefix="1" applyNumberFormat="1" applyFont="1" applyFill="1" applyBorder="1" applyAlignment="1">
      <alignment horizontal="right" vertical="center" shrinkToFit="1"/>
    </xf>
    <xf numFmtId="49" fontId="3" fillId="0" borderId="0" xfId="0" applyNumberFormat="1" applyFont="1" applyAlignment="1">
      <alignment horizontal="center" vertical="top"/>
    </xf>
    <xf numFmtId="49" fontId="3" fillId="0" borderId="97" xfId="2" applyNumberFormat="1" applyFont="1" applyBorder="1" applyAlignment="1">
      <alignment horizontal="center" vertical="top" shrinkToFit="1"/>
    </xf>
    <xf numFmtId="0" fontId="0" fillId="0" borderId="0" xfId="0" quotePrefix="1" applyFill="1" applyAlignment="1">
      <alignment vertical="center" shrinkToFit="1"/>
    </xf>
    <xf numFmtId="0" fontId="6" fillId="0" borderId="0" xfId="3" quotePrefix="1" applyFill="1" applyBorder="1" applyAlignment="1">
      <alignment vertical="center"/>
    </xf>
    <xf numFmtId="49" fontId="11" fillId="2" borderId="3" xfId="0" applyNumberFormat="1" applyFont="1" applyFill="1" applyBorder="1" applyAlignment="1">
      <alignment horizontal="center" vertical="top" shrinkToFit="1"/>
    </xf>
    <xf numFmtId="49" fontId="11" fillId="2" borderId="23" xfId="0" applyNumberFormat="1" applyFont="1" applyFill="1" applyBorder="1" applyAlignment="1">
      <alignment horizontal="center" vertical="top" shrinkToFit="1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7" xfId="0" quotePrefix="1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 vertical="center"/>
    </xf>
    <xf numFmtId="0" fontId="12" fillId="2" borderId="18" xfId="0" quotePrefix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top" shrinkToFit="1"/>
    </xf>
    <xf numFmtId="49" fontId="11" fillId="2" borderId="15" xfId="0" applyNumberFormat="1" applyFont="1" applyFill="1" applyBorder="1" applyAlignment="1">
      <alignment horizontal="center" vertical="top" shrinkToFit="1"/>
    </xf>
    <xf numFmtId="182" fontId="0" fillId="0" borderId="0" xfId="0" quotePrefix="1" applyNumberFormat="1" applyAlignment="1">
      <alignment vertical="center" shrinkToFit="1"/>
    </xf>
    <xf numFmtId="2" fontId="0" fillId="0" borderId="0" xfId="0" quotePrefix="1" applyNumberFormat="1" applyAlignment="1">
      <alignment vertical="center" shrinkToFit="1"/>
    </xf>
    <xf numFmtId="49" fontId="3" fillId="4" borderId="63" xfId="2" applyNumberFormat="1" applyFont="1" applyFill="1" applyBorder="1" applyAlignment="1">
      <alignment horizontal="left" vertical="top" shrinkToFit="1"/>
    </xf>
    <xf numFmtId="176" fontId="3" fillId="4" borderId="64" xfId="2" quotePrefix="1" applyNumberFormat="1" applyFont="1" applyFill="1" applyBorder="1" applyAlignment="1">
      <alignment horizontal="right" vertical="top" shrinkToFit="1"/>
    </xf>
    <xf numFmtId="176" fontId="3" fillId="4" borderId="60" xfId="2" quotePrefix="1" applyNumberFormat="1" applyFont="1" applyFill="1" applyBorder="1" applyAlignment="1">
      <alignment horizontal="right" vertical="top" shrinkToFit="1"/>
    </xf>
    <xf numFmtId="176" fontId="3" fillId="4" borderId="59" xfId="2" quotePrefix="1" applyNumberFormat="1" applyFont="1" applyFill="1" applyBorder="1" applyAlignment="1">
      <alignment horizontal="right" vertical="top" shrinkToFit="1"/>
    </xf>
    <xf numFmtId="49" fontId="3" fillId="4" borderId="42" xfId="2" applyNumberFormat="1" applyFont="1" applyFill="1" applyBorder="1" applyAlignment="1">
      <alignment horizontal="left" vertical="top" shrinkToFit="1"/>
    </xf>
    <xf numFmtId="176" fontId="3" fillId="4" borderId="43" xfId="2" quotePrefix="1" applyNumberFormat="1" applyFont="1" applyFill="1" applyBorder="1" applyAlignment="1">
      <alignment horizontal="right" vertical="top" shrinkToFit="1"/>
    </xf>
    <xf numFmtId="176" fontId="3" fillId="4" borderId="39" xfId="2" quotePrefix="1" applyNumberFormat="1" applyFont="1" applyFill="1" applyBorder="1" applyAlignment="1">
      <alignment horizontal="right" vertical="top" shrinkToFit="1"/>
    </xf>
    <xf numFmtId="176" fontId="3" fillId="4" borderId="38" xfId="2" quotePrefix="1" applyNumberFormat="1" applyFont="1" applyFill="1" applyBorder="1" applyAlignment="1">
      <alignment horizontal="right" vertical="top" shrinkToFit="1"/>
    </xf>
    <xf numFmtId="49" fontId="3" fillId="4" borderId="29" xfId="2" applyNumberFormat="1" applyFont="1" applyFill="1" applyBorder="1" applyAlignment="1">
      <alignment horizontal="left" vertical="top" shrinkToFit="1"/>
    </xf>
    <xf numFmtId="176" fontId="3" fillId="4" borderId="30" xfId="2" quotePrefix="1" applyNumberFormat="1" applyFont="1" applyFill="1" applyBorder="1" applyAlignment="1">
      <alignment horizontal="right" vertical="top" shrinkToFit="1"/>
    </xf>
    <xf numFmtId="176" fontId="3" fillId="4" borderId="26" xfId="2" quotePrefix="1" applyNumberFormat="1" applyFont="1" applyFill="1" applyBorder="1" applyAlignment="1">
      <alignment horizontal="right" vertical="top" shrinkToFit="1"/>
    </xf>
    <xf numFmtId="176" fontId="3" fillId="4" borderId="25" xfId="2" quotePrefix="1" applyNumberFormat="1" applyFont="1" applyFill="1" applyBorder="1" applyAlignment="1">
      <alignment horizontal="right" vertical="top" shrinkToFit="1"/>
    </xf>
    <xf numFmtId="49" fontId="3" fillId="4" borderId="58" xfId="2" applyNumberFormat="1" applyFont="1" applyFill="1" applyBorder="1" applyAlignment="1">
      <alignment horizontal="left" vertical="top" shrinkToFit="1"/>
    </xf>
    <xf numFmtId="176" fontId="3" fillId="4" borderId="57" xfId="2" quotePrefix="1" applyNumberFormat="1" applyFont="1" applyFill="1" applyBorder="1" applyAlignment="1">
      <alignment horizontal="right" vertical="top" shrinkToFit="1"/>
    </xf>
    <xf numFmtId="49" fontId="3" fillId="4" borderId="37" xfId="2" applyNumberFormat="1" applyFont="1" applyFill="1" applyBorder="1" applyAlignment="1">
      <alignment horizontal="left" vertical="top" shrinkToFit="1"/>
    </xf>
    <xf numFmtId="176" fontId="3" fillId="4" borderId="51" xfId="2" quotePrefix="1" applyNumberFormat="1" applyFont="1" applyFill="1" applyBorder="1" applyAlignment="1">
      <alignment horizontal="right" vertical="top" shrinkToFit="1"/>
    </xf>
    <xf numFmtId="49" fontId="3" fillId="4" borderId="37" xfId="2" applyNumberFormat="1" applyFont="1" applyFill="1" applyBorder="1" applyAlignment="1">
      <alignment horizontal="center" vertical="top" shrinkToFit="1"/>
    </xf>
    <xf numFmtId="0" fontId="6" fillId="4" borderId="32" xfId="2" quotePrefix="1" applyFill="1" applyBorder="1" applyAlignment="1">
      <alignment vertical="center" shrinkToFit="1"/>
    </xf>
    <xf numFmtId="49" fontId="3" fillId="4" borderId="50" xfId="2" applyNumberFormat="1" applyFont="1" applyFill="1" applyBorder="1" applyAlignment="1">
      <alignment horizontal="center" vertical="top" shrinkToFit="1"/>
    </xf>
    <xf numFmtId="176" fontId="3" fillId="4" borderId="49" xfId="2" quotePrefix="1" applyNumberFormat="1" applyFont="1" applyFill="1" applyBorder="1" applyAlignment="1">
      <alignment horizontal="right" vertical="top" shrinkToFit="1"/>
    </xf>
    <xf numFmtId="0" fontId="6" fillId="4" borderId="36" xfId="2" quotePrefix="1" applyFill="1" applyBorder="1" applyAlignment="1">
      <alignment vertical="center" shrinkToFit="1"/>
    </xf>
    <xf numFmtId="0" fontId="0" fillId="0" borderId="0" xfId="0" quotePrefix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2" applyNumberFormat="1" applyFont="1" applyFill="1" applyBorder="1" applyAlignment="1">
      <alignment horizontal="left" vertical="top"/>
    </xf>
    <xf numFmtId="0" fontId="0" fillId="0" borderId="0" xfId="0" quotePrefix="1" applyFill="1" applyBorder="1" applyAlignment="1">
      <alignment vertical="center" shrinkToFit="1"/>
    </xf>
    <xf numFmtId="49" fontId="3" fillId="0" borderId="42" xfId="2" applyNumberFormat="1" applyFont="1" applyFill="1" applyBorder="1" applyAlignment="1">
      <alignment horizontal="center" vertical="top" shrinkToFit="1"/>
    </xf>
    <xf numFmtId="176" fontId="3" fillId="0" borderId="39" xfId="2" quotePrefix="1" applyNumberFormat="1" applyFont="1" applyFill="1" applyBorder="1" applyAlignment="1">
      <alignment horizontal="right" vertical="top" shrinkToFit="1"/>
    </xf>
    <xf numFmtId="49" fontId="3" fillId="0" borderId="81" xfId="2" applyNumberFormat="1" applyFont="1" applyFill="1" applyBorder="1" applyAlignment="1">
      <alignment horizontal="center" vertical="top" shrinkToFit="1"/>
    </xf>
    <xf numFmtId="176" fontId="3" fillId="0" borderId="24" xfId="2" quotePrefix="1" applyNumberFormat="1" applyFont="1" applyFill="1" applyBorder="1" applyAlignment="1">
      <alignment vertical="top" shrinkToFit="1"/>
    </xf>
    <xf numFmtId="49" fontId="3" fillId="0" borderId="79" xfId="2" applyNumberFormat="1" applyFont="1" applyFill="1" applyBorder="1" applyAlignment="1">
      <alignment horizontal="center" vertical="top" shrinkToFit="1"/>
    </xf>
    <xf numFmtId="176" fontId="3" fillId="0" borderId="80" xfId="2" quotePrefix="1" applyNumberFormat="1" applyFont="1" applyFill="1" applyBorder="1" applyAlignment="1">
      <alignment horizontal="right" vertical="top" shrinkToFit="1"/>
    </xf>
    <xf numFmtId="0" fontId="6" fillId="0" borderId="0" xfId="2" quotePrefix="1" applyFill="1" applyBorder="1" applyAlignment="1">
      <alignment vertical="center" shrinkToFit="1"/>
    </xf>
    <xf numFmtId="176" fontId="3" fillId="0" borderId="0" xfId="2" quotePrefix="1" applyNumberFormat="1" applyFont="1" applyFill="1" applyBorder="1" applyAlignment="1">
      <alignment vertical="top" shrinkToFit="1"/>
    </xf>
    <xf numFmtId="176" fontId="3" fillId="0" borderId="0" xfId="2" quotePrefix="1" applyNumberFormat="1" applyFont="1" applyFill="1" applyBorder="1" applyAlignment="1">
      <alignment horizontal="left" vertical="top" shrinkToFit="1"/>
    </xf>
    <xf numFmtId="0" fontId="0" fillId="0" borderId="0" xfId="0" applyFill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left" vertical="top"/>
    </xf>
    <xf numFmtId="49" fontId="3" fillId="0" borderId="75" xfId="2" applyNumberFormat="1" applyFont="1" applyFill="1" applyBorder="1" applyAlignment="1">
      <alignment horizontal="center" vertical="top" shrinkToFit="1"/>
    </xf>
    <xf numFmtId="49" fontId="3" fillId="0" borderId="0" xfId="2" applyNumberFormat="1" applyFont="1" applyFill="1" applyBorder="1" applyAlignment="1">
      <alignment horizontal="center" vertical="top" shrinkToFit="1"/>
    </xf>
    <xf numFmtId="0" fontId="6" fillId="0" borderId="0" xfId="3" quotePrefix="1" applyFill="1" applyBorder="1" applyAlignment="1">
      <alignment horizontal="center" vertical="center"/>
    </xf>
    <xf numFmtId="0" fontId="6" fillId="0" borderId="0" xfId="2" quotePrefix="1" applyFill="1" applyBorder="1" applyAlignment="1">
      <alignment horizontal="center" vertical="center"/>
    </xf>
    <xf numFmtId="0" fontId="6" fillId="0" borderId="0" xfId="2" quotePrefix="1" applyFill="1" applyAlignment="1">
      <alignment horizontal="center" vertical="center" shrinkToFit="1"/>
    </xf>
    <xf numFmtId="0" fontId="6" fillId="0" borderId="0" xfId="2" quotePrefix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quotePrefix="1" applyFill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top" shrinkToFit="1"/>
    </xf>
    <xf numFmtId="49" fontId="11" fillId="2" borderId="4" xfId="0" applyNumberFormat="1" applyFont="1" applyFill="1" applyBorder="1" applyAlignment="1">
      <alignment horizontal="center" vertical="top" shrinkToFit="1"/>
    </xf>
    <xf numFmtId="176" fontId="3" fillId="4" borderId="49" xfId="2" quotePrefix="1" applyNumberFormat="1" applyFont="1" applyFill="1" applyBorder="1" applyAlignment="1">
      <alignment vertical="top" shrinkToFit="1"/>
    </xf>
    <xf numFmtId="0" fontId="6" fillId="4" borderId="35" xfId="2" quotePrefix="1" applyFill="1" applyBorder="1" applyAlignment="1">
      <alignment vertical="center" shrinkToFit="1"/>
    </xf>
    <xf numFmtId="49" fontId="3" fillId="4" borderId="34" xfId="2" applyNumberFormat="1" applyFont="1" applyFill="1" applyBorder="1" applyAlignment="1">
      <alignment horizontal="left" vertical="top" shrinkToFit="1"/>
    </xf>
    <xf numFmtId="0" fontId="6" fillId="4" borderId="101" xfId="2" quotePrefix="1" applyFill="1" applyBorder="1" applyAlignment="1">
      <alignment vertical="center" shrinkToFit="1"/>
    </xf>
    <xf numFmtId="49" fontId="3" fillId="4" borderId="53" xfId="2" applyNumberFormat="1" applyFont="1" applyFill="1" applyBorder="1" applyAlignment="1">
      <alignment horizontal="left" vertical="top" shrinkToFit="1"/>
    </xf>
    <xf numFmtId="0" fontId="6" fillId="0" borderId="0" xfId="3" quotePrefix="1" applyAlignment="1">
      <alignment horizontal="center" vertical="center"/>
    </xf>
    <xf numFmtId="49" fontId="3" fillId="4" borderId="63" xfId="2" applyNumberFormat="1" applyFont="1" applyFill="1" applyBorder="1" applyAlignment="1">
      <alignment horizontal="center" vertical="top" shrinkToFit="1"/>
    </xf>
    <xf numFmtId="49" fontId="3" fillId="4" borderId="42" xfId="2" applyNumberFormat="1" applyFont="1" applyFill="1" applyBorder="1" applyAlignment="1">
      <alignment horizontal="center" vertical="top" shrinkToFit="1"/>
    </xf>
    <xf numFmtId="49" fontId="3" fillId="4" borderId="29" xfId="2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horizontal="center" vertical="center" shrinkToFit="1"/>
    </xf>
    <xf numFmtId="0" fontId="6" fillId="0" borderId="0" xfId="2" quotePrefix="1" applyBorder="1" applyAlignment="1">
      <alignment horizontal="center" vertical="center"/>
    </xf>
    <xf numFmtId="0" fontId="6" fillId="0" borderId="0" xfId="2" quotePrefix="1" applyBorder="1" applyAlignment="1">
      <alignment horizontal="center" vertical="center" shrinkToFit="1"/>
    </xf>
    <xf numFmtId="0" fontId="0" fillId="0" borderId="0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top"/>
    </xf>
    <xf numFmtId="176" fontId="11" fillId="2" borderId="20" xfId="0" quotePrefix="1" applyNumberFormat="1" applyFont="1" applyFill="1" applyBorder="1" applyAlignment="1">
      <alignment horizontal="right" vertical="top" shrinkToFit="1"/>
    </xf>
    <xf numFmtId="0" fontId="12" fillId="2" borderId="20" xfId="0" quotePrefix="1" applyFont="1" applyFill="1" applyBorder="1" applyAlignment="1">
      <alignment horizontal="center" vertical="center" shrinkToFit="1"/>
    </xf>
    <xf numFmtId="0" fontId="12" fillId="2" borderId="23" xfId="0" quotePrefix="1" applyFont="1" applyFill="1" applyBorder="1" applyAlignment="1">
      <alignment horizontal="center" vertical="center" shrinkToFit="1"/>
    </xf>
    <xf numFmtId="0" fontId="12" fillId="2" borderId="19" xfId="0" quotePrefix="1" applyFont="1" applyFill="1" applyBorder="1" applyAlignment="1">
      <alignment horizontal="center" vertical="center" shrinkToFit="1"/>
    </xf>
    <xf numFmtId="176" fontId="11" fillId="2" borderId="15" xfId="0" quotePrefix="1" applyNumberFormat="1" applyFont="1" applyFill="1" applyBorder="1" applyAlignment="1">
      <alignment horizontal="right" vertical="top" shrinkToFit="1"/>
    </xf>
    <xf numFmtId="0" fontId="12" fillId="2" borderId="15" xfId="0" quotePrefix="1" applyFont="1" applyFill="1" applyBorder="1" applyAlignment="1">
      <alignment horizontal="center" vertical="center" shrinkToFit="1"/>
    </xf>
    <xf numFmtId="0" fontId="12" fillId="2" borderId="14" xfId="0" quotePrefix="1" applyFont="1" applyFill="1" applyBorder="1" applyAlignment="1">
      <alignment horizontal="center" vertical="center" shrinkToFit="1"/>
    </xf>
    <xf numFmtId="49" fontId="3" fillId="4" borderId="50" xfId="2" applyNumberFormat="1" applyFont="1" applyFill="1" applyBorder="1" applyAlignment="1">
      <alignment horizontal="center" vertical="center" shrinkToFit="1"/>
    </xf>
    <xf numFmtId="0" fontId="0" fillId="0" borderId="0" xfId="0" quotePrefix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top"/>
    </xf>
    <xf numFmtId="49" fontId="3" fillId="0" borderId="104" xfId="0" applyNumberFormat="1" applyFont="1" applyBorder="1" applyAlignment="1">
      <alignment horizontal="left" vertical="top"/>
    </xf>
    <xf numFmtId="0" fontId="0" fillId="0" borderId="0" xfId="0" quotePrefix="1" applyAlignment="1">
      <alignment vertical="center"/>
    </xf>
    <xf numFmtId="49" fontId="3" fillId="0" borderId="0" xfId="0" applyNumberFormat="1" applyFont="1" applyAlignment="1">
      <alignment horizontal="left" vertical="top"/>
    </xf>
    <xf numFmtId="176" fontId="3" fillId="0" borderId="0" xfId="0" quotePrefix="1" applyNumberFormat="1" applyFont="1" applyAlignment="1">
      <alignment horizontal="right" vertical="top"/>
    </xf>
    <xf numFmtId="176" fontId="3" fillId="0" borderId="0" xfId="0" quotePrefix="1" applyNumberFormat="1" applyFont="1" applyAlignment="1">
      <alignment horizontal="right" vertical="top"/>
    </xf>
    <xf numFmtId="176" fontId="3" fillId="0" borderId="0" xfId="0" quotePrefix="1" applyNumberFormat="1" applyFont="1" applyAlignment="1">
      <alignment horizontal="right" vertical="top"/>
    </xf>
    <xf numFmtId="176" fontId="3" fillId="0" borderId="13" xfId="0" quotePrefix="1" applyNumberFormat="1" applyFont="1" applyBorder="1" applyAlignment="1">
      <alignment horizontal="right" vertical="top"/>
    </xf>
    <xf numFmtId="49" fontId="3" fillId="0" borderId="86" xfId="2" applyNumberFormat="1" applyFont="1" applyBorder="1" applyAlignment="1">
      <alignment horizontal="center" vertical="top" shrinkToFit="1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15" xfId="1" quotePrefix="1" applyNumberFormat="1" applyFont="1" applyBorder="1" applyAlignment="1">
      <alignment horizontal="right" vertical="top" shrinkToFit="1"/>
    </xf>
    <xf numFmtId="176" fontId="3" fillId="0" borderId="0" xfId="1" quotePrefix="1" applyNumberFormat="1" applyFont="1" applyBorder="1" applyAlignment="1">
      <alignment horizontal="right" vertical="top" shrinkToFit="1"/>
    </xf>
    <xf numFmtId="49" fontId="3" fillId="0" borderId="106" xfId="1" applyNumberFormat="1" applyFont="1" applyBorder="1" applyAlignment="1">
      <alignment horizontal="center" vertical="top"/>
    </xf>
    <xf numFmtId="49" fontId="3" fillId="0" borderId="99" xfId="1" applyNumberFormat="1" applyFont="1" applyBorder="1" applyAlignment="1">
      <alignment horizontal="center" vertical="top"/>
    </xf>
    <xf numFmtId="49" fontId="3" fillId="0" borderId="98" xfId="1" applyNumberFormat="1" applyFont="1" applyBorder="1" applyAlignment="1">
      <alignment horizontal="center" vertical="top"/>
    </xf>
    <xf numFmtId="176" fontId="3" fillId="0" borderId="105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 shrinkToFit="1"/>
    </xf>
    <xf numFmtId="176" fontId="3" fillId="0" borderId="14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/>
    </xf>
    <xf numFmtId="49" fontId="3" fillId="0" borderId="107" xfId="1" applyNumberFormat="1" applyFont="1" applyBorder="1" applyAlignment="1">
      <alignment horizontal="center" vertical="top"/>
    </xf>
    <xf numFmtId="49" fontId="3" fillId="0" borderId="108" xfId="2" applyNumberFormat="1" applyFont="1" applyBorder="1" applyAlignment="1">
      <alignment horizontal="center" vertical="top" shrinkToFit="1"/>
    </xf>
    <xf numFmtId="49" fontId="3" fillId="0" borderId="109" xfId="2" applyNumberFormat="1" applyFont="1" applyBorder="1" applyAlignment="1">
      <alignment horizontal="center" vertical="top" shrinkToFit="1"/>
    </xf>
    <xf numFmtId="49" fontId="3" fillId="0" borderId="110" xfId="1" applyNumberFormat="1" applyFont="1" applyBorder="1" applyAlignment="1">
      <alignment horizontal="center" vertical="top"/>
    </xf>
    <xf numFmtId="49" fontId="3" fillId="0" borderId="42" xfId="1" applyNumberFormat="1" applyFont="1" applyBorder="1" applyAlignment="1">
      <alignment horizontal="center" vertical="top"/>
    </xf>
    <xf numFmtId="49" fontId="3" fillId="0" borderId="81" xfId="1" applyNumberFormat="1" applyFont="1" applyBorder="1" applyAlignment="1">
      <alignment horizontal="center" vertical="top"/>
    </xf>
    <xf numFmtId="49" fontId="3" fillId="0" borderId="29" xfId="1" applyNumberFormat="1" applyFont="1" applyBorder="1" applyAlignment="1">
      <alignment horizontal="center" vertical="top"/>
    </xf>
    <xf numFmtId="176" fontId="3" fillId="0" borderId="71" xfId="1" quotePrefix="1" applyNumberFormat="1" applyFont="1" applyBorder="1" applyAlignment="1">
      <alignment horizontal="right" vertical="top" shrinkToFit="1"/>
    </xf>
    <xf numFmtId="49" fontId="3" fillId="0" borderId="111" xfId="1" applyNumberFormat="1" applyFont="1" applyBorder="1" applyAlignment="1">
      <alignment horizontal="center" vertical="top"/>
    </xf>
    <xf numFmtId="176" fontId="3" fillId="0" borderId="27" xfId="1" quotePrefix="1" applyNumberFormat="1" applyFont="1" applyBorder="1" applyAlignment="1">
      <alignment horizontal="right" vertical="top" shrinkToFit="1"/>
    </xf>
    <xf numFmtId="49" fontId="3" fillId="0" borderId="112" xfId="1" applyNumberFormat="1" applyFont="1" applyBorder="1" applyAlignment="1">
      <alignment horizontal="center" vertical="top"/>
    </xf>
    <xf numFmtId="176" fontId="3" fillId="0" borderId="113" xfId="1" quotePrefix="1" applyNumberFormat="1" applyFont="1" applyBorder="1" applyAlignment="1">
      <alignment horizontal="right" vertical="top" shrinkToFit="1"/>
    </xf>
    <xf numFmtId="49" fontId="3" fillId="0" borderId="110" xfId="2" applyNumberFormat="1" applyFont="1" applyBorder="1" applyAlignment="1">
      <alignment horizontal="center" vertical="top" shrinkToFit="1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Border="1" applyAlignment="1">
      <alignment horizontal="right" vertical="top"/>
    </xf>
    <xf numFmtId="176" fontId="3" fillId="4" borderId="49" xfId="2" quotePrefix="1" applyNumberFormat="1" applyFont="1" applyFill="1" applyBorder="1" applyAlignment="1">
      <alignment horizontal="right" vertical="top" shrinkToFit="1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Border="1" applyAlignment="1">
      <alignment horizontal="right" vertical="top"/>
    </xf>
    <xf numFmtId="0" fontId="0" fillId="0" borderId="45" xfId="0" quotePrefix="1" applyBorder="1" applyAlignment="1">
      <alignment vertical="center"/>
    </xf>
    <xf numFmtId="0" fontId="0" fillId="0" borderId="44" xfId="0" quotePrefix="1" applyBorder="1" applyAlignment="1">
      <alignment vertical="center"/>
    </xf>
    <xf numFmtId="0" fontId="0" fillId="0" borderId="45" xfId="0" quotePrefix="1" applyBorder="1" applyAlignment="1">
      <alignment horizontal="right" vertical="center" shrinkToFit="1"/>
    </xf>
    <xf numFmtId="49" fontId="3" fillId="0" borderId="44" xfId="0" applyNumberFormat="1" applyFont="1" applyBorder="1" applyAlignment="1">
      <alignment horizontal="left" vertical="top" shrinkToFit="1"/>
    </xf>
    <xf numFmtId="49" fontId="3" fillId="0" borderId="40" xfId="0" applyNumberFormat="1" applyFont="1" applyBorder="1" applyAlignment="1">
      <alignment horizontal="left" vertical="top" shrinkToFit="1"/>
    </xf>
    <xf numFmtId="176" fontId="3" fillId="0" borderId="15" xfId="0" quotePrefix="1" applyNumberFormat="1" applyFont="1" applyBorder="1" applyAlignment="1">
      <alignment horizontal="right" vertical="top"/>
    </xf>
    <xf numFmtId="49" fontId="3" fillId="0" borderId="22" xfId="0" applyNumberFormat="1" applyFont="1" applyBorder="1" applyAlignment="1">
      <alignment horizontal="left" vertical="top" shrinkToFit="1"/>
    </xf>
    <xf numFmtId="49" fontId="3" fillId="0" borderId="4" xfId="0" applyNumberFormat="1" applyFont="1" applyBorder="1" applyAlignment="1">
      <alignment horizontal="left" vertical="top" shrinkToFit="1"/>
    </xf>
    <xf numFmtId="49" fontId="3" fillId="0" borderId="5" xfId="0" applyNumberFormat="1" applyFont="1" applyBorder="1" applyAlignment="1">
      <alignment horizontal="left" vertical="top" shrinkToFit="1"/>
    </xf>
    <xf numFmtId="176" fontId="3" fillId="0" borderId="20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Border="1" applyAlignment="1">
      <alignment horizontal="right" vertical="top"/>
    </xf>
    <xf numFmtId="176" fontId="3" fillId="0" borderId="0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 shrinkToFit="1"/>
    </xf>
    <xf numFmtId="176" fontId="3" fillId="0" borderId="105" xfId="1" quotePrefix="1" applyNumberFormat="1" applyFont="1" applyBorder="1" applyAlignment="1">
      <alignment horizontal="right" vertical="top" shrinkToFit="1"/>
    </xf>
    <xf numFmtId="176" fontId="3" fillId="0" borderId="19" xfId="1" quotePrefix="1" applyNumberFormat="1" applyFont="1" applyBorder="1" applyAlignment="1">
      <alignment horizontal="right" vertical="top" shrinkToFit="1"/>
    </xf>
    <xf numFmtId="0" fontId="0" fillId="0" borderId="15" xfId="0" quotePrefix="1" applyBorder="1" applyAlignment="1">
      <alignment vertical="center"/>
    </xf>
    <xf numFmtId="0" fontId="0" fillId="0" borderId="17" xfId="0" quotePrefix="1" applyBorder="1" applyAlignment="1">
      <alignment vertical="center"/>
    </xf>
    <xf numFmtId="0" fontId="0" fillId="0" borderId="23" xfId="0" quotePrefix="1" applyBorder="1" applyAlignment="1">
      <alignment vertical="center"/>
    </xf>
    <xf numFmtId="0" fontId="0" fillId="0" borderId="20" xfId="0" quotePrefix="1" applyBorder="1" applyAlignment="1">
      <alignment vertical="center"/>
    </xf>
    <xf numFmtId="0" fontId="0" fillId="0" borderId="22" xfId="0" quotePrefix="1" applyBorder="1" applyAlignment="1">
      <alignment vertical="center"/>
    </xf>
    <xf numFmtId="0" fontId="0" fillId="0" borderId="21" xfId="0" quotePrefix="1" applyBorder="1" applyAlignment="1">
      <alignment horizontal="right" vertical="center" shrinkToFit="1"/>
    </xf>
    <xf numFmtId="49" fontId="3" fillId="0" borderId="19" xfId="0" applyNumberFormat="1" applyFont="1" applyBorder="1" applyAlignment="1">
      <alignment horizontal="left" vertical="top" shrinkToFit="1"/>
    </xf>
    <xf numFmtId="0" fontId="0" fillId="0" borderId="18" xfId="0" quotePrefix="1" applyBorder="1" applyAlignment="1">
      <alignment vertical="center"/>
    </xf>
    <xf numFmtId="0" fontId="0" fillId="0" borderId="23" xfId="0" quotePrefix="1" applyBorder="1" applyAlignment="1">
      <alignment horizontal="right" vertical="center" shrinkToFit="1"/>
    </xf>
    <xf numFmtId="0" fontId="0" fillId="0" borderId="18" xfId="0" quotePrefix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left" vertical="top" shrinkToFit="1"/>
    </xf>
    <xf numFmtId="176" fontId="3" fillId="0" borderId="13" xfId="0" quotePrefix="1" applyNumberFormat="1" applyFont="1" applyBorder="1" applyAlignment="1">
      <alignment horizontal="right" vertical="top" shrinkToFit="1"/>
    </xf>
    <xf numFmtId="176" fontId="13" fillId="2" borderId="13" xfId="0" quotePrefix="1" applyNumberFormat="1" applyFont="1" applyFill="1" applyBorder="1" applyAlignment="1">
      <alignment horizontal="right" vertical="top" shrinkToFit="1"/>
    </xf>
    <xf numFmtId="176" fontId="3" fillId="0" borderId="13" xfId="0" quotePrefix="1" applyNumberFormat="1" applyFont="1" applyBorder="1" applyAlignment="1">
      <alignment horizontal="right" vertical="top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Alignment="1">
      <alignment horizontal="right" vertical="top"/>
    </xf>
    <xf numFmtId="176" fontId="3" fillId="0" borderId="103" xfId="0" quotePrefix="1" applyNumberFormat="1" applyFont="1" applyBorder="1" applyAlignment="1">
      <alignment horizontal="right" vertical="top"/>
    </xf>
    <xf numFmtId="49" fontId="3" fillId="0" borderId="20" xfId="0" applyNumberFormat="1" applyFont="1" applyBorder="1" applyAlignment="1">
      <alignment horizontal="left" vertical="top" shrinkToFit="1"/>
    </xf>
    <xf numFmtId="176" fontId="3" fillId="0" borderId="24" xfId="0" quotePrefix="1" applyNumberFormat="1" applyFont="1" applyBorder="1" applyAlignment="1">
      <alignment horizontal="right" vertical="top" shrinkToFit="1"/>
    </xf>
    <xf numFmtId="49" fontId="13" fillId="2" borderId="20" xfId="0" applyNumberFormat="1" applyFont="1" applyFill="1" applyBorder="1" applyAlignment="1">
      <alignment horizontal="left" vertical="top" shrinkToFit="1"/>
    </xf>
    <xf numFmtId="176" fontId="3" fillId="0" borderId="0" xfId="0" quotePrefix="1" applyNumberFormat="1" applyFont="1" applyBorder="1" applyAlignment="1">
      <alignment horizontal="right" vertical="top"/>
    </xf>
    <xf numFmtId="176" fontId="3" fillId="0" borderId="20" xfId="0" quotePrefix="1" applyNumberFormat="1" applyFont="1" applyBorder="1" applyAlignment="1">
      <alignment horizontal="right" vertical="top"/>
    </xf>
    <xf numFmtId="176" fontId="3" fillId="4" borderId="44" xfId="2" quotePrefix="1" applyNumberFormat="1" applyFont="1" applyFill="1" applyBorder="1" applyAlignment="1">
      <alignment horizontal="right" vertical="top" shrinkToFit="1"/>
    </xf>
    <xf numFmtId="176" fontId="3" fillId="4" borderId="31" xfId="2" quotePrefix="1" applyNumberFormat="1" applyFont="1" applyFill="1" applyBorder="1" applyAlignment="1">
      <alignment horizontal="right" vertical="top" shrinkToFit="1"/>
    </xf>
    <xf numFmtId="176" fontId="3" fillId="4" borderId="27" xfId="2" quotePrefix="1" applyNumberFormat="1" applyFont="1" applyFill="1" applyBorder="1" applyAlignment="1">
      <alignment horizontal="right" vertical="top" shrinkToFit="1"/>
    </xf>
    <xf numFmtId="176" fontId="3" fillId="4" borderId="34" xfId="2" quotePrefix="1" applyNumberFormat="1" applyFont="1" applyFill="1" applyBorder="1" applyAlignment="1">
      <alignment horizontal="right" vertical="top" shrinkToFit="1"/>
    </xf>
    <xf numFmtId="49" fontId="3" fillId="0" borderId="0" xfId="2" applyNumberFormat="1" applyFont="1" applyBorder="1" applyAlignment="1">
      <alignment horizontal="left" vertical="top" shrinkToFit="1"/>
    </xf>
    <xf numFmtId="176" fontId="3" fillId="4" borderId="40" xfId="2" quotePrefix="1" applyNumberFormat="1" applyFont="1" applyFill="1" applyBorder="1" applyAlignment="1">
      <alignment horizontal="right" vertical="top" shrinkToFit="1"/>
    </xf>
    <xf numFmtId="176" fontId="3" fillId="4" borderId="46" xfId="2" quotePrefix="1" applyNumberFormat="1" applyFont="1" applyFill="1" applyBorder="1" applyAlignment="1">
      <alignment horizontal="right" vertical="top" shrinkToFit="1"/>
    </xf>
    <xf numFmtId="176" fontId="3" fillId="0" borderId="40" xfId="2" quotePrefix="1" applyNumberFormat="1" applyFont="1" applyBorder="1" applyAlignment="1">
      <alignment horizontal="right" vertical="top" shrinkToFit="1"/>
    </xf>
    <xf numFmtId="176" fontId="3" fillId="4" borderId="56" xfId="2" quotePrefix="1" applyNumberFormat="1" applyFont="1" applyFill="1" applyBorder="1" applyAlignment="1">
      <alignment horizontal="right" vertical="top" shrinkToFit="1"/>
    </xf>
    <xf numFmtId="176" fontId="3" fillId="4" borderId="61" xfId="2" quotePrefix="1" applyNumberFormat="1" applyFont="1" applyFill="1" applyBorder="1" applyAlignment="1">
      <alignment horizontal="right" vertical="top" shrinkToFit="1"/>
    </xf>
    <xf numFmtId="176" fontId="3" fillId="4" borderId="54" xfId="2" quotePrefix="1" applyNumberFormat="1" applyFont="1" applyFill="1" applyBorder="1" applyAlignment="1">
      <alignment horizontal="right" vertical="top" shrinkToFit="1"/>
    </xf>
    <xf numFmtId="176" fontId="3" fillId="4" borderId="53" xfId="2" quotePrefix="1" applyNumberFormat="1" applyFont="1" applyFill="1" applyBorder="1" applyAlignment="1">
      <alignment horizontal="right" vertical="top" shrinkToFit="1"/>
    </xf>
    <xf numFmtId="176" fontId="3" fillId="0" borderId="0" xfId="1" quotePrefix="1" applyNumberFormat="1" applyFont="1" applyBorder="1" applyAlignment="1">
      <alignment horizontal="right" vertical="top" shrinkToFit="1"/>
    </xf>
    <xf numFmtId="176" fontId="3" fillId="0" borderId="68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 shrinkToFit="1"/>
    </xf>
    <xf numFmtId="176" fontId="3" fillId="0" borderId="27" xfId="1" quotePrefix="1" applyNumberFormat="1" applyFont="1" applyBorder="1" applyAlignment="1">
      <alignment horizontal="right" vertical="top" shrinkToFit="1"/>
    </xf>
    <xf numFmtId="176" fontId="3" fillId="0" borderId="71" xfId="1" quotePrefix="1" applyNumberFormat="1" applyFont="1" applyBorder="1" applyAlignment="1">
      <alignment horizontal="right" vertical="top" shrinkToFit="1"/>
    </xf>
    <xf numFmtId="176" fontId="3" fillId="0" borderId="113" xfId="1" quotePrefix="1" applyNumberFormat="1" applyFont="1" applyBorder="1" applyAlignment="1">
      <alignment horizontal="right" vertical="top" shrinkToFit="1"/>
    </xf>
    <xf numFmtId="176" fontId="3" fillId="0" borderId="114" xfId="1" quotePrefix="1" applyNumberFormat="1" applyFont="1" applyBorder="1" applyAlignment="1">
      <alignment horizontal="right" vertical="top" shrinkToFit="1"/>
    </xf>
    <xf numFmtId="176" fontId="3" fillId="0" borderId="14" xfId="1" quotePrefix="1" applyNumberFormat="1" applyFont="1" applyBorder="1" applyAlignment="1">
      <alignment horizontal="right" vertical="top" shrinkToFit="1"/>
    </xf>
    <xf numFmtId="176" fontId="3" fillId="0" borderId="15" xfId="1" quotePrefix="1" applyNumberFormat="1" applyFont="1" applyBorder="1" applyAlignment="1">
      <alignment horizontal="right" vertical="top" shrinkToFit="1"/>
    </xf>
    <xf numFmtId="176" fontId="3" fillId="0" borderId="69" xfId="1" quotePrefix="1" applyNumberFormat="1" applyFont="1" applyBorder="1" applyAlignment="1">
      <alignment horizontal="right" vertical="top" shrinkToFit="1"/>
    </xf>
    <xf numFmtId="176" fontId="3" fillId="0" borderId="19" xfId="1" quotePrefix="1" applyNumberFormat="1" applyFont="1" applyBorder="1" applyAlignment="1">
      <alignment horizontal="right" vertical="top" shrinkToFit="1"/>
    </xf>
    <xf numFmtId="49" fontId="3" fillId="0" borderId="74" xfId="2" applyNumberFormat="1" applyFont="1" applyBorder="1" applyAlignment="1">
      <alignment horizontal="center" vertical="top" shrinkToFit="1"/>
    </xf>
    <xf numFmtId="49" fontId="3" fillId="0" borderId="86" xfId="2" applyNumberFormat="1" applyFont="1" applyBorder="1" applyAlignment="1">
      <alignment horizontal="center" vertical="top" shrinkToFit="1"/>
    </xf>
    <xf numFmtId="49" fontId="3" fillId="0" borderId="108" xfId="2" applyNumberFormat="1" applyFont="1" applyBorder="1" applyAlignment="1">
      <alignment horizontal="center" vertical="top" shrinkToFit="1"/>
    </xf>
    <xf numFmtId="176" fontId="3" fillId="0" borderId="105" xfId="1" quotePrefix="1" applyNumberFormat="1" applyFont="1" applyBorder="1" applyAlignment="1">
      <alignment horizontal="right" vertical="top" shrinkToFit="1"/>
    </xf>
    <xf numFmtId="176" fontId="3" fillId="0" borderId="69" xfId="2" quotePrefix="1" applyNumberFormat="1" applyFont="1" applyFill="1" applyBorder="1" applyAlignment="1">
      <alignment horizontal="right" vertical="top" shrinkToFit="1"/>
    </xf>
    <xf numFmtId="178" fontId="3" fillId="4" borderId="35" xfId="2" quotePrefix="1" applyNumberFormat="1" applyFont="1" applyFill="1" applyBorder="1" applyAlignment="1">
      <alignment horizontal="right" vertical="top" shrinkToFit="1"/>
    </xf>
    <xf numFmtId="176" fontId="3" fillId="0" borderId="95" xfId="2" quotePrefix="1" applyNumberFormat="1" applyFont="1" applyFill="1" applyBorder="1" applyAlignment="1">
      <alignment horizontal="right" vertical="top" shrinkToFit="1"/>
    </xf>
    <xf numFmtId="176" fontId="3" fillId="0" borderId="68" xfId="2" quotePrefix="1" applyNumberFormat="1" applyFont="1" applyFill="1" applyBorder="1" applyAlignment="1">
      <alignment horizontal="right" vertical="top" shrinkToFit="1"/>
    </xf>
    <xf numFmtId="176" fontId="3" fillId="0" borderId="5" xfId="1" quotePrefix="1" applyNumberFormat="1" applyFont="1" applyBorder="1" applyAlignment="1">
      <alignment horizontal="right" vertical="top" shrinkToFit="1"/>
    </xf>
    <xf numFmtId="176" fontId="3" fillId="0" borderId="70" xfId="1" quotePrefix="1" applyNumberFormat="1" applyFont="1" applyBorder="1" applyAlignment="1">
      <alignment horizontal="right" vertical="top" shrinkToFit="1"/>
    </xf>
    <xf numFmtId="176" fontId="3" fillId="0" borderId="39" xfId="2" quotePrefix="1" applyNumberFormat="1" applyFont="1" applyFill="1" applyBorder="1" applyAlignment="1">
      <alignment horizontal="right" vertical="top" shrinkToFit="1"/>
    </xf>
    <xf numFmtId="176" fontId="3" fillId="4" borderId="91" xfId="2" quotePrefix="1" applyNumberFormat="1" applyFont="1" applyFill="1" applyBorder="1" applyAlignment="1">
      <alignment horizontal="right" vertical="top" shrinkToFit="1"/>
    </xf>
    <xf numFmtId="176" fontId="3" fillId="0" borderId="88" xfId="2" quotePrefix="1" applyNumberFormat="1" applyFont="1" applyFill="1" applyBorder="1" applyAlignment="1">
      <alignment horizontal="right" vertical="top" shrinkToFit="1"/>
    </xf>
    <xf numFmtId="176" fontId="3" fillId="0" borderId="14" xfId="2" quotePrefix="1" applyNumberFormat="1" applyFont="1" applyFill="1" applyBorder="1" applyAlignment="1">
      <alignment horizontal="right" vertical="top" shrinkToFit="1"/>
    </xf>
    <xf numFmtId="178" fontId="3" fillId="4" borderId="102" xfId="2" quotePrefix="1" applyNumberFormat="1" applyFont="1" applyFill="1" applyBorder="1" applyAlignment="1">
      <alignment horizontal="right" vertical="top" shrinkToFit="1"/>
    </xf>
    <xf numFmtId="176" fontId="3" fillId="4" borderId="49" xfId="2" quotePrefix="1" applyNumberFormat="1" applyFont="1" applyFill="1" applyBorder="1" applyAlignment="1">
      <alignment horizontal="right" vertical="top" shrinkToFit="1"/>
    </xf>
    <xf numFmtId="176" fontId="3" fillId="4" borderId="100" xfId="2" quotePrefix="1" applyNumberFormat="1" applyFont="1" applyFill="1" applyBorder="1" applyAlignment="1">
      <alignment horizontal="right" vertical="top" shrinkToFit="1"/>
    </xf>
    <xf numFmtId="179" fontId="3" fillId="0" borderId="76" xfId="2" quotePrefix="1" applyNumberFormat="1" applyFont="1" applyFill="1" applyBorder="1" applyAlignment="1">
      <alignment horizontal="right" vertical="top" shrinkToFit="1"/>
    </xf>
    <xf numFmtId="179" fontId="3" fillId="0" borderId="76" xfId="2" quotePrefix="1" applyNumberFormat="1" applyFont="1" applyFill="1" applyBorder="1" applyAlignment="1">
      <alignment vertical="top" shrinkToFit="1"/>
    </xf>
    <xf numFmtId="179" fontId="3" fillId="0" borderId="77" xfId="2" quotePrefix="1" applyNumberFormat="1" applyFont="1" applyFill="1" applyBorder="1" applyAlignment="1">
      <alignment horizontal="right" vertical="top" shrinkToFit="1"/>
    </xf>
    <xf numFmtId="176" fontId="13" fillId="2" borderId="15" xfId="0" quotePrefix="1" applyNumberFormat="1" applyFont="1" applyFill="1" applyBorder="1" applyAlignment="1">
      <alignment horizontal="right" vertical="top" shrinkToFit="1"/>
    </xf>
    <xf numFmtId="176" fontId="3" fillId="0" borderId="88" xfId="2" quotePrefix="1" applyNumberFormat="1" applyFont="1" applyBorder="1" applyAlignment="1">
      <alignment horizontal="right" vertical="top" shrinkToFit="1"/>
    </xf>
    <xf numFmtId="176" fontId="3" fillId="4" borderId="44" xfId="2" quotePrefix="1" applyNumberFormat="1" applyFont="1" applyFill="1" applyBorder="1" applyAlignment="1">
      <alignment horizontal="right" vertical="top" shrinkToFit="1"/>
    </xf>
    <xf numFmtId="176" fontId="3" fillId="0" borderId="14" xfId="2" quotePrefix="1" applyNumberFormat="1" applyFont="1" applyBorder="1" applyAlignment="1">
      <alignment horizontal="right" vertical="top" shrinkToFit="1"/>
    </xf>
    <xf numFmtId="176" fontId="3" fillId="0" borderId="69" xfId="2" quotePrefix="1" applyNumberFormat="1" applyFont="1" applyBorder="1" applyAlignment="1">
      <alignment horizontal="right" vertical="top" shrinkToFit="1"/>
    </xf>
    <xf numFmtId="176" fontId="3" fillId="4" borderId="31" xfId="2" quotePrefix="1" applyNumberFormat="1" applyFont="1" applyFill="1" applyBorder="1" applyAlignment="1">
      <alignment horizontal="right" vertical="top" shrinkToFit="1"/>
    </xf>
    <xf numFmtId="176" fontId="3" fillId="4" borderId="27" xfId="2" quotePrefix="1" applyNumberFormat="1" applyFont="1" applyFill="1" applyBorder="1" applyAlignment="1">
      <alignment horizontal="right" vertical="top" shrinkToFit="1"/>
    </xf>
    <xf numFmtId="176" fontId="3" fillId="4" borderId="34" xfId="2" quotePrefix="1" applyNumberFormat="1" applyFont="1" applyFill="1" applyBorder="1" applyAlignment="1">
      <alignment horizontal="right" vertical="top" shrinkToFit="1"/>
    </xf>
    <xf numFmtId="176" fontId="3" fillId="4" borderId="40" xfId="2" quotePrefix="1" applyNumberFormat="1" applyFont="1" applyFill="1" applyBorder="1" applyAlignment="1">
      <alignment horizontal="right" vertical="top" shrinkToFit="1"/>
    </xf>
    <xf numFmtId="176" fontId="3" fillId="0" borderId="95" xfId="2" quotePrefix="1" applyNumberFormat="1" applyFont="1" applyBorder="1" applyAlignment="1">
      <alignment horizontal="right" vertical="top" shrinkToFit="1"/>
    </xf>
    <xf numFmtId="176" fontId="3" fillId="4" borderId="46" xfId="2" quotePrefix="1" applyNumberFormat="1" applyFont="1" applyFill="1" applyBorder="1" applyAlignment="1">
      <alignment horizontal="right" vertical="top" shrinkToFit="1"/>
    </xf>
    <xf numFmtId="176" fontId="3" fillId="0" borderId="40" xfId="2" quotePrefix="1" applyNumberFormat="1" applyFont="1" applyBorder="1" applyAlignment="1">
      <alignment horizontal="right" vertical="top" shrinkToFit="1"/>
    </xf>
    <xf numFmtId="176" fontId="3" fillId="0" borderId="68" xfId="2" quotePrefix="1" applyNumberFormat="1" applyFont="1" applyBorder="1" applyAlignment="1">
      <alignment horizontal="right" vertical="top" shrinkToFit="1"/>
    </xf>
    <xf numFmtId="176" fontId="3" fillId="4" borderId="56" xfId="2" quotePrefix="1" applyNumberFormat="1" applyFont="1" applyFill="1" applyBorder="1" applyAlignment="1">
      <alignment horizontal="right" vertical="top" shrinkToFit="1"/>
    </xf>
    <xf numFmtId="176" fontId="3" fillId="4" borderId="61" xfId="2" quotePrefix="1" applyNumberFormat="1" applyFont="1" applyFill="1" applyBorder="1" applyAlignment="1">
      <alignment horizontal="right" vertical="top" shrinkToFit="1"/>
    </xf>
    <xf numFmtId="176" fontId="3" fillId="4" borderId="54" xfId="2" quotePrefix="1" applyNumberFormat="1" applyFont="1" applyFill="1" applyBorder="1" applyAlignment="1">
      <alignment horizontal="right" vertical="top" shrinkToFit="1"/>
    </xf>
    <xf numFmtId="176" fontId="3" fillId="4" borderId="53" xfId="2" quotePrefix="1" applyNumberFormat="1" applyFont="1" applyFill="1" applyBorder="1" applyAlignment="1">
      <alignment horizontal="right" vertical="top" shrinkToFit="1"/>
    </xf>
    <xf numFmtId="176" fontId="3" fillId="0" borderId="0" xfId="1" quotePrefix="1" applyNumberFormat="1" applyFont="1" applyBorder="1" applyAlignment="1">
      <alignment horizontal="right" vertical="top" shrinkToFit="1"/>
    </xf>
    <xf numFmtId="176" fontId="3" fillId="0" borderId="68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 shrinkToFit="1"/>
    </xf>
    <xf numFmtId="176" fontId="3" fillId="0" borderId="27" xfId="1" quotePrefix="1" applyNumberFormat="1" applyFont="1" applyBorder="1" applyAlignment="1">
      <alignment horizontal="right" vertical="top" shrinkToFit="1"/>
    </xf>
    <xf numFmtId="176" fontId="3" fillId="0" borderId="71" xfId="1" quotePrefix="1" applyNumberFormat="1" applyFont="1" applyBorder="1" applyAlignment="1">
      <alignment horizontal="right" vertical="top" shrinkToFit="1"/>
    </xf>
    <xf numFmtId="176" fontId="3" fillId="0" borderId="113" xfId="1" quotePrefix="1" applyNumberFormat="1" applyFont="1" applyBorder="1" applyAlignment="1">
      <alignment horizontal="right" vertical="top" shrinkToFit="1"/>
    </xf>
    <xf numFmtId="176" fontId="3" fillId="0" borderId="114" xfId="1" quotePrefix="1" applyNumberFormat="1" applyFont="1" applyBorder="1" applyAlignment="1">
      <alignment horizontal="right" vertical="top" shrinkToFit="1"/>
    </xf>
    <xf numFmtId="176" fontId="3" fillId="0" borderId="14" xfId="1" quotePrefix="1" applyNumberFormat="1" applyFont="1" applyBorder="1" applyAlignment="1">
      <alignment horizontal="right" vertical="top" shrinkToFit="1"/>
    </xf>
    <xf numFmtId="176" fontId="3" fillId="0" borderId="15" xfId="1" quotePrefix="1" applyNumberFormat="1" applyFont="1" applyBorder="1" applyAlignment="1">
      <alignment horizontal="right" vertical="top" shrinkToFit="1"/>
    </xf>
    <xf numFmtId="176" fontId="3" fillId="0" borderId="69" xfId="1" quotePrefix="1" applyNumberFormat="1" applyFont="1" applyBorder="1" applyAlignment="1">
      <alignment horizontal="right" vertical="top" shrinkToFit="1"/>
    </xf>
    <xf numFmtId="176" fontId="3" fillId="0" borderId="19" xfId="1" quotePrefix="1" applyNumberFormat="1" applyFont="1" applyBorder="1" applyAlignment="1">
      <alignment horizontal="right" vertical="top" shrinkToFit="1"/>
    </xf>
    <xf numFmtId="49" fontId="3" fillId="0" borderId="74" xfId="2" applyNumberFormat="1" applyFont="1" applyBorder="1" applyAlignment="1">
      <alignment horizontal="center" vertical="top" shrinkToFit="1"/>
    </xf>
    <xf numFmtId="49" fontId="3" fillId="0" borderId="86" xfId="2" applyNumberFormat="1" applyFont="1" applyBorder="1" applyAlignment="1">
      <alignment horizontal="center" vertical="top" shrinkToFit="1"/>
    </xf>
    <xf numFmtId="49" fontId="3" fillId="0" borderId="108" xfId="2" applyNumberFormat="1" applyFont="1" applyBorder="1" applyAlignment="1">
      <alignment horizontal="center" vertical="top" shrinkToFit="1"/>
    </xf>
    <xf numFmtId="176" fontId="3" fillId="0" borderId="105" xfId="1" quotePrefix="1" applyNumberFormat="1" applyFont="1" applyBorder="1" applyAlignment="1">
      <alignment horizontal="right" vertical="top" shrinkToFit="1"/>
    </xf>
    <xf numFmtId="176" fontId="3" fillId="0" borderId="15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Alignment="1">
      <alignment horizontal="right" vertical="top"/>
    </xf>
    <xf numFmtId="176" fontId="3" fillId="0" borderId="13" xfId="0" quotePrefix="1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top"/>
    </xf>
    <xf numFmtId="49" fontId="3" fillId="0" borderId="21" xfId="0" applyNumberFormat="1" applyFont="1" applyBorder="1" applyAlignment="1">
      <alignment horizontal="center" shrinkToFit="1"/>
    </xf>
    <xf numFmtId="49" fontId="3" fillId="0" borderId="20" xfId="0" applyNumberFormat="1" applyFont="1" applyBorder="1" applyAlignment="1">
      <alignment horizontal="center" shrinkToFit="1"/>
    </xf>
    <xf numFmtId="49" fontId="3" fillId="0" borderId="22" xfId="0" applyNumberFormat="1" applyFont="1" applyBorder="1" applyAlignment="1">
      <alignment horizontal="center" shrinkToFit="1"/>
    </xf>
    <xf numFmtId="49" fontId="3" fillId="0" borderId="16" xfId="0" applyNumberFormat="1" applyFont="1" applyBorder="1" applyAlignment="1">
      <alignment horizontal="center" shrinkToFit="1"/>
    </xf>
    <xf numFmtId="49" fontId="3" fillId="0" borderId="15" xfId="0" applyNumberFormat="1" applyFont="1" applyBorder="1" applyAlignment="1">
      <alignment horizontal="center" shrinkToFit="1"/>
    </xf>
    <xf numFmtId="49" fontId="3" fillId="0" borderId="17" xfId="0" applyNumberFormat="1" applyFont="1" applyBorder="1" applyAlignment="1">
      <alignment horizontal="center" shrinkToFit="1"/>
    </xf>
    <xf numFmtId="49" fontId="3" fillId="0" borderId="23" xfId="0" applyNumberFormat="1" applyFont="1" applyBorder="1" applyAlignment="1">
      <alignment horizontal="left" vertical="top" shrinkToFit="1"/>
    </xf>
    <xf numFmtId="49" fontId="3" fillId="0" borderId="20" xfId="0" applyNumberFormat="1" applyFont="1" applyBorder="1" applyAlignment="1">
      <alignment horizontal="left" vertical="top" shrinkToFit="1"/>
    </xf>
    <xf numFmtId="49" fontId="3" fillId="0" borderId="22" xfId="0" applyNumberFormat="1" applyFont="1" applyBorder="1" applyAlignment="1">
      <alignment horizontal="left" vertical="top" shrinkToFit="1"/>
    </xf>
    <xf numFmtId="49" fontId="3" fillId="0" borderId="23" xfId="0" applyNumberFormat="1" applyFont="1" applyBorder="1" applyAlignment="1">
      <alignment horizontal="center" shrinkToFit="1"/>
    </xf>
    <xf numFmtId="49" fontId="3" fillId="0" borderId="18" xfId="0" applyNumberFormat="1" applyFont="1" applyBorder="1" applyAlignment="1">
      <alignment horizont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176" fontId="3" fillId="0" borderId="20" xfId="0" quotePrefix="1" applyNumberFormat="1" applyFont="1" applyBorder="1" applyAlignment="1">
      <alignment horizontal="right" vertical="top"/>
    </xf>
    <xf numFmtId="176" fontId="3" fillId="0" borderId="119" xfId="0" quotePrefix="1" applyNumberFormat="1" applyFont="1" applyBorder="1" applyAlignment="1">
      <alignment horizontal="right" vertical="top"/>
    </xf>
    <xf numFmtId="176" fontId="3" fillId="0" borderId="118" xfId="0" quotePrefix="1" applyNumberFormat="1" applyFont="1" applyBorder="1" applyAlignment="1">
      <alignment horizontal="right" vertical="top"/>
    </xf>
    <xf numFmtId="176" fontId="3" fillId="0" borderId="117" xfId="0" quotePrefix="1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 shrinkToFit="1"/>
    </xf>
    <xf numFmtId="177" fontId="3" fillId="0" borderId="0" xfId="0" quotePrefix="1" applyNumberFormat="1" applyFont="1" applyAlignment="1">
      <alignment horizontal="left" vertical="top" shrinkToFit="1"/>
    </xf>
    <xf numFmtId="49" fontId="3" fillId="0" borderId="0" xfId="0" applyNumberFormat="1" applyFont="1" applyBorder="1" applyAlignment="1">
      <alignment horizontal="left" vertical="top" shrinkToFit="1"/>
    </xf>
    <xf numFmtId="49" fontId="3" fillId="0" borderId="15" xfId="0" applyNumberFormat="1" applyFont="1" applyBorder="1" applyAlignment="1">
      <alignment horizontal="left" vertical="top" shrinkToFit="1"/>
    </xf>
    <xf numFmtId="49" fontId="3" fillId="0" borderId="0" xfId="0" applyNumberFormat="1" applyFont="1" applyBorder="1" applyAlignment="1">
      <alignment horizontal="center" vertical="top" shrinkToFit="1"/>
    </xf>
    <xf numFmtId="49" fontId="3" fillId="0" borderId="15" xfId="0" applyNumberFormat="1" applyFont="1" applyBorder="1" applyAlignment="1">
      <alignment horizontal="center" vertical="top" shrinkToFit="1"/>
    </xf>
    <xf numFmtId="176" fontId="13" fillId="2" borderId="15" xfId="0" quotePrefix="1" applyNumberFormat="1" applyFont="1" applyFill="1" applyBorder="1" applyAlignment="1">
      <alignment horizontal="right" vertical="top" shrinkToFit="1"/>
    </xf>
    <xf numFmtId="176" fontId="13" fillId="2" borderId="13" xfId="0" quotePrefix="1" applyNumberFormat="1" applyFont="1" applyFill="1" applyBorder="1" applyAlignment="1">
      <alignment horizontal="right" vertical="top" shrinkToFit="1"/>
    </xf>
    <xf numFmtId="176" fontId="3" fillId="0" borderId="24" xfId="0" quotePrefix="1" applyNumberFormat="1" applyFont="1" applyBorder="1" applyAlignment="1">
      <alignment horizontal="right" vertical="top" shrinkToFit="1"/>
    </xf>
    <xf numFmtId="176" fontId="3" fillId="0" borderId="103" xfId="0" quotePrefix="1" applyNumberFormat="1" applyFont="1" applyBorder="1" applyAlignment="1">
      <alignment horizontal="right" vertical="top"/>
    </xf>
    <xf numFmtId="176" fontId="3" fillId="0" borderId="13" xfId="0" quotePrefix="1" applyNumberFormat="1" applyFont="1" applyBorder="1" applyAlignment="1">
      <alignment horizontal="right" vertical="top" shrinkToFit="1"/>
    </xf>
    <xf numFmtId="49" fontId="13" fillId="2" borderId="23" xfId="0" applyNumberFormat="1" applyFont="1" applyFill="1" applyBorder="1" applyAlignment="1">
      <alignment horizontal="left" vertical="top" shrinkToFit="1"/>
    </xf>
    <xf numFmtId="49" fontId="13" fillId="2" borderId="20" xfId="0" applyNumberFormat="1" applyFont="1" applyFill="1" applyBorder="1" applyAlignment="1">
      <alignment horizontal="left" vertical="top" shrinkToFit="1"/>
    </xf>
    <xf numFmtId="49" fontId="13" fillId="2" borderId="22" xfId="0" applyNumberFormat="1" applyFont="1" applyFill="1" applyBorder="1" applyAlignment="1">
      <alignment horizontal="left" vertical="top" shrinkToFit="1"/>
    </xf>
    <xf numFmtId="176" fontId="13" fillId="2" borderId="20" xfId="0" quotePrefix="1" applyNumberFormat="1" applyFont="1" applyFill="1" applyBorder="1" applyAlignment="1">
      <alignment horizontal="center" vertical="top" shrinkToFi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76" fontId="3" fillId="0" borderId="66" xfId="0" quotePrefix="1" applyNumberFormat="1" applyFont="1" applyBorder="1" applyAlignment="1">
      <alignment horizontal="right" vertical="top"/>
    </xf>
    <xf numFmtId="176" fontId="3" fillId="0" borderId="10" xfId="0" quotePrefix="1" applyNumberFormat="1" applyFont="1" applyBorder="1" applyAlignment="1">
      <alignment horizontal="right" vertical="top"/>
    </xf>
    <xf numFmtId="176" fontId="3" fillId="0" borderId="96" xfId="0" quotePrefix="1" applyNumberFormat="1" applyFont="1" applyBorder="1" applyAlignment="1">
      <alignment horizontal="right" vertical="top"/>
    </xf>
    <xf numFmtId="49" fontId="3" fillId="0" borderId="4" xfId="0" applyNumberFormat="1" applyFont="1" applyBorder="1" applyAlignment="1">
      <alignment horizontal="left" vertical="top" shrinkToFit="1"/>
    </xf>
    <xf numFmtId="49" fontId="3" fillId="0" borderId="5" xfId="0" applyNumberFormat="1" applyFont="1" applyBorder="1" applyAlignment="1">
      <alignment horizontal="left" vertical="top" shrinkToFit="1"/>
    </xf>
    <xf numFmtId="49" fontId="2" fillId="0" borderId="7" xfId="0" applyNumberFormat="1" applyFont="1" applyBorder="1" applyAlignment="1">
      <alignment horizontal="center" vertical="top"/>
    </xf>
    <xf numFmtId="176" fontId="3" fillId="0" borderId="9" xfId="0" quotePrefix="1" applyNumberFormat="1" applyFont="1" applyBorder="1" applyAlignment="1">
      <alignment horizontal="right" vertical="top"/>
    </xf>
    <xf numFmtId="49" fontId="3" fillId="0" borderId="7" xfId="0" applyNumberFormat="1" applyFont="1" applyBorder="1" applyAlignment="1">
      <alignment horizontal="left" vertical="top" shrinkToFit="1"/>
    </xf>
    <xf numFmtId="0" fontId="3" fillId="0" borderId="7" xfId="0" applyNumberFormat="1" applyFont="1" applyBorder="1" applyAlignment="1">
      <alignment horizontal="left" vertical="top" shrinkToFit="1"/>
    </xf>
    <xf numFmtId="49" fontId="3" fillId="0" borderId="1" xfId="0" applyNumberFormat="1" applyFont="1" applyBorder="1" applyAlignment="1">
      <alignment horizontal="center" vertical="top" shrinkToFit="1"/>
    </xf>
    <xf numFmtId="49" fontId="3" fillId="0" borderId="2" xfId="0" applyNumberFormat="1" applyFont="1" applyBorder="1" applyAlignment="1">
      <alignment horizontal="center" vertical="top" shrinkToFit="1"/>
    </xf>
    <xf numFmtId="49" fontId="3" fillId="0" borderId="1" xfId="0" applyNumberFormat="1" applyFont="1" applyBorder="1" applyAlignment="1">
      <alignment horizontal="center" vertical="top"/>
    </xf>
    <xf numFmtId="176" fontId="3" fillId="0" borderId="11" xfId="0" quotePrefix="1" applyNumberFormat="1" applyFont="1" applyBorder="1" applyAlignment="1">
      <alignment horizontal="right" vertical="top"/>
    </xf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49" fontId="4" fillId="0" borderId="0" xfId="0" applyNumberFormat="1" applyFont="1" applyAlignment="1">
      <alignment horizontal="right" vertical="top"/>
    </xf>
    <xf numFmtId="177" fontId="3" fillId="0" borderId="0" xfId="0" quotePrefix="1" applyNumberFormat="1" applyFont="1" applyAlignment="1">
      <alignment horizontal="left" vertical="top"/>
    </xf>
    <xf numFmtId="49" fontId="3" fillId="0" borderId="52" xfId="0" applyNumberFormat="1" applyFont="1" applyBorder="1" applyAlignment="1">
      <alignment horizontal="center" vertical="top" shrinkToFit="1"/>
    </xf>
    <xf numFmtId="176" fontId="3" fillId="0" borderId="116" xfId="0" quotePrefix="1" applyNumberFormat="1" applyFont="1" applyBorder="1" applyAlignment="1">
      <alignment horizontal="right" vertical="top"/>
    </xf>
    <xf numFmtId="176" fontId="3" fillId="0" borderId="7" xfId="0" quotePrefix="1" applyNumberFormat="1" applyFont="1" applyBorder="1" applyAlignment="1">
      <alignment horizontal="right" vertical="top"/>
    </xf>
    <xf numFmtId="176" fontId="3" fillId="0" borderId="113" xfId="0" quotePrefix="1" applyNumberFormat="1" applyFont="1" applyBorder="1" applyAlignment="1">
      <alignment horizontal="right" vertical="top"/>
    </xf>
    <xf numFmtId="176" fontId="3" fillId="0" borderId="0" xfId="0" quotePrefix="1" applyNumberFormat="1" applyFont="1" applyBorder="1" applyAlignment="1">
      <alignment horizontal="right" vertical="top"/>
    </xf>
    <xf numFmtId="176" fontId="3" fillId="0" borderId="18" xfId="0" quotePrefix="1" applyNumberFormat="1" applyFont="1" applyBorder="1" applyAlignment="1">
      <alignment horizontal="right" vertical="top"/>
    </xf>
    <xf numFmtId="176" fontId="3" fillId="0" borderId="14" xfId="0" quotePrefix="1" applyNumberFormat="1" applyFont="1" applyBorder="1" applyAlignment="1">
      <alignment horizontal="right" vertical="top"/>
    </xf>
    <xf numFmtId="176" fontId="3" fillId="0" borderId="3" xfId="0" quotePrefix="1" applyNumberFormat="1" applyFont="1" applyBorder="1" applyAlignment="1">
      <alignment horizontal="right" vertical="top"/>
    </xf>
    <xf numFmtId="176" fontId="3" fillId="0" borderId="4" xfId="0" quotePrefix="1" applyNumberFormat="1" applyFont="1" applyBorder="1" applyAlignment="1">
      <alignment horizontal="right" vertical="top"/>
    </xf>
    <xf numFmtId="176" fontId="3" fillId="0" borderId="105" xfId="0" quotePrefix="1" applyNumberFormat="1" applyFont="1" applyBorder="1" applyAlignment="1">
      <alignment horizontal="right" vertical="top"/>
    </xf>
    <xf numFmtId="176" fontId="11" fillId="2" borderId="20" xfId="0" quotePrefix="1" applyNumberFormat="1" applyFont="1" applyFill="1" applyBorder="1" applyAlignment="1">
      <alignment horizontal="right" vertical="top" shrinkToFit="1"/>
    </xf>
    <xf numFmtId="176" fontId="11" fillId="2" borderId="10" xfId="0" quotePrefix="1" applyNumberFormat="1" applyFont="1" applyFill="1" applyBorder="1" applyAlignment="1">
      <alignment horizontal="right" vertical="top" shrinkToFit="1"/>
    </xf>
    <xf numFmtId="176" fontId="11" fillId="2" borderId="12" xfId="0" quotePrefix="1" applyNumberFormat="1" applyFont="1" applyFill="1" applyBorder="1" applyAlignment="1">
      <alignment horizontal="right" vertical="top" shrinkToFit="1"/>
    </xf>
    <xf numFmtId="176" fontId="11" fillId="2" borderId="15" xfId="0" quotePrefix="1" applyNumberFormat="1" applyFont="1" applyFill="1" applyBorder="1" applyAlignment="1">
      <alignment horizontal="right" vertical="top" shrinkToFit="1"/>
    </xf>
    <xf numFmtId="49" fontId="11" fillId="2" borderId="4" xfId="0" applyNumberFormat="1" applyFont="1" applyFill="1" applyBorder="1" applyAlignment="1">
      <alignment horizontal="center" vertical="top" shrinkToFit="1"/>
    </xf>
    <xf numFmtId="176" fontId="3" fillId="0" borderId="121" xfId="0" quotePrefix="1" applyNumberFormat="1" applyFont="1" applyBorder="1" applyAlignment="1">
      <alignment horizontal="right" vertical="top"/>
    </xf>
    <xf numFmtId="176" fontId="3" fillId="0" borderId="12" xfId="0" quotePrefix="1" applyNumberFormat="1" applyFont="1" applyBorder="1" applyAlignment="1">
      <alignment horizontal="right" vertical="top"/>
    </xf>
    <xf numFmtId="176" fontId="3" fillId="0" borderId="120" xfId="0" quotePrefix="1" applyNumberFormat="1" applyFont="1" applyBorder="1" applyAlignment="1">
      <alignment horizontal="right" vertical="top"/>
    </xf>
    <xf numFmtId="0" fontId="9" fillId="0" borderId="4" xfId="0" quotePrefix="1" applyFont="1" applyBorder="1" applyAlignment="1">
      <alignment horizontal="right" vertical="center"/>
    </xf>
    <xf numFmtId="176" fontId="3" fillId="0" borderId="6" xfId="0" quotePrefix="1" applyNumberFormat="1" applyFont="1" applyBorder="1" applyAlignment="1">
      <alignment horizontal="right" vertical="top"/>
    </xf>
    <xf numFmtId="176" fontId="3" fillId="0" borderId="8" xfId="0" quotePrefix="1" applyNumberFormat="1" applyFont="1" applyBorder="1" applyAlignment="1">
      <alignment horizontal="right" vertical="top"/>
    </xf>
    <xf numFmtId="176" fontId="11" fillId="2" borderId="9" xfId="0" quotePrefix="1" applyNumberFormat="1" applyFont="1" applyFill="1" applyBorder="1" applyAlignment="1">
      <alignment horizontal="right" vertical="top" shrinkToFit="1"/>
    </xf>
    <xf numFmtId="176" fontId="11" fillId="2" borderId="11" xfId="0" quotePrefix="1" applyNumberFormat="1" applyFont="1" applyFill="1" applyBorder="1" applyAlignment="1">
      <alignment horizontal="right" vertical="top" shrinkToFit="1"/>
    </xf>
    <xf numFmtId="176" fontId="3" fillId="0" borderId="0" xfId="1" quotePrefix="1" applyNumberFormat="1" applyFont="1" applyBorder="1" applyAlignment="1">
      <alignment horizontal="right" vertical="top" shrinkToFit="1"/>
    </xf>
    <xf numFmtId="176" fontId="3" fillId="0" borderId="40" xfId="1" quotePrefix="1" applyNumberFormat="1" applyFont="1" applyBorder="1" applyAlignment="1">
      <alignment horizontal="right" vertical="top" shrinkToFit="1"/>
    </xf>
    <xf numFmtId="176" fontId="3" fillId="0" borderId="68" xfId="1" quotePrefix="1" applyNumberFormat="1" applyFont="1" applyBorder="1" applyAlignment="1">
      <alignment horizontal="right" vertical="top" shrinkToFit="1"/>
    </xf>
    <xf numFmtId="176" fontId="3" fillId="0" borderId="41" xfId="1" quotePrefix="1" applyNumberFormat="1" applyFont="1" applyBorder="1" applyAlignment="1">
      <alignment horizontal="right" vertical="top" shrinkToFit="1"/>
    </xf>
    <xf numFmtId="176" fontId="3" fillId="0" borderId="23" xfId="1" quotePrefix="1" applyNumberFormat="1" applyFont="1" applyBorder="1" applyAlignment="1">
      <alignment horizontal="right" vertical="top" shrinkToFit="1"/>
    </xf>
    <xf numFmtId="176" fontId="3" fillId="0" borderId="19" xfId="1" quotePrefix="1" applyNumberFormat="1" applyFont="1" applyBorder="1" applyAlignment="1">
      <alignment horizontal="right" vertical="top" shrinkToFit="1"/>
    </xf>
    <xf numFmtId="176" fontId="3" fillId="0" borderId="18" xfId="1" quotePrefix="1" applyNumberFormat="1" applyFont="1" applyBorder="1" applyAlignment="1">
      <alignment horizontal="right" vertical="top" shrinkToFit="1"/>
    </xf>
    <xf numFmtId="176" fontId="3" fillId="0" borderId="14" xfId="1" quotePrefix="1" applyNumberFormat="1" applyFont="1" applyBorder="1" applyAlignment="1">
      <alignment horizontal="right" vertical="top" shrinkToFit="1"/>
    </xf>
    <xf numFmtId="176" fontId="3" fillId="0" borderId="15" xfId="1" quotePrefix="1" applyNumberFormat="1" applyFont="1" applyBorder="1" applyAlignment="1">
      <alignment horizontal="right" vertical="top" shrinkToFit="1"/>
    </xf>
    <xf numFmtId="176" fontId="3" fillId="0" borderId="69" xfId="1" quotePrefix="1" applyNumberFormat="1" applyFont="1" applyBorder="1" applyAlignment="1">
      <alignment horizontal="right" vertical="top" shrinkToFit="1"/>
    </xf>
    <xf numFmtId="176" fontId="3" fillId="0" borderId="115" xfId="1" quotePrefix="1" applyNumberFormat="1" applyFont="1" applyBorder="1" applyAlignment="1">
      <alignment horizontal="right" vertical="top" shrinkToFit="1"/>
    </xf>
    <xf numFmtId="176" fontId="3" fillId="0" borderId="105" xfId="1" quotePrefix="1" applyNumberFormat="1" applyFont="1" applyBorder="1" applyAlignment="1">
      <alignment horizontal="right" vertical="top" shrinkToFit="1"/>
    </xf>
    <xf numFmtId="176" fontId="3" fillId="0" borderId="4" xfId="1" quotePrefix="1" applyNumberFormat="1" applyFont="1" applyBorder="1" applyAlignment="1">
      <alignment horizontal="right" vertical="top" shrinkToFit="1"/>
    </xf>
    <xf numFmtId="49" fontId="3" fillId="0" borderId="0" xfId="2" applyNumberFormat="1" applyFont="1" applyBorder="1" applyAlignment="1">
      <alignment horizontal="left" vertical="top"/>
    </xf>
    <xf numFmtId="49" fontId="2" fillId="0" borderId="0" xfId="2" applyNumberFormat="1" applyFont="1" applyBorder="1" applyAlignment="1">
      <alignment horizontal="center" vertical="top"/>
    </xf>
    <xf numFmtId="49" fontId="3" fillId="0" borderId="73" xfId="2" applyNumberFormat="1" applyFont="1" applyBorder="1" applyAlignment="1">
      <alignment horizontal="center" vertical="top" shrinkToFit="1"/>
    </xf>
    <xf numFmtId="49" fontId="3" fillId="0" borderId="74" xfId="2" applyNumberFormat="1" applyFont="1" applyBorder="1" applyAlignment="1">
      <alignment horizontal="center" vertical="top" shrinkToFit="1"/>
    </xf>
    <xf numFmtId="49" fontId="3" fillId="0" borderId="86" xfId="2" applyNumberFormat="1" applyFont="1" applyBorder="1" applyAlignment="1">
      <alignment horizontal="center" vertical="top" shrinkToFit="1"/>
    </xf>
    <xf numFmtId="49" fontId="3" fillId="0" borderId="108" xfId="2" applyNumberFormat="1" applyFont="1" applyBorder="1" applyAlignment="1">
      <alignment horizontal="center" vertical="top" shrinkToFit="1"/>
    </xf>
    <xf numFmtId="49" fontId="3" fillId="0" borderId="89" xfId="2" applyNumberFormat="1" applyFont="1" applyBorder="1" applyAlignment="1">
      <alignment horizontal="center" vertical="top" shrinkToFit="1"/>
    </xf>
    <xf numFmtId="49" fontId="3" fillId="0" borderId="90" xfId="2" applyNumberFormat="1" applyFont="1" applyBorder="1" applyAlignment="1">
      <alignment horizontal="center" vertical="top" shrinkToFit="1"/>
    </xf>
    <xf numFmtId="176" fontId="3" fillId="0" borderId="28" xfId="1" quotePrefix="1" applyNumberFormat="1" applyFont="1" applyBorder="1" applyAlignment="1">
      <alignment horizontal="right" vertical="top" shrinkToFit="1"/>
    </xf>
    <xf numFmtId="176" fontId="3" fillId="0" borderId="27" xfId="1" quotePrefix="1" applyNumberFormat="1" applyFont="1" applyBorder="1" applyAlignment="1">
      <alignment horizontal="right" vertical="top" shrinkToFit="1"/>
    </xf>
    <xf numFmtId="176" fontId="3" fillId="0" borderId="71" xfId="1" quotePrefix="1" applyNumberFormat="1" applyFont="1" applyBorder="1" applyAlignment="1">
      <alignment horizontal="right" vertical="top" shrinkToFit="1"/>
    </xf>
    <xf numFmtId="176" fontId="3" fillId="0" borderId="7" xfId="1" quotePrefix="1" applyNumberFormat="1" applyFont="1" applyBorder="1" applyAlignment="1">
      <alignment horizontal="right" vertical="top" shrinkToFit="1"/>
    </xf>
    <xf numFmtId="176" fontId="3" fillId="0" borderId="113" xfId="1" quotePrefix="1" applyNumberFormat="1" applyFont="1" applyBorder="1" applyAlignment="1">
      <alignment horizontal="right" vertical="top" shrinkToFit="1"/>
    </xf>
    <xf numFmtId="176" fontId="3" fillId="0" borderId="114" xfId="1" quotePrefix="1" applyNumberFormat="1" applyFont="1" applyBorder="1" applyAlignment="1">
      <alignment horizontal="right" vertical="top" shrinkToFit="1"/>
    </xf>
    <xf numFmtId="176" fontId="3" fillId="0" borderId="41" xfId="2" quotePrefix="1" applyNumberFormat="1" applyFont="1" applyBorder="1" applyAlignment="1">
      <alignment horizontal="right" vertical="top" shrinkToFit="1"/>
    </xf>
    <xf numFmtId="176" fontId="3" fillId="0" borderId="68" xfId="2" quotePrefix="1" applyNumberFormat="1" applyFont="1" applyBorder="1" applyAlignment="1">
      <alignment horizontal="right" vertical="top" shrinkToFit="1"/>
    </xf>
    <xf numFmtId="176" fontId="3" fillId="4" borderId="41" xfId="2" quotePrefix="1" applyNumberFormat="1" applyFont="1" applyFill="1" applyBorder="1" applyAlignment="1">
      <alignment horizontal="right" vertical="top" shrinkToFit="1"/>
    </xf>
    <xf numFmtId="176" fontId="3" fillId="4" borderId="44" xfId="2" quotePrefix="1" applyNumberFormat="1" applyFont="1" applyFill="1" applyBorder="1" applyAlignment="1">
      <alignment horizontal="right" vertical="top" shrinkToFit="1"/>
    </xf>
    <xf numFmtId="176" fontId="3" fillId="4" borderId="40" xfId="2" quotePrefix="1" applyNumberFormat="1" applyFont="1" applyFill="1" applyBorder="1" applyAlignment="1">
      <alignment horizontal="right" vertical="top" shrinkToFit="1"/>
    </xf>
    <xf numFmtId="176" fontId="3" fillId="0" borderId="40" xfId="2" quotePrefix="1" applyNumberFormat="1" applyFont="1" applyBorder="1" applyAlignment="1">
      <alignment horizontal="right" vertical="top" shrinkToFit="1"/>
    </xf>
    <xf numFmtId="176" fontId="3" fillId="4" borderId="65" xfId="2" quotePrefix="1" applyNumberFormat="1" applyFont="1" applyFill="1" applyBorder="1" applyAlignment="1">
      <alignment horizontal="right" vertical="top" shrinkToFit="1"/>
    </xf>
    <xf numFmtId="176" fontId="3" fillId="4" borderId="56" xfId="2" quotePrefix="1" applyNumberFormat="1" applyFont="1" applyFill="1" applyBorder="1" applyAlignment="1">
      <alignment horizontal="right" vertical="top" shrinkToFit="1"/>
    </xf>
    <xf numFmtId="176" fontId="3" fillId="4" borderId="62" xfId="2" quotePrefix="1" applyNumberFormat="1" applyFont="1" applyFill="1" applyBorder="1" applyAlignment="1">
      <alignment horizontal="right" vertical="top" shrinkToFit="1"/>
    </xf>
    <xf numFmtId="176" fontId="3" fillId="4" borderId="61" xfId="2" quotePrefix="1" applyNumberFormat="1" applyFont="1" applyFill="1" applyBorder="1" applyAlignment="1">
      <alignment horizontal="right" vertical="top" shrinkToFit="1"/>
    </xf>
    <xf numFmtId="176" fontId="3" fillId="4" borderId="55" xfId="2" quotePrefix="1" applyNumberFormat="1" applyFont="1" applyFill="1" applyBorder="1" applyAlignment="1">
      <alignment horizontal="right" vertical="top" shrinkToFit="1"/>
    </xf>
    <xf numFmtId="176" fontId="3" fillId="4" borderId="54" xfId="2" quotePrefix="1" applyNumberFormat="1" applyFont="1" applyFill="1" applyBorder="1" applyAlignment="1">
      <alignment horizontal="right" vertical="top" shrinkToFit="1"/>
    </xf>
    <xf numFmtId="176" fontId="3" fillId="4" borderId="32" xfId="2" quotePrefix="1" applyNumberFormat="1" applyFont="1" applyFill="1" applyBorder="1" applyAlignment="1">
      <alignment horizontal="right" vertical="top" shrinkToFit="1"/>
    </xf>
    <xf numFmtId="176" fontId="3" fillId="4" borderId="31" xfId="2" quotePrefix="1" applyNumberFormat="1" applyFont="1" applyFill="1" applyBorder="1" applyAlignment="1">
      <alignment horizontal="right" vertical="top" shrinkToFit="1"/>
    </xf>
    <xf numFmtId="176" fontId="3" fillId="4" borderId="53" xfId="2" quotePrefix="1" applyNumberFormat="1" applyFont="1" applyFill="1" applyBorder="1" applyAlignment="1">
      <alignment horizontal="right" vertical="top" shrinkToFit="1"/>
    </xf>
    <xf numFmtId="176" fontId="3" fillId="4" borderId="47" xfId="2" quotePrefix="1" applyNumberFormat="1" applyFont="1" applyFill="1" applyBorder="1" applyAlignment="1">
      <alignment horizontal="right" vertical="top" shrinkToFit="1"/>
    </xf>
    <xf numFmtId="176" fontId="3" fillId="4" borderId="48" xfId="2" quotePrefix="1" applyNumberFormat="1" applyFont="1" applyFill="1" applyBorder="1" applyAlignment="1">
      <alignment horizontal="right" vertical="top" shrinkToFit="1"/>
    </xf>
    <xf numFmtId="176" fontId="3" fillId="4" borderId="46" xfId="2" quotePrefix="1" applyNumberFormat="1" applyFont="1" applyFill="1" applyBorder="1" applyAlignment="1">
      <alignment horizontal="right" vertical="top" shrinkToFit="1"/>
    </xf>
    <xf numFmtId="9" fontId="7" fillId="0" borderId="0" xfId="4" quotePrefix="1" applyFont="1" applyAlignment="1">
      <alignment horizontal="center" vertical="center" shrinkToFit="1"/>
    </xf>
    <xf numFmtId="49" fontId="3" fillId="0" borderId="0" xfId="2" applyNumberFormat="1" applyFont="1" applyAlignment="1">
      <alignment horizontal="left" vertical="top" shrinkToFit="1"/>
    </xf>
    <xf numFmtId="181" fontId="3" fillId="4" borderId="35" xfId="2" quotePrefix="1" applyNumberFormat="1" applyFont="1" applyFill="1" applyBorder="1" applyAlignment="1">
      <alignment horizontal="right" vertical="top" shrinkToFit="1"/>
    </xf>
    <xf numFmtId="49" fontId="3" fillId="0" borderId="92" xfId="2" applyNumberFormat="1" applyFont="1" applyFill="1" applyBorder="1" applyAlignment="1">
      <alignment horizontal="center" vertical="center" shrinkToFit="1"/>
    </xf>
    <xf numFmtId="49" fontId="3" fillId="0" borderId="83" xfId="2" applyNumberFormat="1" applyFont="1" applyFill="1" applyBorder="1" applyAlignment="1">
      <alignment horizontal="center" vertical="center" shrinkToFit="1"/>
    </xf>
    <xf numFmtId="179" fontId="3" fillId="0" borderId="62" xfId="2" quotePrefix="1" applyNumberFormat="1" applyFont="1" applyFill="1" applyBorder="1" applyAlignment="1">
      <alignment horizontal="center" vertical="center" shrinkToFit="1"/>
    </xf>
    <xf numFmtId="179" fontId="3" fillId="0" borderId="93" xfId="2" quotePrefix="1" applyNumberFormat="1" applyFont="1" applyFill="1" applyBorder="1" applyAlignment="1">
      <alignment horizontal="center" vertical="center" shrinkToFit="1"/>
    </xf>
    <xf numFmtId="179" fontId="3" fillId="0" borderId="28" xfId="2" quotePrefix="1" applyNumberFormat="1" applyFont="1" applyFill="1" applyBorder="1" applyAlignment="1">
      <alignment horizontal="center" vertical="center" shrinkToFit="1"/>
    </xf>
    <xf numFmtId="179" fontId="3" fillId="0" borderId="71" xfId="2" quotePrefix="1" applyNumberFormat="1" applyFont="1" applyFill="1" applyBorder="1" applyAlignment="1">
      <alignment horizontal="center" vertical="center" shrinkToFit="1"/>
    </xf>
    <xf numFmtId="179" fontId="3" fillId="0" borderId="94" xfId="2" quotePrefix="1" applyNumberFormat="1" applyFont="1" applyFill="1" applyBorder="1" applyAlignment="1">
      <alignment horizontal="center" vertical="center" shrinkToFit="1"/>
    </xf>
    <xf numFmtId="179" fontId="3" fillId="0" borderId="72" xfId="2" quotePrefix="1" applyNumberFormat="1" applyFont="1" applyFill="1" applyBorder="1" applyAlignment="1">
      <alignment horizontal="center" vertical="center" shrinkToFit="1"/>
    </xf>
    <xf numFmtId="176" fontId="3" fillId="0" borderId="87" xfId="2" quotePrefix="1" applyNumberFormat="1" applyFont="1" applyBorder="1" applyAlignment="1">
      <alignment horizontal="right" vertical="top" shrinkToFit="1"/>
    </xf>
    <xf numFmtId="176" fontId="3" fillId="0" borderId="88" xfId="2" quotePrefix="1" applyNumberFormat="1" applyFont="1" applyBorder="1" applyAlignment="1">
      <alignment horizontal="right" vertical="top" shrinkToFit="1"/>
    </xf>
    <xf numFmtId="176" fontId="3" fillId="0" borderId="18" xfId="2" quotePrefix="1" applyNumberFormat="1" applyFont="1" applyBorder="1" applyAlignment="1">
      <alignment horizontal="right" vertical="top" shrinkToFit="1"/>
    </xf>
    <xf numFmtId="176" fontId="3" fillId="0" borderId="14" xfId="2" quotePrefix="1" applyNumberFormat="1" applyFont="1" applyBorder="1" applyAlignment="1">
      <alignment horizontal="right" vertical="top" shrinkToFit="1"/>
    </xf>
    <xf numFmtId="176" fontId="3" fillId="0" borderId="69" xfId="2" quotePrefix="1" applyNumberFormat="1" applyFont="1" applyBorder="1" applyAlignment="1">
      <alignment horizontal="right" vertical="top" shrinkToFit="1"/>
    </xf>
    <xf numFmtId="176" fontId="3" fillId="4" borderId="33" xfId="2" quotePrefix="1" applyNumberFormat="1" applyFont="1" applyFill="1" applyBorder="1" applyAlignment="1">
      <alignment horizontal="right" vertical="top" shrinkToFit="1"/>
    </xf>
    <xf numFmtId="176" fontId="3" fillId="4" borderId="28" xfId="2" quotePrefix="1" applyNumberFormat="1" applyFont="1" applyFill="1" applyBorder="1" applyAlignment="1">
      <alignment horizontal="right" vertical="top" shrinkToFit="1"/>
    </xf>
    <xf numFmtId="176" fontId="3" fillId="4" borderId="27" xfId="2" quotePrefix="1" applyNumberFormat="1" applyFont="1" applyFill="1" applyBorder="1" applyAlignment="1">
      <alignment horizontal="right" vertical="top" shrinkToFit="1"/>
    </xf>
    <xf numFmtId="176" fontId="3" fillId="4" borderId="35" xfId="2" quotePrefix="1" applyNumberFormat="1" applyFont="1" applyFill="1" applyBorder="1" applyAlignment="1">
      <alignment horizontal="right" vertical="top" shrinkToFit="1"/>
    </xf>
    <xf numFmtId="176" fontId="3" fillId="4" borderId="34" xfId="2" quotePrefix="1" applyNumberFormat="1" applyFont="1" applyFill="1" applyBorder="1" applyAlignment="1">
      <alignment horizontal="right" vertical="top" shrinkToFit="1"/>
    </xf>
    <xf numFmtId="49" fontId="3" fillId="0" borderId="0" xfId="2" applyNumberFormat="1" applyFont="1" applyBorder="1" applyAlignment="1">
      <alignment horizontal="left" vertical="top" shrinkToFit="1"/>
    </xf>
    <xf numFmtId="176" fontId="3" fillId="0" borderId="95" xfId="2" quotePrefix="1" applyNumberFormat="1" applyFont="1" applyBorder="1" applyAlignment="1">
      <alignment horizontal="right" vertical="top" shrinkToFit="1"/>
    </xf>
    <xf numFmtId="49" fontId="3" fillId="0" borderId="0" xfId="2" applyNumberFormat="1" applyFont="1" applyFill="1" applyAlignment="1">
      <alignment horizontal="left" vertical="top" shrinkToFit="1"/>
    </xf>
    <xf numFmtId="49" fontId="3" fillId="0" borderId="0" xfId="2" applyNumberFormat="1" applyFont="1" applyFill="1" applyBorder="1" applyAlignment="1">
      <alignment horizontal="left" vertical="top" shrinkToFit="1"/>
    </xf>
    <xf numFmtId="49" fontId="2" fillId="0" borderId="0" xfId="2" applyNumberFormat="1" applyFont="1" applyBorder="1" applyAlignment="1">
      <alignment horizontal="center" vertical="top" shrinkToFit="1"/>
    </xf>
    <xf numFmtId="49" fontId="2" fillId="0" borderId="0" xfId="0" applyNumberFormat="1" applyFont="1" applyBorder="1" applyAlignment="1">
      <alignment horizontal="center" vertical="center"/>
    </xf>
    <xf numFmtId="176" fontId="3" fillId="0" borderId="0" xfId="1" quotePrefix="1" applyNumberFormat="1" applyFont="1" applyAlignment="1">
      <alignment horizontal="right" vertical="top" shrinkToFit="1"/>
    </xf>
    <xf numFmtId="49" fontId="3" fillId="0" borderId="42" xfId="2" applyNumberFormat="1" applyFont="1" applyBorder="1" applyAlignment="1">
      <alignment horizontal="center" vertical="top" shrinkToFit="1"/>
    </xf>
    <xf numFmtId="49" fontId="3" fillId="0" borderId="81" xfId="2" applyNumberFormat="1" applyFont="1" applyBorder="1" applyAlignment="1">
      <alignment horizontal="center" vertical="top" shrinkToFit="1"/>
    </xf>
    <xf numFmtId="49" fontId="3" fillId="0" borderId="79" xfId="2" applyNumberFormat="1" applyFont="1" applyBorder="1" applyAlignment="1">
      <alignment horizontal="center" vertical="top" shrinkToFit="1"/>
    </xf>
    <xf numFmtId="176" fontId="3" fillId="0" borderId="80" xfId="2" quotePrefix="1" applyNumberFormat="1" applyFont="1" applyBorder="1" applyAlignment="1">
      <alignment horizontal="right" vertical="top" shrinkToFit="1"/>
    </xf>
    <xf numFmtId="0" fontId="6" fillId="0" borderId="0" xfId="2" quotePrefix="1" applyAlignment="1">
      <alignment horizontal="center" vertical="center" shrinkToFit="1"/>
    </xf>
    <xf numFmtId="49" fontId="3" fillId="0" borderId="75" xfId="2" applyNumberFormat="1" applyFont="1" applyBorder="1" applyAlignment="1">
      <alignment horizontal="center" vertical="top" shrinkToFit="1"/>
    </xf>
    <xf numFmtId="179" fontId="3" fillId="0" borderId="76" xfId="2" quotePrefix="1" applyNumberFormat="1" applyFont="1" applyBorder="1" applyAlignment="1">
      <alignment horizontal="right" vertical="top" shrinkToFit="1"/>
    </xf>
    <xf numFmtId="179" fontId="3" fillId="0" borderId="76" xfId="2" quotePrefix="1" applyNumberFormat="1" applyFont="1" applyBorder="1" applyAlignment="1">
      <alignment vertical="top" shrinkToFit="1"/>
    </xf>
    <xf numFmtId="179" fontId="3" fillId="0" borderId="77" xfId="2" quotePrefix="1" applyNumberFormat="1" applyFont="1" applyBorder="1" applyAlignment="1">
      <alignment horizontal="right" vertical="top" shrinkToFit="1"/>
    </xf>
    <xf numFmtId="49" fontId="3" fillId="0" borderId="0" xfId="2" applyNumberFormat="1" applyFont="1" applyAlignment="1">
      <alignment horizontal="center" vertical="top" shrinkToFit="1"/>
    </xf>
    <xf numFmtId="176" fontId="3" fillId="0" borderId="0" xfId="2" quotePrefix="1" applyNumberFormat="1" applyFont="1" applyAlignment="1">
      <alignment vertical="top" shrinkToFit="1"/>
    </xf>
    <xf numFmtId="176" fontId="3" fillId="0" borderId="0" xfId="2" quotePrefix="1" applyNumberFormat="1" applyFont="1" applyAlignment="1">
      <alignment horizontal="left" vertical="top" shrinkToFit="1"/>
    </xf>
    <xf numFmtId="49" fontId="3" fillId="0" borderId="0" xfId="0" applyNumberFormat="1" applyFont="1" applyAlignment="1">
      <alignment horizontal="left" vertical="top" shrinkToFi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 shrinkToFit="1"/>
    </xf>
    <xf numFmtId="49" fontId="2" fillId="0" borderId="0" xfId="0" applyNumberFormat="1" applyFont="1" applyAlignment="1">
      <alignment vertical="top" shrinkToFit="1"/>
    </xf>
    <xf numFmtId="0" fontId="0" fillId="0" borderId="0" xfId="0" quotePrefix="1">
      <alignment vertical="center"/>
    </xf>
  </cellXfs>
  <cellStyles count="5">
    <cellStyle name="パーセント" xfId="4" builtinId="5"/>
    <cellStyle name="標準" xfId="0" builtinId="0"/>
    <cellStyle name="標準 2" xfId="1" xr:uid="{00000000-0005-0000-0000-000002000000}"/>
    <cellStyle name="標準 3 2" xfId="2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531387</xdr:colOff>
      <xdr:row>47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15B1DE-173E-440C-931E-1B26DE10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8387" cy="805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2949"/>
  <sheetViews>
    <sheetView tabSelected="1" view="pageBreakPreview" zoomScale="145" zoomScaleNormal="100" zoomScaleSheetLayoutView="145" workbookViewId="0">
      <selection activeCell="Q8" sqref="Q8:T8"/>
    </sheetView>
  </sheetViews>
  <sheetFormatPr defaultRowHeight="13.5" x14ac:dyDescent="0.15"/>
  <cols>
    <col min="1" max="1" width="2" style="39" customWidth="1"/>
    <col min="2" max="2" width="6.75" style="39" customWidth="1"/>
    <col min="3" max="3" width="3.125" style="39" customWidth="1"/>
    <col min="4" max="4" width="2.5" style="39" customWidth="1"/>
    <col min="5" max="5" width="13.75" style="39" customWidth="1"/>
    <col min="6" max="6" width="4.375" style="39" customWidth="1"/>
    <col min="7" max="7" width="2.375" style="39" customWidth="1"/>
    <col min="8" max="8" width="7.5" style="39" bestFit="1" customWidth="1"/>
    <col min="9" max="10" width="2.375" style="39" customWidth="1"/>
    <col min="11" max="11" width="7.5" style="39" bestFit="1" customWidth="1"/>
    <col min="12" max="13" width="2.375" style="39" customWidth="1"/>
    <col min="14" max="14" width="3.75" style="39" customWidth="1"/>
    <col min="15" max="15" width="4.375" style="39" customWidth="1"/>
    <col min="16" max="16" width="2.25" style="39" customWidth="1"/>
    <col min="17" max="17" width="2.125" style="39" customWidth="1"/>
    <col min="18" max="18" width="7.125" style="39" customWidth="1"/>
    <col min="19" max="19" width="1.75" style="39" customWidth="1"/>
    <col min="20" max="20" width="0.875" style="39" customWidth="1"/>
    <col min="21" max="21" width="9" style="39"/>
    <col min="22" max="22" width="2" style="39" customWidth="1"/>
    <col min="23" max="16384" width="9" style="39"/>
  </cols>
  <sheetData>
    <row r="1" spans="2:23" s="1" customFormat="1" ht="14.1" customHeight="1" x14ac:dyDescent="0.15">
      <c r="U1" s="4"/>
      <c r="V1" s="4"/>
      <c r="W1" s="4"/>
    </row>
    <row r="2" spans="2:23" s="1" customFormat="1" ht="13.5" customHeight="1" x14ac:dyDescent="0.15">
      <c r="B2" s="4"/>
      <c r="C2" s="4"/>
      <c r="D2" s="4"/>
      <c r="E2" s="4"/>
      <c r="F2" s="333" t="s">
        <v>67</v>
      </c>
      <c r="G2" s="333"/>
      <c r="H2" s="333"/>
      <c r="I2" s="333"/>
      <c r="J2" s="333"/>
      <c r="K2" s="333"/>
      <c r="L2" s="4"/>
      <c r="M2" s="4"/>
      <c r="N2" s="4"/>
      <c r="O2" s="358" t="s">
        <v>298</v>
      </c>
      <c r="P2" s="358"/>
      <c r="Q2" s="358" t="s">
        <v>298</v>
      </c>
      <c r="R2" s="358"/>
      <c r="S2" s="334" t="s">
        <v>0</v>
      </c>
      <c r="T2" s="334"/>
      <c r="U2" s="334"/>
      <c r="V2" s="4"/>
      <c r="W2" s="4"/>
    </row>
    <row r="3" spans="2:23" s="1" customFormat="1" ht="13.5" customHeight="1" x14ac:dyDescent="0.15">
      <c r="B3" s="27" t="s">
        <v>1</v>
      </c>
      <c r="C3" s="4"/>
      <c r="D3" s="334" t="s">
        <v>2</v>
      </c>
      <c r="E3" s="334"/>
      <c r="F3" s="333"/>
      <c r="G3" s="333"/>
      <c r="H3" s="333"/>
      <c r="I3" s="333"/>
      <c r="J3" s="333"/>
      <c r="K3" s="333"/>
      <c r="L3" s="4"/>
      <c r="M3" s="4"/>
      <c r="N3" s="4"/>
      <c r="O3" s="359" t="s">
        <v>299</v>
      </c>
      <c r="P3" s="359"/>
      <c r="Q3" s="359" t="s">
        <v>299</v>
      </c>
      <c r="R3" s="359"/>
      <c r="S3" s="334" t="s">
        <v>3</v>
      </c>
      <c r="T3" s="334"/>
      <c r="U3" s="334"/>
      <c r="V3" s="4"/>
      <c r="W3" s="4"/>
    </row>
    <row r="4" spans="2:23" s="28" customFormat="1" ht="15" customHeight="1" x14ac:dyDescent="0.15">
      <c r="B4" s="344" t="s">
        <v>66</v>
      </c>
      <c r="C4" s="336"/>
      <c r="D4" s="336"/>
      <c r="E4" s="336"/>
      <c r="F4" s="336"/>
      <c r="G4" s="335" t="s">
        <v>4</v>
      </c>
      <c r="H4" s="336"/>
      <c r="I4" s="337"/>
      <c r="J4" s="335" t="s">
        <v>5</v>
      </c>
      <c r="K4" s="336"/>
      <c r="L4" s="337"/>
      <c r="M4" s="335" t="s">
        <v>6</v>
      </c>
      <c r="N4" s="336"/>
      <c r="O4" s="336"/>
      <c r="P4" s="337"/>
      <c r="Q4" s="346" t="s">
        <v>7</v>
      </c>
      <c r="R4" s="347"/>
      <c r="S4" s="347"/>
      <c r="T4" s="348"/>
      <c r="U4" s="20" t="s">
        <v>8</v>
      </c>
      <c r="W4" s="29"/>
    </row>
    <row r="5" spans="2:23" s="28" customFormat="1" ht="15" customHeight="1" x14ac:dyDescent="0.15">
      <c r="B5" s="345"/>
      <c r="C5" s="339"/>
      <c r="D5" s="339"/>
      <c r="E5" s="339"/>
      <c r="F5" s="339"/>
      <c r="G5" s="338"/>
      <c r="H5" s="339"/>
      <c r="I5" s="340"/>
      <c r="J5" s="338"/>
      <c r="K5" s="339"/>
      <c r="L5" s="340"/>
      <c r="M5" s="338"/>
      <c r="N5" s="339"/>
      <c r="O5" s="339"/>
      <c r="P5" s="340"/>
      <c r="Q5" s="349" t="s">
        <v>9</v>
      </c>
      <c r="R5" s="350"/>
      <c r="S5" s="350"/>
      <c r="T5" s="351"/>
      <c r="U5" s="19" t="s">
        <v>10</v>
      </c>
      <c r="W5" s="29"/>
    </row>
    <row r="6" spans="2:23" s="28" customFormat="1" ht="14.25" customHeight="1" x14ac:dyDescent="0.15">
      <c r="B6" s="341" t="s">
        <v>65</v>
      </c>
      <c r="C6" s="342"/>
      <c r="D6" s="25"/>
      <c r="E6" s="342" t="s">
        <v>139</v>
      </c>
      <c r="F6" s="343"/>
      <c r="G6" s="18"/>
      <c r="H6" s="184">
        <v>16</v>
      </c>
      <c r="I6" s="30"/>
      <c r="J6" s="18"/>
      <c r="K6" s="185">
        <v>33</v>
      </c>
      <c r="L6" s="30"/>
      <c r="M6" s="18"/>
      <c r="N6" s="331">
        <v>49</v>
      </c>
      <c r="O6" s="331"/>
      <c r="P6" s="32"/>
      <c r="Q6" s="332">
        <v>18</v>
      </c>
      <c r="R6" s="332"/>
      <c r="S6" s="332"/>
      <c r="T6" s="332"/>
      <c r="U6" s="187">
        <v>18</v>
      </c>
      <c r="W6" s="29"/>
    </row>
    <row r="7" spans="2:23" s="28" customFormat="1" ht="14.25" customHeight="1" x14ac:dyDescent="0.15">
      <c r="B7" s="33"/>
      <c r="C7" s="34"/>
      <c r="D7" s="34"/>
      <c r="E7" s="34"/>
      <c r="F7" s="34"/>
      <c r="G7" s="35" t="s">
        <v>59</v>
      </c>
      <c r="H7" s="189">
        <v>0</v>
      </c>
      <c r="I7" s="36" t="s">
        <v>13</v>
      </c>
      <c r="J7" s="35" t="s">
        <v>59</v>
      </c>
      <c r="K7" s="189">
        <v>0</v>
      </c>
      <c r="L7" s="36" t="s">
        <v>13</v>
      </c>
      <c r="M7" s="35" t="s">
        <v>59</v>
      </c>
      <c r="N7" s="330">
        <v>0</v>
      </c>
      <c r="O7" s="330"/>
      <c r="P7" s="37" t="s">
        <v>13</v>
      </c>
      <c r="Q7" s="332">
        <v>0</v>
      </c>
      <c r="R7" s="332"/>
      <c r="S7" s="332"/>
      <c r="T7" s="332"/>
      <c r="U7" s="187">
        <v>0</v>
      </c>
      <c r="W7" s="29"/>
    </row>
    <row r="8" spans="2:23" s="28" customFormat="1" ht="14.25" customHeight="1" x14ac:dyDescent="0.15">
      <c r="B8" s="341"/>
      <c r="C8" s="342"/>
      <c r="D8" s="25"/>
      <c r="E8" s="342" t="s">
        <v>138</v>
      </c>
      <c r="F8" s="343"/>
      <c r="G8" s="18"/>
      <c r="H8" s="185">
        <v>589</v>
      </c>
      <c r="I8" s="30"/>
      <c r="J8" s="18"/>
      <c r="K8" s="185">
        <v>599</v>
      </c>
      <c r="L8" s="30"/>
      <c r="M8" s="18"/>
      <c r="N8" s="331">
        <v>1188</v>
      </c>
      <c r="O8" s="331"/>
      <c r="P8" s="32"/>
      <c r="Q8" s="332">
        <v>516</v>
      </c>
      <c r="R8" s="332"/>
      <c r="S8" s="332"/>
      <c r="T8" s="332"/>
      <c r="U8" s="187">
        <v>513</v>
      </c>
      <c r="W8" s="29"/>
    </row>
    <row r="9" spans="2:23" s="28" customFormat="1" ht="14.25" customHeight="1" x14ac:dyDescent="0.15">
      <c r="B9" s="33"/>
      <c r="C9" s="34"/>
      <c r="D9" s="34"/>
      <c r="E9" s="34"/>
      <c r="F9" s="34"/>
      <c r="G9" s="35" t="s">
        <v>286</v>
      </c>
      <c r="H9" s="189">
        <v>1</v>
      </c>
      <c r="I9" s="36" t="s">
        <v>13</v>
      </c>
      <c r="J9" s="35" t="s">
        <v>286</v>
      </c>
      <c r="K9" s="189">
        <v>3</v>
      </c>
      <c r="L9" s="36" t="s">
        <v>13</v>
      </c>
      <c r="M9" s="35" t="s">
        <v>61</v>
      </c>
      <c r="N9" s="330">
        <v>4</v>
      </c>
      <c r="O9" s="330"/>
      <c r="P9" s="37" t="s">
        <v>13</v>
      </c>
      <c r="Q9" s="332">
        <v>1</v>
      </c>
      <c r="R9" s="332"/>
      <c r="S9" s="332"/>
      <c r="T9" s="332"/>
      <c r="U9" s="187">
        <v>2</v>
      </c>
      <c r="W9" s="29"/>
    </row>
    <row r="10" spans="2:23" s="28" customFormat="1" ht="14.25" customHeight="1" x14ac:dyDescent="0.15">
      <c r="B10" s="341"/>
      <c r="C10" s="342"/>
      <c r="D10" s="25"/>
      <c r="E10" s="342" t="s">
        <v>137</v>
      </c>
      <c r="F10" s="343"/>
      <c r="G10" s="18"/>
      <c r="H10" s="185">
        <v>882</v>
      </c>
      <c r="I10" s="30"/>
      <c r="J10" s="18"/>
      <c r="K10" s="185">
        <v>973</v>
      </c>
      <c r="L10" s="30"/>
      <c r="M10" s="18"/>
      <c r="N10" s="331">
        <v>1855</v>
      </c>
      <c r="O10" s="331"/>
      <c r="P10" s="32"/>
      <c r="Q10" s="332">
        <v>738</v>
      </c>
      <c r="R10" s="332"/>
      <c r="S10" s="332"/>
      <c r="T10" s="332"/>
      <c r="U10" s="187">
        <v>732</v>
      </c>
      <c r="W10" s="29"/>
    </row>
    <row r="11" spans="2:23" s="28" customFormat="1" ht="14.25" customHeight="1" x14ac:dyDescent="0.15">
      <c r="B11" s="33"/>
      <c r="C11" s="34"/>
      <c r="D11" s="34"/>
      <c r="E11" s="34"/>
      <c r="F11" s="34"/>
      <c r="G11" s="35" t="s">
        <v>59</v>
      </c>
      <c r="H11" s="189">
        <v>4</v>
      </c>
      <c r="I11" s="36" t="s">
        <v>13</v>
      </c>
      <c r="J11" s="35" t="s">
        <v>286</v>
      </c>
      <c r="K11" s="189">
        <v>2</v>
      </c>
      <c r="L11" s="36" t="s">
        <v>13</v>
      </c>
      <c r="M11" s="35" t="s">
        <v>61</v>
      </c>
      <c r="N11" s="330">
        <v>6</v>
      </c>
      <c r="O11" s="330"/>
      <c r="P11" s="37" t="s">
        <v>13</v>
      </c>
      <c r="Q11" s="332">
        <v>4</v>
      </c>
      <c r="R11" s="332"/>
      <c r="S11" s="332"/>
      <c r="T11" s="332"/>
      <c r="U11" s="187">
        <v>2</v>
      </c>
      <c r="W11" s="29"/>
    </row>
    <row r="12" spans="2:23" s="28" customFormat="1" ht="14.25" customHeight="1" x14ac:dyDescent="0.15">
      <c r="B12" s="341"/>
      <c r="C12" s="342"/>
      <c r="D12" s="25"/>
      <c r="E12" s="342" t="s">
        <v>136</v>
      </c>
      <c r="F12" s="343"/>
      <c r="G12" s="18"/>
      <c r="H12" s="185">
        <v>478</v>
      </c>
      <c r="I12" s="30"/>
      <c r="J12" s="18"/>
      <c r="K12" s="185">
        <v>527</v>
      </c>
      <c r="L12" s="30"/>
      <c r="M12" s="18"/>
      <c r="N12" s="331">
        <v>1005</v>
      </c>
      <c r="O12" s="331"/>
      <c r="P12" s="32"/>
      <c r="Q12" s="332">
        <v>419</v>
      </c>
      <c r="R12" s="332"/>
      <c r="S12" s="332"/>
      <c r="T12" s="332"/>
      <c r="U12" s="187">
        <v>417</v>
      </c>
      <c r="W12" s="29"/>
    </row>
    <row r="13" spans="2:23" s="28" customFormat="1" ht="14.25" customHeight="1" x14ac:dyDescent="0.15">
      <c r="B13" s="33"/>
      <c r="C13" s="34"/>
      <c r="D13" s="34"/>
      <c r="E13" s="34"/>
      <c r="F13" s="34"/>
      <c r="G13" s="35" t="s">
        <v>286</v>
      </c>
      <c r="H13" s="189">
        <v>2</v>
      </c>
      <c r="I13" s="36" t="s">
        <v>13</v>
      </c>
      <c r="J13" s="35" t="s">
        <v>59</v>
      </c>
      <c r="K13" s="189">
        <v>1</v>
      </c>
      <c r="L13" s="36" t="s">
        <v>13</v>
      </c>
      <c r="M13" s="35" t="s">
        <v>61</v>
      </c>
      <c r="N13" s="330">
        <v>3</v>
      </c>
      <c r="O13" s="330"/>
      <c r="P13" s="37" t="s">
        <v>13</v>
      </c>
      <c r="Q13" s="332">
        <v>0</v>
      </c>
      <c r="R13" s="332"/>
      <c r="S13" s="332"/>
      <c r="T13" s="332"/>
      <c r="U13" s="187">
        <v>2</v>
      </c>
      <c r="W13" s="29"/>
    </row>
    <row r="14" spans="2:23" s="28" customFormat="1" ht="14.25" customHeight="1" x14ac:dyDescent="0.15">
      <c r="B14" s="341"/>
      <c r="C14" s="342"/>
      <c r="D14" s="25"/>
      <c r="E14" s="342" t="s">
        <v>135</v>
      </c>
      <c r="F14" s="343"/>
      <c r="G14" s="18"/>
      <c r="H14" s="185">
        <v>1190</v>
      </c>
      <c r="I14" s="30"/>
      <c r="J14" s="18"/>
      <c r="K14" s="185">
        <v>1283</v>
      </c>
      <c r="L14" s="30"/>
      <c r="M14" s="18"/>
      <c r="N14" s="331">
        <v>2473</v>
      </c>
      <c r="O14" s="331"/>
      <c r="P14" s="32"/>
      <c r="Q14" s="332">
        <v>1099</v>
      </c>
      <c r="R14" s="332"/>
      <c r="S14" s="332"/>
      <c r="T14" s="332"/>
      <c r="U14" s="187">
        <v>1084</v>
      </c>
      <c r="W14" s="29"/>
    </row>
    <row r="15" spans="2:23" s="28" customFormat="1" ht="14.25" customHeight="1" x14ac:dyDescent="0.15">
      <c r="B15" s="33"/>
      <c r="C15" s="34"/>
      <c r="D15" s="34"/>
      <c r="E15" s="34"/>
      <c r="F15" s="34"/>
      <c r="G15" s="35" t="s">
        <v>59</v>
      </c>
      <c r="H15" s="189">
        <v>8</v>
      </c>
      <c r="I15" s="36" t="s">
        <v>13</v>
      </c>
      <c r="J15" s="35" t="s">
        <v>59</v>
      </c>
      <c r="K15" s="189">
        <v>7</v>
      </c>
      <c r="L15" s="36" t="s">
        <v>13</v>
      </c>
      <c r="M15" s="35" t="s">
        <v>59</v>
      </c>
      <c r="N15" s="330">
        <v>15</v>
      </c>
      <c r="O15" s="330"/>
      <c r="P15" s="37" t="s">
        <v>13</v>
      </c>
      <c r="Q15" s="332">
        <v>8</v>
      </c>
      <c r="R15" s="332"/>
      <c r="S15" s="332"/>
      <c r="T15" s="332"/>
      <c r="U15" s="187">
        <v>7</v>
      </c>
      <c r="W15" s="29"/>
    </row>
    <row r="16" spans="2:23" s="28" customFormat="1" ht="14.25" customHeight="1" x14ac:dyDescent="0.15">
      <c r="B16" s="341"/>
      <c r="C16" s="342"/>
      <c r="D16" s="25"/>
      <c r="E16" s="342" t="s">
        <v>134</v>
      </c>
      <c r="F16" s="343"/>
      <c r="G16" s="18"/>
      <c r="H16" s="185">
        <v>441</v>
      </c>
      <c r="I16" s="30"/>
      <c r="J16" s="18"/>
      <c r="K16" s="185">
        <v>415</v>
      </c>
      <c r="L16" s="30"/>
      <c r="M16" s="18"/>
      <c r="N16" s="331">
        <v>856</v>
      </c>
      <c r="O16" s="331"/>
      <c r="P16" s="32"/>
      <c r="Q16" s="332">
        <v>393</v>
      </c>
      <c r="R16" s="332"/>
      <c r="S16" s="332"/>
      <c r="T16" s="332"/>
      <c r="U16" s="187">
        <v>386</v>
      </c>
      <c r="W16" s="29"/>
    </row>
    <row r="17" spans="2:23" s="28" customFormat="1" ht="14.25" customHeight="1" x14ac:dyDescent="0.15">
      <c r="B17" s="33"/>
      <c r="C17" s="34"/>
      <c r="D17" s="34"/>
      <c r="E17" s="34"/>
      <c r="F17" s="34"/>
      <c r="G17" s="35" t="s">
        <v>286</v>
      </c>
      <c r="H17" s="189">
        <v>6</v>
      </c>
      <c r="I17" s="36" t="s">
        <v>13</v>
      </c>
      <c r="J17" s="35" t="s">
        <v>59</v>
      </c>
      <c r="K17" s="189">
        <v>2</v>
      </c>
      <c r="L17" s="36" t="s">
        <v>13</v>
      </c>
      <c r="M17" s="35" t="s">
        <v>59</v>
      </c>
      <c r="N17" s="330">
        <v>8</v>
      </c>
      <c r="O17" s="330"/>
      <c r="P17" s="37" t="s">
        <v>13</v>
      </c>
      <c r="Q17" s="332">
        <v>3</v>
      </c>
      <c r="R17" s="332"/>
      <c r="S17" s="332"/>
      <c r="T17" s="332"/>
      <c r="U17" s="187">
        <v>4</v>
      </c>
      <c r="W17" s="29"/>
    </row>
    <row r="18" spans="2:23" s="28" customFormat="1" ht="14.25" customHeight="1" x14ac:dyDescent="0.15">
      <c r="B18" s="341"/>
      <c r="C18" s="342"/>
      <c r="D18" s="25"/>
      <c r="E18" s="342" t="s">
        <v>133</v>
      </c>
      <c r="F18" s="343"/>
      <c r="G18" s="18"/>
      <c r="H18" s="185">
        <v>535</v>
      </c>
      <c r="I18" s="30"/>
      <c r="J18" s="18"/>
      <c r="K18" s="185">
        <v>560</v>
      </c>
      <c r="L18" s="30"/>
      <c r="M18" s="18"/>
      <c r="N18" s="331">
        <v>1095</v>
      </c>
      <c r="O18" s="331"/>
      <c r="P18" s="32"/>
      <c r="Q18" s="332">
        <v>478</v>
      </c>
      <c r="R18" s="332"/>
      <c r="S18" s="332"/>
      <c r="T18" s="332"/>
      <c r="U18" s="187">
        <v>472</v>
      </c>
      <c r="W18" s="29"/>
    </row>
    <row r="19" spans="2:23" s="28" customFormat="1" ht="14.25" customHeight="1" x14ac:dyDescent="0.15">
      <c r="B19" s="33"/>
      <c r="C19" s="34"/>
      <c r="D19" s="34"/>
      <c r="E19" s="34"/>
      <c r="F19" s="34"/>
      <c r="G19" s="35" t="s">
        <v>59</v>
      </c>
      <c r="H19" s="189">
        <v>7</v>
      </c>
      <c r="I19" s="36" t="s">
        <v>13</v>
      </c>
      <c r="J19" s="35" t="s">
        <v>59</v>
      </c>
      <c r="K19" s="189">
        <v>1</v>
      </c>
      <c r="L19" s="36" t="s">
        <v>13</v>
      </c>
      <c r="M19" s="35" t="s">
        <v>61</v>
      </c>
      <c r="N19" s="330">
        <v>8</v>
      </c>
      <c r="O19" s="330"/>
      <c r="P19" s="37" t="s">
        <v>13</v>
      </c>
      <c r="Q19" s="332">
        <v>0</v>
      </c>
      <c r="R19" s="332"/>
      <c r="S19" s="332"/>
      <c r="T19" s="332"/>
      <c r="U19" s="187">
        <v>6</v>
      </c>
      <c r="W19" s="29"/>
    </row>
    <row r="20" spans="2:23" s="28" customFormat="1" ht="14.25" customHeight="1" x14ac:dyDescent="0.15">
      <c r="B20" s="341"/>
      <c r="C20" s="342"/>
      <c r="D20" s="25"/>
      <c r="E20" s="342" t="s">
        <v>132</v>
      </c>
      <c r="F20" s="343"/>
      <c r="G20" s="18"/>
      <c r="H20" s="185">
        <v>1323</v>
      </c>
      <c r="I20" s="30"/>
      <c r="J20" s="18"/>
      <c r="K20" s="185">
        <v>1453</v>
      </c>
      <c r="L20" s="30"/>
      <c r="M20" s="18"/>
      <c r="N20" s="331">
        <v>2776</v>
      </c>
      <c r="O20" s="331"/>
      <c r="P20" s="32"/>
      <c r="Q20" s="332">
        <v>1105</v>
      </c>
      <c r="R20" s="332"/>
      <c r="S20" s="332"/>
      <c r="T20" s="332"/>
      <c r="U20" s="187">
        <v>1096</v>
      </c>
      <c r="W20" s="29"/>
    </row>
    <row r="21" spans="2:23" s="28" customFormat="1" ht="14.25" customHeight="1" x14ac:dyDescent="0.15">
      <c r="B21" s="33"/>
      <c r="C21" s="34"/>
      <c r="D21" s="34"/>
      <c r="E21" s="34"/>
      <c r="F21" s="34"/>
      <c r="G21" s="35" t="s">
        <v>59</v>
      </c>
      <c r="H21" s="189">
        <v>8</v>
      </c>
      <c r="I21" s="36" t="s">
        <v>13</v>
      </c>
      <c r="J21" s="35" t="s">
        <v>59</v>
      </c>
      <c r="K21" s="189">
        <v>1</v>
      </c>
      <c r="L21" s="36" t="s">
        <v>13</v>
      </c>
      <c r="M21" s="35" t="s">
        <v>59</v>
      </c>
      <c r="N21" s="330">
        <v>9</v>
      </c>
      <c r="O21" s="330"/>
      <c r="P21" s="37" t="s">
        <v>13</v>
      </c>
      <c r="Q21" s="332">
        <v>3</v>
      </c>
      <c r="R21" s="332"/>
      <c r="S21" s="332"/>
      <c r="T21" s="332"/>
      <c r="U21" s="187">
        <v>6</v>
      </c>
      <c r="W21" s="29"/>
    </row>
    <row r="22" spans="2:23" s="28" customFormat="1" ht="14.25" customHeight="1" x14ac:dyDescent="0.15">
      <c r="B22" s="341"/>
      <c r="C22" s="342"/>
      <c r="D22" s="25"/>
      <c r="E22" s="342" t="s">
        <v>131</v>
      </c>
      <c r="F22" s="343"/>
      <c r="G22" s="18"/>
      <c r="H22" s="185">
        <v>1217</v>
      </c>
      <c r="I22" s="30"/>
      <c r="J22" s="18"/>
      <c r="K22" s="185">
        <v>1332</v>
      </c>
      <c r="L22" s="30"/>
      <c r="M22" s="18"/>
      <c r="N22" s="331">
        <v>2549</v>
      </c>
      <c r="O22" s="331"/>
      <c r="P22" s="32"/>
      <c r="Q22" s="332">
        <v>1069</v>
      </c>
      <c r="R22" s="332"/>
      <c r="S22" s="332"/>
      <c r="T22" s="332"/>
      <c r="U22" s="187">
        <v>1063</v>
      </c>
      <c r="W22" s="29"/>
    </row>
    <row r="23" spans="2:23" s="28" customFormat="1" ht="14.25" customHeight="1" x14ac:dyDescent="0.15">
      <c r="B23" s="33"/>
      <c r="C23" s="34"/>
      <c r="D23" s="34"/>
      <c r="E23" s="34"/>
      <c r="F23" s="34"/>
      <c r="G23" s="35" t="s">
        <v>286</v>
      </c>
      <c r="H23" s="189">
        <v>6</v>
      </c>
      <c r="I23" s="36" t="s">
        <v>13</v>
      </c>
      <c r="J23" s="35" t="s">
        <v>59</v>
      </c>
      <c r="K23" s="189">
        <v>1</v>
      </c>
      <c r="L23" s="36" t="s">
        <v>13</v>
      </c>
      <c r="M23" s="35" t="s">
        <v>59</v>
      </c>
      <c r="N23" s="330">
        <v>7</v>
      </c>
      <c r="O23" s="330"/>
      <c r="P23" s="37" t="s">
        <v>13</v>
      </c>
      <c r="Q23" s="332">
        <v>3</v>
      </c>
      <c r="R23" s="332"/>
      <c r="S23" s="332"/>
      <c r="T23" s="332"/>
      <c r="U23" s="187">
        <v>3</v>
      </c>
      <c r="W23" s="29"/>
    </row>
    <row r="24" spans="2:23" s="28" customFormat="1" ht="14.25" customHeight="1" x14ac:dyDescent="0.15">
      <c r="B24" s="341"/>
      <c r="C24" s="342"/>
      <c r="D24" s="25"/>
      <c r="E24" s="342" t="s">
        <v>130</v>
      </c>
      <c r="F24" s="343"/>
      <c r="G24" s="18"/>
      <c r="H24" s="217">
        <v>940</v>
      </c>
      <c r="I24" s="30"/>
      <c r="J24" s="18"/>
      <c r="K24" s="185">
        <v>1021</v>
      </c>
      <c r="L24" s="30"/>
      <c r="M24" s="18"/>
      <c r="N24" s="331">
        <v>1961</v>
      </c>
      <c r="O24" s="331"/>
      <c r="P24" s="32"/>
      <c r="Q24" s="332">
        <v>875</v>
      </c>
      <c r="R24" s="332"/>
      <c r="S24" s="332"/>
      <c r="T24" s="332"/>
      <c r="U24" s="187">
        <v>861</v>
      </c>
      <c r="W24" s="29"/>
    </row>
    <row r="25" spans="2:23" s="28" customFormat="1" ht="14.25" customHeight="1" x14ac:dyDescent="0.15">
      <c r="B25" s="33"/>
      <c r="C25" s="34"/>
      <c r="D25" s="34"/>
      <c r="E25" s="34"/>
      <c r="F25" s="34"/>
      <c r="G25" s="35" t="s">
        <v>286</v>
      </c>
      <c r="H25" s="216">
        <v>6</v>
      </c>
      <c r="I25" s="36" t="s">
        <v>13</v>
      </c>
      <c r="J25" s="35" t="s">
        <v>59</v>
      </c>
      <c r="K25" s="189">
        <v>11</v>
      </c>
      <c r="L25" s="36" t="s">
        <v>13</v>
      </c>
      <c r="M25" s="35" t="s">
        <v>59</v>
      </c>
      <c r="N25" s="330">
        <v>17</v>
      </c>
      <c r="O25" s="330"/>
      <c r="P25" s="37" t="s">
        <v>13</v>
      </c>
      <c r="Q25" s="332">
        <v>9</v>
      </c>
      <c r="R25" s="332"/>
      <c r="S25" s="332"/>
      <c r="T25" s="332"/>
      <c r="U25" s="187">
        <v>5</v>
      </c>
      <c r="W25" s="29"/>
    </row>
    <row r="26" spans="2:23" s="28" customFormat="1" ht="14.25" customHeight="1" x14ac:dyDescent="0.15">
      <c r="B26" s="341"/>
      <c r="C26" s="342"/>
      <c r="D26" s="25"/>
      <c r="E26" s="342" t="s">
        <v>129</v>
      </c>
      <c r="F26" s="343"/>
      <c r="G26" s="18"/>
      <c r="H26" s="185">
        <v>432</v>
      </c>
      <c r="I26" s="30"/>
      <c r="J26" s="18"/>
      <c r="K26" s="185">
        <v>464</v>
      </c>
      <c r="L26" s="30"/>
      <c r="M26" s="18"/>
      <c r="N26" s="331">
        <v>896</v>
      </c>
      <c r="O26" s="331"/>
      <c r="P26" s="32"/>
      <c r="Q26" s="332">
        <v>402</v>
      </c>
      <c r="R26" s="332"/>
      <c r="S26" s="332"/>
      <c r="T26" s="332"/>
      <c r="U26" s="187">
        <v>397</v>
      </c>
      <c r="W26" s="29"/>
    </row>
    <row r="27" spans="2:23" s="28" customFormat="1" ht="14.25" customHeight="1" x14ac:dyDescent="0.15">
      <c r="B27" s="33"/>
      <c r="C27" s="34"/>
      <c r="D27" s="34"/>
      <c r="E27" s="34"/>
      <c r="F27" s="34"/>
      <c r="G27" s="35" t="s">
        <v>286</v>
      </c>
      <c r="H27" s="189">
        <v>1</v>
      </c>
      <c r="I27" s="36" t="s">
        <v>13</v>
      </c>
      <c r="J27" s="35" t="s">
        <v>59</v>
      </c>
      <c r="K27" s="189">
        <v>4</v>
      </c>
      <c r="L27" s="36" t="s">
        <v>13</v>
      </c>
      <c r="M27" s="35" t="s">
        <v>59</v>
      </c>
      <c r="N27" s="330">
        <v>5</v>
      </c>
      <c r="O27" s="330"/>
      <c r="P27" s="37" t="s">
        <v>13</v>
      </c>
      <c r="Q27" s="332">
        <v>1</v>
      </c>
      <c r="R27" s="332"/>
      <c r="S27" s="332"/>
      <c r="T27" s="332"/>
      <c r="U27" s="187">
        <v>4</v>
      </c>
      <c r="W27" s="29"/>
    </row>
    <row r="28" spans="2:23" s="28" customFormat="1" ht="14.25" customHeight="1" x14ac:dyDescent="0.15">
      <c r="B28" s="341"/>
      <c r="C28" s="342"/>
      <c r="D28" s="25"/>
      <c r="E28" s="342" t="s">
        <v>128</v>
      </c>
      <c r="F28" s="343"/>
      <c r="G28" s="18"/>
      <c r="H28" s="185">
        <v>319</v>
      </c>
      <c r="I28" s="30"/>
      <c r="J28" s="18"/>
      <c r="K28" s="185">
        <v>292</v>
      </c>
      <c r="L28" s="30"/>
      <c r="M28" s="18"/>
      <c r="N28" s="331">
        <v>611</v>
      </c>
      <c r="O28" s="331"/>
      <c r="P28" s="32"/>
      <c r="Q28" s="332">
        <v>284</v>
      </c>
      <c r="R28" s="332"/>
      <c r="S28" s="332"/>
      <c r="T28" s="332"/>
      <c r="U28" s="187">
        <v>279</v>
      </c>
      <c r="W28" s="29"/>
    </row>
    <row r="29" spans="2:23" s="28" customFormat="1" ht="14.25" customHeight="1" x14ac:dyDescent="0.15">
      <c r="B29" s="33"/>
      <c r="C29" s="34"/>
      <c r="D29" s="34"/>
      <c r="E29" s="34"/>
      <c r="F29" s="34"/>
      <c r="G29" s="35" t="s">
        <v>59</v>
      </c>
      <c r="H29" s="189">
        <v>2</v>
      </c>
      <c r="I29" s="36" t="s">
        <v>13</v>
      </c>
      <c r="J29" s="35" t="s">
        <v>59</v>
      </c>
      <c r="K29" s="189">
        <v>4</v>
      </c>
      <c r="L29" s="36" t="s">
        <v>13</v>
      </c>
      <c r="M29" s="35" t="s">
        <v>59</v>
      </c>
      <c r="N29" s="330">
        <v>6</v>
      </c>
      <c r="O29" s="330"/>
      <c r="P29" s="37" t="s">
        <v>13</v>
      </c>
      <c r="Q29" s="332">
        <v>1</v>
      </c>
      <c r="R29" s="332"/>
      <c r="S29" s="332"/>
      <c r="T29" s="332"/>
      <c r="U29" s="187">
        <v>4</v>
      </c>
      <c r="W29" s="29"/>
    </row>
    <row r="30" spans="2:23" s="28" customFormat="1" ht="14.25" customHeight="1" x14ac:dyDescent="0.15">
      <c r="B30" s="341"/>
      <c r="C30" s="342"/>
      <c r="D30" s="250"/>
      <c r="E30" s="342" t="s">
        <v>127</v>
      </c>
      <c r="F30" s="343"/>
      <c r="G30" s="18"/>
      <c r="H30" s="248">
        <v>1386</v>
      </c>
      <c r="I30" s="30"/>
      <c r="J30" s="18"/>
      <c r="K30" s="248">
        <v>1479</v>
      </c>
      <c r="L30" s="30"/>
      <c r="M30" s="18"/>
      <c r="N30" s="352">
        <v>2865</v>
      </c>
      <c r="O30" s="352"/>
      <c r="P30" s="32"/>
      <c r="Q30" s="353">
        <v>1281</v>
      </c>
      <c r="R30" s="354"/>
      <c r="S30" s="354"/>
      <c r="T30" s="355"/>
      <c r="U30" s="246">
        <v>1263</v>
      </c>
      <c r="W30" s="29"/>
    </row>
    <row r="31" spans="2:23" s="28" customFormat="1" ht="14.25" customHeight="1" x14ac:dyDescent="0.15">
      <c r="B31" s="33"/>
      <c r="C31" s="34"/>
      <c r="D31" s="34"/>
      <c r="E31" s="34"/>
      <c r="F31" s="34"/>
      <c r="G31" s="35" t="s">
        <v>59</v>
      </c>
      <c r="H31" s="247">
        <v>13</v>
      </c>
      <c r="I31" s="36" t="s">
        <v>13</v>
      </c>
      <c r="J31" s="35" t="s">
        <v>286</v>
      </c>
      <c r="K31" s="247">
        <v>14</v>
      </c>
      <c r="L31" s="36" t="s">
        <v>13</v>
      </c>
      <c r="M31" s="35" t="s">
        <v>59</v>
      </c>
      <c r="N31" s="330">
        <v>27</v>
      </c>
      <c r="O31" s="330"/>
      <c r="P31" s="37" t="s">
        <v>13</v>
      </c>
      <c r="Q31" s="353">
        <v>13</v>
      </c>
      <c r="R31" s="354"/>
      <c r="S31" s="354"/>
      <c r="T31" s="355"/>
      <c r="U31" s="246">
        <v>5</v>
      </c>
      <c r="W31" s="29"/>
    </row>
    <row r="32" spans="2:23" s="28" customFormat="1" ht="14.25" customHeight="1" x14ac:dyDescent="0.15">
      <c r="B32" s="341"/>
      <c r="C32" s="342"/>
      <c r="D32" s="250"/>
      <c r="E32" s="342" t="s">
        <v>126</v>
      </c>
      <c r="F32" s="343"/>
      <c r="G32" s="18"/>
      <c r="H32" s="248">
        <v>1065</v>
      </c>
      <c r="I32" s="30"/>
      <c r="J32" s="18"/>
      <c r="K32" s="248">
        <v>1119</v>
      </c>
      <c r="L32" s="30"/>
      <c r="M32" s="18"/>
      <c r="N32" s="352">
        <v>2184</v>
      </c>
      <c r="O32" s="352"/>
      <c r="P32" s="32"/>
      <c r="Q32" s="353">
        <v>980</v>
      </c>
      <c r="R32" s="354"/>
      <c r="S32" s="354"/>
      <c r="T32" s="355"/>
      <c r="U32" s="246">
        <v>968</v>
      </c>
      <c r="W32" s="29"/>
    </row>
    <row r="33" spans="2:23" s="28" customFormat="1" ht="14.25" customHeight="1" x14ac:dyDescent="0.15">
      <c r="B33" s="33"/>
      <c r="C33" s="34"/>
      <c r="D33" s="34"/>
      <c r="E33" s="34"/>
      <c r="F33" s="34"/>
      <c r="G33" s="35" t="s">
        <v>286</v>
      </c>
      <c r="H33" s="247">
        <v>7</v>
      </c>
      <c r="I33" s="36" t="s">
        <v>13</v>
      </c>
      <c r="J33" s="35" t="s">
        <v>59</v>
      </c>
      <c r="K33" s="247">
        <v>6</v>
      </c>
      <c r="L33" s="36" t="s">
        <v>13</v>
      </c>
      <c r="M33" s="35" t="s">
        <v>61</v>
      </c>
      <c r="N33" s="330">
        <v>13</v>
      </c>
      <c r="O33" s="330"/>
      <c r="P33" s="37" t="s">
        <v>13</v>
      </c>
      <c r="Q33" s="353">
        <v>5</v>
      </c>
      <c r="R33" s="354"/>
      <c r="S33" s="354"/>
      <c r="T33" s="355"/>
      <c r="U33" s="246">
        <v>7</v>
      </c>
      <c r="W33" s="29"/>
    </row>
    <row r="34" spans="2:23" s="28" customFormat="1" ht="14.25" customHeight="1" x14ac:dyDescent="0.15">
      <c r="B34" s="341"/>
      <c r="C34" s="342"/>
      <c r="D34" s="250"/>
      <c r="E34" s="342" t="s">
        <v>125</v>
      </c>
      <c r="F34" s="343"/>
      <c r="G34" s="18"/>
      <c r="H34" s="248">
        <v>421</v>
      </c>
      <c r="I34" s="30"/>
      <c r="J34" s="18"/>
      <c r="K34" s="248">
        <v>491</v>
      </c>
      <c r="L34" s="30"/>
      <c r="M34" s="18"/>
      <c r="N34" s="352">
        <v>912</v>
      </c>
      <c r="O34" s="352"/>
      <c r="P34" s="32"/>
      <c r="Q34" s="353">
        <v>381</v>
      </c>
      <c r="R34" s="354"/>
      <c r="S34" s="354"/>
      <c r="T34" s="355"/>
      <c r="U34" s="246">
        <v>373</v>
      </c>
      <c r="W34" s="29"/>
    </row>
    <row r="35" spans="2:23" s="28" customFormat="1" ht="14.25" customHeight="1" x14ac:dyDescent="0.15">
      <c r="B35" s="33"/>
      <c r="C35" s="34"/>
      <c r="D35" s="34"/>
      <c r="E35" s="34"/>
      <c r="F35" s="34"/>
      <c r="G35" s="35" t="s">
        <v>286</v>
      </c>
      <c r="H35" s="247">
        <v>5</v>
      </c>
      <c r="I35" s="36" t="s">
        <v>13</v>
      </c>
      <c r="J35" s="35" t="s">
        <v>59</v>
      </c>
      <c r="K35" s="247">
        <v>4</v>
      </c>
      <c r="L35" s="36" t="s">
        <v>13</v>
      </c>
      <c r="M35" s="35" t="s">
        <v>59</v>
      </c>
      <c r="N35" s="330">
        <v>9</v>
      </c>
      <c r="O35" s="330"/>
      <c r="P35" s="37" t="s">
        <v>13</v>
      </c>
      <c r="Q35" s="353">
        <v>7</v>
      </c>
      <c r="R35" s="354"/>
      <c r="S35" s="354"/>
      <c r="T35" s="355"/>
      <c r="U35" s="246">
        <v>1</v>
      </c>
      <c r="W35" s="29"/>
    </row>
    <row r="36" spans="2:23" s="28" customFormat="1" ht="14.25" customHeight="1" x14ac:dyDescent="0.15">
      <c r="B36" s="341"/>
      <c r="C36" s="342"/>
      <c r="D36" s="250"/>
      <c r="E36" s="342" t="s">
        <v>124</v>
      </c>
      <c r="F36" s="343"/>
      <c r="G36" s="18"/>
      <c r="H36" s="248">
        <v>719</v>
      </c>
      <c r="I36" s="30"/>
      <c r="J36" s="18"/>
      <c r="K36" s="248">
        <v>751</v>
      </c>
      <c r="L36" s="30"/>
      <c r="M36" s="18"/>
      <c r="N36" s="352">
        <v>1470</v>
      </c>
      <c r="O36" s="352"/>
      <c r="P36" s="32"/>
      <c r="Q36" s="353">
        <v>654</v>
      </c>
      <c r="R36" s="354"/>
      <c r="S36" s="354"/>
      <c r="T36" s="355"/>
      <c r="U36" s="246">
        <v>649</v>
      </c>
      <c r="W36" s="29"/>
    </row>
    <row r="37" spans="2:23" s="28" customFormat="1" ht="14.25" customHeight="1" x14ac:dyDescent="0.15">
      <c r="B37" s="33"/>
      <c r="C37" s="34"/>
      <c r="D37" s="34"/>
      <c r="E37" s="34"/>
      <c r="F37" s="34"/>
      <c r="G37" s="35" t="s">
        <v>286</v>
      </c>
      <c r="H37" s="247">
        <v>3</v>
      </c>
      <c r="I37" s="36" t="s">
        <v>13</v>
      </c>
      <c r="J37" s="35" t="s">
        <v>59</v>
      </c>
      <c r="K37" s="247">
        <v>4</v>
      </c>
      <c r="L37" s="36" t="s">
        <v>13</v>
      </c>
      <c r="M37" s="35" t="s">
        <v>61</v>
      </c>
      <c r="N37" s="330">
        <v>7</v>
      </c>
      <c r="O37" s="330"/>
      <c r="P37" s="37" t="s">
        <v>13</v>
      </c>
      <c r="Q37" s="353">
        <v>2</v>
      </c>
      <c r="R37" s="354"/>
      <c r="S37" s="354"/>
      <c r="T37" s="355"/>
      <c r="U37" s="246">
        <v>3</v>
      </c>
      <c r="W37" s="29"/>
    </row>
    <row r="38" spans="2:23" s="28" customFormat="1" ht="14.25" customHeight="1" x14ac:dyDescent="0.15">
      <c r="B38" s="341"/>
      <c r="C38" s="342"/>
      <c r="D38" s="250"/>
      <c r="E38" s="342" t="s">
        <v>123</v>
      </c>
      <c r="F38" s="343"/>
      <c r="G38" s="18"/>
      <c r="H38" s="248">
        <v>416</v>
      </c>
      <c r="I38" s="30"/>
      <c r="J38" s="18"/>
      <c r="K38" s="248">
        <v>478</v>
      </c>
      <c r="L38" s="30"/>
      <c r="M38" s="18"/>
      <c r="N38" s="352">
        <v>894</v>
      </c>
      <c r="O38" s="352"/>
      <c r="P38" s="32"/>
      <c r="Q38" s="353">
        <v>443</v>
      </c>
      <c r="R38" s="354"/>
      <c r="S38" s="354"/>
      <c r="T38" s="355"/>
      <c r="U38" s="246">
        <v>437</v>
      </c>
      <c r="W38" s="29"/>
    </row>
    <row r="39" spans="2:23" s="28" customFormat="1" ht="14.25" customHeight="1" x14ac:dyDescent="0.15">
      <c r="B39" s="33"/>
      <c r="C39" s="34"/>
      <c r="D39" s="34"/>
      <c r="E39" s="34"/>
      <c r="F39" s="34"/>
      <c r="G39" s="35" t="s">
        <v>59</v>
      </c>
      <c r="H39" s="247">
        <v>2</v>
      </c>
      <c r="I39" s="36" t="s">
        <v>13</v>
      </c>
      <c r="J39" s="35" t="s">
        <v>59</v>
      </c>
      <c r="K39" s="247">
        <v>4</v>
      </c>
      <c r="L39" s="36" t="s">
        <v>13</v>
      </c>
      <c r="M39" s="35" t="s">
        <v>59</v>
      </c>
      <c r="N39" s="330">
        <v>6</v>
      </c>
      <c r="O39" s="330"/>
      <c r="P39" s="37" t="s">
        <v>13</v>
      </c>
      <c r="Q39" s="353">
        <v>3</v>
      </c>
      <c r="R39" s="354"/>
      <c r="S39" s="354"/>
      <c r="T39" s="355"/>
      <c r="U39" s="246">
        <v>3</v>
      </c>
      <c r="W39" s="29"/>
    </row>
    <row r="40" spans="2:23" s="28" customFormat="1" ht="14.25" customHeight="1" x14ac:dyDescent="0.15">
      <c r="B40" s="341"/>
      <c r="C40" s="342"/>
      <c r="D40" s="250"/>
      <c r="E40" s="342" t="s">
        <v>122</v>
      </c>
      <c r="F40" s="343"/>
      <c r="G40" s="18"/>
      <c r="H40" s="248">
        <v>919</v>
      </c>
      <c r="I40" s="30"/>
      <c r="J40" s="18"/>
      <c r="K40" s="248">
        <v>986</v>
      </c>
      <c r="L40" s="30"/>
      <c r="M40" s="18"/>
      <c r="N40" s="352">
        <v>1905</v>
      </c>
      <c r="O40" s="352"/>
      <c r="P40" s="32"/>
      <c r="Q40" s="353">
        <v>816</v>
      </c>
      <c r="R40" s="354"/>
      <c r="S40" s="354"/>
      <c r="T40" s="355"/>
      <c r="U40" s="246">
        <v>794</v>
      </c>
      <c r="V40" s="4"/>
      <c r="W40" s="4"/>
    </row>
    <row r="41" spans="2:23" s="28" customFormat="1" ht="14.25" customHeight="1" x14ac:dyDescent="0.15">
      <c r="B41" s="33"/>
      <c r="C41" s="34"/>
      <c r="D41" s="34"/>
      <c r="E41" s="34"/>
      <c r="F41" s="34"/>
      <c r="G41" s="35" t="s">
        <v>59</v>
      </c>
      <c r="H41" s="247">
        <v>24</v>
      </c>
      <c r="I41" s="36" t="s">
        <v>13</v>
      </c>
      <c r="J41" s="35" t="s">
        <v>59</v>
      </c>
      <c r="K41" s="247">
        <v>10</v>
      </c>
      <c r="L41" s="36" t="s">
        <v>13</v>
      </c>
      <c r="M41" s="35" t="s">
        <v>61</v>
      </c>
      <c r="N41" s="330">
        <v>34</v>
      </c>
      <c r="O41" s="330"/>
      <c r="P41" s="37" t="s">
        <v>13</v>
      </c>
      <c r="Q41" s="353">
        <v>10</v>
      </c>
      <c r="R41" s="354"/>
      <c r="S41" s="354"/>
      <c r="T41" s="355"/>
      <c r="U41" s="246">
        <v>12</v>
      </c>
      <c r="V41" s="4"/>
      <c r="W41" s="4"/>
    </row>
    <row r="42" spans="2:23" s="28" customFormat="1" ht="14.25" customHeight="1" x14ac:dyDescent="0.15">
      <c r="B42" s="341"/>
      <c r="C42" s="342"/>
      <c r="D42" s="250"/>
      <c r="E42" s="342" t="s">
        <v>121</v>
      </c>
      <c r="F42" s="343"/>
      <c r="G42" s="18"/>
      <c r="H42" s="248">
        <v>1299</v>
      </c>
      <c r="I42" s="30"/>
      <c r="J42" s="18"/>
      <c r="K42" s="248">
        <v>1338</v>
      </c>
      <c r="L42" s="30"/>
      <c r="M42" s="18"/>
      <c r="N42" s="352">
        <v>2637</v>
      </c>
      <c r="O42" s="352"/>
      <c r="P42" s="32"/>
      <c r="Q42" s="353">
        <v>1063</v>
      </c>
      <c r="R42" s="354"/>
      <c r="S42" s="354"/>
      <c r="T42" s="355"/>
      <c r="U42" s="246">
        <v>1054</v>
      </c>
      <c r="W42" s="29"/>
    </row>
    <row r="43" spans="2:23" s="28" customFormat="1" ht="14.25" customHeight="1" x14ac:dyDescent="0.15">
      <c r="B43" s="33"/>
      <c r="C43" s="34"/>
      <c r="D43" s="34"/>
      <c r="E43" s="34"/>
      <c r="F43" s="34"/>
      <c r="G43" s="35" t="s">
        <v>286</v>
      </c>
      <c r="H43" s="247">
        <v>11</v>
      </c>
      <c r="I43" s="36" t="s">
        <v>13</v>
      </c>
      <c r="J43" s="35" t="s">
        <v>286</v>
      </c>
      <c r="K43" s="247">
        <v>6</v>
      </c>
      <c r="L43" s="36" t="s">
        <v>13</v>
      </c>
      <c r="M43" s="35" t="s">
        <v>61</v>
      </c>
      <c r="N43" s="330">
        <v>17</v>
      </c>
      <c r="O43" s="330"/>
      <c r="P43" s="37" t="s">
        <v>13</v>
      </c>
      <c r="Q43" s="353">
        <v>5</v>
      </c>
      <c r="R43" s="354"/>
      <c r="S43" s="354"/>
      <c r="T43" s="355"/>
      <c r="U43" s="246">
        <v>4</v>
      </c>
      <c r="W43" s="29"/>
    </row>
    <row r="44" spans="2:23" s="28" customFormat="1" ht="14.25" customHeight="1" x14ac:dyDescent="0.15">
      <c r="B44" s="341"/>
      <c r="C44" s="342"/>
      <c r="D44" s="250"/>
      <c r="E44" s="342" t="s">
        <v>120</v>
      </c>
      <c r="F44" s="343"/>
      <c r="G44" s="18"/>
      <c r="H44" s="248">
        <v>1418</v>
      </c>
      <c r="I44" s="30"/>
      <c r="J44" s="18"/>
      <c r="K44" s="248">
        <v>1636</v>
      </c>
      <c r="L44" s="30"/>
      <c r="M44" s="18"/>
      <c r="N44" s="352">
        <v>3054</v>
      </c>
      <c r="O44" s="352"/>
      <c r="P44" s="32"/>
      <c r="Q44" s="353">
        <v>1264</v>
      </c>
      <c r="R44" s="354"/>
      <c r="S44" s="354"/>
      <c r="T44" s="355"/>
      <c r="U44" s="246">
        <v>1242</v>
      </c>
      <c r="W44" s="29"/>
    </row>
    <row r="45" spans="2:23" s="28" customFormat="1" ht="14.25" customHeight="1" x14ac:dyDescent="0.15">
      <c r="B45" s="33"/>
      <c r="C45" s="34"/>
      <c r="D45" s="34"/>
      <c r="E45" s="34"/>
      <c r="F45" s="34"/>
      <c r="G45" s="35" t="s">
        <v>286</v>
      </c>
      <c r="H45" s="247">
        <v>18</v>
      </c>
      <c r="I45" s="36" t="s">
        <v>13</v>
      </c>
      <c r="J45" s="35" t="s">
        <v>59</v>
      </c>
      <c r="K45" s="247">
        <v>15</v>
      </c>
      <c r="L45" s="36" t="s">
        <v>13</v>
      </c>
      <c r="M45" s="35" t="s">
        <v>61</v>
      </c>
      <c r="N45" s="330">
        <v>33</v>
      </c>
      <c r="O45" s="330"/>
      <c r="P45" s="37" t="s">
        <v>13</v>
      </c>
      <c r="Q45" s="353">
        <v>13</v>
      </c>
      <c r="R45" s="354"/>
      <c r="S45" s="354"/>
      <c r="T45" s="355"/>
      <c r="U45" s="246">
        <v>9</v>
      </c>
      <c r="W45" s="29"/>
    </row>
    <row r="46" spans="2:23" s="28" customFormat="1" ht="14.25" customHeight="1" x14ac:dyDescent="0.15">
      <c r="B46" s="341"/>
      <c r="C46" s="342"/>
      <c r="D46" s="250"/>
      <c r="E46" s="342" t="s">
        <v>119</v>
      </c>
      <c r="F46" s="343"/>
      <c r="G46" s="18"/>
      <c r="H46" s="248">
        <v>143</v>
      </c>
      <c r="I46" s="30"/>
      <c r="J46" s="18"/>
      <c r="K46" s="248">
        <v>170</v>
      </c>
      <c r="L46" s="30"/>
      <c r="M46" s="18"/>
      <c r="N46" s="352">
        <v>313</v>
      </c>
      <c r="O46" s="352"/>
      <c r="P46" s="32"/>
      <c r="Q46" s="353">
        <v>146</v>
      </c>
      <c r="R46" s="354"/>
      <c r="S46" s="354"/>
      <c r="T46" s="355"/>
      <c r="U46" s="246">
        <v>143</v>
      </c>
      <c r="W46" s="29"/>
    </row>
    <row r="47" spans="2:23" s="28" customFormat="1" ht="14.25" customHeight="1" x14ac:dyDescent="0.15">
      <c r="B47" s="33"/>
      <c r="C47" s="34"/>
      <c r="D47" s="34"/>
      <c r="E47" s="34"/>
      <c r="F47" s="34"/>
      <c r="G47" s="35" t="s">
        <v>286</v>
      </c>
      <c r="H47" s="247">
        <v>0</v>
      </c>
      <c r="I47" s="36" t="s">
        <v>13</v>
      </c>
      <c r="J47" s="35" t="s">
        <v>286</v>
      </c>
      <c r="K47" s="247">
        <v>3</v>
      </c>
      <c r="L47" s="36" t="s">
        <v>13</v>
      </c>
      <c r="M47" s="35" t="s">
        <v>61</v>
      </c>
      <c r="N47" s="330">
        <v>3</v>
      </c>
      <c r="O47" s="330"/>
      <c r="P47" s="37" t="s">
        <v>13</v>
      </c>
      <c r="Q47" s="353">
        <v>1</v>
      </c>
      <c r="R47" s="354"/>
      <c r="S47" s="354"/>
      <c r="T47" s="355"/>
      <c r="U47" s="246">
        <v>2</v>
      </c>
      <c r="W47" s="29"/>
    </row>
    <row r="48" spans="2:23" s="28" customFormat="1" ht="14.25" customHeight="1" x14ac:dyDescent="0.15">
      <c r="B48" s="341"/>
      <c r="C48" s="342"/>
      <c r="D48" s="250"/>
      <c r="E48" s="342" t="s">
        <v>118</v>
      </c>
      <c r="F48" s="343"/>
      <c r="G48" s="18"/>
      <c r="H48" s="248">
        <v>533</v>
      </c>
      <c r="I48" s="30"/>
      <c r="J48" s="18"/>
      <c r="K48" s="248">
        <v>585</v>
      </c>
      <c r="L48" s="30"/>
      <c r="M48" s="18"/>
      <c r="N48" s="352">
        <v>1118</v>
      </c>
      <c r="O48" s="352"/>
      <c r="P48" s="32"/>
      <c r="Q48" s="353">
        <v>550</v>
      </c>
      <c r="R48" s="354"/>
      <c r="S48" s="354"/>
      <c r="T48" s="355"/>
      <c r="U48" s="246">
        <v>528</v>
      </c>
      <c r="W48" s="29"/>
    </row>
    <row r="49" spans="2:23" s="28" customFormat="1" ht="14.25" customHeight="1" x14ac:dyDescent="0.15">
      <c r="B49" s="33"/>
      <c r="C49" s="34"/>
      <c r="D49" s="34"/>
      <c r="E49" s="34"/>
      <c r="F49" s="34"/>
      <c r="G49" s="35" t="s">
        <v>59</v>
      </c>
      <c r="H49" s="247">
        <v>10</v>
      </c>
      <c r="I49" s="36" t="s">
        <v>13</v>
      </c>
      <c r="J49" s="35" t="s">
        <v>59</v>
      </c>
      <c r="K49" s="247">
        <v>12</v>
      </c>
      <c r="L49" s="36" t="s">
        <v>13</v>
      </c>
      <c r="M49" s="35" t="s">
        <v>61</v>
      </c>
      <c r="N49" s="330">
        <v>22</v>
      </c>
      <c r="O49" s="330"/>
      <c r="P49" s="37" t="s">
        <v>13</v>
      </c>
      <c r="Q49" s="353">
        <v>2</v>
      </c>
      <c r="R49" s="354"/>
      <c r="S49" s="354"/>
      <c r="T49" s="355"/>
      <c r="U49" s="246">
        <v>20</v>
      </c>
      <c r="W49" s="29"/>
    </row>
    <row r="50" spans="2:23" s="28" customFormat="1" ht="14.25" customHeight="1" x14ac:dyDescent="0.15">
      <c r="B50" s="341"/>
      <c r="C50" s="342"/>
      <c r="D50" s="25"/>
      <c r="E50" s="342" t="s">
        <v>117</v>
      </c>
      <c r="F50" s="343"/>
      <c r="G50" s="18"/>
      <c r="H50" s="185">
        <v>869</v>
      </c>
      <c r="I50" s="30"/>
      <c r="J50" s="18"/>
      <c r="K50" s="185">
        <v>959</v>
      </c>
      <c r="L50" s="30"/>
      <c r="M50" s="18"/>
      <c r="N50" s="331">
        <v>1828</v>
      </c>
      <c r="O50" s="331"/>
      <c r="P50" s="32"/>
      <c r="Q50" s="332">
        <v>802</v>
      </c>
      <c r="R50" s="332"/>
      <c r="S50" s="332"/>
      <c r="T50" s="332"/>
      <c r="U50" s="187">
        <v>778</v>
      </c>
      <c r="W50" s="29"/>
    </row>
    <row r="51" spans="2:23" s="28" customFormat="1" ht="14.25" customHeight="1" x14ac:dyDescent="0.15">
      <c r="B51" s="33"/>
      <c r="C51" s="34"/>
      <c r="D51" s="34"/>
      <c r="E51" s="34"/>
      <c r="F51" s="34"/>
      <c r="G51" s="35" t="s">
        <v>286</v>
      </c>
      <c r="H51" s="189">
        <v>15</v>
      </c>
      <c r="I51" s="36" t="s">
        <v>13</v>
      </c>
      <c r="J51" s="35" t="s">
        <v>59</v>
      </c>
      <c r="K51" s="189">
        <v>9</v>
      </c>
      <c r="L51" s="36" t="s">
        <v>13</v>
      </c>
      <c r="M51" s="35" t="s">
        <v>59</v>
      </c>
      <c r="N51" s="330">
        <v>24</v>
      </c>
      <c r="O51" s="330"/>
      <c r="P51" s="37" t="s">
        <v>13</v>
      </c>
      <c r="Q51" s="332">
        <v>4</v>
      </c>
      <c r="R51" s="332"/>
      <c r="S51" s="332"/>
      <c r="T51" s="332"/>
      <c r="U51" s="187">
        <v>20</v>
      </c>
      <c r="W51" s="29"/>
    </row>
    <row r="52" spans="2:23" s="28" customFormat="1" ht="14.25" customHeight="1" x14ac:dyDescent="0.15">
      <c r="B52" s="341"/>
      <c r="C52" s="342"/>
      <c r="D52" s="250"/>
      <c r="E52" s="342" t="s">
        <v>115</v>
      </c>
      <c r="F52" s="343"/>
      <c r="G52" s="18"/>
      <c r="H52" s="248">
        <v>821</v>
      </c>
      <c r="I52" s="30"/>
      <c r="J52" s="18"/>
      <c r="K52" s="248">
        <v>917</v>
      </c>
      <c r="L52" s="30"/>
      <c r="M52" s="18"/>
      <c r="N52" s="331">
        <v>1738</v>
      </c>
      <c r="O52" s="331"/>
      <c r="P52" s="32"/>
      <c r="Q52" s="332">
        <v>891</v>
      </c>
      <c r="R52" s="332"/>
      <c r="S52" s="332"/>
      <c r="T52" s="332"/>
      <c r="U52" s="246">
        <v>874</v>
      </c>
      <c r="W52" s="29"/>
    </row>
    <row r="53" spans="2:23" s="28" customFormat="1" ht="14.25" customHeight="1" x14ac:dyDescent="0.15">
      <c r="B53" s="33"/>
      <c r="C53" s="34"/>
      <c r="D53" s="34"/>
      <c r="E53" s="34"/>
      <c r="F53" s="34"/>
      <c r="G53" s="35" t="s">
        <v>59</v>
      </c>
      <c r="H53" s="247">
        <v>9</v>
      </c>
      <c r="I53" s="36" t="s">
        <v>13</v>
      </c>
      <c r="J53" s="35" t="s">
        <v>59</v>
      </c>
      <c r="K53" s="247">
        <v>11</v>
      </c>
      <c r="L53" s="36" t="s">
        <v>13</v>
      </c>
      <c r="M53" s="35" t="s">
        <v>59</v>
      </c>
      <c r="N53" s="330">
        <v>20</v>
      </c>
      <c r="O53" s="330"/>
      <c r="P53" s="37" t="s">
        <v>13</v>
      </c>
      <c r="Q53" s="332">
        <v>7</v>
      </c>
      <c r="R53" s="332"/>
      <c r="S53" s="332"/>
      <c r="T53" s="332"/>
      <c r="U53" s="246">
        <v>10</v>
      </c>
      <c r="W53" s="29"/>
    </row>
    <row r="54" spans="2:23" s="28" customFormat="1" ht="18" customHeight="1" x14ac:dyDescent="0.15">
      <c r="G54" s="21"/>
      <c r="W54" s="29"/>
    </row>
    <row r="55" spans="2:23" s="28" customFormat="1" ht="19.350000000000001" customHeight="1" x14ac:dyDescent="0.15">
      <c r="G55" s="356" t="s">
        <v>37</v>
      </c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W55" s="29"/>
    </row>
    <row r="56" spans="2:23" s="28" customFormat="1" ht="17.25" customHeight="1" x14ac:dyDescent="0.15">
      <c r="R56" s="38">
        <v>1</v>
      </c>
      <c r="S56" s="26" t="s">
        <v>38</v>
      </c>
      <c r="T56" s="357">
        <v>3</v>
      </c>
      <c r="U56" s="357"/>
      <c r="W56" s="29"/>
    </row>
    <row r="57" spans="2:23" s="28" customFormat="1" ht="13.5" customHeight="1" x14ac:dyDescent="0.15">
      <c r="W57" s="29"/>
    </row>
    <row r="58" spans="2:23" s="1" customFormat="1" ht="13.5" customHeight="1" x14ac:dyDescent="0.15">
      <c r="B58" s="4"/>
      <c r="C58" s="4"/>
      <c r="D58" s="4"/>
      <c r="E58" s="4"/>
      <c r="F58" s="333" t="s">
        <v>116</v>
      </c>
      <c r="G58" s="333"/>
      <c r="H58" s="333"/>
      <c r="I58" s="333"/>
      <c r="J58" s="333"/>
      <c r="K58" s="333"/>
      <c r="L58" s="4"/>
      <c r="M58" s="4"/>
      <c r="N58" s="4"/>
      <c r="O58" s="360" t="str">
        <f>$O$2</f>
        <v>令和元年10月31日</v>
      </c>
      <c r="P58" s="360"/>
      <c r="Q58" s="360"/>
      <c r="R58" s="360"/>
      <c r="S58" s="334" t="s">
        <v>0</v>
      </c>
      <c r="T58" s="334"/>
      <c r="U58" s="334"/>
      <c r="W58" s="4"/>
    </row>
    <row r="59" spans="2:23" s="1" customFormat="1" ht="13.5" customHeight="1" x14ac:dyDescent="0.15">
      <c r="B59" s="27" t="s">
        <v>1</v>
      </c>
      <c r="C59" s="4"/>
      <c r="D59" s="334" t="s">
        <v>2</v>
      </c>
      <c r="E59" s="334"/>
      <c r="F59" s="333"/>
      <c r="G59" s="333"/>
      <c r="H59" s="333"/>
      <c r="I59" s="333"/>
      <c r="J59" s="333"/>
      <c r="K59" s="333"/>
      <c r="L59" s="4"/>
      <c r="M59" s="4"/>
      <c r="N59" s="4"/>
      <c r="O59" s="361" t="str">
        <f>$O$3</f>
        <v>令和元年11月 1日</v>
      </c>
      <c r="P59" s="361"/>
      <c r="Q59" s="361"/>
      <c r="R59" s="361"/>
      <c r="S59" s="334" t="s">
        <v>3</v>
      </c>
      <c r="T59" s="334"/>
      <c r="U59" s="334"/>
      <c r="W59" s="4"/>
    </row>
    <row r="60" spans="2:23" s="28" customFormat="1" ht="15" customHeight="1" x14ac:dyDescent="0.15">
      <c r="B60" s="344" t="s">
        <v>66</v>
      </c>
      <c r="C60" s="336"/>
      <c r="D60" s="336"/>
      <c r="E60" s="336"/>
      <c r="F60" s="336"/>
      <c r="G60" s="335" t="s">
        <v>4</v>
      </c>
      <c r="H60" s="336"/>
      <c r="I60" s="337"/>
      <c r="J60" s="335" t="s">
        <v>5</v>
      </c>
      <c r="K60" s="336"/>
      <c r="L60" s="337"/>
      <c r="M60" s="335" t="s">
        <v>6</v>
      </c>
      <c r="N60" s="336"/>
      <c r="O60" s="336"/>
      <c r="P60" s="337"/>
      <c r="Q60" s="346" t="s">
        <v>7</v>
      </c>
      <c r="R60" s="347"/>
      <c r="S60" s="347"/>
      <c r="T60" s="348"/>
      <c r="U60" s="20" t="s">
        <v>8</v>
      </c>
      <c r="W60" s="29"/>
    </row>
    <row r="61" spans="2:23" s="28" customFormat="1" ht="15" customHeight="1" x14ac:dyDescent="0.15">
      <c r="B61" s="345"/>
      <c r="C61" s="339"/>
      <c r="D61" s="339"/>
      <c r="E61" s="339"/>
      <c r="F61" s="339"/>
      <c r="G61" s="338"/>
      <c r="H61" s="339"/>
      <c r="I61" s="340"/>
      <c r="J61" s="338"/>
      <c r="K61" s="339"/>
      <c r="L61" s="340"/>
      <c r="M61" s="338"/>
      <c r="N61" s="339"/>
      <c r="O61" s="339"/>
      <c r="P61" s="340"/>
      <c r="Q61" s="349" t="s">
        <v>9</v>
      </c>
      <c r="R61" s="350"/>
      <c r="S61" s="350"/>
      <c r="T61" s="351"/>
      <c r="U61" s="19" t="s">
        <v>10</v>
      </c>
      <c r="W61" s="29"/>
    </row>
    <row r="62" spans="2:23" s="28" customFormat="1" ht="14.25" customHeight="1" x14ac:dyDescent="0.15">
      <c r="B62" s="341" t="s">
        <v>305</v>
      </c>
      <c r="C62" s="342"/>
      <c r="D62" s="25"/>
      <c r="E62" s="342" t="s">
        <v>114</v>
      </c>
      <c r="F62" s="343"/>
      <c r="G62" s="18"/>
      <c r="H62" s="248">
        <v>2446</v>
      </c>
      <c r="I62" s="30"/>
      <c r="J62" s="18"/>
      <c r="K62" s="248">
        <v>2568</v>
      </c>
      <c r="L62" s="30"/>
      <c r="M62" s="18"/>
      <c r="N62" s="352">
        <v>5014</v>
      </c>
      <c r="O62" s="352"/>
      <c r="P62" s="32"/>
      <c r="Q62" s="353">
        <v>2037</v>
      </c>
      <c r="R62" s="354"/>
      <c r="S62" s="354"/>
      <c r="T62" s="355"/>
      <c r="U62" s="246">
        <v>2021</v>
      </c>
      <c r="W62" s="29"/>
    </row>
    <row r="63" spans="2:23" s="28" customFormat="1" ht="14.25" customHeight="1" x14ac:dyDescent="0.15">
      <c r="B63" s="33"/>
      <c r="C63" s="34"/>
      <c r="D63" s="34"/>
      <c r="E63" s="34"/>
      <c r="F63" s="34"/>
      <c r="G63" s="35" t="s">
        <v>288</v>
      </c>
      <c r="H63" s="247">
        <v>10</v>
      </c>
      <c r="I63" s="36" t="s">
        <v>13</v>
      </c>
      <c r="J63" s="35" t="s">
        <v>289</v>
      </c>
      <c r="K63" s="247">
        <v>7</v>
      </c>
      <c r="L63" s="36" t="s">
        <v>13</v>
      </c>
      <c r="M63" s="35" t="s">
        <v>289</v>
      </c>
      <c r="N63" s="330">
        <v>17</v>
      </c>
      <c r="O63" s="330"/>
      <c r="P63" s="37" t="s">
        <v>13</v>
      </c>
      <c r="Q63" s="353">
        <v>9</v>
      </c>
      <c r="R63" s="354"/>
      <c r="S63" s="354"/>
      <c r="T63" s="355"/>
      <c r="U63" s="246">
        <v>7</v>
      </c>
      <c r="W63" s="29"/>
    </row>
    <row r="64" spans="2:23" s="28" customFormat="1" ht="14.25" customHeight="1" x14ac:dyDescent="0.15">
      <c r="B64" s="341"/>
      <c r="C64" s="342"/>
      <c r="D64" s="25"/>
      <c r="E64" s="342" t="s">
        <v>113</v>
      </c>
      <c r="F64" s="343"/>
      <c r="G64" s="18"/>
      <c r="H64" s="248">
        <v>19</v>
      </c>
      <c r="I64" s="30"/>
      <c r="J64" s="18"/>
      <c r="K64" s="248">
        <v>24</v>
      </c>
      <c r="L64" s="30"/>
      <c r="M64" s="18"/>
      <c r="N64" s="352">
        <v>43</v>
      </c>
      <c r="O64" s="352"/>
      <c r="P64" s="32"/>
      <c r="Q64" s="353">
        <v>19</v>
      </c>
      <c r="R64" s="354"/>
      <c r="S64" s="354"/>
      <c r="T64" s="355"/>
      <c r="U64" s="246">
        <v>17</v>
      </c>
      <c r="W64" s="29"/>
    </row>
    <row r="65" spans="2:23" s="28" customFormat="1" ht="14.25" customHeight="1" x14ac:dyDescent="0.15">
      <c r="B65" s="33"/>
      <c r="C65" s="34"/>
      <c r="D65" s="34"/>
      <c r="E65" s="34"/>
      <c r="F65" s="34"/>
      <c r="G65" s="35" t="s">
        <v>288</v>
      </c>
      <c r="H65" s="247">
        <v>0</v>
      </c>
      <c r="I65" s="36" t="s">
        <v>13</v>
      </c>
      <c r="J65" s="35" t="s">
        <v>288</v>
      </c>
      <c r="K65" s="247">
        <v>2</v>
      </c>
      <c r="L65" s="36" t="s">
        <v>13</v>
      </c>
      <c r="M65" s="35" t="s">
        <v>288</v>
      </c>
      <c r="N65" s="330">
        <v>2</v>
      </c>
      <c r="O65" s="330"/>
      <c r="P65" s="37" t="s">
        <v>13</v>
      </c>
      <c r="Q65" s="353">
        <v>0</v>
      </c>
      <c r="R65" s="354"/>
      <c r="S65" s="354"/>
      <c r="T65" s="355"/>
      <c r="U65" s="246">
        <v>2</v>
      </c>
      <c r="W65" s="29"/>
    </row>
    <row r="66" spans="2:23" s="28" customFormat="1" ht="14.25" customHeight="1" x14ac:dyDescent="0.15">
      <c r="B66" s="341"/>
      <c r="C66" s="342"/>
      <c r="D66" s="25"/>
      <c r="E66" s="342" t="s">
        <v>112</v>
      </c>
      <c r="F66" s="343"/>
      <c r="G66" s="18"/>
      <c r="H66" s="248">
        <v>345</v>
      </c>
      <c r="I66" s="30"/>
      <c r="J66" s="18"/>
      <c r="K66" s="248">
        <v>414</v>
      </c>
      <c r="L66" s="30"/>
      <c r="M66" s="18"/>
      <c r="N66" s="352">
        <v>759</v>
      </c>
      <c r="O66" s="352"/>
      <c r="P66" s="32"/>
      <c r="Q66" s="353">
        <v>367</v>
      </c>
      <c r="R66" s="354"/>
      <c r="S66" s="354"/>
      <c r="T66" s="355"/>
      <c r="U66" s="246">
        <v>354</v>
      </c>
      <c r="W66" s="29"/>
    </row>
    <row r="67" spans="2:23" s="28" customFormat="1" ht="14.25" customHeight="1" x14ac:dyDescent="0.15">
      <c r="B67" s="33"/>
      <c r="C67" s="34"/>
      <c r="D67" s="34"/>
      <c r="E67" s="34"/>
      <c r="F67" s="34"/>
      <c r="G67" s="35" t="s">
        <v>289</v>
      </c>
      <c r="H67" s="247">
        <v>11</v>
      </c>
      <c r="I67" s="36" t="s">
        <v>13</v>
      </c>
      <c r="J67" s="35" t="s">
        <v>288</v>
      </c>
      <c r="K67" s="247">
        <v>3</v>
      </c>
      <c r="L67" s="36" t="s">
        <v>13</v>
      </c>
      <c r="M67" s="35" t="s">
        <v>289</v>
      </c>
      <c r="N67" s="330">
        <v>14</v>
      </c>
      <c r="O67" s="330"/>
      <c r="P67" s="37" t="s">
        <v>13</v>
      </c>
      <c r="Q67" s="353">
        <v>4</v>
      </c>
      <c r="R67" s="354"/>
      <c r="S67" s="354"/>
      <c r="T67" s="355"/>
      <c r="U67" s="246">
        <v>9</v>
      </c>
      <c r="W67" s="29"/>
    </row>
    <row r="68" spans="2:23" s="28" customFormat="1" ht="14.25" customHeight="1" x14ac:dyDescent="0.15">
      <c r="B68" s="341"/>
      <c r="C68" s="342"/>
      <c r="D68" s="25"/>
      <c r="E68" s="342" t="s">
        <v>111</v>
      </c>
      <c r="F68" s="343"/>
      <c r="G68" s="18"/>
      <c r="H68" s="248">
        <v>998</v>
      </c>
      <c r="I68" s="30"/>
      <c r="J68" s="18"/>
      <c r="K68" s="248">
        <v>1037</v>
      </c>
      <c r="L68" s="30"/>
      <c r="M68" s="18"/>
      <c r="N68" s="352">
        <v>2035</v>
      </c>
      <c r="O68" s="352"/>
      <c r="P68" s="32"/>
      <c r="Q68" s="353">
        <v>943</v>
      </c>
      <c r="R68" s="354"/>
      <c r="S68" s="354"/>
      <c r="T68" s="355"/>
      <c r="U68" s="246">
        <v>935</v>
      </c>
      <c r="W68" s="29"/>
    </row>
    <row r="69" spans="2:23" s="28" customFormat="1" ht="14.25" customHeight="1" x14ac:dyDescent="0.15">
      <c r="B69" s="33"/>
      <c r="C69" s="34"/>
      <c r="D69" s="34"/>
      <c r="E69" s="34"/>
      <c r="F69" s="34"/>
      <c r="G69" s="35" t="s">
        <v>288</v>
      </c>
      <c r="H69" s="247">
        <v>7</v>
      </c>
      <c r="I69" s="36" t="s">
        <v>13</v>
      </c>
      <c r="J69" s="35" t="s">
        <v>288</v>
      </c>
      <c r="K69" s="247">
        <v>2</v>
      </c>
      <c r="L69" s="36" t="s">
        <v>13</v>
      </c>
      <c r="M69" s="35" t="s">
        <v>289</v>
      </c>
      <c r="N69" s="330">
        <v>9</v>
      </c>
      <c r="O69" s="330"/>
      <c r="P69" s="37" t="s">
        <v>13</v>
      </c>
      <c r="Q69" s="353">
        <v>4</v>
      </c>
      <c r="R69" s="354"/>
      <c r="S69" s="354"/>
      <c r="T69" s="355"/>
      <c r="U69" s="246">
        <v>4</v>
      </c>
      <c r="W69" s="29"/>
    </row>
    <row r="70" spans="2:23" s="28" customFormat="1" ht="14.25" customHeight="1" x14ac:dyDescent="0.15">
      <c r="B70" s="341"/>
      <c r="C70" s="342"/>
      <c r="D70" s="25"/>
      <c r="E70" s="342" t="s">
        <v>110</v>
      </c>
      <c r="F70" s="343"/>
      <c r="G70" s="18"/>
      <c r="H70" s="248">
        <v>542</v>
      </c>
      <c r="I70" s="30"/>
      <c r="J70" s="18"/>
      <c r="K70" s="248">
        <v>574</v>
      </c>
      <c r="L70" s="30"/>
      <c r="M70" s="18"/>
      <c r="N70" s="352">
        <v>1116</v>
      </c>
      <c r="O70" s="352"/>
      <c r="P70" s="32"/>
      <c r="Q70" s="353">
        <v>569</v>
      </c>
      <c r="R70" s="354"/>
      <c r="S70" s="354"/>
      <c r="T70" s="355"/>
      <c r="U70" s="246">
        <v>560</v>
      </c>
      <c r="W70" s="29"/>
    </row>
    <row r="71" spans="2:23" s="28" customFormat="1" ht="14.25" customHeight="1" x14ac:dyDescent="0.15">
      <c r="B71" s="33"/>
      <c r="C71" s="34"/>
      <c r="D71" s="34"/>
      <c r="E71" s="34"/>
      <c r="F71" s="34"/>
      <c r="G71" s="35" t="s">
        <v>288</v>
      </c>
      <c r="H71" s="247">
        <v>5</v>
      </c>
      <c r="I71" s="36" t="s">
        <v>13</v>
      </c>
      <c r="J71" s="35" t="s">
        <v>288</v>
      </c>
      <c r="K71" s="247">
        <v>6</v>
      </c>
      <c r="L71" s="36" t="s">
        <v>13</v>
      </c>
      <c r="M71" s="35" t="s">
        <v>288</v>
      </c>
      <c r="N71" s="330">
        <v>11</v>
      </c>
      <c r="O71" s="330"/>
      <c r="P71" s="37" t="s">
        <v>13</v>
      </c>
      <c r="Q71" s="353">
        <v>3</v>
      </c>
      <c r="R71" s="354"/>
      <c r="S71" s="354"/>
      <c r="T71" s="355"/>
      <c r="U71" s="246">
        <v>6</v>
      </c>
      <c r="W71" s="29"/>
    </row>
    <row r="72" spans="2:23" s="28" customFormat="1" ht="14.25" customHeight="1" x14ac:dyDescent="0.15">
      <c r="B72" s="341"/>
      <c r="C72" s="342"/>
      <c r="D72" s="25"/>
      <c r="E72" s="342" t="s">
        <v>109</v>
      </c>
      <c r="F72" s="343"/>
      <c r="G72" s="18"/>
      <c r="H72" s="248">
        <v>212</v>
      </c>
      <c r="I72" s="30"/>
      <c r="J72" s="18"/>
      <c r="K72" s="248">
        <v>212</v>
      </c>
      <c r="L72" s="30"/>
      <c r="M72" s="18"/>
      <c r="N72" s="352">
        <v>424</v>
      </c>
      <c r="O72" s="352"/>
      <c r="P72" s="32"/>
      <c r="Q72" s="353">
        <v>240</v>
      </c>
      <c r="R72" s="354"/>
      <c r="S72" s="354"/>
      <c r="T72" s="355"/>
      <c r="U72" s="246">
        <v>235</v>
      </c>
      <c r="W72" s="29"/>
    </row>
    <row r="73" spans="2:23" s="28" customFormat="1" ht="14.25" customHeight="1" x14ac:dyDescent="0.15">
      <c r="B73" s="33"/>
      <c r="C73" s="34"/>
      <c r="D73" s="34"/>
      <c r="E73" s="34"/>
      <c r="F73" s="34"/>
      <c r="G73" s="35" t="s">
        <v>288</v>
      </c>
      <c r="H73" s="247">
        <v>6</v>
      </c>
      <c r="I73" s="36" t="s">
        <v>13</v>
      </c>
      <c r="J73" s="35" t="s">
        <v>288</v>
      </c>
      <c r="K73" s="247">
        <v>1</v>
      </c>
      <c r="L73" s="36" t="s">
        <v>13</v>
      </c>
      <c r="M73" s="35" t="s">
        <v>288</v>
      </c>
      <c r="N73" s="330">
        <v>7</v>
      </c>
      <c r="O73" s="330"/>
      <c r="P73" s="37" t="s">
        <v>13</v>
      </c>
      <c r="Q73" s="353">
        <v>0</v>
      </c>
      <c r="R73" s="354"/>
      <c r="S73" s="354"/>
      <c r="T73" s="355"/>
      <c r="U73" s="246">
        <v>5</v>
      </c>
      <c r="W73" s="29"/>
    </row>
    <row r="74" spans="2:23" s="28" customFormat="1" ht="14.25" customHeight="1" x14ac:dyDescent="0.15">
      <c r="B74" s="341"/>
      <c r="C74" s="342"/>
      <c r="D74" s="25"/>
      <c r="E74" s="342" t="s">
        <v>108</v>
      </c>
      <c r="F74" s="343"/>
      <c r="G74" s="18"/>
      <c r="H74" s="248">
        <v>922</v>
      </c>
      <c r="I74" s="30"/>
      <c r="J74" s="18"/>
      <c r="K74" s="248">
        <v>987</v>
      </c>
      <c r="L74" s="30"/>
      <c r="M74" s="18"/>
      <c r="N74" s="352">
        <v>1909</v>
      </c>
      <c r="O74" s="352"/>
      <c r="P74" s="32"/>
      <c r="Q74" s="353">
        <v>974</v>
      </c>
      <c r="R74" s="354"/>
      <c r="S74" s="354"/>
      <c r="T74" s="355"/>
      <c r="U74" s="246">
        <v>918</v>
      </c>
      <c r="W74" s="29"/>
    </row>
    <row r="75" spans="2:23" s="28" customFormat="1" ht="14.25" customHeight="1" x14ac:dyDescent="0.15">
      <c r="B75" s="33"/>
      <c r="C75" s="34"/>
      <c r="D75" s="34"/>
      <c r="E75" s="34"/>
      <c r="F75" s="34"/>
      <c r="G75" s="35" t="s">
        <v>288</v>
      </c>
      <c r="H75" s="247">
        <v>38</v>
      </c>
      <c r="I75" s="36" t="s">
        <v>13</v>
      </c>
      <c r="J75" s="35" t="s">
        <v>289</v>
      </c>
      <c r="K75" s="247">
        <v>20</v>
      </c>
      <c r="L75" s="36" t="s">
        <v>13</v>
      </c>
      <c r="M75" s="35" t="s">
        <v>289</v>
      </c>
      <c r="N75" s="330">
        <v>58</v>
      </c>
      <c r="O75" s="330"/>
      <c r="P75" s="37" t="s">
        <v>13</v>
      </c>
      <c r="Q75" s="353">
        <v>2</v>
      </c>
      <c r="R75" s="354"/>
      <c r="S75" s="354"/>
      <c r="T75" s="355"/>
      <c r="U75" s="246">
        <v>54</v>
      </c>
      <c r="W75" s="29"/>
    </row>
    <row r="76" spans="2:23" s="28" customFormat="1" ht="14.25" customHeight="1" x14ac:dyDescent="0.15">
      <c r="B76" s="341"/>
      <c r="C76" s="342"/>
      <c r="D76" s="25"/>
      <c r="E76" s="342" t="s">
        <v>107</v>
      </c>
      <c r="F76" s="343"/>
      <c r="G76" s="18"/>
      <c r="H76" s="248">
        <v>993</v>
      </c>
      <c r="I76" s="30"/>
      <c r="J76" s="18"/>
      <c r="K76" s="248">
        <v>1083</v>
      </c>
      <c r="L76" s="30"/>
      <c r="M76" s="18"/>
      <c r="N76" s="352">
        <v>2076</v>
      </c>
      <c r="O76" s="352"/>
      <c r="P76" s="32"/>
      <c r="Q76" s="353">
        <v>954</v>
      </c>
      <c r="R76" s="354"/>
      <c r="S76" s="354"/>
      <c r="T76" s="355"/>
      <c r="U76" s="246">
        <v>938</v>
      </c>
      <c r="W76" s="29"/>
    </row>
    <row r="77" spans="2:23" s="28" customFormat="1" ht="14.25" customHeight="1" x14ac:dyDescent="0.15">
      <c r="B77" s="33"/>
      <c r="C77" s="34"/>
      <c r="D77" s="34"/>
      <c r="E77" s="34"/>
      <c r="F77" s="34"/>
      <c r="G77" s="35" t="s">
        <v>288</v>
      </c>
      <c r="H77" s="253">
        <v>10</v>
      </c>
      <c r="I77" s="36" t="s">
        <v>13</v>
      </c>
      <c r="J77" s="35" t="s">
        <v>288</v>
      </c>
      <c r="K77" s="247">
        <v>7</v>
      </c>
      <c r="L77" s="36" t="s">
        <v>13</v>
      </c>
      <c r="M77" s="35" t="s">
        <v>288</v>
      </c>
      <c r="N77" s="330">
        <v>17</v>
      </c>
      <c r="O77" s="330"/>
      <c r="P77" s="37" t="s">
        <v>13</v>
      </c>
      <c r="Q77" s="353">
        <v>3</v>
      </c>
      <c r="R77" s="354"/>
      <c r="S77" s="354"/>
      <c r="T77" s="355"/>
      <c r="U77" s="246">
        <v>13</v>
      </c>
      <c r="W77" s="29"/>
    </row>
    <row r="78" spans="2:23" s="28" customFormat="1" ht="14.25" customHeight="1" x14ac:dyDescent="0.15">
      <c r="B78" s="341"/>
      <c r="C78" s="342"/>
      <c r="D78" s="25"/>
      <c r="E78" s="342" t="s">
        <v>106</v>
      </c>
      <c r="F78" s="343"/>
      <c r="G78" s="18"/>
      <c r="H78" s="254">
        <v>1122</v>
      </c>
      <c r="I78" s="30"/>
      <c r="J78" s="18"/>
      <c r="K78" s="248">
        <v>1122</v>
      </c>
      <c r="L78" s="30"/>
      <c r="M78" s="18"/>
      <c r="N78" s="352">
        <v>2244</v>
      </c>
      <c r="O78" s="352"/>
      <c r="P78" s="32"/>
      <c r="Q78" s="353">
        <v>956</v>
      </c>
      <c r="R78" s="354"/>
      <c r="S78" s="354"/>
      <c r="T78" s="355"/>
      <c r="U78" s="246">
        <v>939</v>
      </c>
      <c r="W78" s="29"/>
    </row>
    <row r="79" spans="2:23" s="28" customFormat="1" ht="14.25" customHeight="1" x14ac:dyDescent="0.15">
      <c r="B79" s="33"/>
      <c r="C79" s="34"/>
      <c r="D79" s="34"/>
      <c r="E79" s="34"/>
      <c r="F79" s="34"/>
      <c r="G79" s="35" t="s">
        <v>288</v>
      </c>
      <c r="H79" s="247">
        <v>13</v>
      </c>
      <c r="I79" s="36" t="s">
        <v>13</v>
      </c>
      <c r="J79" s="35" t="s">
        <v>288</v>
      </c>
      <c r="K79" s="247">
        <v>5</v>
      </c>
      <c r="L79" s="36" t="s">
        <v>13</v>
      </c>
      <c r="M79" s="35" t="s">
        <v>288</v>
      </c>
      <c r="N79" s="330">
        <v>18</v>
      </c>
      <c r="O79" s="330"/>
      <c r="P79" s="37" t="s">
        <v>13</v>
      </c>
      <c r="Q79" s="353">
        <v>2</v>
      </c>
      <c r="R79" s="354"/>
      <c r="S79" s="354"/>
      <c r="T79" s="355"/>
      <c r="U79" s="246">
        <v>15</v>
      </c>
      <c r="W79" s="29"/>
    </row>
    <row r="80" spans="2:23" s="28" customFormat="1" ht="14.25" customHeight="1" x14ac:dyDescent="0.15">
      <c r="B80" s="341"/>
      <c r="C80" s="342"/>
      <c r="D80" s="25"/>
      <c r="E80" s="342" t="s">
        <v>105</v>
      </c>
      <c r="F80" s="343"/>
      <c r="G80" s="18"/>
      <c r="H80" s="248">
        <v>1267</v>
      </c>
      <c r="I80" s="30"/>
      <c r="J80" s="18"/>
      <c r="K80" s="248">
        <v>1300</v>
      </c>
      <c r="L80" s="30"/>
      <c r="M80" s="18"/>
      <c r="N80" s="352">
        <v>2567</v>
      </c>
      <c r="O80" s="352"/>
      <c r="P80" s="32"/>
      <c r="Q80" s="353">
        <v>1097</v>
      </c>
      <c r="R80" s="354"/>
      <c r="S80" s="354"/>
      <c r="T80" s="355"/>
      <c r="U80" s="246">
        <v>1087</v>
      </c>
      <c r="W80" s="29"/>
    </row>
    <row r="81" spans="2:23" s="28" customFormat="1" ht="14.25" customHeight="1" x14ac:dyDescent="0.15">
      <c r="B81" s="33"/>
      <c r="C81" s="34"/>
      <c r="D81" s="34"/>
      <c r="E81" s="34"/>
      <c r="F81" s="34"/>
      <c r="G81" s="35" t="s">
        <v>288</v>
      </c>
      <c r="H81" s="247">
        <v>5</v>
      </c>
      <c r="I81" s="36" t="s">
        <v>13</v>
      </c>
      <c r="J81" s="35" t="s">
        <v>288</v>
      </c>
      <c r="K81" s="247">
        <v>5</v>
      </c>
      <c r="L81" s="36" t="s">
        <v>13</v>
      </c>
      <c r="M81" s="35" t="s">
        <v>288</v>
      </c>
      <c r="N81" s="330">
        <v>10</v>
      </c>
      <c r="O81" s="330"/>
      <c r="P81" s="37" t="s">
        <v>13</v>
      </c>
      <c r="Q81" s="353">
        <v>4</v>
      </c>
      <c r="R81" s="354"/>
      <c r="S81" s="354"/>
      <c r="T81" s="355"/>
      <c r="U81" s="246">
        <v>6</v>
      </c>
      <c r="V81" s="4"/>
      <c r="W81" s="4"/>
    </row>
    <row r="82" spans="2:23" s="28" customFormat="1" ht="14.25" customHeight="1" x14ac:dyDescent="0.15">
      <c r="B82" s="341"/>
      <c r="C82" s="342"/>
      <c r="D82" s="25"/>
      <c r="E82" s="342" t="s">
        <v>104</v>
      </c>
      <c r="F82" s="343"/>
      <c r="G82" s="18"/>
      <c r="H82" s="248">
        <v>577</v>
      </c>
      <c r="I82" s="30"/>
      <c r="J82" s="18"/>
      <c r="K82" s="248">
        <v>612</v>
      </c>
      <c r="L82" s="30"/>
      <c r="M82" s="18"/>
      <c r="N82" s="352">
        <v>1189</v>
      </c>
      <c r="O82" s="352"/>
      <c r="P82" s="32"/>
      <c r="Q82" s="353">
        <v>494</v>
      </c>
      <c r="R82" s="354"/>
      <c r="S82" s="354"/>
      <c r="T82" s="355"/>
      <c r="U82" s="246">
        <v>487</v>
      </c>
      <c r="V82" s="4"/>
      <c r="W82" s="4"/>
    </row>
    <row r="83" spans="2:23" s="28" customFormat="1" ht="14.25" customHeight="1" x14ac:dyDescent="0.15">
      <c r="B83" s="33"/>
      <c r="C83" s="34"/>
      <c r="D83" s="34"/>
      <c r="E83" s="34"/>
      <c r="F83" s="34"/>
      <c r="G83" s="35" t="s">
        <v>288</v>
      </c>
      <c r="H83" s="247">
        <v>3</v>
      </c>
      <c r="I83" s="36" t="s">
        <v>13</v>
      </c>
      <c r="J83" s="35" t="s">
        <v>289</v>
      </c>
      <c r="K83" s="247">
        <v>4</v>
      </c>
      <c r="L83" s="36" t="s">
        <v>13</v>
      </c>
      <c r="M83" s="35" t="s">
        <v>288</v>
      </c>
      <c r="N83" s="330">
        <v>7</v>
      </c>
      <c r="O83" s="330"/>
      <c r="P83" s="37" t="s">
        <v>13</v>
      </c>
      <c r="Q83" s="353">
        <v>3</v>
      </c>
      <c r="R83" s="354"/>
      <c r="S83" s="354"/>
      <c r="T83" s="355"/>
      <c r="U83" s="246">
        <v>4</v>
      </c>
      <c r="W83" s="29"/>
    </row>
    <row r="84" spans="2:23" s="28" customFormat="1" ht="14.25" customHeight="1" x14ac:dyDescent="0.15">
      <c r="B84" s="341"/>
      <c r="C84" s="342"/>
      <c r="D84" s="25"/>
      <c r="E84" s="342" t="s">
        <v>103</v>
      </c>
      <c r="F84" s="343"/>
      <c r="G84" s="18"/>
      <c r="H84" s="248">
        <v>925</v>
      </c>
      <c r="I84" s="30"/>
      <c r="J84" s="18"/>
      <c r="K84" s="248">
        <v>986</v>
      </c>
      <c r="L84" s="30"/>
      <c r="M84" s="18"/>
      <c r="N84" s="352">
        <v>1911</v>
      </c>
      <c r="O84" s="352"/>
      <c r="P84" s="32"/>
      <c r="Q84" s="353">
        <v>875</v>
      </c>
      <c r="R84" s="354"/>
      <c r="S84" s="354"/>
      <c r="T84" s="355"/>
      <c r="U84" s="246">
        <v>870</v>
      </c>
      <c r="W84" s="29"/>
    </row>
    <row r="85" spans="2:23" s="28" customFormat="1" ht="14.25" customHeight="1" x14ac:dyDescent="0.15">
      <c r="B85" s="33"/>
      <c r="C85" s="34"/>
      <c r="D85" s="34"/>
      <c r="E85" s="34"/>
      <c r="F85" s="34"/>
      <c r="G85" s="35" t="s">
        <v>288</v>
      </c>
      <c r="H85" s="247">
        <v>0</v>
      </c>
      <c r="I85" s="36" t="s">
        <v>13</v>
      </c>
      <c r="J85" s="35" t="s">
        <v>289</v>
      </c>
      <c r="K85" s="247">
        <v>5</v>
      </c>
      <c r="L85" s="36" t="s">
        <v>13</v>
      </c>
      <c r="M85" s="35" t="s">
        <v>288</v>
      </c>
      <c r="N85" s="330">
        <v>5</v>
      </c>
      <c r="O85" s="330"/>
      <c r="P85" s="37" t="s">
        <v>13</v>
      </c>
      <c r="Q85" s="353">
        <v>1</v>
      </c>
      <c r="R85" s="354"/>
      <c r="S85" s="354"/>
      <c r="T85" s="355"/>
      <c r="U85" s="246">
        <v>4</v>
      </c>
      <c r="W85" s="29"/>
    </row>
    <row r="86" spans="2:23" s="28" customFormat="1" ht="14.25" customHeight="1" x14ac:dyDescent="0.15">
      <c r="B86" s="341"/>
      <c r="C86" s="342"/>
      <c r="D86" s="25"/>
      <c r="E86" s="342" t="s">
        <v>102</v>
      </c>
      <c r="F86" s="343"/>
      <c r="G86" s="18"/>
      <c r="H86" s="248">
        <v>1174</v>
      </c>
      <c r="I86" s="30"/>
      <c r="J86" s="18"/>
      <c r="K86" s="248">
        <v>1044</v>
      </c>
      <c r="L86" s="30"/>
      <c r="M86" s="18"/>
      <c r="N86" s="352">
        <v>2218</v>
      </c>
      <c r="O86" s="352"/>
      <c r="P86" s="32"/>
      <c r="Q86" s="353">
        <v>1411</v>
      </c>
      <c r="R86" s="354"/>
      <c r="S86" s="354"/>
      <c r="T86" s="355"/>
      <c r="U86" s="246">
        <v>812</v>
      </c>
      <c r="W86" s="29"/>
    </row>
    <row r="87" spans="2:23" s="28" customFormat="1" ht="14.25" customHeight="1" x14ac:dyDescent="0.15">
      <c r="B87" s="33"/>
      <c r="C87" s="34"/>
      <c r="D87" s="34"/>
      <c r="E87" s="34"/>
      <c r="F87" s="34"/>
      <c r="G87" s="35" t="s">
        <v>288</v>
      </c>
      <c r="H87" s="247">
        <v>371</v>
      </c>
      <c r="I87" s="36" t="s">
        <v>13</v>
      </c>
      <c r="J87" s="35" t="s">
        <v>289</v>
      </c>
      <c r="K87" s="247">
        <v>229</v>
      </c>
      <c r="L87" s="36" t="s">
        <v>13</v>
      </c>
      <c r="M87" s="35" t="s">
        <v>288</v>
      </c>
      <c r="N87" s="330">
        <v>600</v>
      </c>
      <c r="O87" s="330"/>
      <c r="P87" s="37" t="s">
        <v>13</v>
      </c>
      <c r="Q87" s="353">
        <v>6</v>
      </c>
      <c r="R87" s="354"/>
      <c r="S87" s="354"/>
      <c r="T87" s="355"/>
      <c r="U87" s="246">
        <v>593</v>
      </c>
      <c r="W87" s="29"/>
    </row>
    <row r="88" spans="2:23" s="28" customFormat="1" ht="14.25" customHeight="1" x14ac:dyDescent="0.15">
      <c r="B88" s="341"/>
      <c r="C88" s="342"/>
      <c r="D88" s="25"/>
      <c r="E88" s="342" t="s">
        <v>101</v>
      </c>
      <c r="F88" s="343"/>
      <c r="G88" s="18"/>
      <c r="H88" s="248">
        <v>463</v>
      </c>
      <c r="I88" s="30"/>
      <c r="J88" s="18"/>
      <c r="K88" s="248">
        <v>574</v>
      </c>
      <c r="L88" s="30"/>
      <c r="M88" s="18"/>
      <c r="N88" s="352">
        <v>1037</v>
      </c>
      <c r="O88" s="352"/>
      <c r="P88" s="32"/>
      <c r="Q88" s="353">
        <v>524</v>
      </c>
      <c r="R88" s="354"/>
      <c r="S88" s="354"/>
      <c r="T88" s="355"/>
      <c r="U88" s="246">
        <v>507</v>
      </c>
      <c r="W88" s="29"/>
    </row>
    <row r="89" spans="2:23" s="28" customFormat="1" ht="14.25" customHeight="1" x14ac:dyDescent="0.15">
      <c r="B89" s="33"/>
      <c r="C89" s="34"/>
      <c r="D89" s="34"/>
      <c r="E89" s="34"/>
      <c r="F89" s="34"/>
      <c r="G89" s="35" t="s">
        <v>288</v>
      </c>
      <c r="H89" s="247">
        <v>10</v>
      </c>
      <c r="I89" s="36" t="s">
        <v>13</v>
      </c>
      <c r="J89" s="35" t="s">
        <v>288</v>
      </c>
      <c r="K89" s="247">
        <v>8</v>
      </c>
      <c r="L89" s="36" t="s">
        <v>13</v>
      </c>
      <c r="M89" s="35" t="s">
        <v>288</v>
      </c>
      <c r="N89" s="330">
        <v>18</v>
      </c>
      <c r="O89" s="330"/>
      <c r="P89" s="37" t="s">
        <v>13</v>
      </c>
      <c r="Q89" s="353">
        <v>0</v>
      </c>
      <c r="R89" s="354"/>
      <c r="S89" s="354"/>
      <c r="T89" s="355"/>
      <c r="U89" s="246">
        <v>17</v>
      </c>
      <c r="W89" s="29"/>
    </row>
    <row r="90" spans="2:23" s="28" customFormat="1" ht="14.25" customHeight="1" x14ac:dyDescent="0.15">
      <c r="B90" s="341"/>
      <c r="C90" s="342"/>
      <c r="D90" s="25"/>
      <c r="E90" s="342" t="s">
        <v>100</v>
      </c>
      <c r="F90" s="343"/>
      <c r="G90" s="18"/>
      <c r="H90" s="248">
        <v>669</v>
      </c>
      <c r="I90" s="30"/>
      <c r="J90" s="18"/>
      <c r="K90" s="248">
        <v>761</v>
      </c>
      <c r="L90" s="30"/>
      <c r="M90" s="18"/>
      <c r="N90" s="352">
        <v>1430</v>
      </c>
      <c r="O90" s="352"/>
      <c r="P90" s="32"/>
      <c r="Q90" s="353">
        <v>611</v>
      </c>
      <c r="R90" s="354"/>
      <c r="S90" s="354"/>
      <c r="T90" s="355"/>
      <c r="U90" s="246">
        <v>607</v>
      </c>
      <c r="W90" s="29"/>
    </row>
    <row r="91" spans="2:23" s="28" customFormat="1" ht="14.25" customHeight="1" x14ac:dyDescent="0.15">
      <c r="B91" s="33"/>
      <c r="C91" s="34"/>
      <c r="D91" s="34"/>
      <c r="E91" s="34"/>
      <c r="F91" s="34"/>
      <c r="G91" s="35" t="s">
        <v>289</v>
      </c>
      <c r="H91" s="247">
        <v>3</v>
      </c>
      <c r="I91" s="36" t="s">
        <v>13</v>
      </c>
      <c r="J91" s="35" t="s">
        <v>288</v>
      </c>
      <c r="K91" s="247">
        <v>2</v>
      </c>
      <c r="L91" s="36" t="s">
        <v>13</v>
      </c>
      <c r="M91" s="35" t="s">
        <v>288</v>
      </c>
      <c r="N91" s="330">
        <v>5</v>
      </c>
      <c r="O91" s="330"/>
      <c r="P91" s="37" t="s">
        <v>13</v>
      </c>
      <c r="Q91" s="353">
        <v>1</v>
      </c>
      <c r="R91" s="354"/>
      <c r="S91" s="354"/>
      <c r="T91" s="355"/>
      <c r="U91" s="246">
        <v>3</v>
      </c>
      <c r="W91" s="29"/>
    </row>
    <row r="92" spans="2:23" s="28" customFormat="1" ht="14.25" customHeight="1" x14ac:dyDescent="0.15">
      <c r="B92" s="341"/>
      <c r="C92" s="342"/>
      <c r="D92" s="25"/>
      <c r="E92" s="342" t="s">
        <v>99</v>
      </c>
      <c r="F92" s="343"/>
      <c r="G92" s="18"/>
      <c r="H92" s="248">
        <v>879</v>
      </c>
      <c r="I92" s="30"/>
      <c r="J92" s="18"/>
      <c r="K92" s="248">
        <v>857</v>
      </c>
      <c r="L92" s="30"/>
      <c r="M92" s="18"/>
      <c r="N92" s="352">
        <v>1736</v>
      </c>
      <c r="O92" s="352"/>
      <c r="P92" s="32"/>
      <c r="Q92" s="353">
        <v>815</v>
      </c>
      <c r="R92" s="354"/>
      <c r="S92" s="354"/>
      <c r="T92" s="355"/>
      <c r="U92" s="246">
        <v>786</v>
      </c>
      <c r="W92" s="29"/>
    </row>
    <row r="93" spans="2:23" s="28" customFormat="1" ht="14.25" customHeight="1" x14ac:dyDescent="0.15">
      <c r="B93" s="33"/>
      <c r="C93" s="34"/>
      <c r="D93" s="34"/>
      <c r="E93" s="34"/>
      <c r="F93" s="34"/>
      <c r="G93" s="35" t="s">
        <v>288</v>
      </c>
      <c r="H93" s="247">
        <v>20</v>
      </c>
      <c r="I93" s="36" t="s">
        <v>13</v>
      </c>
      <c r="J93" s="35" t="s">
        <v>289</v>
      </c>
      <c r="K93" s="247">
        <v>13</v>
      </c>
      <c r="L93" s="36" t="s">
        <v>13</v>
      </c>
      <c r="M93" s="35" t="s">
        <v>59</v>
      </c>
      <c r="N93" s="330">
        <v>33</v>
      </c>
      <c r="O93" s="330"/>
      <c r="P93" s="37" t="s">
        <v>13</v>
      </c>
      <c r="Q93" s="353">
        <v>3</v>
      </c>
      <c r="R93" s="354"/>
      <c r="S93" s="354"/>
      <c r="T93" s="355"/>
      <c r="U93" s="246">
        <v>26</v>
      </c>
      <c r="W93" s="29"/>
    </row>
    <row r="94" spans="2:23" s="28" customFormat="1" ht="14.25" customHeight="1" x14ac:dyDescent="0.15">
      <c r="B94" s="341"/>
      <c r="C94" s="342"/>
      <c r="D94" s="25"/>
      <c r="E94" s="342" t="s">
        <v>98</v>
      </c>
      <c r="F94" s="343"/>
      <c r="G94" s="18"/>
      <c r="H94" s="248">
        <v>938</v>
      </c>
      <c r="I94" s="30"/>
      <c r="J94" s="18"/>
      <c r="K94" s="248">
        <v>924</v>
      </c>
      <c r="L94" s="30"/>
      <c r="M94" s="18"/>
      <c r="N94" s="352">
        <v>1862</v>
      </c>
      <c r="O94" s="352"/>
      <c r="P94" s="32"/>
      <c r="Q94" s="353">
        <v>874</v>
      </c>
      <c r="R94" s="354"/>
      <c r="S94" s="354"/>
      <c r="T94" s="355"/>
      <c r="U94" s="246">
        <v>850</v>
      </c>
      <c r="W94" s="29"/>
    </row>
    <row r="95" spans="2:23" s="28" customFormat="1" ht="14.25" customHeight="1" x14ac:dyDescent="0.15">
      <c r="B95" s="33"/>
      <c r="C95" s="34"/>
      <c r="D95" s="34"/>
      <c r="E95" s="34"/>
      <c r="F95" s="34"/>
      <c r="G95" s="35" t="s">
        <v>59</v>
      </c>
      <c r="H95" s="247">
        <v>18</v>
      </c>
      <c r="I95" s="36" t="s">
        <v>13</v>
      </c>
      <c r="J95" s="35" t="s">
        <v>59</v>
      </c>
      <c r="K95" s="247">
        <v>11</v>
      </c>
      <c r="L95" s="36" t="s">
        <v>13</v>
      </c>
      <c r="M95" s="35" t="s">
        <v>59</v>
      </c>
      <c r="N95" s="330">
        <v>29</v>
      </c>
      <c r="O95" s="330"/>
      <c r="P95" s="37" t="s">
        <v>13</v>
      </c>
      <c r="Q95" s="353">
        <v>0</v>
      </c>
      <c r="R95" s="354"/>
      <c r="S95" s="354"/>
      <c r="T95" s="355"/>
      <c r="U95" s="246">
        <v>24</v>
      </c>
      <c r="W95" s="29"/>
    </row>
    <row r="96" spans="2:23" s="28" customFormat="1" ht="14.25" customHeight="1" x14ac:dyDescent="0.15">
      <c r="B96" s="341"/>
      <c r="C96" s="342"/>
      <c r="D96" s="25"/>
      <c r="E96" s="342" t="s">
        <v>97</v>
      </c>
      <c r="F96" s="343"/>
      <c r="G96" s="18"/>
      <c r="H96" s="248">
        <v>340</v>
      </c>
      <c r="I96" s="30"/>
      <c r="J96" s="18"/>
      <c r="K96" s="248">
        <v>351</v>
      </c>
      <c r="L96" s="30"/>
      <c r="M96" s="18"/>
      <c r="N96" s="352">
        <v>691</v>
      </c>
      <c r="O96" s="352"/>
      <c r="P96" s="32"/>
      <c r="Q96" s="353">
        <v>358</v>
      </c>
      <c r="R96" s="354"/>
      <c r="S96" s="354"/>
      <c r="T96" s="355"/>
      <c r="U96" s="246">
        <v>311</v>
      </c>
      <c r="W96" s="29"/>
    </row>
    <row r="97" spans="2:23" s="28" customFormat="1" ht="14.25" customHeight="1" x14ac:dyDescent="0.15">
      <c r="B97" s="33"/>
      <c r="C97" s="34"/>
      <c r="D97" s="34"/>
      <c r="E97" s="34"/>
      <c r="F97" s="34"/>
      <c r="G97" s="35" t="s">
        <v>59</v>
      </c>
      <c r="H97" s="247">
        <v>24</v>
      </c>
      <c r="I97" s="36" t="s">
        <v>13</v>
      </c>
      <c r="J97" s="35" t="s">
        <v>59</v>
      </c>
      <c r="K97" s="247">
        <v>23</v>
      </c>
      <c r="L97" s="36" t="s">
        <v>13</v>
      </c>
      <c r="M97" s="35" t="s">
        <v>59</v>
      </c>
      <c r="N97" s="330">
        <v>47</v>
      </c>
      <c r="O97" s="330"/>
      <c r="P97" s="37" t="s">
        <v>13</v>
      </c>
      <c r="Q97" s="353">
        <v>2</v>
      </c>
      <c r="R97" s="354"/>
      <c r="S97" s="354"/>
      <c r="T97" s="355"/>
      <c r="U97" s="246">
        <v>45</v>
      </c>
      <c r="W97" s="29"/>
    </row>
    <row r="98" spans="2:23" s="28" customFormat="1" ht="14.25" customHeight="1" x14ac:dyDescent="0.15">
      <c r="B98" s="341"/>
      <c r="C98" s="342"/>
      <c r="D98" s="25"/>
      <c r="E98" s="342" t="s">
        <v>96</v>
      </c>
      <c r="F98" s="343"/>
      <c r="G98" s="18"/>
      <c r="H98" s="248">
        <v>29</v>
      </c>
      <c r="I98" s="30"/>
      <c r="J98" s="18"/>
      <c r="K98" s="248">
        <v>24</v>
      </c>
      <c r="L98" s="30"/>
      <c r="M98" s="18"/>
      <c r="N98" s="352">
        <v>53</v>
      </c>
      <c r="O98" s="352"/>
      <c r="P98" s="32"/>
      <c r="Q98" s="353">
        <v>30</v>
      </c>
      <c r="R98" s="354"/>
      <c r="S98" s="354"/>
      <c r="T98" s="355"/>
      <c r="U98" s="246">
        <v>30</v>
      </c>
      <c r="W98" s="29"/>
    </row>
    <row r="99" spans="2:23" s="28" customFormat="1" ht="14.25" customHeight="1" x14ac:dyDescent="0.15">
      <c r="B99" s="33"/>
      <c r="C99" s="34"/>
      <c r="D99" s="34"/>
      <c r="E99" s="34"/>
      <c r="F99" s="34"/>
      <c r="G99" s="35" t="s">
        <v>59</v>
      </c>
      <c r="H99" s="247">
        <v>0</v>
      </c>
      <c r="I99" s="36" t="s">
        <v>13</v>
      </c>
      <c r="J99" s="35" t="s">
        <v>59</v>
      </c>
      <c r="K99" s="247">
        <v>0</v>
      </c>
      <c r="L99" s="36" t="s">
        <v>13</v>
      </c>
      <c r="M99" s="35" t="s">
        <v>59</v>
      </c>
      <c r="N99" s="330">
        <v>0</v>
      </c>
      <c r="O99" s="330"/>
      <c r="P99" s="37" t="s">
        <v>13</v>
      </c>
      <c r="Q99" s="353">
        <v>0</v>
      </c>
      <c r="R99" s="354"/>
      <c r="S99" s="354"/>
      <c r="T99" s="355"/>
      <c r="U99" s="246">
        <v>0</v>
      </c>
      <c r="W99" s="29"/>
    </row>
    <row r="100" spans="2:23" s="28" customFormat="1" ht="14.25" customHeight="1" x14ac:dyDescent="0.15">
      <c r="B100" s="341"/>
      <c r="C100" s="342"/>
      <c r="D100" s="25"/>
      <c r="E100" s="342" t="s">
        <v>95</v>
      </c>
      <c r="F100" s="343"/>
      <c r="G100" s="18"/>
      <c r="H100" s="248">
        <v>586</v>
      </c>
      <c r="I100" s="30"/>
      <c r="J100" s="18"/>
      <c r="K100" s="248">
        <v>614</v>
      </c>
      <c r="L100" s="30"/>
      <c r="M100" s="18"/>
      <c r="N100" s="352">
        <v>1200</v>
      </c>
      <c r="O100" s="352"/>
      <c r="P100" s="32"/>
      <c r="Q100" s="353">
        <v>524</v>
      </c>
      <c r="R100" s="354"/>
      <c r="S100" s="354"/>
      <c r="T100" s="355"/>
      <c r="U100" s="246">
        <v>519</v>
      </c>
      <c r="W100" s="29"/>
    </row>
    <row r="101" spans="2:23" s="28" customFormat="1" ht="14.25" customHeight="1" x14ac:dyDescent="0.15">
      <c r="B101" s="33"/>
      <c r="C101" s="34"/>
      <c r="D101" s="34"/>
      <c r="E101" s="34"/>
      <c r="F101" s="34"/>
      <c r="G101" s="35" t="s">
        <v>59</v>
      </c>
      <c r="H101" s="247">
        <v>3</v>
      </c>
      <c r="I101" s="36" t="s">
        <v>13</v>
      </c>
      <c r="J101" s="35" t="s">
        <v>59</v>
      </c>
      <c r="K101" s="247">
        <v>3</v>
      </c>
      <c r="L101" s="36" t="s">
        <v>13</v>
      </c>
      <c r="M101" s="35" t="s">
        <v>59</v>
      </c>
      <c r="N101" s="330">
        <v>6</v>
      </c>
      <c r="O101" s="330"/>
      <c r="P101" s="37" t="s">
        <v>13</v>
      </c>
      <c r="Q101" s="353">
        <v>0</v>
      </c>
      <c r="R101" s="354"/>
      <c r="S101" s="354"/>
      <c r="T101" s="355"/>
      <c r="U101" s="246">
        <v>5</v>
      </c>
      <c r="W101" s="29"/>
    </row>
    <row r="102" spans="2:23" s="28" customFormat="1" ht="14.25" customHeight="1" x14ac:dyDescent="0.15">
      <c r="B102" s="341"/>
      <c r="C102" s="342"/>
      <c r="D102" s="25"/>
      <c r="E102" s="342" t="s">
        <v>94</v>
      </c>
      <c r="F102" s="343"/>
      <c r="G102" s="18"/>
      <c r="H102" s="248">
        <v>1195</v>
      </c>
      <c r="I102" s="30"/>
      <c r="J102" s="18"/>
      <c r="K102" s="248">
        <v>1306</v>
      </c>
      <c r="L102" s="30"/>
      <c r="M102" s="18"/>
      <c r="N102" s="352">
        <v>2501</v>
      </c>
      <c r="O102" s="352"/>
      <c r="P102" s="32"/>
      <c r="Q102" s="353">
        <v>1108</v>
      </c>
      <c r="R102" s="354"/>
      <c r="S102" s="354"/>
      <c r="T102" s="355"/>
      <c r="U102" s="246">
        <v>1089</v>
      </c>
      <c r="W102" s="29"/>
    </row>
    <row r="103" spans="2:23" s="28" customFormat="1" ht="14.25" customHeight="1" x14ac:dyDescent="0.15">
      <c r="B103" s="33"/>
      <c r="C103" s="34"/>
      <c r="D103" s="34"/>
      <c r="E103" s="34"/>
      <c r="F103" s="34"/>
      <c r="G103" s="35" t="s">
        <v>59</v>
      </c>
      <c r="H103" s="247">
        <v>17</v>
      </c>
      <c r="I103" s="36" t="s">
        <v>13</v>
      </c>
      <c r="J103" s="35" t="s">
        <v>59</v>
      </c>
      <c r="K103" s="247">
        <v>2</v>
      </c>
      <c r="L103" s="36" t="s">
        <v>13</v>
      </c>
      <c r="M103" s="35" t="s">
        <v>59</v>
      </c>
      <c r="N103" s="330">
        <v>19</v>
      </c>
      <c r="O103" s="330"/>
      <c r="P103" s="37" t="s">
        <v>13</v>
      </c>
      <c r="Q103" s="353">
        <v>5</v>
      </c>
      <c r="R103" s="354"/>
      <c r="S103" s="354"/>
      <c r="T103" s="355"/>
      <c r="U103" s="246">
        <v>14</v>
      </c>
      <c r="W103" s="29"/>
    </row>
    <row r="104" spans="2:23" s="28" customFormat="1" ht="14.25" customHeight="1" x14ac:dyDescent="0.15">
      <c r="B104" s="341"/>
      <c r="C104" s="342"/>
      <c r="D104" s="25"/>
      <c r="E104" s="342" t="s">
        <v>93</v>
      </c>
      <c r="F104" s="343"/>
      <c r="G104" s="18"/>
      <c r="H104" s="248">
        <v>920</v>
      </c>
      <c r="I104" s="30"/>
      <c r="J104" s="18"/>
      <c r="K104" s="248">
        <v>952</v>
      </c>
      <c r="L104" s="30"/>
      <c r="M104" s="18"/>
      <c r="N104" s="352">
        <v>1872</v>
      </c>
      <c r="O104" s="352"/>
      <c r="P104" s="32"/>
      <c r="Q104" s="353">
        <v>846</v>
      </c>
      <c r="R104" s="354"/>
      <c r="S104" s="354"/>
      <c r="T104" s="355"/>
      <c r="U104" s="246">
        <v>835</v>
      </c>
      <c r="W104" s="29"/>
    </row>
    <row r="105" spans="2:23" s="28" customFormat="1" ht="14.25" customHeight="1" x14ac:dyDescent="0.15">
      <c r="B105" s="33"/>
      <c r="C105" s="34"/>
      <c r="D105" s="34"/>
      <c r="E105" s="34"/>
      <c r="F105" s="34"/>
      <c r="G105" s="35" t="s">
        <v>59</v>
      </c>
      <c r="H105" s="247">
        <v>7</v>
      </c>
      <c r="I105" s="36" t="s">
        <v>13</v>
      </c>
      <c r="J105" s="35" t="s">
        <v>59</v>
      </c>
      <c r="K105" s="247">
        <v>6</v>
      </c>
      <c r="L105" s="36" t="s">
        <v>13</v>
      </c>
      <c r="M105" s="35" t="s">
        <v>59</v>
      </c>
      <c r="N105" s="330">
        <v>13</v>
      </c>
      <c r="O105" s="330"/>
      <c r="P105" s="37" t="s">
        <v>13</v>
      </c>
      <c r="Q105" s="353">
        <v>3</v>
      </c>
      <c r="R105" s="354"/>
      <c r="S105" s="354"/>
      <c r="T105" s="355"/>
      <c r="U105" s="246">
        <v>8</v>
      </c>
      <c r="W105" s="29"/>
    </row>
    <row r="106" spans="2:23" s="28" customFormat="1" ht="14.25" customHeight="1" x14ac:dyDescent="0.15">
      <c r="B106" s="341"/>
      <c r="C106" s="342"/>
      <c r="D106" s="25"/>
      <c r="E106" s="342" t="s">
        <v>92</v>
      </c>
      <c r="F106" s="343"/>
      <c r="G106" s="18"/>
      <c r="H106" s="186">
        <v>1165</v>
      </c>
      <c r="I106" s="30"/>
      <c r="J106" s="18"/>
      <c r="K106" s="186">
        <v>1233</v>
      </c>
      <c r="L106" s="30"/>
      <c r="M106" s="18"/>
      <c r="N106" s="331">
        <v>2398</v>
      </c>
      <c r="O106" s="331"/>
      <c r="P106" s="32"/>
      <c r="Q106" s="332">
        <v>1052</v>
      </c>
      <c r="R106" s="332"/>
      <c r="S106" s="332"/>
      <c r="T106" s="332"/>
      <c r="U106" s="187">
        <v>1046</v>
      </c>
      <c r="W106" s="29"/>
    </row>
    <row r="107" spans="2:23" s="28" customFormat="1" ht="14.25" customHeight="1" x14ac:dyDescent="0.15">
      <c r="B107" s="33"/>
      <c r="C107" s="34"/>
      <c r="D107" s="34"/>
      <c r="E107" s="34"/>
      <c r="F107" s="34"/>
      <c r="G107" s="35" t="s">
        <v>59</v>
      </c>
      <c r="H107" s="190">
        <v>3</v>
      </c>
      <c r="I107" s="36" t="s">
        <v>13</v>
      </c>
      <c r="J107" s="35" t="s">
        <v>59</v>
      </c>
      <c r="K107" s="190">
        <v>4</v>
      </c>
      <c r="L107" s="36" t="s">
        <v>13</v>
      </c>
      <c r="M107" s="35" t="s">
        <v>59</v>
      </c>
      <c r="N107" s="330">
        <v>7</v>
      </c>
      <c r="O107" s="330"/>
      <c r="P107" s="37" t="s">
        <v>13</v>
      </c>
      <c r="Q107" s="332">
        <v>1</v>
      </c>
      <c r="R107" s="332"/>
      <c r="S107" s="332"/>
      <c r="T107" s="332"/>
      <c r="U107" s="187">
        <v>5</v>
      </c>
      <c r="W107" s="29"/>
    </row>
    <row r="108" spans="2:23" s="28" customFormat="1" ht="14.25" customHeight="1" x14ac:dyDescent="0.15">
      <c r="B108" s="341"/>
      <c r="C108" s="342"/>
      <c r="D108" s="250"/>
      <c r="E108" s="342" t="s">
        <v>91</v>
      </c>
      <c r="F108" s="343"/>
      <c r="G108" s="18"/>
      <c r="H108" s="248">
        <v>892</v>
      </c>
      <c r="I108" s="30"/>
      <c r="J108" s="18"/>
      <c r="K108" s="248">
        <v>896</v>
      </c>
      <c r="L108" s="30"/>
      <c r="M108" s="18"/>
      <c r="N108" s="331">
        <v>1788</v>
      </c>
      <c r="O108" s="331"/>
      <c r="P108" s="32"/>
      <c r="Q108" s="332">
        <v>784</v>
      </c>
      <c r="R108" s="332"/>
      <c r="S108" s="332"/>
      <c r="T108" s="332"/>
      <c r="U108" s="246">
        <v>759</v>
      </c>
      <c r="W108" s="29"/>
    </row>
    <row r="109" spans="2:23" s="28" customFormat="1" ht="14.25" customHeight="1" x14ac:dyDescent="0.15">
      <c r="B109" s="33"/>
      <c r="C109" s="34"/>
      <c r="D109" s="34"/>
      <c r="E109" s="34"/>
      <c r="F109" s="34"/>
      <c r="G109" s="35" t="s">
        <v>59</v>
      </c>
      <c r="H109" s="247">
        <v>18</v>
      </c>
      <c r="I109" s="36" t="s">
        <v>13</v>
      </c>
      <c r="J109" s="35" t="s">
        <v>59</v>
      </c>
      <c r="K109" s="247">
        <v>9</v>
      </c>
      <c r="L109" s="36" t="s">
        <v>13</v>
      </c>
      <c r="M109" s="35" t="s">
        <v>59</v>
      </c>
      <c r="N109" s="330">
        <v>27</v>
      </c>
      <c r="O109" s="330"/>
      <c r="P109" s="37" t="s">
        <v>13</v>
      </c>
      <c r="Q109" s="332">
        <v>5</v>
      </c>
      <c r="R109" s="332"/>
      <c r="S109" s="332"/>
      <c r="T109" s="332"/>
      <c r="U109" s="246">
        <v>20</v>
      </c>
      <c r="W109" s="29"/>
    </row>
    <row r="110" spans="2:23" s="28" customFormat="1" ht="17.25" customHeight="1" x14ac:dyDescent="0.15">
      <c r="W110" s="29"/>
    </row>
    <row r="111" spans="2:23" s="28" customFormat="1" ht="18.75" customHeight="1" x14ac:dyDescent="0.15">
      <c r="G111" s="356" t="s">
        <v>37</v>
      </c>
      <c r="H111" s="356"/>
      <c r="I111" s="356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W111" s="29"/>
    </row>
    <row r="112" spans="2:23" s="28" customFormat="1" ht="18" customHeight="1" x14ac:dyDescent="0.15">
      <c r="R112" s="38">
        <v>2</v>
      </c>
      <c r="S112" s="26" t="s">
        <v>38</v>
      </c>
      <c r="T112" s="357">
        <v>3</v>
      </c>
      <c r="U112" s="357"/>
      <c r="W112" s="29"/>
    </row>
    <row r="113" spans="2:23" s="28" customFormat="1" ht="13.5" customHeight="1" x14ac:dyDescent="0.15">
      <c r="W113" s="29"/>
    </row>
    <row r="114" spans="2:23" s="1" customFormat="1" ht="13.5" customHeight="1" x14ac:dyDescent="0.15">
      <c r="B114" s="4"/>
      <c r="C114" s="4"/>
      <c r="D114" s="4"/>
      <c r="E114" s="4"/>
      <c r="F114" s="333" t="s">
        <v>67</v>
      </c>
      <c r="G114" s="333"/>
      <c r="H114" s="333"/>
      <c r="I114" s="333"/>
      <c r="J114" s="333"/>
      <c r="K114" s="333"/>
      <c r="L114" s="4"/>
      <c r="M114" s="4"/>
      <c r="N114" s="4"/>
      <c r="O114" s="360" t="str">
        <f>$O$2</f>
        <v>令和元年10月31日</v>
      </c>
      <c r="P114" s="360"/>
      <c r="Q114" s="360"/>
      <c r="R114" s="360"/>
      <c r="S114" s="334" t="s">
        <v>0</v>
      </c>
      <c r="T114" s="334"/>
      <c r="U114" s="334"/>
      <c r="W114" s="4"/>
    </row>
    <row r="115" spans="2:23" s="1" customFormat="1" ht="13.5" customHeight="1" x14ac:dyDescent="0.15">
      <c r="B115" s="27" t="s">
        <v>1</v>
      </c>
      <c r="C115" s="4"/>
      <c r="D115" s="334" t="s">
        <v>2</v>
      </c>
      <c r="E115" s="334"/>
      <c r="F115" s="333"/>
      <c r="G115" s="333"/>
      <c r="H115" s="333"/>
      <c r="I115" s="333"/>
      <c r="J115" s="333"/>
      <c r="K115" s="333"/>
      <c r="L115" s="4"/>
      <c r="M115" s="4"/>
      <c r="N115" s="4"/>
      <c r="O115" s="361" t="str">
        <f>$O$3</f>
        <v>令和元年11月 1日</v>
      </c>
      <c r="P115" s="361"/>
      <c r="Q115" s="361"/>
      <c r="R115" s="361"/>
      <c r="S115" s="334" t="s">
        <v>3</v>
      </c>
      <c r="T115" s="334"/>
      <c r="U115" s="334"/>
      <c r="W115" s="4"/>
    </row>
    <row r="116" spans="2:23" s="28" customFormat="1" ht="15" customHeight="1" x14ac:dyDescent="0.15">
      <c r="B116" s="344" t="s">
        <v>66</v>
      </c>
      <c r="C116" s="336"/>
      <c r="D116" s="336"/>
      <c r="E116" s="336"/>
      <c r="F116" s="336"/>
      <c r="G116" s="335" t="s">
        <v>4</v>
      </c>
      <c r="H116" s="336"/>
      <c r="I116" s="337"/>
      <c r="J116" s="335" t="s">
        <v>5</v>
      </c>
      <c r="K116" s="336"/>
      <c r="L116" s="337"/>
      <c r="M116" s="335" t="s">
        <v>6</v>
      </c>
      <c r="N116" s="336"/>
      <c r="O116" s="336"/>
      <c r="P116" s="337"/>
      <c r="Q116" s="346" t="s">
        <v>7</v>
      </c>
      <c r="R116" s="347"/>
      <c r="S116" s="347"/>
      <c r="T116" s="348"/>
      <c r="U116" s="20" t="s">
        <v>8</v>
      </c>
      <c r="W116" s="29"/>
    </row>
    <row r="117" spans="2:23" s="28" customFormat="1" ht="15" customHeight="1" x14ac:dyDescent="0.15">
      <c r="B117" s="345"/>
      <c r="C117" s="339"/>
      <c r="D117" s="339"/>
      <c r="E117" s="339"/>
      <c r="F117" s="339"/>
      <c r="G117" s="338"/>
      <c r="H117" s="339"/>
      <c r="I117" s="340"/>
      <c r="J117" s="338"/>
      <c r="K117" s="339"/>
      <c r="L117" s="340"/>
      <c r="M117" s="338"/>
      <c r="N117" s="339"/>
      <c r="O117" s="339"/>
      <c r="P117" s="340"/>
      <c r="Q117" s="349" t="s">
        <v>9</v>
      </c>
      <c r="R117" s="350"/>
      <c r="S117" s="350"/>
      <c r="T117" s="351"/>
      <c r="U117" s="19" t="s">
        <v>10</v>
      </c>
      <c r="W117" s="29"/>
    </row>
    <row r="118" spans="2:23" s="28" customFormat="1" ht="14.25" customHeight="1" x14ac:dyDescent="0.15">
      <c r="B118" s="341"/>
      <c r="C118" s="342"/>
      <c r="D118" s="25"/>
      <c r="E118" s="342" t="s">
        <v>90</v>
      </c>
      <c r="F118" s="343"/>
      <c r="G118" s="18"/>
      <c r="H118" s="186">
        <v>532</v>
      </c>
      <c r="I118" s="30"/>
      <c r="J118" s="18"/>
      <c r="K118" s="186">
        <v>579</v>
      </c>
      <c r="L118" s="30"/>
      <c r="M118" s="18"/>
      <c r="N118" s="331">
        <v>1111</v>
      </c>
      <c r="O118" s="331"/>
      <c r="P118" s="32"/>
      <c r="Q118" s="332">
        <v>422</v>
      </c>
      <c r="R118" s="332"/>
      <c r="S118" s="332"/>
      <c r="T118" s="332"/>
      <c r="U118" s="187">
        <v>416</v>
      </c>
      <c r="W118" s="29"/>
    </row>
    <row r="119" spans="2:23" s="28" customFormat="1" ht="14.25" customHeight="1" x14ac:dyDescent="0.15">
      <c r="B119" s="33"/>
      <c r="C119" s="34"/>
      <c r="D119" s="34"/>
      <c r="E119" s="34"/>
      <c r="F119" s="34"/>
      <c r="G119" s="35" t="s">
        <v>59</v>
      </c>
      <c r="H119" s="190">
        <v>4</v>
      </c>
      <c r="I119" s="36" t="s">
        <v>13</v>
      </c>
      <c r="J119" s="35" t="s">
        <v>59</v>
      </c>
      <c r="K119" s="190">
        <v>2</v>
      </c>
      <c r="L119" s="36" t="s">
        <v>13</v>
      </c>
      <c r="M119" s="35" t="s">
        <v>59</v>
      </c>
      <c r="N119" s="330">
        <v>6</v>
      </c>
      <c r="O119" s="330"/>
      <c r="P119" s="37" t="s">
        <v>13</v>
      </c>
      <c r="Q119" s="332">
        <v>2</v>
      </c>
      <c r="R119" s="332"/>
      <c r="S119" s="332"/>
      <c r="T119" s="332"/>
      <c r="U119" s="187">
        <v>4</v>
      </c>
      <c r="W119" s="29"/>
    </row>
    <row r="120" spans="2:23" s="28" customFormat="1" ht="14.25" customHeight="1" x14ac:dyDescent="0.15">
      <c r="B120" s="341"/>
      <c r="C120" s="342"/>
      <c r="D120" s="25"/>
      <c r="E120" s="342" t="s">
        <v>89</v>
      </c>
      <c r="F120" s="343"/>
      <c r="G120" s="18"/>
      <c r="H120" s="186">
        <v>1199</v>
      </c>
      <c r="I120" s="30"/>
      <c r="J120" s="18"/>
      <c r="K120" s="186">
        <v>1218</v>
      </c>
      <c r="L120" s="30"/>
      <c r="M120" s="18"/>
      <c r="N120" s="331">
        <v>2417</v>
      </c>
      <c r="O120" s="331"/>
      <c r="P120" s="32"/>
      <c r="Q120" s="332">
        <v>956</v>
      </c>
      <c r="R120" s="332"/>
      <c r="S120" s="332"/>
      <c r="T120" s="332"/>
      <c r="U120" s="187">
        <v>949</v>
      </c>
      <c r="W120" s="29"/>
    </row>
    <row r="121" spans="2:23" s="28" customFormat="1" ht="14.25" customHeight="1" x14ac:dyDescent="0.15">
      <c r="B121" s="33"/>
      <c r="C121" s="34"/>
      <c r="D121" s="34"/>
      <c r="E121" s="34"/>
      <c r="F121" s="34"/>
      <c r="G121" s="35" t="s">
        <v>59</v>
      </c>
      <c r="H121" s="190">
        <v>6</v>
      </c>
      <c r="I121" s="36" t="s">
        <v>13</v>
      </c>
      <c r="J121" s="35" t="s">
        <v>59</v>
      </c>
      <c r="K121" s="190">
        <v>1</v>
      </c>
      <c r="L121" s="36" t="s">
        <v>13</v>
      </c>
      <c r="M121" s="35" t="s">
        <v>59</v>
      </c>
      <c r="N121" s="330">
        <v>7</v>
      </c>
      <c r="O121" s="330"/>
      <c r="P121" s="37" t="s">
        <v>13</v>
      </c>
      <c r="Q121" s="332">
        <v>6</v>
      </c>
      <c r="R121" s="332"/>
      <c r="S121" s="332"/>
      <c r="T121" s="332"/>
      <c r="U121" s="187">
        <v>1</v>
      </c>
      <c r="W121" s="29"/>
    </row>
    <row r="122" spans="2:23" s="28" customFormat="1" ht="14.25" customHeight="1" x14ac:dyDescent="0.15">
      <c r="B122" s="341"/>
      <c r="C122" s="342"/>
      <c r="D122" s="25"/>
      <c r="E122" s="342" t="s">
        <v>88</v>
      </c>
      <c r="F122" s="343"/>
      <c r="G122" s="18"/>
      <c r="H122" s="186">
        <v>619</v>
      </c>
      <c r="I122" s="30"/>
      <c r="J122" s="18"/>
      <c r="K122" s="186">
        <v>661</v>
      </c>
      <c r="L122" s="30"/>
      <c r="M122" s="18"/>
      <c r="N122" s="331">
        <v>1280</v>
      </c>
      <c r="O122" s="331"/>
      <c r="P122" s="32"/>
      <c r="Q122" s="332">
        <v>531</v>
      </c>
      <c r="R122" s="332"/>
      <c r="S122" s="332"/>
      <c r="T122" s="332"/>
      <c r="U122" s="187">
        <v>527</v>
      </c>
      <c r="V122" s="4"/>
      <c r="W122" s="4"/>
    </row>
    <row r="123" spans="2:23" s="28" customFormat="1" ht="14.25" customHeight="1" x14ac:dyDescent="0.15">
      <c r="B123" s="33"/>
      <c r="C123" s="34"/>
      <c r="D123" s="34"/>
      <c r="E123" s="34"/>
      <c r="F123" s="34"/>
      <c r="G123" s="35" t="s">
        <v>59</v>
      </c>
      <c r="H123" s="190">
        <v>3</v>
      </c>
      <c r="I123" s="36" t="s">
        <v>13</v>
      </c>
      <c r="J123" s="35" t="s">
        <v>59</v>
      </c>
      <c r="K123" s="190">
        <v>1</v>
      </c>
      <c r="L123" s="36" t="s">
        <v>13</v>
      </c>
      <c r="M123" s="35" t="s">
        <v>59</v>
      </c>
      <c r="N123" s="330">
        <v>4</v>
      </c>
      <c r="O123" s="330"/>
      <c r="P123" s="37" t="s">
        <v>13</v>
      </c>
      <c r="Q123" s="332">
        <v>3</v>
      </c>
      <c r="R123" s="332"/>
      <c r="S123" s="332"/>
      <c r="T123" s="332"/>
      <c r="U123" s="187">
        <v>1</v>
      </c>
      <c r="V123" s="4"/>
      <c r="W123" s="4"/>
    </row>
    <row r="124" spans="2:23" s="28" customFormat="1" ht="14.25" customHeight="1" x14ac:dyDescent="0.15">
      <c r="B124" s="341"/>
      <c r="C124" s="342"/>
      <c r="D124" s="25"/>
      <c r="E124" s="342" t="s">
        <v>87</v>
      </c>
      <c r="F124" s="343"/>
      <c r="G124" s="18"/>
      <c r="H124" s="186">
        <v>2272</v>
      </c>
      <c r="I124" s="30"/>
      <c r="J124" s="18"/>
      <c r="K124" s="186">
        <v>2366</v>
      </c>
      <c r="L124" s="30"/>
      <c r="M124" s="18"/>
      <c r="N124" s="331">
        <v>4638</v>
      </c>
      <c r="O124" s="331"/>
      <c r="P124" s="32"/>
      <c r="Q124" s="332">
        <v>2056</v>
      </c>
      <c r="R124" s="332"/>
      <c r="S124" s="332"/>
      <c r="T124" s="332"/>
      <c r="U124" s="187">
        <v>2031</v>
      </c>
      <c r="W124" s="29"/>
    </row>
    <row r="125" spans="2:23" s="28" customFormat="1" ht="14.25" customHeight="1" x14ac:dyDescent="0.15">
      <c r="B125" s="33"/>
      <c r="C125" s="34"/>
      <c r="D125" s="34"/>
      <c r="E125" s="34"/>
      <c r="F125" s="34"/>
      <c r="G125" s="35" t="s">
        <v>287</v>
      </c>
      <c r="H125" s="190">
        <v>18</v>
      </c>
      <c r="I125" s="36" t="s">
        <v>13</v>
      </c>
      <c r="J125" s="35" t="s">
        <v>287</v>
      </c>
      <c r="K125" s="190">
        <v>9</v>
      </c>
      <c r="L125" s="36" t="s">
        <v>13</v>
      </c>
      <c r="M125" s="35" t="s">
        <v>287</v>
      </c>
      <c r="N125" s="330">
        <v>27</v>
      </c>
      <c r="O125" s="330"/>
      <c r="P125" s="37" t="s">
        <v>13</v>
      </c>
      <c r="Q125" s="332">
        <v>10</v>
      </c>
      <c r="R125" s="332"/>
      <c r="S125" s="332"/>
      <c r="T125" s="332"/>
      <c r="U125" s="187">
        <v>15</v>
      </c>
      <c r="W125" s="29"/>
    </row>
    <row r="126" spans="2:23" s="28" customFormat="1" ht="14.25" customHeight="1" x14ac:dyDescent="0.15">
      <c r="B126" s="341"/>
      <c r="C126" s="342"/>
      <c r="D126" s="25"/>
      <c r="E126" s="342" t="s">
        <v>86</v>
      </c>
      <c r="F126" s="343"/>
      <c r="G126" s="18"/>
      <c r="H126" s="186">
        <v>555</v>
      </c>
      <c r="I126" s="30"/>
      <c r="J126" s="18"/>
      <c r="K126" s="186">
        <v>583</v>
      </c>
      <c r="L126" s="30"/>
      <c r="M126" s="18"/>
      <c r="N126" s="331">
        <v>1138</v>
      </c>
      <c r="O126" s="331"/>
      <c r="P126" s="32"/>
      <c r="Q126" s="332">
        <v>429</v>
      </c>
      <c r="R126" s="332"/>
      <c r="S126" s="332"/>
      <c r="T126" s="332"/>
      <c r="U126" s="187">
        <v>412</v>
      </c>
      <c r="W126" s="29"/>
    </row>
    <row r="127" spans="2:23" s="28" customFormat="1" ht="14.25" customHeight="1" x14ac:dyDescent="0.15">
      <c r="B127" s="33"/>
      <c r="C127" s="34"/>
      <c r="D127" s="34"/>
      <c r="E127" s="34"/>
      <c r="F127" s="34"/>
      <c r="G127" s="35" t="s">
        <v>287</v>
      </c>
      <c r="H127" s="190">
        <v>9</v>
      </c>
      <c r="I127" s="36" t="s">
        <v>13</v>
      </c>
      <c r="J127" s="35" t="s">
        <v>287</v>
      </c>
      <c r="K127" s="190">
        <v>8</v>
      </c>
      <c r="L127" s="36" t="s">
        <v>13</v>
      </c>
      <c r="M127" s="35" t="s">
        <v>287</v>
      </c>
      <c r="N127" s="330">
        <v>17</v>
      </c>
      <c r="O127" s="330"/>
      <c r="P127" s="37" t="s">
        <v>13</v>
      </c>
      <c r="Q127" s="332">
        <v>4</v>
      </c>
      <c r="R127" s="332"/>
      <c r="S127" s="332"/>
      <c r="T127" s="332"/>
      <c r="U127" s="187">
        <v>13</v>
      </c>
      <c r="W127" s="29"/>
    </row>
    <row r="128" spans="2:23" s="28" customFormat="1" ht="14.25" customHeight="1" x14ac:dyDescent="0.15">
      <c r="B128" s="341"/>
      <c r="C128" s="342"/>
      <c r="D128" s="25"/>
      <c r="E128" s="342" t="s">
        <v>85</v>
      </c>
      <c r="F128" s="343"/>
      <c r="G128" s="18"/>
      <c r="H128" s="186">
        <v>1420</v>
      </c>
      <c r="I128" s="30"/>
      <c r="J128" s="18"/>
      <c r="K128" s="186">
        <v>1563</v>
      </c>
      <c r="L128" s="30"/>
      <c r="M128" s="18"/>
      <c r="N128" s="331">
        <v>2983</v>
      </c>
      <c r="O128" s="331"/>
      <c r="P128" s="32"/>
      <c r="Q128" s="332">
        <v>1311</v>
      </c>
      <c r="R128" s="332"/>
      <c r="S128" s="332"/>
      <c r="T128" s="332"/>
      <c r="U128" s="187">
        <v>1277</v>
      </c>
      <c r="W128" s="29"/>
    </row>
    <row r="129" spans="2:23" s="28" customFormat="1" ht="14.25" customHeight="1" x14ac:dyDescent="0.15">
      <c r="B129" s="33"/>
      <c r="C129" s="34"/>
      <c r="D129" s="34"/>
      <c r="E129" s="34"/>
      <c r="F129" s="34"/>
      <c r="G129" s="35" t="s">
        <v>287</v>
      </c>
      <c r="H129" s="190">
        <v>25</v>
      </c>
      <c r="I129" s="36" t="s">
        <v>13</v>
      </c>
      <c r="J129" s="35" t="s">
        <v>287</v>
      </c>
      <c r="K129" s="190">
        <v>10</v>
      </c>
      <c r="L129" s="36" t="s">
        <v>13</v>
      </c>
      <c r="M129" s="35" t="s">
        <v>59</v>
      </c>
      <c r="N129" s="330">
        <v>35</v>
      </c>
      <c r="O129" s="330"/>
      <c r="P129" s="37" t="s">
        <v>13</v>
      </c>
      <c r="Q129" s="332">
        <v>9</v>
      </c>
      <c r="R129" s="332"/>
      <c r="S129" s="332"/>
      <c r="T129" s="332"/>
      <c r="U129" s="187">
        <v>25</v>
      </c>
      <c r="W129" s="29"/>
    </row>
    <row r="130" spans="2:23" s="28" customFormat="1" ht="14.25" customHeight="1" x14ac:dyDescent="0.15">
      <c r="B130" s="341"/>
      <c r="C130" s="342"/>
      <c r="D130" s="25"/>
      <c r="E130" s="342" t="s">
        <v>84</v>
      </c>
      <c r="F130" s="343"/>
      <c r="G130" s="18"/>
      <c r="H130" s="186">
        <v>1287</v>
      </c>
      <c r="I130" s="30"/>
      <c r="J130" s="18"/>
      <c r="K130" s="186">
        <v>1312</v>
      </c>
      <c r="L130" s="30"/>
      <c r="M130" s="18"/>
      <c r="N130" s="331">
        <v>2599</v>
      </c>
      <c r="O130" s="331"/>
      <c r="P130" s="32"/>
      <c r="Q130" s="332">
        <v>1111</v>
      </c>
      <c r="R130" s="332"/>
      <c r="S130" s="332"/>
      <c r="T130" s="332"/>
      <c r="U130" s="187">
        <v>1103</v>
      </c>
      <c r="W130" s="29"/>
    </row>
    <row r="131" spans="2:23" s="28" customFormat="1" ht="14.25" customHeight="1" x14ac:dyDescent="0.15">
      <c r="B131" s="33"/>
      <c r="C131" s="34"/>
      <c r="D131" s="34"/>
      <c r="E131" s="34"/>
      <c r="F131" s="34"/>
      <c r="G131" s="35" t="s">
        <v>287</v>
      </c>
      <c r="H131" s="190">
        <v>5</v>
      </c>
      <c r="I131" s="36" t="s">
        <v>13</v>
      </c>
      <c r="J131" s="35" t="s">
        <v>287</v>
      </c>
      <c r="K131" s="190">
        <v>3</v>
      </c>
      <c r="L131" s="36" t="s">
        <v>13</v>
      </c>
      <c r="M131" s="35" t="s">
        <v>59</v>
      </c>
      <c r="N131" s="330">
        <v>8</v>
      </c>
      <c r="O131" s="330"/>
      <c r="P131" s="37" t="s">
        <v>13</v>
      </c>
      <c r="Q131" s="332">
        <v>4</v>
      </c>
      <c r="R131" s="332"/>
      <c r="S131" s="332"/>
      <c r="T131" s="332"/>
      <c r="U131" s="187">
        <v>4</v>
      </c>
      <c r="W131" s="29"/>
    </row>
    <row r="132" spans="2:23" s="28" customFormat="1" ht="14.25" customHeight="1" x14ac:dyDescent="0.15">
      <c r="B132" s="341"/>
      <c r="C132" s="342"/>
      <c r="D132" s="25"/>
      <c r="E132" s="342" t="s">
        <v>83</v>
      </c>
      <c r="F132" s="343"/>
      <c r="G132" s="18"/>
      <c r="H132" s="186">
        <v>372</v>
      </c>
      <c r="I132" s="30"/>
      <c r="J132" s="18"/>
      <c r="K132" s="186">
        <v>400</v>
      </c>
      <c r="L132" s="30"/>
      <c r="M132" s="18"/>
      <c r="N132" s="331">
        <v>772</v>
      </c>
      <c r="O132" s="331"/>
      <c r="P132" s="32"/>
      <c r="Q132" s="332">
        <v>357</v>
      </c>
      <c r="R132" s="332"/>
      <c r="S132" s="332"/>
      <c r="T132" s="332"/>
      <c r="U132" s="187">
        <v>355</v>
      </c>
      <c r="W132" s="29"/>
    </row>
    <row r="133" spans="2:23" s="28" customFormat="1" ht="14.25" customHeight="1" x14ac:dyDescent="0.15">
      <c r="B133" s="33"/>
      <c r="C133" s="34"/>
      <c r="D133" s="34"/>
      <c r="E133" s="34"/>
      <c r="F133" s="34"/>
      <c r="G133" s="35" t="s">
        <v>59</v>
      </c>
      <c r="H133" s="190">
        <v>1</v>
      </c>
      <c r="I133" s="36" t="s">
        <v>13</v>
      </c>
      <c r="J133" s="35" t="s">
        <v>59</v>
      </c>
      <c r="K133" s="190">
        <v>1</v>
      </c>
      <c r="L133" s="36" t="s">
        <v>13</v>
      </c>
      <c r="M133" s="35" t="s">
        <v>59</v>
      </c>
      <c r="N133" s="330">
        <v>2</v>
      </c>
      <c r="O133" s="330"/>
      <c r="P133" s="37" t="s">
        <v>13</v>
      </c>
      <c r="Q133" s="332">
        <v>1</v>
      </c>
      <c r="R133" s="332"/>
      <c r="S133" s="332"/>
      <c r="T133" s="332"/>
      <c r="U133" s="187">
        <v>1</v>
      </c>
      <c r="W133" s="29"/>
    </row>
    <row r="134" spans="2:23" s="28" customFormat="1" ht="14.25" customHeight="1" x14ac:dyDescent="0.15">
      <c r="B134" s="341"/>
      <c r="C134" s="342"/>
      <c r="D134" s="25"/>
      <c r="E134" s="342" t="s">
        <v>82</v>
      </c>
      <c r="F134" s="343"/>
      <c r="G134" s="18"/>
      <c r="H134" s="214">
        <v>336</v>
      </c>
      <c r="I134" s="30"/>
      <c r="J134" s="18"/>
      <c r="K134" s="186">
        <v>307</v>
      </c>
      <c r="L134" s="30"/>
      <c r="M134" s="18"/>
      <c r="N134" s="331">
        <v>643</v>
      </c>
      <c r="O134" s="331"/>
      <c r="P134" s="32"/>
      <c r="Q134" s="332">
        <v>275</v>
      </c>
      <c r="R134" s="332"/>
      <c r="S134" s="332"/>
      <c r="T134" s="332"/>
      <c r="U134" s="187">
        <v>275</v>
      </c>
      <c r="W134" s="29"/>
    </row>
    <row r="135" spans="2:23" s="28" customFormat="1" ht="14.25" customHeight="1" x14ac:dyDescent="0.15">
      <c r="B135" s="33"/>
      <c r="C135" s="34"/>
      <c r="D135" s="34"/>
      <c r="E135" s="34"/>
      <c r="F135" s="34"/>
      <c r="G135" s="35" t="s">
        <v>59</v>
      </c>
      <c r="H135" s="213">
        <v>0</v>
      </c>
      <c r="I135" s="36" t="s">
        <v>13</v>
      </c>
      <c r="J135" s="35" t="s">
        <v>59</v>
      </c>
      <c r="K135" s="190">
        <v>0</v>
      </c>
      <c r="L135" s="36" t="s">
        <v>13</v>
      </c>
      <c r="M135" s="35" t="s">
        <v>59</v>
      </c>
      <c r="N135" s="330">
        <v>0</v>
      </c>
      <c r="O135" s="330"/>
      <c r="P135" s="37" t="s">
        <v>13</v>
      </c>
      <c r="Q135" s="332">
        <v>0</v>
      </c>
      <c r="R135" s="332"/>
      <c r="S135" s="332"/>
      <c r="T135" s="332"/>
      <c r="U135" s="187">
        <v>0</v>
      </c>
      <c r="W135" s="29"/>
    </row>
    <row r="136" spans="2:23" s="28" customFormat="1" ht="14.25" customHeight="1" x14ac:dyDescent="0.15">
      <c r="B136" s="341"/>
      <c r="C136" s="342"/>
      <c r="D136" s="25"/>
      <c r="E136" s="342" t="s">
        <v>81</v>
      </c>
      <c r="F136" s="343"/>
      <c r="G136" s="18"/>
      <c r="H136" s="186">
        <v>366</v>
      </c>
      <c r="I136" s="30"/>
      <c r="J136" s="18"/>
      <c r="K136" s="186">
        <v>386</v>
      </c>
      <c r="L136" s="30"/>
      <c r="M136" s="18"/>
      <c r="N136" s="331">
        <v>752</v>
      </c>
      <c r="O136" s="331"/>
      <c r="P136" s="32"/>
      <c r="Q136" s="332">
        <v>308</v>
      </c>
      <c r="R136" s="332"/>
      <c r="S136" s="332"/>
      <c r="T136" s="332"/>
      <c r="U136" s="187">
        <v>308</v>
      </c>
      <c r="W136" s="29"/>
    </row>
    <row r="137" spans="2:23" s="28" customFormat="1" ht="14.25" customHeight="1" x14ac:dyDescent="0.15">
      <c r="B137" s="33"/>
      <c r="C137" s="34"/>
      <c r="D137" s="34"/>
      <c r="E137" s="34"/>
      <c r="F137" s="34"/>
      <c r="G137" s="35" t="s">
        <v>59</v>
      </c>
      <c r="H137" s="190">
        <v>0</v>
      </c>
      <c r="I137" s="36" t="s">
        <v>13</v>
      </c>
      <c r="J137" s="35" t="s">
        <v>59</v>
      </c>
      <c r="K137" s="190">
        <v>0</v>
      </c>
      <c r="L137" s="36" t="s">
        <v>13</v>
      </c>
      <c r="M137" s="35" t="s">
        <v>59</v>
      </c>
      <c r="N137" s="330">
        <v>0</v>
      </c>
      <c r="O137" s="330"/>
      <c r="P137" s="37" t="s">
        <v>13</v>
      </c>
      <c r="Q137" s="332">
        <v>0</v>
      </c>
      <c r="R137" s="332"/>
      <c r="S137" s="332"/>
      <c r="T137" s="332"/>
      <c r="U137" s="187">
        <v>0</v>
      </c>
      <c r="W137" s="29"/>
    </row>
    <row r="138" spans="2:23" s="28" customFormat="1" ht="14.25" customHeight="1" x14ac:dyDescent="0.15">
      <c r="B138" s="341"/>
      <c r="C138" s="342"/>
      <c r="D138" s="25"/>
      <c r="E138" s="342" t="s">
        <v>80</v>
      </c>
      <c r="F138" s="343"/>
      <c r="G138" s="18"/>
      <c r="H138" s="186">
        <v>1074</v>
      </c>
      <c r="I138" s="30"/>
      <c r="J138" s="18"/>
      <c r="K138" s="186">
        <v>1003</v>
      </c>
      <c r="L138" s="30"/>
      <c r="M138" s="18"/>
      <c r="N138" s="331">
        <v>2077</v>
      </c>
      <c r="O138" s="331"/>
      <c r="P138" s="32"/>
      <c r="Q138" s="332">
        <v>955</v>
      </c>
      <c r="R138" s="332"/>
      <c r="S138" s="332"/>
      <c r="T138" s="332"/>
      <c r="U138" s="187">
        <v>944</v>
      </c>
      <c r="W138" s="29"/>
    </row>
    <row r="139" spans="2:23" s="28" customFormat="1" ht="14.25" customHeight="1" x14ac:dyDescent="0.15">
      <c r="B139" s="33"/>
      <c r="C139" s="34"/>
      <c r="D139" s="34"/>
      <c r="E139" s="34"/>
      <c r="F139" s="34"/>
      <c r="G139" s="35" t="s">
        <v>59</v>
      </c>
      <c r="H139" s="190">
        <v>7</v>
      </c>
      <c r="I139" s="36" t="s">
        <v>13</v>
      </c>
      <c r="J139" s="35" t="s">
        <v>59</v>
      </c>
      <c r="K139" s="190">
        <v>6</v>
      </c>
      <c r="L139" s="36" t="s">
        <v>13</v>
      </c>
      <c r="M139" s="35" t="s">
        <v>59</v>
      </c>
      <c r="N139" s="330">
        <v>13</v>
      </c>
      <c r="O139" s="330"/>
      <c r="P139" s="37" t="s">
        <v>13</v>
      </c>
      <c r="Q139" s="332">
        <v>4</v>
      </c>
      <c r="R139" s="332"/>
      <c r="S139" s="332"/>
      <c r="T139" s="332"/>
      <c r="U139" s="187">
        <v>7</v>
      </c>
      <c r="W139" s="29"/>
    </row>
    <row r="140" spans="2:23" s="28" customFormat="1" ht="14.25" customHeight="1" x14ac:dyDescent="0.15">
      <c r="B140" s="341"/>
      <c r="C140" s="342"/>
      <c r="D140" s="25"/>
      <c r="E140" s="342" t="s">
        <v>79</v>
      </c>
      <c r="F140" s="343"/>
      <c r="G140" s="18"/>
      <c r="H140" s="186">
        <v>547</v>
      </c>
      <c r="I140" s="30"/>
      <c r="J140" s="18"/>
      <c r="K140" s="186">
        <v>487</v>
      </c>
      <c r="L140" s="30"/>
      <c r="M140" s="18"/>
      <c r="N140" s="331">
        <v>1034</v>
      </c>
      <c r="O140" s="331"/>
      <c r="P140" s="32"/>
      <c r="Q140" s="332">
        <v>535</v>
      </c>
      <c r="R140" s="332"/>
      <c r="S140" s="332"/>
      <c r="T140" s="332"/>
      <c r="U140" s="187">
        <v>526</v>
      </c>
      <c r="W140" s="29"/>
    </row>
    <row r="141" spans="2:23" s="28" customFormat="1" ht="14.25" customHeight="1" x14ac:dyDescent="0.15">
      <c r="B141" s="33"/>
      <c r="C141" s="34"/>
      <c r="D141" s="34"/>
      <c r="E141" s="34"/>
      <c r="F141" s="34"/>
      <c r="G141" s="35" t="s">
        <v>59</v>
      </c>
      <c r="H141" s="190">
        <v>8</v>
      </c>
      <c r="I141" s="36" t="s">
        <v>13</v>
      </c>
      <c r="J141" s="35" t="s">
        <v>59</v>
      </c>
      <c r="K141" s="190">
        <v>1</v>
      </c>
      <c r="L141" s="36" t="s">
        <v>13</v>
      </c>
      <c r="M141" s="35" t="s">
        <v>59</v>
      </c>
      <c r="N141" s="330">
        <v>9</v>
      </c>
      <c r="O141" s="330"/>
      <c r="P141" s="37" t="s">
        <v>13</v>
      </c>
      <c r="Q141" s="332">
        <v>1</v>
      </c>
      <c r="R141" s="332"/>
      <c r="S141" s="332"/>
      <c r="T141" s="332"/>
      <c r="U141" s="187">
        <v>8</v>
      </c>
      <c r="W141" s="29"/>
    </row>
    <row r="142" spans="2:23" s="28" customFormat="1" ht="14.25" customHeight="1" x14ac:dyDescent="0.15">
      <c r="B142" s="341"/>
      <c r="C142" s="342"/>
      <c r="D142" s="25"/>
      <c r="E142" s="342" t="s">
        <v>78</v>
      </c>
      <c r="F142" s="343"/>
      <c r="G142" s="18"/>
      <c r="H142" s="186">
        <v>280</v>
      </c>
      <c r="I142" s="30"/>
      <c r="J142" s="18"/>
      <c r="K142" s="186">
        <v>276</v>
      </c>
      <c r="L142" s="30"/>
      <c r="M142" s="18"/>
      <c r="N142" s="331">
        <v>556</v>
      </c>
      <c r="O142" s="331"/>
      <c r="P142" s="32"/>
      <c r="Q142" s="332">
        <v>246</v>
      </c>
      <c r="R142" s="332"/>
      <c r="S142" s="332"/>
      <c r="T142" s="332"/>
      <c r="U142" s="187">
        <v>242</v>
      </c>
      <c r="W142" s="29"/>
    </row>
    <row r="143" spans="2:23" s="28" customFormat="1" ht="14.25" customHeight="1" x14ac:dyDescent="0.15">
      <c r="B143" s="33"/>
      <c r="C143" s="34"/>
      <c r="D143" s="34"/>
      <c r="E143" s="34"/>
      <c r="F143" s="34"/>
      <c r="G143" s="35" t="s">
        <v>59</v>
      </c>
      <c r="H143" s="190">
        <v>7</v>
      </c>
      <c r="I143" s="36" t="s">
        <v>13</v>
      </c>
      <c r="J143" s="35" t="s">
        <v>59</v>
      </c>
      <c r="K143" s="190">
        <v>2</v>
      </c>
      <c r="L143" s="36" t="s">
        <v>13</v>
      </c>
      <c r="M143" s="35" t="s">
        <v>59</v>
      </c>
      <c r="N143" s="330">
        <v>9</v>
      </c>
      <c r="O143" s="330"/>
      <c r="P143" s="37" t="s">
        <v>13</v>
      </c>
      <c r="Q143" s="332">
        <v>0</v>
      </c>
      <c r="R143" s="332"/>
      <c r="S143" s="332"/>
      <c r="T143" s="332"/>
      <c r="U143" s="187">
        <v>4</v>
      </c>
      <c r="W143" s="29"/>
    </row>
    <row r="144" spans="2:23" s="28" customFormat="1" ht="14.25" customHeight="1" x14ac:dyDescent="0.15">
      <c r="B144" s="341"/>
      <c r="C144" s="342"/>
      <c r="D144" s="25"/>
      <c r="E144" s="342" t="s">
        <v>77</v>
      </c>
      <c r="F144" s="343"/>
      <c r="G144" s="18"/>
      <c r="H144" s="186">
        <v>902</v>
      </c>
      <c r="I144" s="30"/>
      <c r="J144" s="18"/>
      <c r="K144" s="186">
        <v>957</v>
      </c>
      <c r="L144" s="30"/>
      <c r="M144" s="18"/>
      <c r="N144" s="331">
        <v>1859</v>
      </c>
      <c r="O144" s="331"/>
      <c r="P144" s="32"/>
      <c r="Q144" s="332">
        <v>760</v>
      </c>
      <c r="R144" s="332"/>
      <c r="S144" s="332"/>
      <c r="T144" s="332"/>
      <c r="U144" s="187">
        <v>758</v>
      </c>
      <c r="W144" s="29"/>
    </row>
    <row r="145" spans="2:23" s="28" customFormat="1" ht="14.25" customHeight="1" x14ac:dyDescent="0.15">
      <c r="B145" s="33"/>
      <c r="C145" s="34"/>
      <c r="D145" s="34"/>
      <c r="E145" s="34"/>
      <c r="F145" s="34"/>
      <c r="G145" s="35" t="s">
        <v>59</v>
      </c>
      <c r="H145" s="190">
        <v>1</v>
      </c>
      <c r="I145" s="36" t="s">
        <v>13</v>
      </c>
      <c r="J145" s="35" t="s">
        <v>59</v>
      </c>
      <c r="K145" s="190">
        <v>1</v>
      </c>
      <c r="L145" s="36" t="s">
        <v>13</v>
      </c>
      <c r="M145" s="35" t="s">
        <v>59</v>
      </c>
      <c r="N145" s="330">
        <v>2</v>
      </c>
      <c r="O145" s="330"/>
      <c r="P145" s="37" t="s">
        <v>13</v>
      </c>
      <c r="Q145" s="332">
        <v>0</v>
      </c>
      <c r="R145" s="332"/>
      <c r="S145" s="332"/>
      <c r="T145" s="332"/>
      <c r="U145" s="187">
        <v>2</v>
      </c>
      <c r="W145" s="29"/>
    </row>
    <row r="146" spans="2:23" s="28" customFormat="1" ht="14.25" customHeight="1" x14ac:dyDescent="0.15">
      <c r="B146" s="341"/>
      <c r="C146" s="342"/>
      <c r="D146" s="25"/>
      <c r="E146" s="342" t="s">
        <v>76</v>
      </c>
      <c r="F146" s="343"/>
      <c r="G146" s="18"/>
      <c r="H146" s="186">
        <v>1390</v>
      </c>
      <c r="I146" s="30"/>
      <c r="J146" s="18"/>
      <c r="K146" s="186">
        <v>1424</v>
      </c>
      <c r="L146" s="30"/>
      <c r="M146" s="18"/>
      <c r="N146" s="331">
        <v>2814</v>
      </c>
      <c r="O146" s="331"/>
      <c r="P146" s="32"/>
      <c r="Q146" s="332">
        <v>1076</v>
      </c>
      <c r="R146" s="332"/>
      <c r="S146" s="332"/>
      <c r="T146" s="332"/>
      <c r="U146" s="187">
        <v>1068</v>
      </c>
      <c r="W146" s="29"/>
    </row>
    <row r="147" spans="2:23" s="28" customFormat="1" ht="14.25" customHeight="1" x14ac:dyDescent="0.15">
      <c r="B147" s="33"/>
      <c r="C147" s="34"/>
      <c r="D147" s="34"/>
      <c r="E147" s="34"/>
      <c r="F147" s="34"/>
      <c r="G147" s="35" t="s">
        <v>59</v>
      </c>
      <c r="H147" s="190">
        <v>6</v>
      </c>
      <c r="I147" s="36" t="s">
        <v>13</v>
      </c>
      <c r="J147" s="35" t="s">
        <v>59</v>
      </c>
      <c r="K147" s="190">
        <v>2</v>
      </c>
      <c r="L147" s="36" t="s">
        <v>13</v>
      </c>
      <c r="M147" s="35" t="s">
        <v>59</v>
      </c>
      <c r="N147" s="330">
        <v>8</v>
      </c>
      <c r="O147" s="330"/>
      <c r="P147" s="37" t="s">
        <v>13</v>
      </c>
      <c r="Q147" s="332">
        <v>4</v>
      </c>
      <c r="R147" s="332"/>
      <c r="S147" s="332"/>
      <c r="T147" s="332"/>
      <c r="U147" s="187">
        <v>4</v>
      </c>
      <c r="W147" s="29"/>
    </row>
    <row r="148" spans="2:23" s="28" customFormat="1" ht="14.25" customHeight="1" x14ac:dyDescent="0.15">
      <c r="B148" s="341"/>
      <c r="C148" s="342"/>
      <c r="D148" s="25"/>
      <c r="E148" s="342" t="s">
        <v>75</v>
      </c>
      <c r="F148" s="343"/>
      <c r="G148" s="18"/>
      <c r="H148" s="186">
        <v>772</v>
      </c>
      <c r="I148" s="30"/>
      <c r="J148" s="18"/>
      <c r="K148" s="186">
        <v>772</v>
      </c>
      <c r="L148" s="30"/>
      <c r="M148" s="18"/>
      <c r="N148" s="331">
        <v>1544</v>
      </c>
      <c r="O148" s="331"/>
      <c r="P148" s="32"/>
      <c r="Q148" s="332">
        <v>611</v>
      </c>
      <c r="R148" s="332"/>
      <c r="S148" s="332"/>
      <c r="T148" s="332"/>
      <c r="U148" s="187">
        <v>605</v>
      </c>
      <c r="W148" s="29"/>
    </row>
    <row r="149" spans="2:23" s="28" customFormat="1" ht="14.25" customHeight="1" x14ac:dyDescent="0.15">
      <c r="B149" s="33"/>
      <c r="C149" s="34"/>
      <c r="D149" s="34"/>
      <c r="E149" s="34"/>
      <c r="F149" s="34"/>
      <c r="G149" s="35" t="s">
        <v>59</v>
      </c>
      <c r="H149" s="190">
        <v>2</v>
      </c>
      <c r="I149" s="36" t="s">
        <v>13</v>
      </c>
      <c r="J149" s="35" t="s">
        <v>59</v>
      </c>
      <c r="K149" s="190">
        <v>6</v>
      </c>
      <c r="L149" s="36" t="s">
        <v>13</v>
      </c>
      <c r="M149" s="35" t="s">
        <v>59</v>
      </c>
      <c r="N149" s="330">
        <v>8</v>
      </c>
      <c r="O149" s="330"/>
      <c r="P149" s="37" t="s">
        <v>13</v>
      </c>
      <c r="Q149" s="332">
        <v>6</v>
      </c>
      <c r="R149" s="332"/>
      <c r="S149" s="332"/>
      <c r="T149" s="332"/>
      <c r="U149" s="187">
        <v>0</v>
      </c>
      <c r="W149" s="29"/>
    </row>
    <row r="150" spans="2:23" s="28" customFormat="1" ht="14.25" customHeight="1" x14ac:dyDescent="0.15">
      <c r="B150" s="341"/>
      <c r="C150" s="342"/>
      <c r="D150" s="25"/>
      <c r="E150" s="342" t="s">
        <v>74</v>
      </c>
      <c r="F150" s="343"/>
      <c r="G150" s="18"/>
      <c r="H150" s="186">
        <v>411</v>
      </c>
      <c r="I150" s="30"/>
      <c r="J150" s="18"/>
      <c r="K150" s="186">
        <v>408</v>
      </c>
      <c r="L150" s="30"/>
      <c r="M150" s="18"/>
      <c r="N150" s="331">
        <v>819</v>
      </c>
      <c r="O150" s="331"/>
      <c r="P150" s="32"/>
      <c r="Q150" s="332">
        <v>332</v>
      </c>
      <c r="R150" s="332"/>
      <c r="S150" s="332"/>
      <c r="T150" s="332"/>
      <c r="U150" s="187">
        <v>329</v>
      </c>
      <c r="W150" s="29"/>
    </row>
    <row r="151" spans="2:23" s="28" customFormat="1" ht="14.25" customHeight="1" x14ac:dyDescent="0.15">
      <c r="B151" s="33"/>
      <c r="C151" s="34"/>
      <c r="D151" s="34"/>
      <c r="E151" s="34"/>
      <c r="F151" s="34"/>
      <c r="G151" s="35" t="s">
        <v>59</v>
      </c>
      <c r="H151" s="190">
        <v>3</v>
      </c>
      <c r="I151" s="36" t="s">
        <v>13</v>
      </c>
      <c r="J151" s="35" t="s">
        <v>59</v>
      </c>
      <c r="K151" s="190">
        <v>1</v>
      </c>
      <c r="L151" s="36" t="s">
        <v>13</v>
      </c>
      <c r="M151" s="35" t="s">
        <v>59</v>
      </c>
      <c r="N151" s="330">
        <v>4</v>
      </c>
      <c r="O151" s="330"/>
      <c r="P151" s="37" t="s">
        <v>13</v>
      </c>
      <c r="Q151" s="332">
        <v>2</v>
      </c>
      <c r="R151" s="332"/>
      <c r="S151" s="332"/>
      <c r="T151" s="332"/>
      <c r="U151" s="187">
        <v>1</v>
      </c>
      <c r="W151" s="29"/>
    </row>
    <row r="152" spans="2:23" s="28" customFormat="1" ht="14.25" customHeight="1" x14ac:dyDescent="0.15">
      <c r="B152" s="341"/>
      <c r="C152" s="342"/>
      <c r="D152" s="25"/>
      <c r="E152" s="342" t="s">
        <v>73</v>
      </c>
      <c r="F152" s="343"/>
      <c r="G152" s="18"/>
      <c r="H152" s="186">
        <v>1185</v>
      </c>
      <c r="I152" s="30"/>
      <c r="J152" s="18"/>
      <c r="K152" s="186">
        <v>1195</v>
      </c>
      <c r="L152" s="30"/>
      <c r="M152" s="18"/>
      <c r="N152" s="331">
        <v>2380</v>
      </c>
      <c r="O152" s="331"/>
      <c r="P152" s="32"/>
      <c r="Q152" s="332">
        <v>977</v>
      </c>
      <c r="R152" s="332"/>
      <c r="S152" s="332"/>
      <c r="T152" s="332"/>
      <c r="U152" s="187">
        <v>960</v>
      </c>
      <c r="W152" s="29"/>
    </row>
    <row r="153" spans="2:23" s="28" customFormat="1" ht="14.25" customHeight="1" x14ac:dyDescent="0.15">
      <c r="B153" s="33"/>
      <c r="C153" s="34"/>
      <c r="D153" s="34"/>
      <c r="E153" s="34"/>
      <c r="F153" s="34"/>
      <c r="G153" s="35" t="s">
        <v>59</v>
      </c>
      <c r="H153" s="190">
        <v>11</v>
      </c>
      <c r="I153" s="36" t="s">
        <v>13</v>
      </c>
      <c r="J153" s="35" t="s">
        <v>59</v>
      </c>
      <c r="K153" s="190">
        <v>9</v>
      </c>
      <c r="L153" s="36" t="s">
        <v>13</v>
      </c>
      <c r="M153" s="35" t="s">
        <v>59</v>
      </c>
      <c r="N153" s="330">
        <v>20</v>
      </c>
      <c r="O153" s="330"/>
      <c r="P153" s="37" t="s">
        <v>13</v>
      </c>
      <c r="Q153" s="332">
        <v>6</v>
      </c>
      <c r="R153" s="332"/>
      <c r="S153" s="332"/>
      <c r="T153" s="332"/>
      <c r="U153" s="187">
        <v>11</v>
      </c>
      <c r="W153" s="29"/>
    </row>
    <row r="154" spans="2:23" s="28" customFormat="1" ht="14.25" customHeight="1" x14ac:dyDescent="0.15">
      <c r="B154" s="341"/>
      <c r="C154" s="342"/>
      <c r="D154" s="25"/>
      <c r="E154" s="342" t="s">
        <v>72</v>
      </c>
      <c r="F154" s="343"/>
      <c r="G154" s="18"/>
      <c r="H154" s="186">
        <v>32</v>
      </c>
      <c r="I154" s="30"/>
      <c r="J154" s="18"/>
      <c r="K154" s="186">
        <v>27</v>
      </c>
      <c r="L154" s="30"/>
      <c r="M154" s="18"/>
      <c r="N154" s="331">
        <v>59</v>
      </c>
      <c r="O154" s="331"/>
      <c r="P154" s="32"/>
      <c r="Q154" s="332">
        <v>26</v>
      </c>
      <c r="R154" s="332"/>
      <c r="S154" s="332"/>
      <c r="T154" s="332"/>
      <c r="U154" s="187">
        <v>26</v>
      </c>
      <c r="W154" s="29"/>
    </row>
    <row r="155" spans="2:23" s="28" customFormat="1" ht="14.25" customHeight="1" x14ac:dyDescent="0.15">
      <c r="B155" s="33"/>
      <c r="C155" s="34"/>
      <c r="D155" s="34"/>
      <c r="E155" s="34"/>
      <c r="F155" s="34"/>
      <c r="G155" s="35" t="s">
        <v>59</v>
      </c>
      <c r="H155" s="190">
        <v>0</v>
      </c>
      <c r="I155" s="36" t="s">
        <v>13</v>
      </c>
      <c r="J155" s="35" t="s">
        <v>59</v>
      </c>
      <c r="K155" s="190">
        <v>0</v>
      </c>
      <c r="L155" s="36" t="s">
        <v>13</v>
      </c>
      <c r="M155" s="35" t="s">
        <v>59</v>
      </c>
      <c r="N155" s="330">
        <v>0</v>
      </c>
      <c r="O155" s="330"/>
      <c r="P155" s="37" t="s">
        <v>13</v>
      </c>
      <c r="Q155" s="332">
        <v>0</v>
      </c>
      <c r="R155" s="332"/>
      <c r="S155" s="332"/>
      <c r="T155" s="332"/>
      <c r="U155" s="187">
        <v>0</v>
      </c>
      <c r="W155" s="29"/>
    </row>
    <row r="156" spans="2:23" s="28" customFormat="1" ht="14.25" customHeight="1" x14ac:dyDescent="0.15">
      <c r="B156" s="341"/>
      <c r="C156" s="342"/>
      <c r="D156" s="25"/>
      <c r="E156" s="342" t="s">
        <v>71</v>
      </c>
      <c r="F156" s="343"/>
      <c r="G156" s="18"/>
      <c r="H156" s="186">
        <v>426</v>
      </c>
      <c r="I156" s="30"/>
      <c r="J156" s="18"/>
      <c r="K156" s="186">
        <v>437</v>
      </c>
      <c r="L156" s="30"/>
      <c r="M156" s="18"/>
      <c r="N156" s="331">
        <v>863</v>
      </c>
      <c r="O156" s="331"/>
      <c r="P156" s="32"/>
      <c r="Q156" s="332">
        <v>400</v>
      </c>
      <c r="R156" s="332"/>
      <c r="S156" s="332"/>
      <c r="T156" s="332"/>
      <c r="U156" s="187">
        <v>399</v>
      </c>
      <c r="W156" s="29"/>
    </row>
    <row r="157" spans="2:23" s="28" customFormat="1" ht="14.25" customHeight="1" x14ac:dyDescent="0.15">
      <c r="B157" s="33"/>
      <c r="C157" s="34"/>
      <c r="D157" s="34"/>
      <c r="E157" s="34"/>
      <c r="F157" s="34"/>
      <c r="G157" s="35" t="s">
        <v>59</v>
      </c>
      <c r="H157" s="190">
        <v>1</v>
      </c>
      <c r="I157" s="36" t="s">
        <v>13</v>
      </c>
      <c r="J157" s="35" t="s">
        <v>59</v>
      </c>
      <c r="K157" s="190">
        <v>0</v>
      </c>
      <c r="L157" s="36" t="s">
        <v>13</v>
      </c>
      <c r="M157" s="35" t="s">
        <v>59</v>
      </c>
      <c r="N157" s="330">
        <v>1</v>
      </c>
      <c r="O157" s="330"/>
      <c r="P157" s="37" t="s">
        <v>13</v>
      </c>
      <c r="Q157" s="332">
        <v>0</v>
      </c>
      <c r="R157" s="332"/>
      <c r="S157" s="332"/>
      <c r="T157" s="332"/>
      <c r="U157" s="187">
        <v>1</v>
      </c>
      <c r="W157" s="29"/>
    </row>
    <row r="158" spans="2:23" s="28" customFormat="1" ht="14.25" customHeight="1" x14ac:dyDescent="0.15">
      <c r="B158" s="341"/>
      <c r="C158" s="342"/>
      <c r="D158" s="25"/>
      <c r="E158" s="342" t="s">
        <v>70</v>
      </c>
      <c r="F158" s="343"/>
      <c r="G158" s="18"/>
      <c r="H158" s="186">
        <v>955</v>
      </c>
      <c r="I158" s="30"/>
      <c r="J158" s="18"/>
      <c r="K158" s="186">
        <v>1072</v>
      </c>
      <c r="L158" s="30"/>
      <c r="M158" s="18"/>
      <c r="N158" s="331">
        <v>2027</v>
      </c>
      <c r="O158" s="331"/>
      <c r="P158" s="32"/>
      <c r="Q158" s="332">
        <v>958</v>
      </c>
      <c r="R158" s="332"/>
      <c r="S158" s="332"/>
      <c r="T158" s="332"/>
      <c r="U158" s="187">
        <v>952</v>
      </c>
      <c r="W158" s="29"/>
    </row>
    <row r="159" spans="2:23" s="28" customFormat="1" ht="14.25" customHeight="1" x14ac:dyDescent="0.15">
      <c r="B159" s="33"/>
      <c r="C159" s="34"/>
      <c r="D159" s="34"/>
      <c r="E159" s="34"/>
      <c r="F159" s="34"/>
      <c r="G159" s="35" t="s">
        <v>59</v>
      </c>
      <c r="H159" s="190">
        <v>5</v>
      </c>
      <c r="I159" s="36" t="s">
        <v>13</v>
      </c>
      <c r="J159" s="35" t="s">
        <v>59</v>
      </c>
      <c r="K159" s="190">
        <v>2</v>
      </c>
      <c r="L159" s="36" t="s">
        <v>13</v>
      </c>
      <c r="M159" s="35" t="s">
        <v>59</v>
      </c>
      <c r="N159" s="330">
        <v>7</v>
      </c>
      <c r="O159" s="330"/>
      <c r="P159" s="37" t="s">
        <v>13</v>
      </c>
      <c r="Q159" s="332">
        <v>2</v>
      </c>
      <c r="R159" s="332"/>
      <c r="S159" s="332"/>
      <c r="T159" s="332"/>
      <c r="U159" s="187">
        <v>4</v>
      </c>
      <c r="W159" s="29"/>
    </row>
    <row r="160" spans="2:23" s="28" customFormat="1" ht="14.25" customHeight="1" x14ac:dyDescent="0.15">
      <c r="B160" s="341"/>
      <c r="C160" s="342"/>
      <c r="D160" s="25"/>
      <c r="E160" s="342" t="s">
        <v>69</v>
      </c>
      <c r="F160" s="343"/>
      <c r="G160" s="18"/>
      <c r="H160" s="186">
        <v>865</v>
      </c>
      <c r="I160" s="30"/>
      <c r="J160" s="18"/>
      <c r="K160" s="186">
        <v>900</v>
      </c>
      <c r="L160" s="30"/>
      <c r="M160" s="18"/>
      <c r="N160" s="331">
        <v>1765</v>
      </c>
      <c r="O160" s="331"/>
      <c r="P160" s="32"/>
      <c r="Q160" s="332">
        <v>762</v>
      </c>
      <c r="R160" s="332"/>
      <c r="S160" s="332"/>
      <c r="T160" s="332"/>
      <c r="U160" s="187">
        <v>758</v>
      </c>
      <c r="W160" s="29"/>
    </row>
    <row r="161" spans="2:23" s="28" customFormat="1" ht="14.25" customHeight="1" x14ac:dyDescent="0.15">
      <c r="B161" s="33"/>
      <c r="C161" s="34"/>
      <c r="D161" s="34"/>
      <c r="E161" s="34"/>
      <c r="F161" s="34"/>
      <c r="G161" s="35" t="s">
        <v>59</v>
      </c>
      <c r="H161" s="190">
        <v>3</v>
      </c>
      <c r="I161" s="36" t="s">
        <v>13</v>
      </c>
      <c r="J161" s="35" t="s">
        <v>59</v>
      </c>
      <c r="K161" s="190">
        <v>1</v>
      </c>
      <c r="L161" s="36" t="s">
        <v>13</v>
      </c>
      <c r="M161" s="35" t="s">
        <v>59</v>
      </c>
      <c r="N161" s="330">
        <v>4</v>
      </c>
      <c r="O161" s="330"/>
      <c r="P161" s="37" t="s">
        <v>13</v>
      </c>
      <c r="Q161" s="332">
        <v>3</v>
      </c>
      <c r="R161" s="332"/>
      <c r="S161" s="332"/>
      <c r="T161" s="332"/>
      <c r="U161" s="187">
        <v>1</v>
      </c>
      <c r="W161" s="29"/>
    </row>
    <row r="162" spans="2:23" s="28" customFormat="1" ht="14.25" customHeight="1" x14ac:dyDescent="0.15">
      <c r="B162" s="341"/>
      <c r="C162" s="342"/>
      <c r="D162" s="25"/>
      <c r="E162" s="342" t="s">
        <v>68</v>
      </c>
      <c r="F162" s="343"/>
      <c r="G162" s="18"/>
      <c r="H162" s="186">
        <v>417</v>
      </c>
      <c r="I162" s="30"/>
      <c r="J162" s="18"/>
      <c r="K162" s="186">
        <v>420</v>
      </c>
      <c r="L162" s="30"/>
      <c r="M162" s="18"/>
      <c r="N162" s="331">
        <v>837</v>
      </c>
      <c r="O162" s="331"/>
      <c r="P162" s="32"/>
      <c r="Q162" s="332">
        <v>392</v>
      </c>
      <c r="R162" s="332"/>
      <c r="S162" s="332"/>
      <c r="T162" s="332"/>
      <c r="U162" s="187">
        <v>390</v>
      </c>
      <c r="W162" s="29"/>
    </row>
    <row r="163" spans="2:23" s="28" customFormat="1" ht="14.25" customHeight="1" x14ac:dyDescent="0.15">
      <c r="B163" s="33"/>
      <c r="C163" s="34"/>
      <c r="D163" s="34"/>
      <c r="E163" s="34"/>
      <c r="F163" s="34"/>
      <c r="G163" s="35" t="s">
        <v>59</v>
      </c>
      <c r="H163" s="190">
        <v>1</v>
      </c>
      <c r="I163" s="36" t="s">
        <v>13</v>
      </c>
      <c r="J163" s="35" t="s">
        <v>59</v>
      </c>
      <c r="K163" s="190">
        <v>3</v>
      </c>
      <c r="L163" s="36" t="s">
        <v>13</v>
      </c>
      <c r="M163" s="35" t="s">
        <v>59</v>
      </c>
      <c r="N163" s="330">
        <v>4</v>
      </c>
      <c r="O163" s="330"/>
      <c r="P163" s="37" t="s">
        <v>13</v>
      </c>
      <c r="Q163" s="332">
        <v>1</v>
      </c>
      <c r="R163" s="332"/>
      <c r="S163" s="332"/>
      <c r="T163" s="332"/>
      <c r="U163" s="187">
        <v>1</v>
      </c>
      <c r="V163" s="4"/>
      <c r="W163" s="4"/>
    </row>
    <row r="164" spans="2:23" s="28" customFormat="1" ht="14.25" customHeight="1" x14ac:dyDescent="0.15">
      <c r="B164" s="341"/>
      <c r="C164" s="342"/>
      <c r="D164" s="250"/>
      <c r="E164" s="342" t="s">
        <v>64</v>
      </c>
      <c r="F164" s="343"/>
      <c r="G164" s="18"/>
      <c r="H164" s="248">
        <v>5</v>
      </c>
      <c r="I164" s="30"/>
      <c r="J164" s="18"/>
      <c r="K164" s="248">
        <v>0</v>
      </c>
      <c r="L164" s="30"/>
      <c r="M164" s="31"/>
      <c r="N164" s="331">
        <v>5</v>
      </c>
      <c r="O164" s="331"/>
      <c r="P164" s="32"/>
      <c r="Q164" s="364">
        <v>5</v>
      </c>
      <c r="R164" s="364"/>
      <c r="S164" s="364"/>
      <c r="T164" s="364"/>
      <c r="U164" s="251">
        <v>5</v>
      </c>
      <c r="V164" s="4"/>
      <c r="W164" s="4"/>
    </row>
    <row r="165" spans="2:23" s="28" customFormat="1" ht="14.25" customHeight="1" x14ac:dyDescent="0.15">
      <c r="B165" s="33"/>
      <c r="C165" s="34"/>
      <c r="D165" s="34"/>
      <c r="E165" s="34"/>
      <c r="F165" s="34"/>
      <c r="G165" s="35" t="s">
        <v>59</v>
      </c>
      <c r="H165" s="249">
        <v>0</v>
      </c>
      <c r="I165" s="36" t="s">
        <v>13</v>
      </c>
      <c r="J165" s="35" t="s">
        <v>59</v>
      </c>
      <c r="K165" s="249">
        <v>0</v>
      </c>
      <c r="L165" s="36" t="s">
        <v>13</v>
      </c>
      <c r="M165" s="35" t="s">
        <v>59</v>
      </c>
      <c r="N165" s="365">
        <v>0</v>
      </c>
      <c r="O165" s="365"/>
      <c r="P165" s="37" t="s">
        <v>13</v>
      </c>
      <c r="Q165" s="366">
        <v>0</v>
      </c>
      <c r="R165" s="366"/>
      <c r="S165" s="366"/>
      <c r="T165" s="366"/>
      <c r="U165" s="244">
        <v>0</v>
      </c>
      <c r="V165" s="4"/>
      <c r="W165" s="4"/>
    </row>
    <row r="166" spans="2:23" s="28" customFormat="1" ht="14.25" customHeight="1" x14ac:dyDescent="0.15">
      <c r="B166" s="367"/>
      <c r="C166" s="368" t="s">
        <v>63</v>
      </c>
      <c r="D166" s="252"/>
      <c r="E166" s="368"/>
      <c r="F166" s="369"/>
      <c r="G166" s="77"/>
      <c r="H166" s="78">
        <v>56208</v>
      </c>
      <c r="I166" s="79"/>
      <c r="J166" s="77"/>
      <c r="K166" s="78">
        <v>59069</v>
      </c>
      <c r="L166" s="79"/>
      <c r="M166" s="77"/>
      <c r="N166" s="370">
        <v>115277</v>
      </c>
      <c r="O166" s="370" t="e">
        <f>SUM(#REF!,#REF!,#REF!,#REF!,#REF!,#REF!,#REF!,#REF!,#REF!,#REF!,#REF!,#REF!,#REF!,#REF!,#REF!,#REF!,#REF!,#REF!,#REF!,#REF!,#REF!,#REF!,#REF!,O2,#REF!,O14,O16,O18,O20,O22,O24,O26,O28,O30,O32,O34,O36,O38,O40,O42,O44,O46,O48,O50,O52,O54,O56,O58,#REF!,O70,O72,O74,O76,O78,O80,O82,O84,O86,O88,O90,O92,O94,O96,O98,O100,O102,O104,O106,O108,O110,O112,O114,O128)</f>
        <v>#REF!</v>
      </c>
      <c r="P166" s="80"/>
      <c r="Q166" s="363">
        <v>50920</v>
      </c>
      <c r="R166" s="363" t="e">
        <f>SUM(#REF!,#REF!,#REF!,#REF!,#REF!,#REF!,#REF!,#REF!,#REF!,#REF!,#REF!,#REF!,#REF!,#REF!,#REF!,#REF!,#REF!,#REF!,#REF!,#REF!,#REF!,#REF!,#REF!,R2,#REF!,R14,R16,R18,R20,R22,R24,R26,R28,R30,R32,R34,R36,R38,R40,R42,R44,R46,R48,R50,R52,R54,R56,R58,#REF!,R70,R72,R74,R76,R78,R80,R82,R84,R86,R88,R90,R92,R94,R96,R98,R100,R102,R104,R106,R108,R110,R112,R114,R128)</f>
        <v>#REF!</v>
      </c>
      <c r="S166" s="363" t="e">
        <f>SUM(#REF!,#REF!,#REF!,#REF!,#REF!,#REF!,#REF!,#REF!,#REF!,#REF!,#REF!,#REF!,#REF!,#REF!,#REF!,#REF!,#REF!,#REF!,#REF!,#REF!,#REF!,#REF!,#REF!,S2,#REF!,S14,S16,S18,S20,S22,S24,S26,S28,S30,S32,S34,S36,S38,S40,S42,S44,S46,S48,S50,S52,S54,S56,S58,#REF!,S70,S72,S74,S76,S78,S80,S82,S84,S86,S88,S90,S92,S94,S96,S98,S100,S102,S104,S106,S108,S110,S112,S114,S128)</f>
        <v>#REF!</v>
      </c>
      <c r="T166" s="363" t="e">
        <f>SUM(#REF!,#REF!,#REF!,#REF!,#REF!,#REF!,#REF!,#REF!,#REF!,#REF!,#REF!,#REF!,#REF!,#REF!,#REF!,#REF!,#REF!,#REF!,#REF!,#REF!,#REF!,#REF!,#REF!,T2,#REF!,T14,T16,T18,T20,T22,T24,T26,T28,T30,T32,T34,T36,T38,T40,T42,T44,T46,T48,T50,T52,T54,T56,T58,#REF!,T70,T72,T74,T76,T78,T80,T82,T84,T86,T88,T90,T92,T94,T96,T98,T100,T102,T104,T106,T108,T110,T112,T114,T128)</f>
        <v>#REF!</v>
      </c>
      <c r="U166" s="245">
        <v>49548</v>
      </c>
      <c r="V166" s="4"/>
      <c r="W166" s="4"/>
    </row>
    <row r="167" spans="2:23" s="28" customFormat="1" ht="14.25" customHeight="1" x14ac:dyDescent="0.15">
      <c r="B167" s="81"/>
      <c r="C167" s="82"/>
      <c r="D167" s="82"/>
      <c r="E167" s="101" t="s">
        <v>281</v>
      </c>
      <c r="F167" s="82"/>
      <c r="G167" s="83" t="s">
        <v>59</v>
      </c>
      <c r="H167" s="298">
        <v>896</v>
      </c>
      <c r="I167" s="84" t="s">
        <v>13</v>
      </c>
      <c r="J167" s="83" t="s">
        <v>59</v>
      </c>
      <c r="K167" s="298">
        <v>581</v>
      </c>
      <c r="L167" s="84" t="s">
        <v>13</v>
      </c>
      <c r="M167" s="83" t="s">
        <v>59</v>
      </c>
      <c r="N167" s="362">
        <v>1477</v>
      </c>
      <c r="O167" s="362" t="e">
        <f>SUM(#REF!,#REF!,#REF!,#REF!,#REF!,#REF!,#REF!,#REF!,#REF!,#REF!,#REF!,#REF!,#REF!,#REF!,#REF!,#REF!,#REF!,#REF!,#REF!,#REF!,#REF!,#REF!,O1,O3,#REF!,O15,O17,O19,O21,O23,O25,O27,O29,O31,O33,O35,O37,O39,O41,O43,O45,O47,O49,O51,O53,O55,O57,O59,#REF!,O71,O73,O75,O77,O79,O81,O83,O85,O87,O89,O91,O93,O95,O97,O99,O101,O103,O105,O107,O109,O111,O113,O115,O129)</f>
        <v>#REF!</v>
      </c>
      <c r="P167" s="85" t="s">
        <v>13</v>
      </c>
      <c r="Q167" s="363">
        <v>234</v>
      </c>
      <c r="R167" s="363" t="e">
        <f>SUM(#REF!,#REF!,#REF!,#REF!,#REF!,#REF!,#REF!,#REF!,#REF!,#REF!,#REF!,#REF!,#REF!,#REF!,#REF!,#REF!,#REF!,#REF!,#REF!,#REF!,#REF!,#REF!,R1,R3,#REF!,R15,R17,R19,R21,R23,R25,R27,R29,R31,R33,R35,R37,R39,R41,R43,R45,R47,R49,R51,R53,R55,R57,R59,#REF!,R71,R73,R75,R77,R79,R81,R83,R85,R87,R89,R91,R93,R95,R97,R99,R101,R103,R105,R107,R109,R111,R113,R115,R129)</f>
        <v>#REF!</v>
      </c>
      <c r="S167" s="363" t="e">
        <f>SUM(#REF!,#REF!,#REF!,#REF!,#REF!,#REF!,#REF!,#REF!,#REF!,#REF!,#REF!,#REF!,#REF!,#REF!,#REF!,#REF!,#REF!,#REF!,#REF!,#REF!,#REF!,#REF!,S1,S3,#REF!,S15,S17,S19,S21,S23,S25,S27,S29,S31,S33,S35,S37,S39,S41,S43,S45,S47,S49,S51,S53,S55,S57,S59,#REF!,S71,S73,S75,S77,S79,S81,S83,S85,S87,S89,S91,S93,S95,S97,S99,S101,S103,S105,S107,S109,S111,S113,S115,S129)</f>
        <v>#REF!</v>
      </c>
      <c r="T167" s="363" t="e">
        <f>SUM(#REF!,#REF!,#REF!,#REF!,#REF!,#REF!,#REF!,#REF!,#REF!,#REF!,#REF!,#REF!,#REF!,#REF!,#REF!,#REF!,#REF!,#REF!,#REF!,#REF!,#REF!,#REF!,T1,T3,#REF!,T15,T17,T19,T21,T23,T25,T27,T29,T31,T33,T35,T37,T39,T41,T43,T45,T47,T49,T51,T53,T55,T57,T59,#REF!,T71,T73,T75,T77,T79,T81,T83,T85,T87,T89,T91,T93,T95,T97,T99,T101,T103,T105,T107,T109,T111,T113,T115,T129)</f>
        <v>#REF!</v>
      </c>
      <c r="U167" s="245">
        <v>1138</v>
      </c>
      <c r="V167" s="4"/>
      <c r="W167" s="4"/>
    </row>
    <row r="168" spans="2:23" s="28" customFormat="1" ht="17.25" customHeight="1" x14ac:dyDescent="0.15">
      <c r="U168" s="27"/>
      <c r="V168" s="4"/>
      <c r="W168" s="4"/>
    </row>
    <row r="169" spans="2:23" s="28" customFormat="1" ht="18.75" customHeight="1" x14ac:dyDescent="0.15">
      <c r="G169" s="356" t="s">
        <v>37</v>
      </c>
      <c r="H169" s="356"/>
      <c r="I169" s="356"/>
      <c r="J169" s="356"/>
      <c r="K169" s="356"/>
      <c r="L169" s="356"/>
      <c r="M169" s="356"/>
      <c r="N169" s="356"/>
      <c r="O169" s="356"/>
      <c r="P169" s="356"/>
      <c r="Q169" s="356"/>
      <c r="R169" s="356"/>
      <c r="S169" s="356"/>
      <c r="T169" s="356"/>
      <c r="U169" s="356"/>
      <c r="W169" s="29"/>
    </row>
    <row r="170" spans="2:23" s="28" customFormat="1" ht="18" customHeight="1" x14ac:dyDescent="0.15">
      <c r="R170" s="38">
        <v>3</v>
      </c>
      <c r="S170" s="26" t="s">
        <v>38</v>
      </c>
      <c r="T170" s="357">
        <v>3</v>
      </c>
      <c r="U170" s="357"/>
      <c r="W170" s="29"/>
    </row>
    <row r="201" spans="21:23" x14ac:dyDescent="0.15">
      <c r="U201" s="4"/>
      <c r="V201" s="4"/>
      <c r="W201" s="4"/>
    </row>
    <row r="202" spans="21:23" x14ac:dyDescent="0.15">
      <c r="U202" s="27"/>
      <c r="V202" s="4"/>
      <c r="W202" s="4"/>
    </row>
    <row r="242" spans="21:23" x14ac:dyDescent="0.15">
      <c r="U242" s="4"/>
      <c r="V242" s="4"/>
      <c r="W242" s="4"/>
    </row>
    <row r="243" spans="21:23" x14ac:dyDescent="0.15">
      <c r="U243" s="27"/>
      <c r="V243" s="4"/>
      <c r="W243" s="4"/>
    </row>
    <row r="283" spans="21:23" x14ac:dyDescent="0.15">
      <c r="U283" s="4"/>
      <c r="V283" s="4"/>
      <c r="W283" s="4"/>
    </row>
    <row r="284" spans="21:23" x14ac:dyDescent="0.15">
      <c r="U284" s="27"/>
      <c r="V284" s="4"/>
      <c r="W284" s="4"/>
    </row>
    <row r="324" spans="21:23" x14ac:dyDescent="0.15">
      <c r="U324" s="4"/>
      <c r="V324" s="4"/>
      <c r="W324" s="4"/>
    </row>
    <row r="325" spans="21:23" x14ac:dyDescent="0.15">
      <c r="U325" s="27"/>
      <c r="V325" s="4"/>
      <c r="W325" s="4"/>
    </row>
    <row r="365" spans="21:23" x14ac:dyDescent="0.15">
      <c r="U365" s="4"/>
      <c r="V365" s="4"/>
      <c r="W365" s="4"/>
    </row>
    <row r="366" spans="21:23" x14ac:dyDescent="0.15">
      <c r="U366" s="27"/>
      <c r="V366" s="4"/>
      <c r="W366" s="4"/>
    </row>
    <row r="406" spans="21:23" x14ac:dyDescent="0.15">
      <c r="U406" s="4"/>
      <c r="V406" s="4"/>
      <c r="W406" s="4"/>
    </row>
    <row r="407" spans="21:23" x14ac:dyDescent="0.15">
      <c r="U407" s="27"/>
      <c r="V407" s="4"/>
      <c r="W407" s="4"/>
    </row>
    <row r="447" spans="21:23" x14ac:dyDescent="0.15">
      <c r="U447" s="4"/>
      <c r="V447" s="4"/>
      <c r="W447" s="4"/>
    </row>
    <row r="448" spans="21:23" x14ac:dyDescent="0.15">
      <c r="U448" s="27"/>
      <c r="V448" s="4"/>
      <c r="W448" s="4"/>
    </row>
    <row r="488" spans="21:23" x14ac:dyDescent="0.15">
      <c r="U488" s="4"/>
      <c r="V488" s="4"/>
      <c r="W488" s="4"/>
    </row>
    <row r="489" spans="21:23" x14ac:dyDescent="0.15">
      <c r="U489" s="27"/>
      <c r="V489" s="4"/>
      <c r="W489" s="4"/>
    </row>
    <row r="529" spans="21:23" x14ac:dyDescent="0.15">
      <c r="U529" s="4"/>
      <c r="V529" s="4"/>
      <c r="W529" s="4"/>
    </row>
    <row r="530" spans="21:23" x14ac:dyDescent="0.15">
      <c r="U530" s="27"/>
      <c r="V530" s="4"/>
      <c r="W530" s="4"/>
    </row>
    <row r="570" spans="21:23" x14ac:dyDescent="0.15">
      <c r="U570" s="4"/>
      <c r="V570" s="4"/>
      <c r="W570" s="4"/>
    </row>
    <row r="571" spans="21:23" x14ac:dyDescent="0.15">
      <c r="U571" s="27"/>
      <c r="V571" s="4"/>
      <c r="W571" s="4"/>
    </row>
    <row r="611" spans="21:23" x14ac:dyDescent="0.15">
      <c r="U611" s="4"/>
      <c r="V611" s="4"/>
      <c r="W611" s="4"/>
    </row>
    <row r="612" spans="21:23" x14ac:dyDescent="0.15">
      <c r="U612" s="27"/>
      <c r="V612" s="4"/>
      <c r="W612" s="4"/>
    </row>
    <row r="652" spans="21:23" x14ac:dyDescent="0.15">
      <c r="U652" s="4"/>
      <c r="V652" s="4"/>
      <c r="W652" s="4"/>
    </row>
    <row r="653" spans="21:23" x14ac:dyDescent="0.15">
      <c r="U653" s="27"/>
      <c r="V653" s="4"/>
      <c r="W653" s="4"/>
    </row>
    <row r="693" spans="21:23" x14ac:dyDescent="0.15">
      <c r="U693" s="4"/>
      <c r="V693" s="4"/>
      <c r="W693" s="4"/>
    </row>
    <row r="694" spans="21:23" x14ac:dyDescent="0.15">
      <c r="U694" s="27"/>
      <c r="V694" s="4"/>
      <c r="W694" s="4"/>
    </row>
    <row r="734" spans="21:23" x14ac:dyDescent="0.15">
      <c r="U734" s="4"/>
      <c r="V734" s="4"/>
      <c r="W734" s="4"/>
    </row>
    <row r="735" spans="21:23" x14ac:dyDescent="0.15">
      <c r="U735" s="27"/>
      <c r="V735" s="4"/>
      <c r="W735" s="4"/>
    </row>
    <row r="775" spans="21:23" x14ac:dyDescent="0.15">
      <c r="U775" s="4"/>
      <c r="V775" s="4"/>
      <c r="W775" s="4"/>
    </row>
    <row r="776" spans="21:23" x14ac:dyDescent="0.15">
      <c r="U776" s="27"/>
      <c r="V776" s="4"/>
      <c r="W776" s="4"/>
    </row>
    <row r="816" spans="21:23" x14ac:dyDescent="0.15">
      <c r="U816" s="4"/>
      <c r="V816" s="4"/>
      <c r="W816" s="4"/>
    </row>
    <row r="817" spans="21:23" x14ac:dyDescent="0.15">
      <c r="U817" s="27"/>
      <c r="V817" s="4"/>
      <c r="W817" s="4"/>
    </row>
    <row r="857" spans="21:23" x14ac:dyDescent="0.15">
      <c r="U857" s="4"/>
      <c r="V857" s="4"/>
      <c r="W857" s="4"/>
    </row>
    <row r="858" spans="21:23" x14ac:dyDescent="0.15">
      <c r="U858" s="27"/>
      <c r="V858" s="4"/>
      <c r="W858" s="4"/>
    </row>
    <row r="898" spans="21:23" x14ac:dyDescent="0.15">
      <c r="U898" s="4"/>
      <c r="V898" s="4"/>
      <c r="W898" s="4"/>
    </row>
    <row r="899" spans="21:23" x14ac:dyDescent="0.15">
      <c r="U899" s="27"/>
      <c r="V899" s="4"/>
      <c r="W899" s="4"/>
    </row>
    <row r="939" spans="21:23" x14ac:dyDescent="0.15">
      <c r="U939" s="4"/>
      <c r="V939" s="4"/>
      <c r="W939" s="4"/>
    </row>
    <row r="940" spans="21:23" x14ac:dyDescent="0.15">
      <c r="U940" s="27"/>
      <c r="V940" s="4"/>
      <c r="W940" s="4"/>
    </row>
    <row r="980" spans="21:23" x14ac:dyDescent="0.15">
      <c r="U980" s="4"/>
      <c r="V980" s="4"/>
      <c r="W980" s="4"/>
    </row>
    <row r="981" spans="21:23" x14ac:dyDescent="0.15">
      <c r="U981" s="27"/>
      <c r="V981" s="4"/>
      <c r="W981" s="4"/>
    </row>
    <row r="1021" spans="21:23" x14ac:dyDescent="0.15">
      <c r="U1021" s="4"/>
      <c r="V1021" s="4"/>
      <c r="W1021" s="4"/>
    </row>
    <row r="1022" spans="21:23" x14ac:dyDescent="0.15">
      <c r="U1022" s="27"/>
      <c r="V1022" s="4"/>
      <c r="W1022" s="4"/>
    </row>
    <row r="1062" spans="21:23" x14ac:dyDescent="0.15">
      <c r="U1062" s="4"/>
      <c r="V1062" s="4"/>
      <c r="W1062" s="4"/>
    </row>
    <row r="1063" spans="21:23" x14ac:dyDescent="0.15">
      <c r="U1063" s="27"/>
      <c r="V1063" s="4"/>
      <c r="W1063" s="4"/>
    </row>
    <row r="1103" spans="21:23" x14ac:dyDescent="0.15">
      <c r="U1103" s="4"/>
      <c r="V1103" s="4"/>
      <c r="W1103" s="4"/>
    </row>
    <row r="1104" spans="21:23" x14ac:dyDescent="0.15">
      <c r="U1104" s="27"/>
      <c r="V1104" s="4"/>
      <c r="W1104" s="4"/>
    </row>
    <row r="1144" spans="21:23" x14ac:dyDescent="0.15">
      <c r="U1144" s="4"/>
      <c r="V1144" s="4"/>
      <c r="W1144" s="4"/>
    </row>
    <row r="1145" spans="21:23" x14ac:dyDescent="0.15">
      <c r="U1145" s="27"/>
      <c r="V1145" s="4"/>
      <c r="W1145" s="4"/>
    </row>
    <row r="1226" spans="21:23" x14ac:dyDescent="0.15">
      <c r="U1226" s="4"/>
      <c r="V1226" s="4"/>
      <c r="W1226" s="4"/>
    </row>
    <row r="1227" spans="21:23" x14ac:dyDescent="0.15">
      <c r="U1227" s="27"/>
      <c r="V1227" s="4"/>
      <c r="W1227" s="4"/>
    </row>
    <row r="1267" spans="21:23" x14ac:dyDescent="0.15">
      <c r="U1267" s="4"/>
      <c r="V1267" s="4"/>
      <c r="W1267" s="4"/>
    </row>
    <row r="1268" spans="21:23" x14ac:dyDescent="0.15">
      <c r="U1268" s="27"/>
      <c r="V1268" s="4"/>
      <c r="W1268" s="4"/>
    </row>
    <row r="1308" spans="21:23" x14ac:dyDescent="0.15">
      <c r="U1308" s="4"/>
      <c r="V1308" s="4"/>
      <c r="W1308" s="4"/>
    </row>
    <row r="1309" spans="21:23" x14ac:dyDescent="0.15">
      <c r="U1309" s="27"/>
      <c r="V1309" s="4"/>
      <c r="W1309" s="4"/>
    </row>
    <row r="1349" spans="21:23" x14ac:dyDescent="0.15">
      <c r="U1349" s="4"/>
      <c r="V1349" s="4"/>
      <c r="W1349" s="4"/>
    </row>
    <row r="1350" spans="21:23" x14ac:dyDescent="0.15">
      <c r="U1350" s="27"/>
      <c r="V1350" s="4"/>
      <c r="W1350" s="4"/>
    </row>
    <row r="1390" spans="21:23" x14ac:dyDescent="0.15">
      <c r="U1390" s="4"/>
      <c r="V1390" s="4"/>
      <c r="W1390" s="4"/>
    </row>
    <row r="1391" spans="21:23" x14ac:dyDescent="0.15">
      <c r="U1391" s="27"/>
      <c r="V1391" s="4"/>
      <c r="W1391" s="4"/>
    </row>
    <row r="1431" spans="21:23" x14ac:dyDescent="0.15">
      <c r="U1431" s="4"/>
      <c r="V1431" s="4"/>
      <c r="W1431" s="4"/>
    </row>
    <row r="1432" spans="21:23" x14ac:dyDescent="0.15">
      <c r="U1432" s="27"/>
      <c r="V1432" s="4"/>
      <c r="W1432" s="4"/>
    </row>
    <row r="1472" spans="21:23" x14ac:dyDescent="0.15">
      <c r="U1472" s="4"/>
      <c r="V1472" s="4"/>
      <c r="W1472" s="4"/>
    </row>
    <row r="1473" spans="21:23" x14ac:dyDescent="0.15">
      <c r="U1473" s="27"/>
      <c r="V1473" s="4"/>
      <c r="W1473" s="4"/>
    </row>
    <row r="1513" spans="21:23" x14ac:dyDescent="0.15">
      <c r="U1513" s="4"/>
      <c r="V1513" s="4"/>
      <c r="W1513" s="4"/>
    </row>
    <row r="1514" spans="21:23" x14ac:dyDescent="0.15">
      <c r="U1514" s="27"/>
      <c r="V1514" s="4"/>
      <c r="W1514" s="4"/>
    </row>
    <row r="1554" spans="21:23" x14ac:dyDescent="0.15">
      <c r="U1554" s="4"/>
      <c r="V1554" s="4"/>
      <c r="W1554" s="4"/>
    </row>
    <row r="1555" spans="21:23" x14ac:dyDescent="0.15">
      <c r="U1555" s="27"/>
      <c r="V1555" s="4"/>
      <c r="W1555" s="4"/>
    </row>
    <row r="1595" spans="21:23" x14ac:dyDescent="0.15">
      <c r="U1595" s="4"/>
      <c r="V1595" s="4"/>
      <c r="W1595" s="4"/>
    </row>
    <row r="1596" spans="21:23" x14ac:dyDescent="0.15">
      <c r="U1596" s="27"/>
      <c r="V1596" s="4"/>
      <c r="W1596" s="4"/>
    </row>
    <row r="1636" spans="21:23" x14ac:dyDescent="0.15">
      <c r="U1636" s="4"/>
      <c r="V1636" s="4"/>
      <c r="W1636" s="4"/>
    </row>
    <row r="1637" spans="21:23" x14ac:dyDescent="0.15">
      <c r="U1637" s="27"/>
      <c r="V1637" s="4"/>
      <c r="W1637" s="4"/>
    </row>
    <row r="1677" spans="21:23" x14ac:dyDescent="0.15">
      <c r="U1677" s="4"/>
      <c r="V1677" s="4"/>
      <c r="W1677" s="4"/>
    </row>
    <row r="1678" spans="21:23" x14ac:dyDescent="0.15">
      <c r="U1678" s="27"/>
      <c r="V1678" s="4"/>
      <c r="W1678" s="4"/>
    </row>
    <row r="1718" spans="21:23" x14ac:dyDescent="0.15">
      <c r="U1718" s="4"/>
      <c r="V1718" s="4"/>
      <c r="W1718" s="4"/>
    </row>
    <row r="1719" spans="21:23" x14ac:dyDescent="0.15">
      <c r="U1719" s="27"/>
      <c r="V1719" s="4"/>
      <c r="W1719" s="4"/>
    </row>
    <row r="1759" spans="21:23" x14ac:dyDescent="0.15">
      <c r="U1759" s="4"/>
      <c r="V1759" s="4"/>
      <c r="W1759" s="4"/>
    </row>
    <row r="1760" spans="21:23" x14ac:dyDescent="0.15">
      <c r="U1760" s="27"/>
      <c r="V1760" s="4"/>
      <c r="W1760" s="4"/>
    </row>
    <row r="1800" spans="21:23" x14ac:dyDescent="0.15">
      <c r="U1800" s="4"/>
      <c r="V1800" s="4"/>
      <c r="W1800" s="4"/>
    </row>
    <row r="1801" spans="21:23" x14ac:dyDescent="0.15">
      <c r="U1801" s="27"/>
      <c r="V1801" s="4"/>
      <c r="W1801" s="4"/>
    </row>
    <row r="1841" spans="21:23" x14ac:dyDescent="0.15">
      <c r="U1841" s="4"/>
      <c r="V1841" s="4"/>
      <c r="W1841" s="4"/>
    </row>
    <row r="1842" spans="21:23" x14ac:dyDescent="0.15">
      <c r="U1842" s="27"/>
      <c r="V1842" s="4"/>
      <c r="W1842" s="4"/>
    </row>
    <row r="1882" spans="21:23" x14ac:dyDescent="0.15">
      <c r="U1882" s="4"/>
      <c r="V1882" s="4"/>
      <c r="W1882" s="4"/>
    </row>
    <row r="1883" spans="21:23" x14ac:dyDescent="0.15">
      <c r="U1883" s="27"/>
      <c r="V1883" s="4"/>
      <c r="W1883" s="4"/>
    </row>
    <row r="1923" spans="21:23" x14ac:dyDescent="0.15">
      <c r="U1923" s="4"/>
      <c r="V1923" s="4"/>
      <c r="W1923" s="4"/>
    </row>
    <row r="1924" spans="21:23" x14ac:dyDescent="0.15">
      <c r="U1924" s="27"/>
      <c r="V1924" s="4"/>
      <c r="W1924" s="4"/>
    </row>
    <row r="1964" spans="21:23" x14ac:dyDescent="0.15">
      <c r="U1964" s="4"/>
      <c r="V1964" s="4"/>
      <c r="W1964" s="4"/>
    </row>
    <row r="1965" spans="21:23" x14ac:dyDescent="0.15">
      <c r="U1965" s="27"/>
      <c r="V1965" s="4"/>
      <c r="W1965" s="4"/>
    </row>
    <row r="2005" spans="21:23" x14ac:dyDescent="0.15">
      <c r="U2005" s="4"/>
      <c r="V2005" s="4"/>
      <c r="W2005" s="4"/>
    </row>
    <row r="2006" spans="21:23" x14ac:dyDescent="0.15">
      <c r="U2006" s="27"/>
      <c r="V2006" s="4"/>
      <c r="W2006" s="4"/>
    </row>
    <row r="2046" spans="21:23" x14ac:dyDescent="0.15">
      <c r="U2046" s="4"/>
      <c r="V2046" s="4"/>
      <c r="W2046" s="4"/>
    </row>
    <row r="2047" spans="21:23" x14ac:dyDescent="0.15">
      <c r="U2047" s="27"/>
      <c r="V2047" s="4"/>
      <c r="W2047" s="4"/>
    </row>
    <row r="2087" spans="21:23" x14ac:dyDescent="0.15">
      <c r="U2087" s="4"/>
      <c r="V2087" s="4"/>
      <c r="W2087" s="4"/>
    </row>
    <row r="2088" spans="21:23" x14ac:dyDescent="0.15">
      <c r="U2088" s="27"/>
      <c r="V2088" s="4"/>
      <c r="W2088" s="4"/>
    </row>
    <row r="2128" spans="21:23" x14ac:dyDescent="0.15">
      <c r="U2128" s="4"/>
      <c r="V2128" s="4"/>
      <c r="W2128" s="4"/>
    </row>
    <row r="2129" spans="21:23" x14ac:dyDescent="0.15">
      <c r="U2129" s="27"/>
      <c r="V2129" s="4"/>
      <c r="W2129" s="4"/>
    </row>
    <row r="2169" spans="21:23" x14ac:dyDescent="0.15">
      <c r="U2169" s="4"/>
      <c r="V2169" s="4"/>
      <c r="W2169" s="4"/>
    </row>
    <row r="2170" spans="21:23" x14ac:dyDescent="0.15">
      <c r="U2170" s="27"/>
      <c r="V2170" s="4"/>
      <c r="W2170" s="4"/>
    </row>
    <row r="2210" spans="21:23" x14ac:dyDescent="0.15">
      <c r="U2210" s="4"/>
      <c r="V2210" s="4"/>
      <c r="W2210" s="4"/>
    </row>
    <row r="2211" spans="21:23" x14ac:dyDescent="0.15">
      <c r="U2211" s="27"/>
      <c r="V2211" s="4"/>
      <c r="W2211" s="4"/>
    </row>
    <row r="2251" spans="21:23" x14ac:dyDescent="0.15">
      <c r="U2251" s="4"/>
      <c r="V2251" s="4"/>
      <c r="W2251" s="4"/>
    </row>
    <row r="2252" spans="21:23" x14ac:dyDescent="0.15">
      <c r="U2252" s="27"/>
      <c r="V2252" s="4"/>
      <c r="W2252" s="4"/>
    </row>
    <row r="2292" spans="21:23" x14ac:dyDescent="0.15">
      <c r="U2292" s="4"/>
      <c r="V2292" s="4"/>
      <c r="W2292" s="4"/>
    </row>
    <row r="2293" spans="21:23" x14ac:dyDescent="0.15">
      <c r="U2293" s="27"/>
      <c r="V2293" s="4"/>
      <c r="W2293" s="4"/>
    </row>
    <row r="2333" spans="21:23" x14ac:dyDescent="0.15">
      <c r="U2333" s="4"/>
      <c r="V2333" s="4"/>
      <c r="W2333" s="4"/>
    </row>
    <row r="2334" spans="21:23" x14ac:dyDescent="0.15">
      <c r="U2334" s="27"/>
      <c r="V2334" s="4"/>
      <c r="W2334" s="4"/>
    </row>
    <row r="2374" spans="21:23" x14ac:dyDescent="0.15">
      <c r="U2374" s="4"/>
      <c r="V2374" s="4"/>
      <c r="W2374" s="4"/>
    </row>
    <row r="2375" spans="21:23" x14ac:dyDescent="0.15">
      <c r="U2375" s="27"/>
      <c r="V2375" s="4"/>
      <c r="W2375" s="4"/>
    </row>
    <row r="2415" spans="21:23" x14ac:dyDescent="0.15">
      <c r="U2415" s="4"/>
      <c r="V2415" s="4"/>
      <c r="W2415" s="4"/>
    </row>
    <row r="2416" spans="21:23" x14ac:dyDescent="0.15">
      <c r="U2416" s="27"/>
      <c r="V2416" s="4"/>
      <c r="W2416" s="4"/>
    </row>
    <row r="2456" spans="21:23" x14ac:dyDescent="0.15">
      <c r="U2456" s="4"/>
      <c r="V2456" s="4"/>
      <c r="W2456" s="4"/>
    </row>
    <row r="2457" spans="21:23" x14ac:dyDescent="0.15">
      <c r="U2457" s="27"/>
      <c r="V2457" s="4"/>
      <c r="W2457" s="4"/>
    </row>
    <row r="2497" spans="21:23" x14ac:dyDescent="0.15">
      <c r="U2497" s="4"/>
      <c r="V2497" s="4"/>
      <c r="W2497" s="4"/>
    </row>
    <row r="2498" spans="21:23" x14ac:dyDescent="0.15">
      <c r="U2498" s="27"/>
      <c r="V2498" s="4"/>
      <c r="W2498" s="4"/>
    </row>
    <row r="2538" spans="21:23" x14ac:dyDescent="0.15">
      <c r="U2538" s="4"/>
      <c r="V2538" s="4"/>
      <c r="W2538" s="4"/>
    </row>
    <row r="2539" spans="21:23" x14ac:dyDescent="0.15">
      <c r="U2539" s="27"/>
      <c r="V2539" s="4"/>
      <c r="W2539" s="4"/>
    </row>
    <row r="2579" spans="21:23" x14ac:dyDescent="0.15">
      <c r="U2579" s="4"/>
      <c r="V2579" s="4"/>
      <c r="W2579" s="4"/>
    </row>
    <row r="2580" spans="21:23" x14ac:dyDescent="0.15">
      <c r="U2580" s="27"/>
      <c r="V2580" s="4"/>
      <c r="W2580" s="4"/>
    </row>
    <row r="2620" spans="21:23" x14ac:dyDescent="0.15">
      <c r="U2620" s="4"/>
      <c r="V2620" s="4"/>
      <c r="W2620" s="4"/>
    </row>
    <row r="2621" spans="21:23" x14ac:dyDescent="0.15">
      <c r="U2621" s="27"/>
      <c r="V2621" s="4"/>
      <c r="W2621" s="4"/>
    </row>
    <row r="2661" spans="21:23" x14ac:dyDescent="0.15">
      <c r="U2661" s="4"/>
      <c r="V2661" s="4"/>
      <c r="W2661" s="4"/>
    </row>
    <row r="2662" spans="21:23" x14ac:dyDescent="0.15">
      <c r="U2662" s="27"/>
      <c r="V2662" s="4"/>
      <c r="W2662" s="4"/>
    </row>
    <row r="2702" spans="21:23" x14ac:dyDescent="0.15">
      <c r="U2702" s="4"/>
      <c r="V2702" s="4"/>
      <c r="W2702" s="4"/>
    </row>
    <row r="2703" spans="21:23" x14ac:dyDescent="0.15">
      <c r="U2703" s="27"/>
      <c r="V2703" s="4"/>
      <c r="W2703" s="4"/>
    </row>
    <row r="2743" spans="21:23" x14ac:dyDescent="0.15">
      <c r="U2743" s="4"/>
      <c r="V2743" s="4"/>
      <c r="W2743" s="4"/>
    </row>
    <row r="2744" spans="21:23" x14ac:dyDescent="0.15">
      <c r="U2744" s="27"/>
      <c r="V2744" s="4"/>
      <c r="W2744" s="4"/>
    </row>
    <row r="2784" spans="21:23" x14ac:dyDescent="0.15">
      <c r="U2784" s="4"/>
      <c r="V2784" s="4"/>
      <c r="W2784" s="4"/>
    </row>
    <row r="2785" spans="21:23" x14ac:dyDescent="0.15">
      <c r="U2785" s="27"/>
      <c r="V2785" s="4"/>
      <c r="W2785" s="4"/>
    </row>
    <row r="2825" spans="21:23" x14ac:dyDescent="0.15">
      <c r="U2825" s="4"/>
      <c r="V2825" s="4"/>
      <c r="W2825" s="4"/>
    </row>
    <row r="2826" spans="21:23" x14ac:dyDescent="0.15">
      <c r="U2826" s="27"/>
      <c r="V2826" s="4"/>
      <c r="W2826" s="4"/>
    </row>
    <row r="2866" spans="21:23" x14ac:dyDescent="0.15">
      <c r="U2866" s="4"/>
      <c r="V2866" s="4"/>
      <c r="W2866" s="4"/>
    </row>
    <row r="2867" spans="21:23" x14ac:dyDescent="0.15">
      <c r="U2867" s="27"/>
      <c r="V2867" s="4"/>
      <c r="W2867" s="4"/>
    </row>
    <row r="2907" spans="21:23" x14ac:dyDescent="0.15">
      <c r="U2907" s="4"/>
      <c r="V2907" s="4"/>
      <c r="W2907" s="4"/>
    </row>
    <row r="2908" spans="21:23" x14ac:dyDescent="0.15">
      <c r="U2908" s="27"/>
      <c r="V2908" s="4"/>
      <c r="W2908" s="4"/>
    </row>
    <row r="2948" spans="21:23" x14ac:dyDescent="0.15">
      <c r="U2948" s="4"/>
      <c r="V2948" s="4"/>
      <c r="W2948" s="4"/>
    </row>
    <row r="2949" spans="21:23" x14ac:dyDescent="0.15">
      <c r="U2949" s="27"/>
      <c r="V2949" s="4"/>
      <c r="W2949" s="4"/>
    </row>
  </sheetData>
  <mergeCells count="480">
    <mergeCell ref="N167:O167"/>
    <mergeCell ref="Q167:T167"/>
    <mergeCell ref="B164:C164"/>
    <mergeCell ref="E164:F164"/>
    <mergeCell ref="N164:O164"/>
    <mergeCell ref="Q164:T164"/>
    <mergeCell ref="N165:O165"/>
    <mergeCell ref="Q165:T165"/>
    <mergeCell ref="B166:C166"/>
    <mergeCell ref="E166:F166"/>
    <mergeCell ref="N166:O166"/>
    <mergeCell ref="Q166:T166"/>
    <mergeCell ref="O2:R2"/>
    <mergeCell ref="O3:R3"/>
    <mergeCell ref="O58:R58"/>
    <mergeCell ref="O59:R59"/>
    <mergeCell ref="O114:R114"/>
    <mergeCell ref="O115:R115"/>
    <mergeCell ref="Q151:T151"/>
    <mergeCell ref="Q152:T152"/>
    <mergeCell ref="Q149:T149"/>
    <mergeCell ref="Q150:T150"/>
    <mergeCell ref="N151:O151"/>
    <mergeCell ref="N152:O152"/>
    <mergeCell ref="N149:O149"/>
    <mergeCell ref="N150:O150"/>
    <mergeCell ref="Q132:T132"/>
    <mergeCell ref="N132:O132"/>
    <mergeCell ref="Q145:T145"/>
    <mergeCell ref="N145:O145"/>
    <mergeCell ref="N105:O105"/>
    <mergeCell ref="Q105:T105"/>
    <mergeCell ref="N102:O102"/>
    <mergeCell ref="Q102:T102"/>
    <mergeCell ref="N95:O95"/>
    <mergeCell ref="Q95:T95"/>
    <mergeCell ref="B150:C150"/>
    <mergeCell ref="E150:F150"/>
    <mergeCell ref="E152:F152"/>
    <mergeCell ref="E146:F146"/>
    <mergeCell ref="E148:F148"/>
    <mergeCell ref="B162:C162"/>
    <mergeCell ref="E162:F162"/>
    <mergeCell ref="G169:U169"/>
    <mergeCell ref="T170:U170"/>
    <mergeCell ref="E158:F158"/>
    <mergeCell ref="E160:F160"/>
    <mergeCell ref="E154:F154"/>
    <mergeCell ref="E156:F156"/>
    <mergeCell ref="B160:C160"/>
    <mergeCell ref="B158:C158"/>
    <mergeCell ref="B156:C156"/>
    <mergeCell ref="B154:C154"/>
    <mergeCell ref="B152:C152"/>
    <mergeCell ref="Q147:T147"/>
    <mergeCell ref="Q148:T148"/>
    <mergeCell ref="Q146:T146"/>
    <mergeCell ref="N147:O147"/>
    <mergeCell ref="N148:O148"/>
    <mergeCell ref="N146:O146"/>
    <mergeCell ref="B148:C148"/>
    <mergeCell ref="B146:C146"/>
    <mergeCell ref="B142:C142"/>
    <mergeCell ref="B140:C140"/>
    <mergeCell ref="B144:C144"/>
    <mergeCell ref="Q144:T144"/>
    <mergeCell ref="N144:O144"/>
    <mergeCell ref="B138:C138"/>
    <mergeCell ref="E138:F138"/>
    <mergeCell ref="E140:F140"/>
    <mergeCell ref="B136:C136"/>
    <mergeCell ref="E136:F136"/>
    <mergeCell ref="E142:F142"/>
    <mergeCell ref="E144:F144"/>
    <mergeCell ref="B126:C126"/>
    <mergeCell ref="E126:F126"/>
    <mergeCell ref="E128:F128"/>
    <mergeCell ref="E122:F122"/>
    <mergeCell ref="E124:F124"/>
    <mergeCell ref="B124:C124"/>
    <mergeCell ref="B130:C130"/>
    <mergeCell ref="B128:C128"/>
    <mergeCell ref="B134:C134"/>
    <mergeCell ref="B132:C132"/>
    <mergeCell ref="E134:F134"/>
    <mergeCell ref="E130:F130"/>
    <mergeCell ref="E132:F132"/>
    <mergeCell ref="B122:C122"/>
    <mergeCell ref="J116:L117"/>
    <mergeCell ref="Q116:T116"/>
    <mergeCell ref="Q117:T117"/>
    <mergeCell ref="B120:C120"/>
    <mergeCell ref="B118:C118"/>
    <mergeCell ref="M116:P117"/>
    <mergeCell ref="E118:F118"/>
    <mergeCell ref="B116:F117"/>
    <mergeCell ref="G116:I117"/>
    <mergeCell ref="E120:F120"/>
    <mergeCell ref="Q119:T119"/>
    <mergeCell ref="Q120:T120"/>
    <mergeCell ref="Q118:T118"/>
    <mergeCell ref="N119:O119"/>
    <mergeCell ref="N120:O120"/>
    <mergeCell ref="N118:O118"/>
    <mergeCell ref="B106:C106"/>
    <mergeCell ref="N106:O106"/>
    <mergeCell ref="Q106:T106"/>
    <mergeCell ref="D115:E115"/>
    <mergeCell ref="S115:U115"/>
    <mergeCell ref="E106:F106"/>
    <mergeCell ref="G111:U111"/>
    <mergeCell ref="T112:U112"/>
    <mergeCell ref="F114:K115"/>
    <mergeCell ref="S114:U114"/>
    <mergeCell ref="B108:C108"/>
    <mergeCell ref="E108:F108"/>
    <mergeCell ref="N108:O108"/>
    <mergeCell ref="Q108:T108"/>
    <mergeCell ref="N109:O109"/>
    <mergeCell ref="Q109:T109"/>
    <mergeCell ref="B92:C92"/>
    <mergeCell ref="N92:O92"/>
    <mergeCell ref="Q92:T92"/>
    <mergeCell ref="B90:C90"/>
    <mergeCell ref="N87:O87"/>
    <mergeCell ref="E102:F102"/>
    <mergeCell ref="E104:F104"/>
    <mergeCell ref="N107:O107"/>
    <mergeCell ref="Q107:T107"/>
    <mergeCell ref="E98:F98"/>
    <mergeCell ref="E100:F100"/>
    <mergeCell ref="N103:O103"/>
    <mergeCell ref="Q103:T103"/>
    <mergeCell ref="B104:C104"/>
    <mergeCell ref="N104:O104"/>
    <mergeCell ref="Q104:T104"/>
    <mergeCell ref="N101:O101"/>
    <mergeCell ref="Q101:T101"/>
    <mergeCell ref="B102:C102"/>
    <mergeCell ref="N99:O99"/>
    <mergeCell ref="Q99:T99"/>
    <mergeCell ref="B100:C100"/>
    <mergeCell ref="N100:O100"/>
    <mergeCell ref="Q100:T100"/>
    <mergeCell ref="N97:O97"/>
    <mergeCell ref="Q97:T97"/>
    <mergeCell ref="B98:C98"/>
    <mergeCell ref="N98:O98"/>
    <mergeCell ref="Q98:T98"/>
    <mergeCell ref="B96:C96"/>
    <mergeCell ref="N96:O96"/>
    <mergeCell ref="Q96:T96"/>
    <mergeCell ref="N93:O93"/>
    <mergeCell ref="Q93:T93"/>
    <mergeCell ref="B94:C94"/>
    <mergeCell ref="N94:O94"/>
    <mergeCell ref="Q94:T94"/>
    <mergeCell ref="E94:F94"/>
    <mergeCell ref="E96:F96"/>
    <mergeCell ref="N90:O90"/>
    <mergeCell ref="Q90:T90"/>
    <mergeCell ref="E90:F90"/>
    <mergeCell ref="E92:F92"/>
    <mergeCell ref="N83:O83"/>
    <mergeCell ref="Q83:T83"/>
    <mergeCell ref="E86:F86"/>
    <mergeCell ref="E88:F88"/>
    <mergeCell ref="N91:O91"/>
    <mergeCell ref="Q91:T91"/>
    <mergeCell ref="N81:O81"/>
    <mergeCell ref="Q81:T81"/>
    <mergeCell ref="B82:C82"/>
    <mergeCell ref="N82:O82"/>
    <mergeCell ref="Q82:T82"/>
    <mergeCell ref="E82:F82"/>
    <mergeCell ref="E84:F84"/>
    <mergeCell ref="Q87:T87"/>
    <mergeCell ref="B88:C88"/>
    <mergeCell ref="N88:O88"/>
    <mergeCell ref="Q88:T88"/>
    <mergeCell ref="N85:O85"/>
    <mergeCell ref="Q85:T85"/>
    <mergeCell ref="N89:O89"/>
    <mergeCell ref="Q89:T89"/>
    <mergeCell ref="B86:C86"/>
    <mergeCell ref="N86:O86"/>
    <mergeCell ref="Q86:T86"/>
    <mergeCell ref="B84:C84"/>
    <mergeCell ref="N84:O84"/>
    <mergeCell ref="Q84:T84"/>
    <mergeCell ref="Q73:T73"/>
    <mergeCell ref="B74:C74"/>
    <mergeCell ref="N74:O74"/>
    <mergeCell ref="Q74:T74"/>
    <mergeCell ref="B72:C72"/>
    <mergeCell ref="E74:F74"/>
    <mergeCell ref="E76:F76"/>
    <mergeCell ref="N79:O79"/>
    <mergeCell ref="Q79:T79"/>
    <mergeCell ref="B70:C70"/>
    <mergeCell ref="N70:O70"/>
    <mergeCell ref="Q70:T70"/>
    <mergeCell ref="E70:F70"/>
    <mergeCell ref="E72:F72"/>
    <mergeCell ref="B68:C68"/>
    <mergeCell ref="N68:O68"/>
    <mergeCell ref="Q68:T68"/>
    <mergeCell ref="B80:C80"/>
    <mergeCell ref="N80:O80"/>
    <mergeCell ref="Q80:T80"/>
    <mergeCell ref="N77:O77"/>
    <mergeCell ref="Q77:T77"/>
    <mergeCell ref="B78:C78"/>
    <mergeCell ref="N75:O75"/>
    <mergeCell ref="Q75:T75"/>
    <mergeCell ref="B76:C76"/>
    <mergeCell ref="N76:O76"/>
    <mergeCell ref="Q76:T76"/>
    <mergeCell ref="N78:O78"/>
    <mergeCell ref="Q78:T78"/>
    <mergeCell ref="E78:F78"/>
    <mergeCell ref="E80:F80"/>
    <mergeCell ref="N73:O73"/>
    <mergeCell ref="N71:O71"/>
    <mergeCell ref="Q71:T71"/>
    <mergeCell ref="E64:F64"/>
    <mergeCell ref="E62:F62"/>
    <mergeCell ref="N67:O67"/>
    <mergeCell ref="Q67:T67"/>
    <mergeCell ref="N72:O72"/>
    <mergeCell ref="Q72:T72"/>
    <mergeCell ref="N69:O69"/>
    <mergeCell ref="Q69:T69"/>
    <mergeCell ref="M60:P61"/>
    <mergeCell ref="B60:F61"/>
    <mergeCell ref="G60:I61"/>
    <mergeCell ref="J60:L61"/>
    <mergeCell ref="Q60:T60"/>
    <mergeCell ref="Q61:T61"/>
    <mergeCell ref="E68:F68"/>
    <mergeCell ref="B62:C62"/>
    <mergeCell ref="N62:O62"/>
    <mergeCell ref="Q62:T62"/>
    <mergeCell ref="N65:O65"/>
    <mergeCell ref="Q65:T65"/>
    <mergeCell ref="B66:C66"/>
    <mergeCell ref="N63:O63"/>
    <mergeCell ref="Q63:T63"/>
    <mergeCell ref="B64:C64"/>
    <mergeCell ref="N64:O64"/>
    <mergeCell ref="Q64:T64"/>
    <mergeCell ref="N66:O66"/>
    <mergeCell ref="Q66:T66"/>
    <mergeCell ref="E66:F66"/>
    <mergeCell ref="N51:O51"/>
    <mergeCell ref="Q51:T51"/>
    <mergeCell ref="B48:C48"/>
    <mergeCell ref="N48:O48"/>
    <mergeCell ref="Q48:T48"/>
    <mergeCell ref="G55:U55"/>
    <mergeCell ref="T56:U56"/>
    <mergeCell ref="F58:K59"/>
    <mergeCell ref="S58:U58"/>
    <mergeCell ref="D59:E59"/>
    <mergeCell ref="S59:U59"/>
    <mergeCell ref="N49:O49"/>
    <mergeCell ref="Q49:T49"/>
    <mergeCell ref="B50:C50"/>
    <mergeCell ref="N50:O50"/>
    <mergeCell ref="Q50:T50"/>
    <mergeCell ref="E48:F48"/>
    <mergeCell ref="E50:F50"/>
    <mergeCell ref="B52:C52"/>
    <mergeCell ref="E52:F52"/>
    <mergeCell ref="N52:O52"/>
    <mergeCell ref="Q52:T52"/>
    <mergeCell ref="N53:O53"/>
    <mergeCell ref="Q53:T53"/>
    <mergeCell ref="N47:O47"/>
    <mergeCell ref="Q47:T47"/>
    <mergeCell ref="E40:F40"/>
    <mergeCell ref="E42:F42"/>
    <mergeCell ref="Q43:T43"/>
    <mergeCell ref="B40:C40"/>
    <mergeCell ref="Q40:T40"/>
    <mergeCell ref="B44:C44"/>
    <mergeCell ref="Q44:T44"/>
    <mergeCell ref="Q45:T45"/>
    <mergeCell ref="Q41:T41"/>
    <mergeCell ref="B42:C42"/>
    <mergeCell ref="Q42:T42"/>
    <mergeCell ref="B46:C46"/>
    <mergeCell ref="N46:O46"/>
    <mergeCell ref="Q46:T46"/>
    <mergeCell ref="E44:F44"/>
    <mergeCell ref="E46:F46"/>
    <mergeCell ref="N39:O39"/>
    <mergeCell ref="Q39:T39"/>
    <mergeCell ref="N37:O37"/>
    <mergeCell ref="Q37:T37"/>
    <mergeCell ref="N44:O44"/>
    <mergeCell ref="N45:O45"/>
    <mergeCell ref="N43:O43"/>
    <mergeCell ref="N40:O40"/>
    <mergeCell ref="N41:O41"/>
    <mergeCell ref="N42:O42"/>
    <mergeCell ref="B36:C36"/>
    <mergeCell ref="N36:O36"/>
    <mergeCell ref="Q36:T36"/>
    <mergeCell ref="Q33:T33"/>
    <mergeCell ref="B34:C34"/>
    <mergeCell ref="Q34:T34"/>
    <mergeCell ref="B38:C38"/>
    <mergeCell ref="N38:O38"/>
    <mergeCell ref="Q38:T38"/>
    <mergeCell ref="E36:F36"/>
    <mergeCell ref="E38:F38"/>
    <mergeCell ref="N35:O35"/>
    <mergeCell ref="Q35:T35"/>
    <mergeCell ref="B30:C30"/>
    <mergeCell ref="N30:O30"/>
    <mergeCell ref="Q30:T30"/>
    <mergeCell ref="E30:F30"/>
    <mergeCell ref="E32:F32"/>
    <mergeCell ref="E34:F34"/>
    <mergeCell ref="N31:O31"/>
    <mergeCell ref="Q31:T31"/>
    <mergeCell ref="N32:O32"/>
    <mergeCell ref="N33:O33"/>
    <mergeCell ref="N34:O34"/>
    <mergeCell ref="B32:C32"/>
    <mergeCell ref="Q32:T32"/>
    <mergeCell ref="B26:C26"/>
    <mergeCell ref="N26:O26"/>
    <mergeCell ref="Q26:T26"/>
    <mergeCell ref="N27:O27"/>
    <mergeCell ref="Q27:T27"/>
    <mergeCell ref="B28:C28"/>
    <mergeCell ref="N28:O28"/>
    <mergeCell ref="Q28:T28"/>
    <mergeCell ref="E26:F26"/>
    <mergeCell ref="E28:F28"/>
    <mergeCell ref="B24:C24"/>
    <mergeCell ref="N24:O24"/>
    <mergeCell ref="Q24:T24"/>
    <mergeCell ref="E22:F22"/>
    <mergeCell ref="E24:F24"/>
    <mergeCell ref="B20:C20"/>
    <mergeCell ref="Q20:T20"/>
    <mergeCell ref="N22:O22"/>
    <mergeCell ref="N23:O23"/>
    <mergeCell ref="N21:O21"/>
    <mergeCell ref="N20:O20"/>
    <mergeCell ref="Q23:T23"/>
    <mergeCell ref="E20:F20"/>
    <mergeCell ref="Q21:T21"/>
    <mergeCell ref="B22:C22"/>
    <mergeCell ref="Q22:T22"/>
    <mergeCell ref="B14:C14"/>
    <mergeCell ref="N14:O14"/>
    <mergeCell ref="Q14:T14"/>
    <mergeCell ref="Q15:T15"/>
    <mergeCell ref="E18:F18"/>
    <mergeCell ref="Q11:T11"/>
    <mergeCell ref="B16:C16"/>
    <mergeCell ref="Q16:T16"/>
    <mergeCell ref="E14:F14"/>
    <mergeCell ref="E16:F16"/>
    <mergeCell ref="B12:C12"/>
    <mergeCell ref="Q12:T12"/>
    <mergeCell ref="B18:C18"/>
    <mergeCell ref="N18:O18"/>
    <mergeCell ref="Q18:T18"/>
    <mergeCell ref="N17:O17"/>
    <mergeCell ref="Q17:T17"/>
    <mergeCell ref="N15:O15"/>
    <mergeCell ref="N13:O13"/>
    <mergeCell ref="N11:O11"/>
    <mergeCell ref="F2:K3"/>
    <mergeCell ref="S2:U2"/>
    <mergeCell ref="D3:E3"/>
    <mergeCell ref="S3:U3"/>
    <mergeCell ref="M4:P5"/>
    <mergeCell ref="B8:C8"/>
    <mergeCell ref="E10:F10"/>
    <mergeCell ref="E12:F12"/>
    <mergeCell ref="Q13:T13"/>
    <mergeCell ref="B10:C10"/>
    <mergeCell ref="Q10:T10"/>
    <mergeCell ref="B4:F5"/>
    <mergeCell ref="E6:F6"/>
    <mergeCell ref="E8:F8"/>
    <mergeCell ref="Q9:T9"/>
    <mergeCell ref="B6:C6"/>
    <mergeCell ref="Q6:T6"/>
    <mergeCell ref="Q7:T7"/>
    <mergeCell ref="Q8:T8"/>
    <mergeCell ref="G4:I5"/>
    <mergeCell ref="J4:L5"/>
    <mergeCell ref="Q4:T4"/>
    <mergeCell ref="Q5:T5"/>
    <mergeCell ref="N10:O10"/>
    <mergeCell ref="N16:O16"/>
    <mergeCell ref="N9:O9"/>
    <mergeCell ref="N6:O6"/>
    <mergeCell ref="N7:O7"/>
    <mergeCell ref="N12:O12"/>
    <mergeCell ref="N8:O8"/>
    <mergeCell ref="N19:O19"/>
    <mergeCell ref="Q19:T19"/>
    <mergeCell ref="N29:O29"/>
    <mergeCell ref="Q29:T29"/>
    <mergeCell ref="N25:O25"/>
    <mergeCell ref="Q25:T25"/>
    <mergeCell ref="Q123:T123"/>
    <mergeCell ref="Q124:T124"/>
    <mergeCell ref="Q121:T121"/>
    <mergeCell ref="Q122:T122"/>
    <mergeCell ref="Q127:T127"/>
    <mergeCell ref="Q128:T128"/>
    <mergeCell ref="Q125:T125"/>
    <mergeCell ref="Q126:T126"/>
    <mergeCell ref="Q131:T131"/>
    <mergeCell ref="Q129:T129"/>
    <mergeCell ref="Q130:T130"/>
    <mergeCell ref="Q135:T135"/>
    <mergeCell ref="Q136:T136"/>
    <mergeCell ref="Q133:T133"/>
    <mergeCell ref="Q134:T134"/>
    <mergeCell ref="Q139:T139"/>
    <mergeCell ref="Q140:T140"/>
    <mergeCell ref="Q137:T137"/>
    <mergeCell ref="Q138:T138"/>
    <mergeCell ref="Q143:T143"/>
    <mergeCell ref="Q141:T141"/>
    <mergeCell ref="Q142:T142"/>
    <mergeCell ref="Q155:T155"/>
    <mergeCell ref="Q156:T156"/>
    <mergeCell ref="Q153:T153"/>
    <mergeCell ref="Q154:T154"/>
    <mergeCell ref="Q159:T159"/>
    <mergeCell ref="Q160:T160"/>
    <mergeCell ref="Q157:T157"/>
    <mergeCell ref="Q158:T158"/>
    <mergeCell ref="Q163:T163"/>
    <mergeCell ref="Q161:T161"/>
    <mergeCell ref="Q162:T162"/>
    <mergeCell ref="N123:O123"/>
    <mergeCell ref="N124:O124"/>
    <mergeCell ref="N121:O121"/>
    <mergeCell ref="N122:O122"/>
    <mergeCell ref="N127:O127"/>
    <mergeCell ref="N128:O128"/>
    <mergeCell ref="N125:O125"/>
    <mergeCell ref="N126:O126"/>
    <mergeCell ref="N131:O131"/>
    <mergeCell ref="N129:O129"/>
    <mergeCell ref="N130:O130"/>
    <mergeCell ref="N135:O135"/>
    <mergeCell ref="N136:O136"/>
    <mergeCell ref="N133:O133"/>
    <mergeCell ref="N134:O134"/>
    <mergeCell ref="N139:O139"/>
    <mergeCell ref="N140:O140"/>
    <mergeCell ref="N137:O137"/>
    <mergeCell ref="N138:O138"/>
    <mergeCell ref="N143:O143"/>
    <mergeCell ref="N141:O141"/>
    <mergeCell ref="N142:O142"/>
    <mergeCell ref="N155:O155"/>
    <mergeCell ref="N156:O156"/>
    <mergeCell ref="N153:O153"/>
    <mergeCell ref="N154:O154"/>
    <mergeCell ref="N159:O159"/>
    <mergeCell ref="N160:O160"/>
    <mergeCell ref="N157:O157"/>
    <mergeCell ref="N158:O158"/>
    <mergeCell ref="N163:O163"/>
    <mergeCell ref="N161:O161"/>
    <mergeCell ref="N162:O162"/>
  </mergeCells>
  <phoneticPr fontId="1"/>
  <pageMargins left="0.7" right="0.7" top="0.75" bottom="0.75" header="0.3" footer="0.3"/>
  <pageSetup paperSize="9" scale="96" orientation="portrait" r:id="rId1"/>
  <rowBreaks count="2" manualBreakCount="2">
    <brk id="56" max="21" man="1"/>
    <brk id="11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C112"/>
  <sheetViews>
    <sheetView view="pageBreakPreview" topLeftCell="A76" zoomScale="145" zoomScaleNormal="100" zoomScaleSheetLayoutView="145" workbookViewId="0">
      <selection activeCell="R84" sqref="R84:U84"/>
    </sheetView>
  </sheetViews>
  <sheetFormatPr defaultRowHeight="13.5" x14ac:dyDescent="0.15"/>
  <cols>
    <col min="1" max="1" width="2.25" customWidth="1"/>
    <col min="2" max="2" width="10.25" customWidth="1"/>
    <col min="3" max="3" width="1.375" customWidth="1"/>
    <col min="4" max="4" width="10.5" customWidth="1"/>
    <col min="5" max="5" width="3.125" customWidth="1"/>
    <col min="6" max="6" width="3" customWidth="1"/>
    <col min="7" max="7" width="4.125" customWidth="1"/>
    <col min="8" max="8" width="2.25" customWidth="1"/>
    <col min="9" max="9" width="7.5" bestFit="1" customWidth="1"/>
    <col min="10" max="10" width="2.25" customWidth="1"/>
    <col min="11" max="11" width="2.125" customWidth="1"/>
    <col min="12" max="12" width="7.5" bestFit="1" customWidth="1"/>
    <col min="13" max="14" width="2.25" customWidth="1"/>
    <col min="15" max="15" width="5" customWidth="1"/>
    <col min="16" max="16" width="3.125" customWidth="1"/>
    <col min="17" max="17" width="2.25" customWidth="1"/>
    <col min="18" max="20" width="3.125" customWidth="1"/>
    <col min="21" max="23" width="3.25" customWidth="1"/>
    <col min="24" max="24" width="6.125" customWidth="1"/>
    <col min="25" max="25" width="2" customWidth="1"/>
  </cols>
  <sheetData>
    <row r="1" spans="2:29" s="1" customFormat="1" ht="13.5" customHeight="1" x14ac:dyDescent="0.15">
      <c r="D1" s="183"/>
    </row>
    <row r="2" spans="2:29" s="1" customFormat="1" ht="13.5" customHeight="1" x14ac:dyDescent="0.15">
      <c r="B2" s="4"/>
      <c r="C2" s="4"/>
      <c r="D2" s="4"/>
      <c r="E2" s="333" t="s">
        <v>58</v>
      </c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6"/>
      <c r="S2" s="358" t="s">
        <v>298</v>
      </c>
      <c r="T2" s="358" t="s">
        <v>298</v>
      </c>
      <c r="U2" s="358" t="s">
        <v>298</v>
      </c>
      <c r="V2" s="358" t="s">
        <v>298</v>
      </c>
      <c r="W2" s="358" t="s">
        <v>298</v>
      </c>
      <c r="X2" s="5" t="s">
        <v>0</v>
      </c>
      <c r="Z2" s="4"/>
      <c r="AA2" s="4"/>
      <c r="AB2" s="5"/>
      <c r="AC2" s="5"/>
    </row>
    <row r="3" spans="2:29" s="1" customFormat="1" ht="13.5" customHeight="1" x14ac:dyDescent="0.15">
      <c r="B3" s="3" t="s">
        <v>1</v>
      </c>
      <c r="C3" s="334" t="s">
        <v>2</v>
      </c>
      <c r="D3" s="334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6"/>
      <c r="S3" s="380" t="s">
        <v>299</v>
      </c>
      <c r="T3" s="381" t="s">
        <v>299</v>
      </c>
      <c r="U3" s="381" t="s">
        <v>299</v>
      </c>
      <c r="V3" s="381" t="s">
        <v>299</v>
      </c>
      <c r="W3" s="381" t="s">
        <v>299</v>
      </c>
      <c r="X3" s="5" t="s">
        <v>3</v>
      </c>
      <c r="Z3" s="4"/>
      <c r="AA3" s="4"/>
      <c r="AB3" s="5"/>
      <c r="AC3" s="5"/>
    </row>
    <row r="4" spans="2:29" s="1" customFormat="1" ht="15" customHeight="1" x14ac:dyDescent="0.15">
      <c r="B4" s="386" t="s">
        <v>60</v>
      </c>
      <c r="C4" s="386"/>
      <c r="D4" s="386"/>
      <c r="E4" s="386"/>
      <c r="F4" s="386"/>
      <c r="G4" s="386"/>
      <c r="H4" s="371" t="s">
        <v>4</v>
      </c>
      <c r="I4" s="371"/>
      <c r="J4" s="371"/>
      <c r="K4" s="371" t="s">
        <v>5</v>
      </c>
      <c r="L4" s="371"/>
      <c r="M4" s="371"/>
      <c r="N4" s="371" t="s">
        <v>6</v>
      </c>
      <c r="O4" s="371"/>
      <c r="P4" s="371"/>
      <c r="Q4" s="371"/>
      <c r="R4" s="384" t="s">
        <v>7</v>
      </c>
      <c r="S4" s="384"/>
      <c r="T4" s="384"/>
      <c r="U4" s="384"/>
      <c r="V4" s="382" t="s">
        <v>8</v>
      </c>
      <c r="W4" s="382"/>
      <c r="X4" s="382"/>
      <c r="Y4" s="4"/>
      <c r="Z4" s="4"/>
      <c r="AA4" s="4"/>
      <c r="AB4" s="4"/>
    </row>
    <row r="5" spans="2:29" s="1" customFormat="1" ht="15" customHeight="1" x14ac:dyDescent="0.15">
      <c r="B5" s="387"/>
      <c r="C5" s="387"/>
      <c r="D5" s="387"/>
      <c r="E5" s="387"/>
      <c r="F5" s="387"/>
      <c r="G5" s="387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83" t="s">
        <v>9</v>
      </c>
      <c r="S5" s="383"/>
      <c r="T5" s="383"/>
      <c r="U5" s="383"/>
      <c r="V5" s="383" t="s">
        <v>10</v>
      </c>
      <c r="W5" s="383"/>
      <c r="X5" s="383"/>
    </row>
    <row r="6" spans="2:29" s="1" customFormat="1" ht="15" customHeight="1" x14ac:dyDescent="0.15">
      <c r="B6" s="7" t="s">
        <v>11</v>
      </c>
      <c r="C6" s="8"/>
      <c r="D6" s="376" t="s">
        <v>12</v>
      </c>
      <c r="E6" s="376"/>
      <c r="F6" s="376"/>
      <c r="G6" s="377"/>
      <c r="H6" s="18"/>
      <c r="I6" s="186">
        <v>1382</v>
      </c>
      <c r="J6" s="30"/>
      <c r="K6" s="18"/>
      <c r="L6" s="186">
        <v>1492</v>
      </c>
      <c r="M6" s="30"/>
      <c r="N6" s="18"/>
      <c r="O6" s="331">
        <v>2874</v>
      </c>
      <c r="P6" s="331"/>
      <c r="Q6" s="32"/>
      <c r="R6" s="373">
        <v>1209</v>
      </c>
      <c r="S6" s="374"/>
      <c r="T6" s="374"/>
      <c r="U6" s="375"/>
      <c r="V6" s="373">
        <v>1200</v>
      </c>
      <c r="W6" s="374">
        <v>1198</v>
      </c>
      <c r="X6" s="385">
        <v>1198</v>
      </c>
      <c r="Y6" s="182"/>
      <c r="Z6" s="182"/>
      <c r="AA6" s="182"/>
      <c r="AB6" s="182"/>
      <c r="AC6" s="182"/>
    </row>
    <row r="7" spans="2:29" s="1" customFormat="1" ht="15" customHeight="1" x14ac:dyDescent="0.15">
      <c r="B7" s="9"/>
      <c r="C7" s="10"/>
      <c r="D7" s="10"/>
      <c r="E7" s="10"/>
      <c r="F7" s="10"/>
      <c r="G7" s="11"/>
      <c r="H7" s="35" t="s">
        <v>290</v>
      </c>
      <c r="I7" s="190">
        <v>6</v>
      </c>
      <c r="J7" s="36" t="s">
        <v>13</v>
      </c>
      <c r="K7" s="35" t="s">
        <v>290</v>
      </c>
      <c r="L7" s="190">
        <v>5</v>
      </c>
      <c r="M7" s="36" t="s">
        <v>13</v>
      </c>
      <c r="N7" s="35" t="s">
        <v>290</v>
      </c>
      <c r="O7" s="330">
        <v>11</v>
      </c>
      <c r="P7" s="330"/>
      <c r="Q7" s="37" t="s">
        <v>13</v>
      </c>
      <c r="R7" s="373">
        <v>4</v>
      </c>
      <c r="S7" s="374"/>
      <c r="T7" s="374"/>
      <c r="U7" s="375"/>
      <c r="V7" s="373">
        <v>5</v>
      </c>
      <c r="W7" s="374">
        <v>5</v>
      </c>
      <c r="X7" s="385">
        <v>5</v>
      </c>
    </row>
    <row r="8" spans="2:29" s="1" customFormat="1" ht="15" customHeight="1" x14ac:dyDescent="0.15">
      <c r="B8" s="7"/>
      <c r="C8" s="8"/>
      <c r="D8" s="376" t="s">
        <v>14</v>
      </c>
      <c r="E8" s="376"/>
      <c r="F8" s="376"/>
      <c r="G8" s="377"/>
      <c r="H8" s="18"/>
      <c r="I8" s="186">
        <v>726</v>
      </c>
      <c r="J8" s="30"/>
      <c r="K8" s="18"/>
      <c r="L8" s="186">
        <v>741</v>
      </c>
      <c r="M8" s="30"/>
      <c r="N8" s="18"/>
      <c r="O8" s="331">
        <v>1467</v>
      </c>
      <c r="P8" s="331"/>
      <c r="Q8" s="32"/>
      <c r="R8" s="373">
        <v>658</v>
      </c>
      <c r="S8" s="374"/>
      <c r="T8" s="374"/>
      <c r="U8" s="375"/>
      <c r="V8" s="373">
        <v>643</v>
      </c>
      <c r="W8" s="374">
        <v>641</v>
      </c>
      <c r="X8" s="385">
        <v>641</v>
      </c>
    </row>
    <row r="9" spans="2:29" s="1" customFormat="1" ht="15" customHeight="1" x14ac:dyDescent="0.15">
      <c r="B9" s="9"/>
      <c r="C9" s="10"/>
      <c r="D9" s="10"/>
      <c r="E9" s="10"/>
      <c r="F9" s="10"/>
      <c r="G9" s="11"/>
      <c r="H9" s="35" t="s">
        <v>59</v>
      </c>
      <c r="I9" s="190">
        <v>13</v>
      </c>
      <c r="J9" s="36" t="s">
        <v>13</v>
      </c>
      <c r="K9" s="35" t="s">
        <v>59</v>
      </c>
      <c r="L9" s="190">
        <v>5</v>
      </c>
      <c r="M9" s="36" t="s">
        <v>13</v>
      </c>
      <c r="N9" s="35" t="s">
        <v>291</v>
      </c>
      <c r="O9" s="330">
        <v>18</v>
      </c>
      <c r="P9" s="330"/>
      <c r="Q9" s="37" t="s">
        <v>13</v>
      </c>
      <c r="R9" s="373">
        <v>5</v>
      </c>
      <c r="S9" s="374"/>
      <c r="T9" s="374"/>
      <c r="U9" s="375"/>
      <c r="V9" s="373">
        <v>10</v>
      </c>
      <c r="W9" s="374">
        <v>7</v>
      </c>
      <c r="X9" s="385">
        <v>7</v>
      </c>
    </row>
    <row r="10" spans="2:29" s="1" customFormat="1" ht="15" customHeight="1" x14ac:dyDescent="0.15">
      <c r="B10" s="7"/>
      <c r="C10" s="8"/>
      <c r="D10" s="376" t="s">
        <v>15</v>
      </c>
      <c r="E10" s="376"/>
      <c r="F10" s="376"/>
      <c r="G10" s="377"/>
      <c r="H10" s="18"/>
      <c r="I10" s="186">
        <v>1828</v>
      </c>
      <c r="J10" s="30"/>
      <c r="K10" s="18"/>
      <c r="L10" s="186">
        <v>1927</v>
      </c>
      <c r="M10" s="30"/>
      <c r="N10" s="18"/>
      <c r="O10" s="331">
        <v>3755</v>
      </c>
      <c r="P10" s="331"/>
      <c r="Q10" s="32"/>
      <c r="R10" s="379">
        <v>1676</v>
      </c>
      <c r="S10" s="374"/>
      <c r="T10" s="374"/>
      <c r="U10" s="375"/>
      <c r="V10" s="373">
        <v>1652</v>
      </c>
      <c r="W10" s="374">
        <v>1650</v>
      </c>
      <c r="X10" s="385">
        <v>1650</v>
      </c>
    </row>
    <row r="11" spans="2:29" s="1" customFormat="1" ht="15" customHeight="1" x14ac:dyDescent="0.15">
      <c r="B11" s="9"/>
      <c r="C11" s="10"/>
      <c r="D11" s="10"/>
      <c r="E11" s="10"/>
      <c r="F11" s="10"/>
      <c r="G11" s="11"/>
      <c r="H11" s="35" t="s">
        <v>290</v>
      </c>
      <c r="I11" s="190">
        <v>9</v>
      </c>
      <c r="J11" s="36" t="s">
        <v>13</v>
      </c>
      <c r="K11" s="35" t="s">
        <v>291</v>
      </c>
      <c r="L11" s="190">
        <v>19</v>
      </c>
      <c r="M11" s="36" t="s">
        <v>13</v>
      </c>
      <c r="N11" s="35" t="s">
        <v>292</v>
      </c>
      <c r="O11" s="330">
        <v>28</v>
      </c>
      <c r="P11" s="330"/>
      <c r="Q11" s="37" t="s">
        <v>13</v>
      </c>
      <c r="R11" s="379">
        <v>11</v>
      </c>
      <c r="S11" s="374"/>
      <c r="T11" s="374"/>
      <c r="U11" s="375"/>
      <c r="V11" s="373">
        <v>13</v>
      </c>
      <c r="W11" s="374">
        <v>13</v>
      </c>
      <c r="X11" s="385">
        <v>13</v>
      </c>
    </row>
    <row r="12" spans="2:29" s="1" customFormat="1" ht="15" customHeight="1" x14ac:dyDescent="0.15">
      <c r="B12" s="7"/>
      <c r="C12" s="8"/>
      <c r="D12" s="376" t="s">
        <v>16</v>
      </c>
      <c r="E12" s="376"/>
      <c r="F12" s="376"/>
      <c r="G12" s="377"/>
      <c r="H12" s="18"/>
      <c r="I12" s="186">
        <v>2274</v>
      </c>
      <c r="J12" s="30"/>
      <c r="K12" s="18"/>
      <c r="L12" s="186">
        <v>2365</v>
      </c>
      <c r="M12" s="30"/>
      <c r="N12" s="18"/>
      <c r="O12" s="331">
        <v>4639</v>
      </c>
      <c r="P12" s="331"/>
      <c r="Q12" s="32"/>
      <c r="R12" s="379">
        <v>2084</v>
      </c>
      <c r="S12" s="374"/>
      <c r="T12" s="374"/>
      <c r="U12" s="375"/>
      <c r="V12" s="373">
        <v>2057</v>
      </c>
      <c r="W12" s="374">
        <v>2056</v>
      </c>
      <c r="X12" s="385">
        <v>2056</v>
      </c>
    </row>
    <row r="13" spans="2:29" s="1" customFormat="1" ht="15" customHeight="1" x14ac:dyDescent="0.15">
      <c r="B13" s="9"/>
      <c r="C13" s="10"/>
      <c r="D13" s="10"/>
      <c r="E13" s="10"/>
      <c r="F13" s="10"/>
      <c r="G13" s="11"/>
      <c r="H13" s="35" t="s">
        <v>292</v>
      </c>
      <c r="I13" s="190">
        <v>18</v>
      </c>
      <c r="J13" s="36" t="s">
        <v>13</v>
      </c>
      <c r="K13" s="35" t="s">
        <v>290</v>
      </c>
      <c r="L13" s="190">
        <v>18</v>
      </c>
      <c r="M13" s="36" t="s">
        <v>13</v>
      </c>
      <c r="N13" s="35" t="s">
        <v>293</v>
      </c>
      <c r="O13" s="330">
        <v>36</v>
      </c>
      <c r="P13" s="330"/>
      <c r="Q13" s="37" t="s">
        <v>13</v>
      </c>
      <c r="R13" s="379">
        <v>15</v>
      </c>
      <c r="S13" s="374"/>
      <c r="T13" s="374"/>
      <c r="U13" s="375"/>
      <c r="V13" s="373">
        <v>12</v>
      </c>
      <c r="W13" s="374">
        <v>11</v>
      </c>
      <c r="X13" s="385">
        <v>11</v>
      </c>
    </row>
    <row r="14" spans="2:29" s="1" customFormat="1" ht="15" customHeight="1" x14ac:dyDescent="0.15">
      <c r="B14" s="7"/>
      <c r="C14" s="8"/>
      <c r="D14" s="376" t="s">
        <v>17</v>
      </c>
      <c r="E14" s="376"/>
      <c r="F14" s="376"/>
      <c r="G14" s="377"/>
      <c r="H14" s="18"/>
      <c r="I14" s="186">
        <v>2535</v>
      </c>
      <c r="J14" s="30"/>
      <c r="K14" s="18"/>
      <c r="L14" s="186">
        <v>2718</v>
      </c>
      <c r="M14" s="30"/>
      <c r="N14" s="18"/>
      <c r="O14" s="331">
        <v>5253</v>
      </c>
      <c r="P14" s="331"/>
      <c r="Q14" s="32"/>
      <c r="R14" s="379">
        <v>2044</v>
      </c>
      <c r="S14" s="374"/>
      <c r="T14" s="374"/>
      <c r="U14" s="375"/>
      <c r="V14" s="373">
        <v>2005</v>
      </c>
      <c r="W14" s="374">
        <v>2235</v>
      </c>
      <c r="X14" s="385">
        <v>2235</v>
      </c>
      <c r="AB14" s="180"/>
    </row>
    <row r="15" spans="2:29" s="1" customFormat="1" ht="15" customHeight="1" x14ac:dyDescent="0.15">
      <c r="B15" s="9"/>
      <c r="C15" s="10"/>
      <c r="D15" s="10"/>
      <c r="E15" s="10"/>
      <c r="F15" s="10"/>
      <c r="G15" s="11"/>
      <c r="H15" s="35" t="s">
        <v>59</v>
      </c>
      <c r="I15" s="190">
        <v>37</v>
      </c>
      <c r="J15" s="36" t="s">
        <v>13</v>
      </c>
      <c r="K15" s="35" t="s">
        <v>290</v>
      </c>
      <c r="L15" s="190">
        <v>21</v>
      </c>
      <c r="M15" s="36" t="s">
        <v>13</v>
      </c>
      <c r="N15" s="35" t="s">
        <v>59</v>
      </c>
      <c r="O15" s="330">
        <v>58</v>
      </c>
      <c r="P15" s="330"/>
      <c r="Q15" s="37" t="s">
        <v>13</v>
      </c>
      <c r="R15" s="379">
        <v>22</v>
      </c>
      <c r="S15" s="374"/>
      <c r="T15" s="374"/>
      <c r="U15" s="375"/>
      <c r="V15" s="373">
        <v>17</v>
      </c>
      <c r="W15" s="374">
        <v>19</v>
      </c>
      <c r="X15" s="385">
        <v>19</v>
      </c>
      <c r="AB15" s="181"/>
    </row>
    <row r="16" spans="2:29" s="1" customFormat="1" ht="15" customHeight="1" x14ac:dyDescent="0.15">
      <c r="B16" s="7"/>
      <c r="C16" s="8"/>
      <c r="D16" s="376" t="s">
        <v>18</v>
      </c>
      <c r="E16" s="376"/>
      <c r="F16" s="376"/>
      <c r="G16" s="377"/>
      <c r="H16" s="18"/>
      <c r="I16" s="186">
        <v>2244</v>
      </c>
      <c r="J16" s="30"/>
      <c r="K16" s="18"/>
      <c r="L16" s="186">
        <v>2484</v>
      </c>
      <c r="M16" s="30"/>
      <c r="N16" s="18"/>
      <c r="O16" s="331">
        <v>4728</v>
      </c>
      <c r="P16" s="331"/>
      <c r="Q16" s="32"/>
      <c r="R16" s="379">
        <v>2261</v>
      </c>
      <c r="S16" s="374"/>
      <c r="T16" s="374"/>
      <c r="U16" s="375"/>
      <c r="V16" s="373">
        <v>2198</v>
      </c>
      <c r="W16" s="374">
        <v>2199</v>
      </c>
      <c r="X16" s="385">
        <v>2199</v>
      </c>
    </row>
    <row r="17" spans="2:24" s="1" customFormat="1" ht="15" customHeight="1" x14ac:dyDescent="0.15">
      <c r="B17" s="9"/>
      <c r="C17" s="10"/>
      <c r="D17" s="10"/>
      <c r="E17" s="10"/>
      <c r="F17" s="10"/>
      <c r="G17" s="11"/>
      <c r="H17" s="35" t="s">
        <v>294</v>
      </c>
      <c r="I17" s="190">
        <v>34</v>
      </c>
      <c r="J17" s="36" t="s">
        <v>13</v>
      </c>
      <c r="K17" s="35" t="s">
        <v>290</v>
      </c>
      <c r="L17" s="190">
        <v>32</v>
      </c>
      <c r="M17" s="36" t="s">
        <v>13</v>
      </c>
      <c r="N17" s="35" t="s">
        <v>295</v>
      </c>
      <c r="O17" s="330">
        <v>66</v>
      </c>
      <c r="P17" s="330"/>
      <c r="Q17" s="37" t="s">
        <v>13</v>
      </c>
      <c r="R17" s="379">
        <v>13</v>
      </c>
      <c r="S17" s="374"/>
      <c r="T17" s="374"/>
      <c r="U17" s="375"/>
      <c r="V17" s="373">
        <v>50</v>
      </c>
      <c r="W17" s="374">
        <v>60</v>
      </c>
      <c r="X17" s="385">
        <v>60</v>
      </c>
    </row>
    <row r="18" spans="2:24" s="1" customFormat="1" ht="15" customHeight="1" x14ac:dyDescent="0.15">
      <c r="B18" s="7"/>
      <c r="C18" s="8"/>
      <c r="D18" s="376" t="s">
        <v>19</v>
      </c>
      <c r="E18" s="376"/>
      <c r="F18" s="376"/>
      <c r="G18" s="377"/>
      <c r="H18" s="18"/>
      <c r="I18" s="186">
        <v>2087</v>
      </c>
      <c r="J18" s="30"/>
      <c r="K18" s="18"/>
      <c r="L18" s="186">
        <v>2242</v>
      </c>
      <c r="M18" s="30"/>
      <c r="N18" s="18"/>
      <c r="O18" s="331">
        <v>4329</v>
      </c>
      <c r="P18" s="331"/>
      <c r="Q18" s="32"/>
      <c r="R18" s="379">
        <v>2143</v>
      </c>
      <c r="S18" s="374"/>
      <c r="T18" s="374"/>
      <c r="U18" s="375"/>
      <c r="V18" s="373">
        <v>2105</v>
      </c>
      <c r="W18" s="374">
        <v>2093</v>
      </c>
      <c r="X18" s="385">
        <v>2093</v>
      </c>
    </row>
    <row r="19" spans="2:24" s="1" customFormat="1" ht="15" customHeight="1" x14ac:dyDescent="0.15">
      <c r="B19" s="9"/>
      <c r="C19" s="10"/>
      <c r="D19" s="10"/>
      <c r="E19" s="10"/>
      <c r="F19" s="10"/>
      <c r="G19" s="11"/>
      <c r="H19" s="35" t="s">
        <v>290</v>
      </c>
      <c r="I19" s="190">
        <v>31</v>
      </c>
      <c r="J19" s="36" t="s">
        <v>13</v>
      </c>
      <c r="K19" s="35" t="s">
        <v>59</v>
      </c>
      <c r="L19" s="190">
        <v>13</v>
      </c>
      <c r="M19" s="36" t="s">
        <v>13</v>
      </c>
      <c r="N19" s="35" t="s">
        <v>290</v>
      </c>
      <c r="O19" s="330">
        <v>44</v>
      </c>
      <c r="P19" s="330"/>
      <c r="Q19" s="37" t="s">
        <v>13</v>
      </c>
      <c r="R19" s="379">
        <v>12</v>
      </c>
      <c r="S19" s="374"/>
      <c r="T19" s="374"/>
      <c r="U19" s="375"/>
      <c r="V19" s="373">
        <v>26</v>
      </c>
      <c r="W19" s="374">
        <v>26</v>
      </c>
      <c r="X19" s="385">
        <v>26</v>
      </c>
    </row>
    <row r="20" spans="2:24" s="1" customFormat="1" ht="15" customHeight="1" x14ac:dyDescent="0.15">
      <c r="B20" s="7"/>
      <c r="C20" s="8"/>
      <c r="D20" s="376" t="s">
        <v>20</v>
      </c>
      <c r="E20" s="376"/>
      <c r="F20" s="376"/>
      <c r="G20" s="377"/>
      <c r="H20" s="18"/>
      <c r="I20" s="186">
        <v>4875</v>
      </c>
      <c r="J20" s="30"/>
      <c r="K20" s="18"/>
      <c r="L20" s="186">
        <v>5075</v>
      </c>
      <c r="M20" s="30"/>
      <c r="N20" s="18"/>
      <c r="O20" s="331">
        <v>9950</v>
      </c>
      <c r="P20" s="331"/>
      <c r="Q20" s="32"/>
      <c r="R20" s="379">
        <v>4486</v>
      </c>
      <c r="S20" s="374"/>
      <c r="T20" s="374"/>
      <c r="U20" s="375"/>
      <c r="V20" s="373">
        <v>4375</v>
      </c>
      <c r="W20" s="374">
        <v>4378</v>
      </c>
      <c r="X20" s="385">
        <v>4378</v>
      </c>
    </row>
    <row r="21" spans="2:24" s="1" customFormat="1" ht="15" customHeight="1" x14ac:dyDescent="0.15">
      <c r="B21" s="9"/>
      <c r="C21" s="10"/>
      <c r="D21" s="10"/>
      <c r="E21" s="10"/>
      <c r="F21" s="10"/>
      <c r="G21" s="11"/>
      <c r="H21" s="35" t="s">
        <v>296</v>
      </c>
      <c r="I21" s="190">
        <v>73</v>
      </c>
      <c r="J21" s="36" t="s">
        <v>13</v>
      </c>
      <c r="K21" s="35" t="s">
        <v>59</v>
      </c>
      <c r="L21" s="190">
        <v>43</v>
      </c>
      <c r="M21" s="36" t="s">
        <v>13</v>
      </c>
      <c r="N21" s="35" t="s">
        <v>290</v>
      </c>
      <c r="O21" s="330">
        <v>116</v>
      </c>
      <c r="P21" s="330"/>
      <c r="Q21" s="37" t="s">
        <v>13</v>
      </c>
      <c r="R21" s="379">
        <v>16</v>
      </c>
      <c r="S21" s="374"/>
      <c r="T21" s="374"/>
      <c r="U21" s="375"/>
      <c r="V21" s="373">
        <v>95</v>
      </c>
      <c r="W21" s="374">
        <v>95</v>
      </c>
      <c r="X21" s="385">
        <v>95</v>
      </c>
    </row>
    <row r="22" spans="2:24" s="1" customFormat="1" ht="15" customHeight="1" x14ac:dyDescent="0.15">
      <c r="B22" s="7"/>
      <c r="C22" s="8"/>
      <c r="D22" s="376" t="s">
        <v>21</v>
      </c>
      <c r="E22" s="376"/>
      <c r="F22" s="376"/>
      <c r="G22" s="377"/>
      <c r="H22" s="18"/>
      <c r="I22" s="186">
        <v>1690</v>
      </c>
      <c r="J22" s="30"/>
      <c r="K22" s="18"/>
      <c r="L22" s="186">
        <v>1692</v>
      </c>
      <c r="M22" s="30"/>
      <c r="N22" s="18"/>
      <c r="O22" s="331">
        <v>3382</v>
      </c>
      <c r="P22" s="331"/>
      <c r="Q22" s="32"/>
      <c r="R22" s="379">
        <v>1994</v>
      </c>
      <c r="S22" s="374"/>
      <c r="T22" s="374"/>
      <c r="U22" s="375"/>
      <c r="V22" s="373">
        <v>1381</v>
      </c>
      <c r="W22" s="374">
        <v>1378</v>
      </c>
      <c r="X22" s="385">
        <v>1378</v>
      </c>
    </row>
    <row r="23" spans="2:24" s="1" customFormat="1" ht="15" customHeight="1" x14ac:dyDescent="0.15">
      <c r="B23" s="9"/>
      <c r="C23" s="10"/>
      <c r="D23" s="10"/>
      <c r="E23" s="10"/>
      <c r="F23" s="10"/>
      <c r="G23" s="11"/>
      <c r="H23" s="35" t="s">
        <v>290</v>
      </c>
      <c r="I23" s="190">
        <v>380</v>
      </c>
      <c r="J23" s="36" t="s">
        <v>13</v>
      </c>
      <c r="K23" s="35" t="s">
        <v>295</v>
      </c>
      <c r="L23" s="190">
        <v>235</v>
      </c>
      <c r="M23" s="36" t="s">
        <v>13</v>
      </c>
      <c r="N23" s="35" t="s">
        <v>59</v>
      </c>
      <c r="O23" s="330">
        <v>615</v>
      </c>
      <c r="P23" s="330"/>
      <c r="Q23" s="37" t="s">
        <v>13</v>
      </c>
      <c r="R23" s="379">
        <v>3</v>
      </c>
      <c r="S23" s="374"/>
      <c r="T23" s="374"/>
      <c r="U23" s="375"/>
      <c r="V23" s="373">
        <v>610</v>
      </c>
      <c r="W23" s="374">
        <v>559</v>
      </c>
      <c r="X23" s="385">
        <v>559</v>
      </c>
    </row>
    <row r="24" spans="2:24" s="1" customFormat="1" ht="15" customHeight="1" x14ac:dyDescent="0.15">
      <c r="B24" s="7"/>
      <c r="C24" s="8"/>
      <c r="D24" s="376" t="s">
        <v>22</v>
      </c>
      <c r="E24" s="376"/>
      <c r="F24" s="376"/>
      <c r="G24" s="377"/>
      <c r="H24" s="18"/>
      <c r="I24" s="214">
        <v>2244</v>
      </c>
      <c r="J24" s="30"/>
      <c r="K24" s="18"/>
      <c r="L24" s="186">
        <v>2384</v>
      </c>
      <c r="M24" s="30"/>
      <c r="N24" s="18"/>
      <c r="O24" s="331">
        <v>4628</v>
      </c>
      <c r="P24" s="331"/>
      <c r="Q24" s="32"/>
      <c r="R24" s="379">
        <v>2016</v>
      </c>
      <c r="S24" s="374"/>
      <c r="T24" s="374"/>
      <c r="U24" s="375"/>
      <c r="V24" s="373">
        <v>2002</v>
      </c>
      <c r="W24" s="374">
        <v>2014</v>
      </c>
      <c r="X24" s="385">
        <v>2014</v>
      </c>
    </row>
    <row r="25" spans="2:24" s="1" customFormat="1" ht="15" customHeight="1" x14ac:dyDescent="0.15">
      <c r="B25" s="9"/>
      <c r="C25" s="10"/>
      <c r="D25" s="10"/>
      <c r="E25" s="10"/>
      <c r="F25" s="10"/>
      <c r="G25" s="11"/>
      <c r="H25" s="35" t="s">
        <v>59</v>
      </c>
      <c r="I25" s="213">
        <v>4</v>
      </c>
      <c r="J25" s="36" t="s">
        <v>13</v>
      </c>
      <c r="K25" s="35" t="s">
        <v>296</v>
      </c>
      <c r="L25" s="190">
        <v>10</v>
      </c>
      <c r="M25" s="36" t="s">
        <v>13</v>
      </c>
      <c r="N25" s="35" t="s">
        <v>59</v>
      </c>
      <c r="O25" s="330">
        <v>14</v>
      </c>
      <c r="P25" s="330"/>
      <c r="Q25" s="37" t="s">
        <v>13</v>
      </c>
      <c r="R25" s="379">
        <v>6</v>
      </c>
      <c r="S25" s="374"/>
      <c r="T25" s="374"/>
      <c r="U25" s="375"/>
      <c r="V25" s="373">
        <v>8</v>
      </c>
      <c r="W25" s="374">
        <v>8</v>
      </c>
      <c r="X25" s="385">
        <v>8</v>
      </c>
    </row>
    <row r="26" spans="2:24" s="1" customFormat="1" ht="15" customHeight="1" x14ac:dyDescent="0.15">
      <c r="B26" s="7"/>
      <c r="C26" s="8"/>
      <c r="D26" s="376" t="s">
        <v>23</v>
      </c>
      <c r="E26" s="376"/>
      <c r="F26" s="376"/>
      <c r="G26" s="377"/>
      <c r="H26" s="18"/>
      <c r="I26" s="186">
        <v>2176</v>
      </c>
      <c r="J26" s="30"/>
      <c r="K26" s="18"/>
      <c r="L26" s="186">
        <v>2129</v>
      </c>
      <c r="M26" s="30"/>
      <c r="N26" s="18"/>
      <c r="O26" s="331">
        <v>4305</v>
      </c>
      <c r="P26" s="331"/>
      <c r="Q26" s="32"/>
      <c r="R26" s="379">
        <v>2071</v>
      </c>
      <c r="S26" s="374"/>
      <c r="T26" s="374"/>
      <c r="U26" s="375"/>
      <c r="V26" s="373">
        <v>1975</v>
      </c>
      <c r="W26" s="374">
        <v>1978</v>
      </c>
      <c r="X26" s="385">
        <v>1978</v>
      </c>
    </row>
    <row r="27" spans="2:24" s="1" customFormat="1" ht="15" customHeight="1" x14ac:dyDescent="0.15">
      <c r="B27" s="9"/>
      <c r="C27" s="10"/>
      <c r="D27" s="10"/>
      <c r="E27" s="10"/>
      <c r="F27" s="10"/>
      <c r="G27" s="11"/>
      <c r="H27" s="35" t="s">
        <v>59</v>
      </c>
      <c r="I27" s="190">
        <v>58</v>
      </c>
      <c r="J27" s="36" t="s">
        <v>13</v>
      </c>
      <c r="K27" s="35" t="s">
        <v>296</v>
      </c>
      <c r="L27" s="190">
        <v>47</v>
      </c>
      <c r="M27" s="36" t="s">
        <v>13</v>
      </c>
      <c r="N27" s="35" t="s">
        <v>290</v>
      </c>
      <c r="O27" s="330">
        <v>105</v>
      </c>
      <c r="P27" s="330"/>
      <c r="Q27" s="37" t="s">
        <v>13</v>
      </c>
      <c r="R27" s="379">
        <v>5</v>
      </c>
      <c r="S27" s="374"/>
      <c r="T27" s="374"/>
      <c r="U27" s="375"/>
      <c r="V27" s="373">
        <v>91</v>
      </c>
      <c r="W27" s="374">
        <v>84</v>
      </c>
      <c r="X27" s="385">
        <v>84</v>
      </c>
    </row>
    <row r="28" spans="2:24" s="1" customFormat="1" ht="15" customHeight="1" x14ac:dyDescent="0.15">
      <c r="B28" s="7"/>
      <c r="C28" s="8"/>
      <c r="D28" s="376" t="s">
        <v>24</v>
      </c>
      <c r="E28" s="376"/>
      <c r="F28" s="376"/>
      <c r="G28" s="377"/>
      <c r="H28" s="18"/>
      <c r="I28" s="186">
        <v>4590</v>
      </c>
      <c r="J28" s="30"/>
      <c r="K28" s="18"/>
      <c r="L28" s="186">
        <v>4838</v>
      </c>
      <c r="M28" s="30"/>
      <c r="N28" s="18"/>
      <c r="O28" s="331">
        <v>9428</v>
      </c>
      <c r="P28" s="331"/>
      <c r="Q28" s="32"/>
      <c r="R28" s="379">
        <v>4169</v>
      </c>
      <c r="S28" s="374"/>
      <c r="T28" s="374"/>
      <c r="U28" s="375"/>
      <c r="V28" s="373">
        <v>4103</v>
      </c>
      <c r="W28" s="374">
        <v>4106</v>
      </c>
      <c r="X28" s="385">
        <v>4106</v>
      </c>
    </row>
    <row r="29" spans="2:24" s="1" customFormat="1" ht="15" customHeight="1" x14ac:dyDescent="0.15">
      <c r="B29" s="9"/>
      <c r="C29" s="10"/>
      <c r="D29" s="10"/>
      <c r="E29" s="10"/>
      <c r="F29" s="10"/>
      <c r="G29" s="11"/>
      <c r="H29" s="35" t="s">
        <v>292</v>
      </c>
      <c r="I29" s="190">
        <v>49</v>
      </c>
      <c r="J29" s="36" t="s">
        <v>13</v>
      </c>
      <c r="K29" s="35" t="s">
        <v>290</v>
      </c>
      <c r="L29" s="190">
        <v>23</v>
      </c>
      <c r="M29" s="36" t="s">
        <v>13</v>
      </c>
      <c r="N29" s="35" t="s">
        <v>59</v>
      </c>
      <c r="O29" s="330">
        <v>72</v>
      </c>
      <c r="P29" s="330"/>
      <c r="Q29" s="37" t="s">
        <v>13</v>
      </c>
      <c r="R29" s="379">
        <v>17</v>
      </c>
      <c r="S29" s="374"/>
      <c r="T29" s="374"/>
      <c r="U29" s="375"/>
      <c r="V29" s="373">
        <v>49</v>
      </c>
      <c r="W29" s="374">
        <v>48</v>
      </c>
      <c r="X29" s="385">
        <v>48</v>
      </c>
    </row>
    <row r="30" spans="2:24" s="1" customFormat="1" ht="15" customHeight="1" x14ac:dyDescent="0.15">
      <c r="B30" s="7"/>
      <c r="C30" s="8"/>
      <c r="D30" s="376" t="s">
        <v>25</v>
      </c>
      <c r="E30" s="376"/>
      <c r="F30" s="376"/>
      <c r="G30" s="377"/>
      <c r="H30" s="18"/>
      <c r="I30" s="186">
        <v>2112</v>
      </c>
      <c r="J30" s="30"/>
      <c r="K30" s="18"/>
      <c r="L30" s="186">
        <v>2190</v>
      </c>
      <c r="M30" s="30"/>
      <c r="N30" s="18"/>
      <c r="O30" s="331">
        <v>4302</v>
      </c>
      <c r="P30" s="331"/>
      <c r="Q30" s="32"/>
      <c r="R30" s="379">
        <v>1694</v>
      </c>
      <c r="S30" s="374"/>
      <c r="T30" s="374"/>
      <c r="U30" s="375"/>
      <c r="V30" s="373">
        <v>1680</v>
      </c>
      <c r="W30" s="374">
        <v>1682</v>
      </c>
      <c r="X30" s="385">
        <v>1682</v>
      </c>
    </row>
    <row r="31" spans="2:24" s="1" customFormat="1" ht="15" customHeight="1" x14ac:dyDescent="0.15">
      <c r="B31" s="9"/>
      <c r="C31" s="10"/>
      <c r="D31" s="10"/>
      <c r="E31" s="10"/>
      <c r="F31" s="10"/>
      <c r="G31" s="11"/>
      <c r="H31" s="35" t="s">
        <v>290</v>
      </c>
      <c r="I31" s="190">
        <v>11</v>
      </c>
      <c r="J31" s="36" t="s">
        <v>13</v>
      </c>
      <c r="K31" s="35" t="s">
        <v>59</v>
      </c>
      <c r="L31" s="190">
        <v>3</v>
      </c>
      <c r="M31" s="36" t="s">
        <v>13</v>
      </c>
      <c r="N31" s="35" t="s">
        <v>59</v>
      </c>
      <c r="O31" s="330">
        <v>14</v>
      </c>
      <c r="P31" s="330"/>
      <c r="Q31" s="37" t="s">
        <v>13</v>
      </c>
      <c r="R31" s="379">
        <v>8</v>
      </c>
      <c r="S31" s="374"/>
      <c r="T31" s="374"/>
      <c r="U31" s="375"/>
      <c r="V31" s="373">
        <v>6</v>
      </c>
      <c r="W31" s="374">
        <v>4</v>
      </c>
      <c r="X31" s="385">
        <v>4</v>
      </c>
    </row>
    <row r="32" spans="2:24" s="1" customFormat="1" ht="15" customHeight="1" x14ac:dyDescent="0.15">
      <c r="B32" s="7"/>
      <c r="C32" s="8"/>
      <c r="D32" s="376" t="s">
        <v>26</v>
      </c>
      <c r="E32" s="376"/>
      <c r="F32" s="376"/>
      <c r="G32" s="377"/>
      <c r="H32" s="18"/>
      <c r="I32" s="186">
        <v>2424</v>
      </c>
      <c r="J32" s="30"/>
      <c r="K32" s="18"/>
      <c r="L32" s="186">
        <v>2557</v>
      </c>
      <c r="M32" s="30"/>
      <c r="N32" s="18"/>
      <c r="O32" s="331">
        <v>4981</v>
      </c>
      <c r="P32" s="331"/>
      <c r="Q32" s="32"/>
      <c r="R32" s="379">
        <v>2160</v>
      </c>
      <c r="S32" s="374"/>
      <c r="T32" s="374"/>
      <c r="U32" s="375"/>
      <c r="V32" s="373">
        <v>2123</v>
      </c>
      <c r="W32" s="374">
        <v>2113</v>
      </c>
      <c r="X32" s="385">
        <v>2113</v>
      </c>
    </row>
    <row r="33" spans="2:24" s="1" customFormat="1" ht="15" customHeight="1" x14ac:dyDescent="0.15">
      <c r="B33" s="9"/>
      <c r="C33" s="10"/>
      <c r="D33" s="10"/>
      <c r="E33" s="10"/>
      <c r="F33" s="10"/>
      <c r="G33" s="11"/>
      <c r="H33" s="35" t="s">
        <v>291</v>
      </c>
      <c r="I33" s="190">
        <v>22</v>
      </c>
      <c r="J33" s="36" t="s">
        <v>13</v>
      </c>
      <c r="K33" s="35" t="s">
        <v>290</v>
      </c>
      <c r="L33" s="190">
        <v>17</v>
      </c>
      <c r="M33" s="36" t="s">
        <v>13</v>
      </c>
      <c r="N33" s="35" t="s">
        <v>290</v>
      </c>
      <c r="O33" s="330">
        <v>39</v>
      </c>
      <c r="P33" s="330"/>
      <c r="Q33" s="37" t="s">
        <v>13</v>
      </c>
      <c r="R33" s="379">
        <v>12</v>
      </c>
      <c r="S33" s="374"/>
      <c r="T33" s="374"/>
      <c r="U33" s="375"/>
      <c r="V33" s="373">
        <v>25</v>
      </c>
      <c r="W33" s="374">
        <v>25</v>
      </c>
      <c r="X33" s="385">
        <v>25</v>
      </c>
    </row>
    <row r="34" spans="2:24" s="1" customFormat="1" ht="15" customHeight="1" x14ac:dyDescent="0.15">
      <c r="B34" s="7"/>
      <c r="C34" s="8"/>
      <c r="D34" s="376" t="s">
        <v>27</v>
      </c>
      <c r="E34" s="376"/>
      <c r="F34" s="376"/>
      <c r="G34" s="377"/>
      <c r="H34" s="18"/>
      <c r="I34" s="186">
        <v>2702</v>
      </c>
      <c r="J34" s="30"/>
      <c r="K34" s="18"/>
      <c r="L34" s="186">
        <v>2818</v>
      </c>
      <c r="M34" s="30"/>
      <c r="N34" s="18"/>
      <c r="O34" s="331">
        <v>5520</v>
      </c>
      <c r="P34" s="331"/>
      <c r="Q34" s="32"/>
      <c r="R34" s="379">
        <v>2373</v>
      </c>
      <c r="S34" s="374"/>
      <c r="T34" s="374"/>
      <c r="U34" s="375"/>
      <c r="V34" s="373">
        <v>2332</v>
      </c>
      <c r="W34" s="374">
        <v>2320</v>
      </c>
      <c r="X34" s="385">
        <v>2320</v>
      </c>
    </row>
    <row r="35" spans="2:24" s="1" customFormat="1" ht="15" customHeight="1" x14ac:dyDescent="0.15">
      <c r="B35" s="9"/>
      <c r="C35" s="10"/>
      <c r="D35" s="10"/>
      <c r="E35" s="10"/>
      <c r="F35" s="10"/>
      <c r="G35" s="11"/>
      <c r="H35" s="35" t="s">
        <v>290</v>
      </c>
      <c r="I35" s="190">
        <v>31</v>
      </c>
      <c r="J35" s="36" t="s">
        <v>13</v>
      </c>
      <c r="K35" s="35" t="s">
        <v>290</v>
      </c>
      <c r="L35" s="190">
        <v>11</v>
      </c>
      <c r="M35" s="36" t="s">
        <v>13</v>
      </c>
      <c r="N35" s="35" t="s">
        <v>290</v>
      </c>
      <c r="O35" s="330">
        <v>42</v>
      </c>
      <c r="P35" s="330"/>
      <c r="Q35" s="37" t="s">
        <v>13</v>
      </c>
      <c r="R35" s="379">
        <v>11</v>
      </c>
      <c r="S35" s="374"/>
      <c r="T35" s="374"/>
      <c r="U35" s="375"/>
      <c r="V35" s="373">
        <v>30</v>
      </c>
      <c r="W35" s="374">
        <v>20</v>
      </c>
      <c r="X35" s="385">
        <v>20</v>
      </c>
    </row>
    <row r="36" spans="2:24" s="1" customFormat="1" ht="15" customHeight="1" x14ac:dyDescent="0.15">
      <c r="B36" s="7"/>
      <c r="C36" s="8"/>
      <c r="D36" s="376" t="s">
        <v>28</v>
      </c>
      <c r="E36" s="376"/>
      <c r="F36" s="376"/>
      <c r="G36" s="377"/>
      <c r="H36" s="18"/>
      <c r="I36" s="186">
        <v>1088</v>
      </c>
      <c r="J36" s="30"/>
      <c r="K36" s="18"/>
      <c r="L36" s="186">
        <v>1122</v>
      </c>
      <c r="M36" s="30"/>
      <c r="N36" s="18"/>
      <c r="O36" s="331">
        <v>2210</v>
      </c>
      <c r="P36" s="331"/>
      <c r="Q36" s="32"/>
      <c r="R36" s="379">
        <v>936</v>
      </c>
      <c r="S36" s="374"/>
      <c r="T36" s="374"/>
      <c r="U36" s="375"/>
      <c r="V36" s="373">
        <v>932</v>
      </c>
      <c r="W36" s="374">
        <v>930</v>
      </c>
      <c r="X36" s="385">
        <v>930</v>
      </c>
    </row>
    <row r="37" spans="2:24" s="1" customFormat="1" ht="15" customHeight="1" x14ac:dyDescent="0.15">
      <c r="B37" s="9"/>
      <c r="C37" s="10"/>
      <c r="D37" s="10"/>
      <c r="E37" s="10"/>
      <c r="F37" s="10"/>
      <c r="G37" s="11"/>
      <c r="H37" s="35" t="s">
        <v>59</v>
      </c>
      <c r="I37" s="190">
        <v>6</v>
      </c>
      <c r="J37" s="36" t="s">
        <v>13</v>
      </c>
      <c r="K37" s="35" t="s">
        <v>290</v>
      </c>
      <c r="L37" s="190">
        <v>3</v>
      </c>
      <c r="M37" s="36" t="s">
        <v>13</v>
      </c>
      <c r="N37" s="35" t="s">
        <v>290</v>
      </c>
      <c r="O37" s="330">
        <v>9</v>
      </c>
      <c r="P37" s="330"/>
      <c r="Q37" s="37" t="s">
        <v>13</v>
      </c>
      <c r="R37" s="379">
        <v>1</v>
      </c>
      <c r="S37" s="374"/>
      <c r="T37" s="374"/>
      <c r="U37" s="375"/>
      <c r="V37" s="373">
        <v>3</v>
      </c>
      <c r="W37" s="374">
        <v>3</v>
      </c>
      <c r="X37" s="385">
        <v>3</v>
      </c>
    </row>
    <row r="38" spans="2:24" s="1" customFormat="1" ht="15" customHeight="1" x14ac:dyDescent="0.15">
      <c r="B38" s="7"/>
      <c r="C38" s="8"/>
      <c r="D38" s="376" t="s">
        <v>29</v>
      </c>
      <c r="E38" s="376"/>
      <c r="F38" s="376"/>
      <c r="G38" s="377"/>
      <c r="H38" s="18"/>
      <c r="I38" s="186">
        <v>1468</v>
      </c>
      <c r="J38" s="30"/>
      <c r="K38" s="18"/>
      <c r="L38" s="186">
        <v>1364</v>
      </c>
      <c r="M38" s="30"/>
      <c r="N38" s="18"/>
      <c r="O38" s="331">
        <v>2832</v>
      </c>
      <c r="P38" s="331"/>
      <c r="Q38" s="32"/>
      <c r="R38" s="379">
        <v>1268</v>
      </c>
      <c r="S38" s="374"/>
      <c r="T38" s="374"/>
      <c r="U38" s="375"/>
      <c r="V38" s="373">
        <v>1249</v>
      </c>
      <c r="W38" s="374">
        <v>1245</v>
      </c>
      <c r="X38" s="385">
        <v>1245</v>
      </c>
    </row>
    <row r="39" spans="2:24" s="1" customFormat="1" ht="15" customHeight="1" x14ac:dyDescent="0.15">
      <c r="B39" s="9"/>
      <c r="C39" s="10"/>
      <c r="D39" s="10"/>
      <c r="E39" s="10"/>
      <c r="F39" s="10"/>
      <c r="G39" s="11"/>
      <c r="H39" s="35" t="s">
        <v>290</v>
      </c>
      <c r="I39" s="190">
        <v>14</v>
      </c>
      <c r="J39" s="36" t="s">
        <v>13</v>
      </c>
      <c r="K39" s="35" t="s">
        <v>59</v>
      </c>
      <c r="L39" s="190">
        <v>7</v>
      </c>
      <c r="M39" s="36" t="s">
        <v>13</v>
      </c>
      <c r="N39" s="35" t="s">
        <v>290</v>
      </c>
      <c r="O39" s="330">
        <v>21</v>
      </c>
      <c r="P39" s="330"/>
      <c r="Q39" s="37" t="s">
        <v>13</v>
      </c>
      <c r="R39" s="379">
        <v>5</v>
      </c>
      <c r="S39" s="374"/>
      <c r="T39" s="374"/>
      <c r="U39" s="375"/>
      <c r="V39" s="373">
        <v>14</v>
      </c>
      <c r="W39" s="374">
        <v>14</v>
      </c>
      <c r="X39" s="385">
        <v>14</v>
      </c>
    </row>
    <row r="40" spans="2:24" s="1" customFormat="1" ht="15" customHeight="1" x14ac:dyDescent="0.15">
      <c r="B40" s="7"/>
      <c r="C40" s="8"/>
      <c r="D40" s="376" t="s">
        <v>30</v>
      </c>
      <c r="E40" s="376"/>
      <c r="F40" s="376"/>
      <c r="G40" s="377"/>
      <c r="H40" s="18"/>
      <c r="I40" s="186">
        <v>913</v>
      </c>
      <c r="J40" s="30"/>
      <c r="K40" s="18"/>
      <c r="L40" s="186">
        <v>921</v>
      </c>
      <c r="M40" s="30"/>
      <c r="N40" s="18"/>
      <c r="O40" s="331">
        <v>1834</v>
      </c>
      <c r="P40" s="331"/>
      <c r="Q40" s="32"/>
      <c r="R40" s="379">
        <v>711</v>
      </c>
      <c r="S40" s="374"/>
      <c r="T40" s="374"/>
      <c r="U40" s="375"/>
      <c r="V40" s="373">
        <v>704</v>
      </c>
      <c r="W40" s="374">
        <v>700</v>
      </c>
      <c r="X40" s="385">
        <v>700</v>
      </c>
    </row>
    <row r="41" spans="2:24" s="1" customFormat="1" ht="15" customHeight="1" x14ac:dyDescent="0.15">
      <c r="B41" s="9"/>
      <c r="C41" s="10"/>
      <c r="D41" s="10"/>
      <c r="E41" s="10"/>
      <c r="F41" s="10"/>
      <c r="G41" s="11"/>
      <c r="H41" s="35" t="s">
        <v>290</v>
      </c>
      <c r="I41" s="190">
        <v>7</v>
      </c>
      <c r="J41" s="36" t="s">
        <v>13</v>
      </c>
      <c r="K41" s="35" t="s">
        <v>59</v>
      </c>
      <c r="L41" s="190">
        <v>4</v>
      </c>
      <c r="M41" s="36" t="s">
        <v>13</v>
      </c>
      <c r="N41" s="35" t="s">
        <v>59</v>
      </c>
      <c r="O41" s="330">
        <v>11</v>
      </c>
      <c r="P41" s="330"/>
      <c r="Q41" s="37" t="s">
        <v>13</v>
      </c>
      <c r="R41" s="379">
        <v>2</v>
      </c>
      <c r="S41" s="374"/>
      <c r="T41" s="374"/>
      <c r="U41" s="375"/>
      <c r="V41" s="373">
        <v>5</v>
      </c>
      <c r="W41" s="374">
        <v>5</v>
      </c>
      <c r="X41" s="385">
        <v>5</v>
      </c>
    </row>
    <row r="42" spans="2:24" s="1" customFormat="1" ht="15" customHeight="1" x14ac:dyDescent="0.15">
      <c r="B42" s="7"/>
      <c r="C42" s="8"/>
      <c r="D42" s="376" t="s">
        <v>31</v>
      </c>
      <c r="E42" s="376"/>
      <c r="F42" s="376"/>
      <c r="G42" s="377"/>
      <c r="H42" s="18"/>
      <c r="I42" s="186">
        <v>2099</v>
      </c>
      <c r="J42" s="30"/>
      <c r="K42" s="18"/>
      <c r="L42" s="186">
        <v>2218</v>
      </c>
      <c r="M42" s="30"/>
      <c r="N42" s="18"/>
      <c r="O42" s="331">
        <v>4317</v>
      </c>
      <c r="P42" s="331"/>
      <c r="Q42" s="32"/>
      <c r="R42" s="379">
        <v>1993</v>
      </c>
      <c r="S42" s="374"/>
      <c r="T42" s="374"/>
      <c r="U42" s="375"/>
      <c r="V42" s="373">
        <v>1983</v>
      </c>
      <c r="W42" s="374">
        <v>1973</v>
      </c>
      <c r="X42" s="385">
        <v>1973</v>
      </c>
    </row>
    <row r="43" spans="2:24" s="1" customFormat="1" ht="15" customHeight="1" x14ac:dyDescent="0.15">
      <c r="B43" s="9"/>
      <c r="C43" s="10"/>
      <c r="D43" s="10"/>
      <c r="E43" s="10"/>
      <c r="F43" s="10"/>
      <c r="G43" s="11"/>
      <c r="H43" s="35" t="s">
        <v>291</v>
      </c>
      <c r="I43" s="190">
        <v>9</v>
      </c>
      <c r="J43" s="36" t="s">
        <v>13</v>
      </c>
      <c r="K43" s="35" t="s">
        <v>290</v>
      </c>
      <c r="L43" s="190">
        <v>4</v>
      </c>
      <c r="M43" s="36" t="s">
        <v>13</v>
      </c>
      <c r="N43" s="35" t="s">
        <v>290</v>
      </c>
      <c r="O43" s="330">
        <v>13</v>
      </c>
      <c r="P43" s="330"/>
      <c r="Q43" s="37" t="s">
        <v>13</v>
      </c>
      <c r="R43" s="379">
        <v>2</v>
      </c>
      <c r="S43" s="374"/>
      <c r="T43" s="374"/>
      <c r="U43" s="375"/>
      <c r="V43" s="373">
        <v>8</v>
      </c>
      <c r="W43" s="374">
        <v>7</v>
      </c>
      <c r="X43" s="385">
        <v>7</v>
      </c>
    </row>
    <row r="44" spans="2:24" s="1" customFormat="1" ht="15" customHeight="1" x14ac:dyDescent="0.15">
      <c r="B44" s="7"/>
      <c r="C44" s="8"/>
      <c r="D44" s="376" t="s">
        <v>32</v>
      </c>
      <c r="E44" s="376"/>
      <c r="F44" s="376"/>
      <c r="G44" s="377"/>
      <c r="H44" s="18"/>
      <c r="I44" s="186">
        <v>399</v>
      </c>
      <c r="J44" s="30"/>
      <c r="K44" s="18"/>
      <c r="L44" s="186">
        <v>377</v>
      </c>
      <c r="M44" s="30"/>
      <c r="N44" s="18"/>
      <c r="O44" s="331">
        <v>776</v>
      </c>
      <c r="P44" s="331"/>
      <c r="Q44" s="32"/>
      <c r="R44" s="379">
        <v>395</v>
      </c>
      <c r="S44" s="374"/>
      <c r="T44" s="374"/>
      <c r="U44" s="375"/>
      <c r="V44" s="373">
        <v>391</v>
      </c>
      <c r="W44" s="374">
        <v>395</v>
      </c>
      <c r="X44" s="385">
        <v>395</v>
      </c>
    </row>
    <row r="45" spans="2:24" s="1" customFormat="1" ht="15" customHeight="1" x14ac:dyDescent="0.15">
      <c r="B45" s="9"/>
      <c r="C45" s="10"/>
      <c r="D45" s="10"/>
      <c r="E45" s="10"/>
      <c r="F45" s="10"/>
      <c r="G45" s="11"/>
      <c r="H45" s="35" t="s">
        <v>290</v>
      </c>
      <c r="I45" s="190">
        <v>3</v>
      </c>
      <c r="J45" s="36" t="s">
        <v>13</v>
      </c>
      <c r="K45" s="35" t="s">
        <v>296</v>
      </c>
      <c r="L45" s="190">
        <v>1</v>
      </c>
      <c r="M45" s="36" t="s">
        <v>13</v>
      </c>
      <c r="N45" s="35" t="s">
        <v>290</v>
      </c>
      <c r="O45" s="330">
        <v>4</v>
      </c>
      <c r="P45" s="330"/>
      <c r="Q45" s="37" t="s">
        <v>13</v>
      </c>
      <c r="R45" s="379">
        <v>0</v>
      </c>
      <c r="S45" s="374"/>
      <c r="T45" s="374"/>
      <c r="U45" s="375"/>
      <c r="V45" s="373">
        <v>4</v>
      </c>
      <c r="W45" s="374">
        <v>4</v>
      </c>
      <c r="X45" s="385">
        <v>4</v>
      </c>
    </row>
    <row r="46" spans="2:24" s="1" customFormat="1" ht="15" customHeight="1" x14ac:dyDescent="0.15">
      <c r="B46" s="7"/>
      <c r="C46" s="8"/>
      <c r="D46" s="376" t="s">
        <v>33</v>
      </c>
      <c r="E46" s="376"/>
      <c r="F46" s="376"/>
      <c r="G46" s="377"/>
      <c r="H46" s="18"/>
      <c r="I46" s="186">
        <v>476</v>
      </c>
      <c r="J46" s="30"/>
      <c r="K46" s="18"/>
      <c r="L46" s="186">
        <v>513</v>
      </c>
      <c r="M46" s="30"/>
      <c r="N46" s="18"/>
      <c r="O46" s="331">
        <v>989</v>
      </c>
      <c r="P46" s="331"/>
      <c r="Q46" s="32"/>
      <c r="R46" s="379">
        <v>405</v>
      </c>
      <c r="S46" s="374"/>
      <c r="T46" s="374"/>
      <c r="U46" s="375"/>
      <c r="V46" s="373">
        <v>403</v>
      </c>
      <c r="W46" s="374">
        <v>399</v>
      </c>
      <c r="X46" s="385">
        <v>399</v>
      </c>
    </row>
    <row r="47" spans="2:24" s="1" customFormat="1" ht="15" customHeight="1" x14ac:dyDescent="0.15">
      <c r="B47" s="9"/>
      <c r="C47" s="10"/>
      <c r="D47" s="10"/>
      <c r="E47" s="10"/>
      <c r="F47" s="10"/>
      <c r="G47" s="11"/>
      <c r="H47" s="35" t="s">
        <v>294</v>
      </c>
      <c r="I47" s="190">
        <v>1</v>
      </c>
      <c r="J47" s="36" t="s">
        <v>13</v>
      </c>
      <c r="K47" s="35" t="s">
        <v>294</v>
      </c>
      <c r="L47" s="190">
        <v>1</v>
      </c>
      <c r="M47" s="36" t="s">
        <v>13</v>
      </c>
      <c r="N47" s="35" t="s">
        <v>294</v>
      </c>
      <c r="O47" s="330">
        <v>2</v>
      </c>
      <c r="P47" s="330"/>
      <c r="Q47" s="37" t="s">
        <v>13</v>
      </c>
      <c r="R47" s="379">
        <v>1</v>
      </c>
      <c r="S47" s="374"/>
      <c r="T47" s="374"/>
      <c r="U47" s="375"/>
      <c r="V47" s="373">
        <v>1</v>
      </c>
      <c r="W47" s="374">
        <v>1</v>
      </c>
      <c r="X47" s="385">
        <v>1</v>
      </c>
    </row>
    <row r="48" spans="2:24" s="1" customFormat="1" ht="15" customHeight="1" x14ac:dyDescent="0.15">
      <c r="B48" s="7"/>
      <c r="C48" s="8"/>
      <c r="D48" s="376" t="s">
        <v>34</v>
      </c>
      <c r="E48" s="376"/>
      <c r="F48" s="376"/>
      <c r="G48" s="377"/>
      <c r="H48" s="18"/>
      <c r="I48" s="186">
        <v>1037</v>
      </c>
      <c r="J48" s="30"/>
      <c r="K48" s="18"/>
      <c r="L48" s="186">
        <v>1087</v>
      </c>
      <c r="M48" s="30"/>
      <c r="N48" s="18"/>
      <c r="O48" s="331">
        <v>2124</v>
      </c>
      <c r="P48" s="331"/>
      <c r="Q48" s="32"/>
      <c r="R48" s="379">
        <v>888</v>
      </c>
      <c r="S48" s="374"/>
      <c r="T48" s="374"/>
      <c r="U48" s="375"/>
      <c r="V48" s="373">
        <v>879</v>
      </c>
      <c r="W48" s="374">
        <v>876</v>
      </c>
      <c r="X48" s="385">
        <v>876</v>
      </c>
    </row>
    <row r="49" spans="2:24" s="1" customFormat="1" ht="15" customHeight="1" x14ac:dyDescent="0.15">
      <c r="B49" s="9"/>
      <c r="C49" s="10"/>
      <c r="D49" s="10"/>
      <c r="E49" s="10"/>
      <c r="F49" s="10"/>
      <c r="G49" s="11"/>
      <c r="H49" s="35" t="s">
        <v>59</v>
      </c>
      <c r="I49" s="190">
        <v>10</v>
      </c>
      <c r="J49" s="36" t="s">
        <v>13</v>
      </c>
      <c r="K49" s="35" t="s">
        <v>290</v>
      </c>
      <c r="L49" s="190">
        <v>5</v>
      </c>
      <c r="M49" s="36" t="s">
        <v>13</v>
      </c>
      <c r="N49" s="35" t="s">
        <v>295</v>
      </c>
      <c r="O49" s="330">
        <v>15</v>
      </c>
      <c r="P49" s="330"/>
      <c r="Q49" s="37" t="s">
        <v>13</v>
      </c>
      <c r="R49" s="379">
        <v>5</v>
      </c>
      <c r="S49" s="374"/>
      <c r="T49" s="374"/>
      <c r="U49" s="375"/>
      <c r="V49" s="373">
        <v>4</v>
      </c>
      <c r="W49" s="374">
        <v>4</v>
      </c>
      <c r="X49" s="385">
        <v>4</v>
      </c>
    </row>
    <row r="50" spans="2:24" s="1" customFormat="1" ht="15" customHeight="1" x14ac:dyDescent="0.15">
      <c r="B50" s="7"/>
      <c r="C50" s="8"/>
      <c r="D50" s="376" t="s">
        <v>35</v>
      </c>
      <c r="E50" s="376"/>
      <c r="F50" s="376"/>
      <c r="G50" s="377"/>
      <c r="H50" s="18"/>
      <c r="I50" s="186">
        <v>2077</v>
      </c>
      <c r="J50" s="30"/>
      <c r="K50" s="18"/>
      <c r="L50" s="186">
        <v>2223</v>
      </c>
      <c r="M50" s="30"/>
      <c r="N50" s="18"/>
      <c r="O50" s="331">
        <v>4300</v>
      </c>
      <c r="P50" s="331"/>
      <c r="Q50" s="32"/>
      <c r="R50" s="379">
        <v>1780</v>
      </c>
      <c r="S50" s="374"/>
      <c r="T50" s="374"/>
      <c r="U50" s="375"/>
      <c r="V50" s="373">
        <v>1763</v>
      </c>
      <c r="W50" s="374">
        <v>1773</v>
      </c>
      <c r="X50" s="385">
        <v>1773</v>
      </c>
    </row>
    <row r="51" spans="2:24" s="1" customFormat="1" ht="15" customHeight="1" x14ac:dyDescent="0.15">
      <c r="B51" s="9"/>
      <c r="C51" s="10"/>
      <c r="D51" s="10"/>
      <c r="E51" s="10"/>
      <c r="F51" s="10"/>
      <c r="G51" s="11"/>
      <c r="H51" s="35" t="s">
        <v>290</v>
      </c>
      <c r="I51" s="190">
        <v>8</v>
      </c>
      <c r="J51" s="36" t="s">
        <v>13</v>
      </c>
      <c r="K51" s="35" t="s">
        <v>59</v>
      </c>
      <c r="L51" s="190">
        <v>10</v>
      </c>
      <c r="M51" s="36" t="s">
        <v>13</v>
      </c>
      <c r="N51" s="35" t="s">
        <v>59</v>
      </c>
      <c r="O51" s="330">
        <v>18</v>
      </c>
      <c r="P51" s="330"/>
      <c r="Q51" s="37" t="s">
        <v>13</v>
      </c>
      <c r="R51" s="379">
        <v>8</v>
      </c>
      <c r="S51" s="374"/>
      <c r="T51" s="374"/>
      <c r="U51" s="375"/>
      <c r="V51" s="373">
        <v>9</v>
      </c>
      <c r="W51" s="374">
        <v>7</v>
      </c>
      <c r="X51" s="385">
        <v>7</v>
      </c>
    </row>
    <row r="52" spans="2:24" s="1" customFormat="1" ht="15" customHeight="1" x14ac:dyDescent="0.15">
      <c r="B52" s="7"/>
      <c r="C52" s="8"/>
      <c r="D52" s="376" t="s">
        <v>36</v>
      </c>
      <c r="E52" s="376"/>
      <c r="F52" s="376"/>
      <c r="G52" s="377"/>
      <c r="H52" s="18"/>
      <c r="I52" s="186">
        <v>1015</v>
      </c>
      <c r="J52" s="30"/>
      <c r="K52" s="18"/>
      <c r="L52" s="186">
        <v>1090</v>
      </c>
      <c r="M52" s="30"/>
      <c r="N52" s="18"/>
      <c r="O52" s="331">
        <v>2105</v>
      </c>
      <c r="P52" s="331"/>
      <c r="Q52" s="32"/>
      <c r="R52" s="379">
        <v>930</v>
      </c>
      <c r="S52" s="374"/>
      <c r="T52" s="374"/>
      <c r="U52" s="375"/>
      <c r="V52" s="373">
        <v>918</v>
      </c>
      <c r="W52" s="374">
        <v>919</v>
      </c>
      <c r="X52" s="385">
        <v>919</v>
      </c>
    </row>
    <row r="53" spans="2:24" s="1" customFormat="1" ht="15" customHeight="1" x14ac:dyDescent="0.15">
      <c r="B53" s="9"/>
      <c r="C53" s="10"/>
      <c r="D53" s="10"/>
      <c r="E53" s="10"/>
      <c r="F53" s="10"/>
      <c r="G53" s="11"/>
      <c r="H53" s="35" t="s">
        <v>59</v>
      </c>
      <c r="I53" s="190">
        <v>7</v>
      </c>
      <c r="J53" s="36" t="s">
        <v>13</v>
      </c>
      <c r="K53" s="35" t="s">
        <v>296</v>
      </c>
      <c r="L53" s="190">
        <v>5</v>
      </c>
      <c r="M53" s="36" t="s">
        <v>13</v>
      </c>
      <c r="N53" s="35" t="s">
        <v>290</v>
      </c>
      <c r="O53" s="330">
        <v>12</v>
      </c>
      <c r="P53" s="330"/>
      <c r="Q53" s="37" t="s">
        <v>13</v>
      </c>
      <c r="R53" s="379">
        <v>6</v>
      </c>
      <c r="S53" s="374"/>
      <c r="T53" s="374"/>
      <c r="U53" s="375"/>
      <c r="V53" s="373">
        <v>6</v>
      </c>
      <c r="W53" s="374">
        <v>6</v>
      </c>
      <c r="X53" s="385">
        <v>6</v>
      </c>
    </row>
    <row r="54" spans="2:24" s="1" customFormat="1" ht="17.25" customHeight="1" x14ac:dyDescent="0.15"/>
    <row r="55" spans="2:24" s="1" customFormat="1" ht="18.75" customHeight="1" x14ac:dyDescent="0.15">
      <c r="H55" s="388" t="s">
        <v>37</v>
      </c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</row>
    <row r="56" spans="2:24" s="1" customFormat="1" ht="18" customHeight="1" x14ac:dyDescent="0.15">
      <c r="S56" s="2">
        <v>1</v>
      </c>
      <c r="T56" s="93" t="s">
        <v>38</v>
      </c>
      <c r="U56" s="389">
        <v>2</v>
      </c>
      <c r="V56" s="389"/>
      <c r="W56" s="389"/>
      <c r="X56" s="389"/>
    </row>
    <row r="57" spans="2:24" s="1" customFormat="1" ht="13.5" customHeight="1" x14ac:dyDescent="0.15"/>
    <row r="58" spans="2:24" s="1" customFormat="1" ht="13.5" customHeight="1" x14ac:dyDescent="0.15">
      <c r="B58" s="4"/>
      <c r="C58" s="4"/>
      <c r="D58" s="4"/>
      <c r="E58" s="333" t="s">
        <v>58</v>
      </c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6"/>
      <c r="S58" s="65" t="str">
        <f>$S$2</f>
        <v>令和元年10月31日</v>
      </c>
      <c r="T58" s="4"/>
      <c r="U58" s="4"/>
      <c r="V58" s="4"/>
      <c r="W58" s="4"/>
      <c r="X58" s="5" t="s">
        <v>0</v>
      </c>
    </row>
    <row r="59" spans="2:24" s="1" customFormat="1" ht="13.5" customHeight="1" x14ac:dyDescent="0.15">
      <c r="B59" s="3" t="s">
        <v>1</v>
      </c>
      <c r="C59" s="334" t="s">
        <v>2</v>
      </c>
      <c r="D59" s="334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6"/>
      <c r="S59" s="65" t="str">
        <f>$S$3</f>
        <v>令和元年11月 1日</v>
      </c>
      <c r="T59" s="4"/>
      <c r="U59" s="4"/>
      <c r="V59" s="4"/>
      <c r="W59" s="4"/>
      <c r="X59" s="5" t="s">
        <v>3</v>
      </c>
    </row>
    <row r="60" spans="2:24" s="1" customFormat="1" ht="15" customHeight="1" x14ac:dyDescent="0.15">
      <c r="B60" s="386" t="s">
        <v>60</v>
      </c>
      <c r="C60" s="386"/>
      <c r="D60" s="386"/>
      <c r="E60" s="386"/>
      <c r="F60" s="386"/>
      <c r="G60" s="386"/>
      <c r="H60" s="371" t="s">
        <v>4</v>
      </c>
      <c r="I60" s="371"/>
      <c r="J60" s="371"/>
      <c r="K60" s="371" t="s">
        <v>5</v>
      </c>
      <c r="L60" s="371"/>
      <c r="M60" s="371"/>
      <c r="N60" s="371" t="s">
        <v>6</v>
      </c>
      <c r="O60" s="371"/>
      <c r="P60" s="371"/>
      <c r="Q60" s="371"/>
      <c r="R60" s="384" t="s">
        <v>7</v>
      </c>
      <c r="S60" s="384"/>
      <c r="T60" s="384"/>
      <c r="U60" s="384"/>
      <c r="V60" s="382" t="s">
        <v>8</v>
      </c>
      <c r="W60" s="382"/>
      <c r="X60" s="382"/>
    </row>
    <row r="61" spans="2:24" s="1" customFormat="1" ht="15" customHeight="1" x14ac:dyDescent="0.15">
      <c r="B61" s="387"/>
      <c r="C61" s="387"/>
      <c r="D61" s="387"/>
      <c r="E61" s="387"/>
      <c r="F61" s="387"/>
      <c r="G61" s="387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83" t="s">
        <v>9</v>
      </c>
      <c r="S61" s="383"/>
      <c r="T61" s="383"/>
      <c r="U61" s="383"/>
      <c r="V61" s="390" t="s">
        <v>10</v>
      </c>
      <c r="W61" s="390"/>
      <c r="X61" s="390"/>
    </row>
    <row r="62" spans="2:24" s="1" customFormat="1" ht="15" customHeight="1" x14ac:dyDescent="0.15">
      <c r="B62" s="7" t="s">
        <v>11</v>
      </c>
      <c r="C62" s="8"/>
      <c r="D62" s="376" t="s">
        <v>39</v>
      </c>
      <c r="E62" s="376"/>
      <c r="F62" s="376"/>
      <c r="G62" s="377"/>
      <c r="H62" s="18"/>
      <c r="I62" s="186">
        <v>147</v>
      </c>
      <c r="J62" s="30"/>
      <c r="K62" s="18"/>
      <c r="L62" s="186">
        <v>169</v>
      </c>
      <c r="M62" s="30"/>
      <c r="N62" s="18"/>
      <c r="O62" s="331">
        <v>316</v>
      </c>
      <c r="P62" s="331"/>
      <c r="Q62" s="32"/>
      <c r="R62" s="373">
        <v>146</v>
      </c>
      <c r="S62" s="374"/>
      <c r="T62" s="374"/>
      <c r="U62" s="375"/>
      <c r="V62" s="332">
        <v>141</v>
      </c>
      <c r="W62" s="332">
        <v>139</v>
      </c>
      <c r="X62" s="332">
        <v>139</v>
      </c>
    </row>
    <row r="63" spans="2:24" s="1" customFormat="1" ht="15" customHeight="1" x14ac:dyDescent="0.15">
      <c r="B63" s="9"/>
      <c r="C63" s="10"/>
      <c r="D63" s="10"/>
      <c r="E63" s="10"/>
      <c r="F63" s="10"/>
      <c r="G63" s="11"/>
      <c r="H63" s="35" t="s">
        <v>59</v>
      </c>
      <c r="I63" s="190">
        <v>4</v>
      </c>
      <c r="J63" s="36" t="s">
        <v>13</v>
      </c>
      <c r="K63" s="35" t="s">
        <v>287</v>
      </c>
      <c r="L63" s="190">
        <v>1</v>
      </c>
      <c r="M63" s="36" t="s">
        <v>13</v>
      </c>
      <c r="N63" s="35" t="s">
        <v>287</v>
      </c>
      <c r="O63" s="330">
        <v>5</v>
      </c>
      <c r="P63" s="330"/>
      <c r="Q63" s="37" t="s">
        <v>13</v>
      </c>
      <c r="R63" s="373">
        <v>4</v>
      </c>
      <c r="S63" s="374"/>
      <c r="T63" s="374"/>
      <c r="U63" s="375"/>
      <c r="V63" s="332">
        <v>1</v>
      </c>
      <c r="W63" s="332">
        <v>1</v>
      </c>
      <c r="X63" s="332">
        <v>1</v>
      </c>
    </row>
    <row r="64" spans="2:24" s="1" customFormat="1" ht="15" customHeight="1" x14ac:dyDescent="0.15">
      <c r="B64" s="7"/>
      <c r="C64" s="8"/>
      <c r="D64" s="376" t="s">
        <v>40</v>
      </c>
      <c r="E64" s="376"/>
      <c r="F64" s="376"/>
      <c r="G64" s="377"/>
      <c r="H64" s="18"/>
      <c r="I64" s="186">
        <v>919</v>
      </c>
      <c r="J64" s="30"/>
      <c r="K64" s="18"/>
      <c r="L64" s="186">
        <v>987</v>
      </c>
      <c r="M64" s="30"/>
      <c r="N64" s="18"/>
      <c r="O64" s="331">
        <v>1906</v>
      </c>
      <c r="P64" s="331"/>
      <c r="Q64" s="32"/>
      <c r="R64" s="373">
        <v>853</v>
      </c>
      <c r="S64" s="374"/>
      <c r="T64" s="374"/>
      <c r="U64" s="375"/>
      <c r="V64" s="332">
        <v>849</v>
      </c>
      <c r="W64" s="332">
        <v>846</v>
      </c>
      <c r="X64" s="332">
        <v>846</v>
      </c>
    </row>
    <row r="65" spans="2:24" s="1" customFormat="1" ht="15" customHeight="1" x14ac:dyDescent="0.15">
      <c r="B65" s="9"/>
      <c r="C65" s="10"/>
      <c r="D65" s="10"/>
      <c r="E65" s="10"/>
      <c r="F65" s="10"/>
      <c r="G65" s="11"/>
      <c r="H65" s="35" t="s">
        <v>287</v>
      </c>
      <c r="I65" s="190">
        <v>2</v>
      </c>
      <c r="J65" s="36" t="s">
        <v>13</v>
      </c>
      <c r="K65" s="35" t="s">
        <v>287</v>
      </c>
      <c r="L65" s="190">
        <v>2</v>
      </c>
      <c r="M65" s="36" t="s">
        <v>13</v>
      </c>
      <c r="N65" s="35" t="s">
        <v>287</v>
      </c>
      <c r="O65" s="330">
        <v>4</v>
      </c>
      <c r="P65" s="330"/>
      <c r="Q65" s="37" t="s">
        <v>13</v>
      </c>
      <c r="R65" s="373">
        <v>4</v>
      </c>
      <c r="S65" s="374"/>
      <c r="T65" s="374"/>
      <c r="U65" s="375"/>
      <c r="V65" s="332">
        <v>0</v>
      </c>
      <c r="W65" s="332">
        <v>0</v>
      </c>
      <c r="X65" s="332">
        <v>0</v>
      </c>
    </row>
    <row r="66" spans="2:24" s="1" customFormat="1" ht="15" customHeight="1" x14ac:dyDescent="0.15">
      <c r="B66" s="7"/>
      <c r="C66" s="8"/>
      <c r="D66" s="376" t="s">
        <v>41</v>
      </c>
      <c r="E66" s="376"/>
      <c r="F66" s="376"/>
      <c r="G66" s="377"/>
      <c r="H66" s="18"/>
      <c r="I66" s="186">
        <v>2540</v>
      </c>
      <c r="J66" s="30"/>
      <c r="K66" s="18"/>
      <c r="L66" s="186">
        <v>2785</v>
      </c>
      <c r="M66" s="30"/>
      <c r="N66" s="18"/>
      <c r="O66" s="331">
        <v>5325</v>
      </c>
      <c r="P66" s="331"/>
      <c r="Q66" s="32"/>
      <c r="R66" s="379">
        <v>2174</v>
      </c>
      <c r="S66" s="374"/>
      <c r="T66" s="374"/>
      <c r="U66" s="375"/>
      <c r="V66" s="332">
        <v>2159</v>
      </c>
      <c r="W66" s="332">
        <v>2160</v>
      </c>
      <c r="X66" s="332">
        <v>2160</v>
      </c>
    </row>
    <row r="67" spans="2:24" s="1" customFormat="1" ht="15" customHeight="1" x14ac:dyDescent="0.15">
      <c r="B67" s="9"/>
      <c r="C67" s="10"/>
      <c r="D67" s="10"/>
      <c r="E67" s="10"/>
      <c r="F67" s="10"/>
      <c r="G67" s="11"/>
      <c r="H67" s="35" t="s">
        <v>287</v>
      </c>
      <c r="I67" s="190">
        <v>14</v>
      </c>
      <c r="J67" s="36" t="s">
        <v>13</v>
      </c>
      <c r="K67" s="35" t="s">
        <v>287</v>
      </c>
      <c r="L67" s="190">
        <v>2</v>
      </c>
      <c r="M67" s="36" t="s">
        <v>13</v>
      </c>
      <c r="N67" s="35" t="s">
        <v>287</v>
      </c>
      <c r="O67" s="330">
        <v>16</v>
      </c>
      <c r="P67" s="330"/>
      <c r="Q67" s="37" t="s">
        <v>13</v>
      </c>
      <c r="R67" s="379">
        <v>6</v>
      </c>
      <c r="S67" s="374"/>
      <c r="T67" s="374"/>
      <c r="U67" s="375"/>
      <c r="V67" s="332">
        <v>9</v>
      </c>
      <c r="W67" s="332">
        <v>11</v>
      </c>
      <c r="X67" s="332">
        <v>11</v>
      </c>
    </row>
    <row r="68" spans="2:24" s="1" customFormat="1" ht="15" customHeight="1" x14ac:dyDescent="0.15">
      <c r="B68" s="7"/>
      <c r="C68" s="8"/>
      <c r="D68" s="376" t="s">
        <v>42</v>
      </c>
      <c r="E68" s="376"/>
      <c r="F68" s="376"/>
      <c r="G68" s="377"/>
      <c r="H68" s="18"/>
      <c r="I68" s="186">
        <v>85</v>
      </c>
      <c r="J68" s="30"/>
      <c r="K68" s="18"/>
      <c r="L68" s="186">
        <v>97</v>
      </c>
      <c r="M68" s="30"/>
      <c r="N68" s="18"/>
      <c r="O68" s="331">
        <v>182</v>
      </c>
      <c r="P68" s="331"/>
      <c r="Q68" s="32"/>
      <c r="R68" s="379">
        <v>63</v>
      </c>
      <c r="S68" s="374"/>
      <c r="T68" s="374"/>
      <c r="U68" s="375"/>
      <c r="V68" s="332">
        <v>62</v>
      </c>
      <c r="W68" s="332">
        <v>61</v>
      </c>
      <c r="X68" s="332">
        <v>61</v>
      </c>
    </row>
    <row r="69" spans="2:24" s="1" customFormat="1" ht="15" customHeight="1" x14ac:dyDescent="0.15">
      <c r="B69" s="9"/>
      <c r="C69" s="10"/>
      <c r="D69" s="10"/>
      <c r="E69" s="10"/>
      <c r="F69" s="10"/>
      <c r="G69" s="11"/>
      <c r="H69" s="35" t="s">
        <v>59</v>
      </c>
      <c r="I69" s="190">
        <v>0</v>
      </c>
      <c r="J69" s="36" t="s">
        <v>13</v>
      </c>
      <c r="K69" s="35" t="s">
        <v>287</v>
      </c>
      <c r="L69" s="190">
        <v>1</v>
      </c>
      <c r="M69" s="36" t="s">
        <v>13</v>
      </c>
      <c r="N69" s="35" t="s">
        <v>287</v>
      </c>
      <c r="O69" s="330">
        <v>1</v>
      </c>
      <c r="P69" s="330"/>
      <c r="Q69" s="37" t="s">
        <v>13</v>
      </c>
      <c r="R69" s="379">
        <v>1</v>
      </c>
      <c r="S69" s="374"/>
      <c r="T69" s="374"/>
      <c r="U69" s="375"/>
      <c r="V69" s="332">
        <v>0</v>
      </c>
      <c r="W69" s="332">
        <v>0</v>
      </c>
      <c r="X69" s="332">
        <v>0</v>
      </c>
    </row>
    <row r="70" spans="2:24" s="1" customFormat="1" ht="15" customHeight="1" x14ac:dyDescent="0.15">
      <c r="B70" s="7"/>
      <c r="C70" s="8"/>
      <c r="D70" s="376" t="s">
        <v>43</v>
      </c>
      <c r="E70" s="376"/>
      <c r="F70" s="376"/>
      <c r="G70" s="377"/>
      <c r="H70" s="18"/>
      <c r="I70" s="186">
        <v>71</v>
      </c>
      <c r="J70" s="30"/>
      <c r="K70" s="18"/>
      <c r="L70" s="186">
        <v>84</v>
      </c>
      <c r="M70" s="30"/>
      <c r="N70" s="18"/>
      <c r="O70" s="331">
        <v>155</v>
      </c>
      <c r="P70" s="331"/>
      <c r="Q70" s="32"/>
      <c r="R70" s="379">
        <v>98</v>
      </c>
      <c r="S70" s="374"/>
      <c r="T70" s="374"/>
      <c r="U70" s="375"/>
      <c r="V70" s="332">
        <v>96</v>
      </c>
      <c r="W70" s="332">
        <v>91</v>
      </c>
      <c r="X70" s="332">
        <v>91</v>
      </c>
    </row>
    <row r="71" spans="2:24" s="1" customFormat="1" ht="15" customHeight="1" x14ac:dyDescent="0.15">
      <c r="B71" s="9"/>
      <c r="C71" s="10"/>
      <c r="D71" s="10"/>
      <c r="E71" s="10"/>
      <c r="F71" s="10"/>
      <c r="G71" s="11"/>
      <c r="H71" s="35" t="s">
        <v>287</v>
      </c>
      <c r="I71" s="190">
        <v>3</v>
      </c>
      <c r="J71" s="36" t="s">
        <v>13</v>
      </c>
      <c r="K71" s="35" t="s">
        <v>59</v>
      </c>
      <c r="L71" s="190">
        <v>2</v>
      </c>
      <c r="M71" s="36" t="s">
        <v>13</v>
      </c>
      <c r="N71" s="35" t="s">
        <v>287</v>
      </c>
      <c r="O71" s="330">
        <v>5</v>
      </c>
      <c r="P71" s="330"/>
      <c r="Q71" s="37" t="s">
        <v>13</v>
      </c>
      <c r="R71" s="379">
        <v>0</v>
      </c>
      <c r="S71" s="374"/>
      <c r="T71" s="374"/>
      <c r="U71" s="375"/>
      <c r="V71" s="332">
        <v>2</v>
      </c>
      <c r="W71" s="332">
        <v>2</v>
      </c>
      <c r="X71" s="332">
        <v>2</v>
      </c>
    </row>
    <row r="72" spans="2:24" s="1" customFormat="1" ht="15" customHeight="1" x14ac:dyDescent="0.15">
      <c r="B72" s="7"/>
      <c r="C72" s="8"/>
      <c r="D72" s="376" t="s">
        <v>44</v>
      </c>
      <c r="E72" s="376"/>
      <c r="F72" s="376"/>
      <c r="G72" s="377"/>
      <c r="H72" s="18"/>
      <c r="I72" s="186">
        <v>416</v>
      </c>
      <c r="J72" s="30"/>
      <c r="K72" s="18"/>
      <c r="L72" s="186">
        <v>478</v>
      </c>
      <c r="M72" s="30"/>
      <c r="N72" s="18"/>
      <c r="O72" s="331">
        <v>894</v>
      </c>
      <c r="P72" s="331"/>
      <c r="Q72" s="32"/>
      <c r="R72" s="379">
        <v>443</v>
      </c>
      <c r="S72" s="374"/>
      <c r="T72" s="374"/>
      <c r="U72" s="375"/>
      <c r="V72" s="332">
        <v>437</v>
      </c>
      <c r="W72" s="332">
        <v>439</v>
      </c>
      <c r="X72" s="332">
        <v>439</v>
      </c>
    </row>
    <row r="73" spans="2:24" s="1" customFormat="1" ht="15" customHeight="1" x14ac:dyDescent="0.15">
      <c r="B73" s="9"/>
      <c r="C73" s="10"/>
      <c r="D73" s="10"/>
      <c r="E73" s="10"/>
      <c r="F73" s="10"/>
      <c r="G73" s="11"/>
      <c r="H73" s="35" t="s">
        <v>59</v>
      </c>
      <c r="I73" s="190">
        <v>2</v>
      </c>
      <c r="J73" s="36" t="s">
        <v>13</v>
      </c>
      <c r="K73" s="35" t="s">
        <v>287</v>
      </c>
      <c r="L73" s="190">
        <v>4</v>
      </c>
      <c r="M73" s="36" t="s">
        <v>13</v>
      </c>
      <c r="N73" s="35" t="s">
        <v>287</v>
      </c>
      <c r="O73" s="330">
        <v>6</v>
      </c>
      <c r="P73" s="330"/>
      <c r="Q73" s="37" t="s">
        <v>13</v>
      </c>
      <c r="R73" s="379">
        <v>3</v>
      </c>
      <c r="S73" s="374"/>
      <c r="T73" s="374"/>
      <c r="U73" s="375"/>
      <c r="V73" s="332">
        <v>3</v>
      </c>
      <c r="W73" s="332">
        <v>3</v>
      </c>
      <c r="X73" s="332">
        <v>3</v>
      </c>
    </row>
    <row r="74" spans="2:24" s="1" customFormat="1" ht="15" customHeight="1" x14ac:dyDescent="0.15">
      <c r="B74" s="7"/>
      <c r="C74" s="8"/>
      <c r="D74" s="376" t="s">
        <v>45</v>
      </c>
      <c r="E74" s="376"/>
      <c r="F74" s="376"/>
      <c r="G74" s="377"/>
      <c r="H74" s="18"/>
      <c r="I74" s="186">
        <v>720</v>
      </c>
      <c r="J74" s="30"/>
      <c r="K74" s="18"/>
      <c r="L74" s="186">
        <v>756</v>
      </c>
      <c r="M74" s="30"/>
      <c r="N74" s="18"/>
      <c r="O74" s="331">
        <v>1476</v>
      </c>
      <c r="P74" s="331"/>
      <c r="Q74" s="32"/>
      <c r="R74" s="379">
        <v>660</v>
      </c>
      <c r="S74" s="374"/>
      <c r="T74" s="374"/>
      <c r="U74" s="375"/>
      <c r="V74" s="332">
        <v>655</v>
      </c>
      <c r="W74" s="332">
        <v>658</v>
      </c>
      <c r="X74" s="332">
        <v>658</v>
      </c>
    </row>
    <row r="75" spans="2:24" s="1" customFormat="1" ht="15" customHeight="1" x14ac:dyDescent="0.15">
      <c r="B75" s="9"/>
      <c r="C75" s="10"/>
      <c r="D75" s="10"/>
      <c r="E75" s="10"/>
      <c r="F75" s="10"/>
      <c r="G75" s="11"/>
      <c r="H75" s="35" t="s">
        <v>287</v>
      </c>
      <c r="I75" s="190">
        <v>3</v>
      </c>
      <c r="J75" s="36" t="s">
        <v>13</v>
      </c>
      <c r="K75" s="35" t="s">
        <v>59</v>
      </c>
      <c r="L75" s="190">
        <v>4</v>
      </c>
      <c r="M75" s="36" t="s">
        <v>13</v>
      </c>
      <c r="N75" s="35" t="s">
        <v>287</v>
      </c>
      <c r="O75" s="330">
        <v>7</v>
      </c>
      <c r="P75" s="330"/>
      <c r="Q75" s="37" t="s">
        <v>13</v>
      </c>
      <c r="R75" s="379">
        <v>2</v>
      </c>
      <c r="S75" s="374"/>
      <c r="T75" s="374"/>
      <c r="U75" s="375"/>
      <c r="V75" s="332">
        <v>3</v>
      </c>
      <c r="W75" s="332">
        <v>3</v>
      </c>
      <c r="X75" s="332">
        <v>3</v>
      </c>
    </row>
    <row r="76" spans="2:24" s="1" customFormat="1" ht="15" customHeight="1" x14ac:dyDescent="0.15">
      <c r="B76" s="7"/>
      <c r="C76" s="8"/>
      <c r="D76" s="376" t="s">
        <v>46</v>
      </c>
      <c r="E76" s="376"/>
      <c r="F76" s="376"/>
      <c r="G76" s="377"/>
      <c r="H76" s="18"/>
      <c r="I76" s="186">
        <v>569</v>
      </c>
      <c r="J76" s="30"/>
      <c r="K76" s="18"/>
      <c r="L76" s="186">
        <v>640</v>
      </c>
      <c r="M76" s="30"/>
      <c r="N76" s="18"/>
      <c r="O76" s="331">
        <v>1209</v>
      </c>
      <c r="P76" s="331"/>
      <c r="Q76" s="32"/>
      <c r="R76" s="379">
        <v>500</v>
      </c>
      <c r="S76" s="374"/>
      <c r="T76" s="374"/>
      <c r="U76" s="375"/>
      <c r="V76" s="332">
        <v>496</v>
      </c>
      <c r="W76" s="332">
        <v>495</v>
      </c>
      <c r="X76" s="332">
        <v>495</v>
      </c>
    </row>
    <row r="77" spans="2:24" s="1" customFormat="1" ht="15" customHeight="1" x14ac:dyDescent="0.15">
      <c r="B77" s="9"/>
      <c r="C77" s="10"/>
      <c r="D77" s="10"/>
      <c r="E77" s="10"/>
      <c r="F77" s="10"/>
      <c r="G77" s="11"/>
      <c r="H77" s="35" t="s">
        <v>287</v>
      </c>
      <c r="I77" s="190">
        <v>4</v>
      </c>
      <c r="J77" s="36" t="s">
        <v>13</v>
      </c>
      <c r="K77" s="35" t="s">
        <v>287</v>
      </c>
      <c r="L77" s="190">
        <v>0</v>
      </c>
      <c r="M77" s="36" t="s">
        <v>13</v>
      </c>
      <c r="N77" s="35" t="s">
        <v>287</v>
      </c>
      <c r="O77" s="330">
        <v>4</v>
      </c>
      <c r="P77" s="330"/>
      <c r="Q77" s="37" t="s">
        <v>13</v>
      </c>
      <c r="R77" s="379">
        <v>0</v>
      </c>
      <c r="S77" s="374"/>
      <c r="T77" s="374"/>
      <c r="U77" s="375"/>
      <c r="V77" s="332">
        <v>4</v>
      </c>
      <c r="W77" s="332">
        <v>4</v>
      </c>
      <c r="X77" s="332">
        <v>4</v>
      </c>
    </row>
    <row r="78" spans="2:24" s="1" customFormat="1" ht="15" customHeight="1" x14ac:dyDescent="0.15">
      <c r="B78" s="7"/>
      <c r="C78" s="8"/>
      <c r="D78" s="376" t="s">
        <v>47</v>
      </c>
      <c r="E78" s="376"/>
      <c r="F78" s="376"/>
      <c r="G78" s="377"/>
      <c r="H78" s="18"/>
      <c r="I78" s="186">
        <v>862</v>
      </c>
      <c r="J78" s="30"/>
      <c r="K78" s="18"/>
      <c r="L78" s="186">
        <v>892</v>
      </c>
      <c r="M78" s="30"/>
      <c r="N78" s="18"/>
      <c r="O78" s="331">
        <v>1754</v>
      </c>
      <c r="P78" s="331"/>
      <c r="Q78" s="32"/>
      <c r="R78" s="379">
        <v>717</v>
      </c>
      <c r="S78" s="374"/>
      <c r="T78" s="374"/>
      <c r="U78" s="375"/>
      <c r="V78" s="332">
        <v>710</v>
      </c>
      <c r="W78" s="332">
        <v>702</v>
      </c>
      <c r="X78" s="332">
        <v>702</v>
      </c>
    </row>
    <row r="79" spans="2:24" s="1" customFormat="1" ht="15" customHeight="1" x14ac:dyDescent="0.15">
      <c r="B79" s="9"/>
      <c r="C79" s="10"/>
      <c r="D79" s="10"/>
      <c r="E79" s="10"/>
      <c r="F79" s="10"/>
      <c r="G79" s="11"/>
      <c r="H79" s="35" t="s">
        <v>59</v>
      </c>
      <c r="I79" s="190">
        <v>3</v>
      </c>
      <c r="J79" s="36" t="s">
        <v>13</v>
      </c>
      <c r="K79" s="35" t="s">
        <v>287</v>
      </c>
      <c r="L79" s="190">
        <v>4</v>
      </c>
      <c r="M79" s="36" t="s">
        <v>13</v>
      </c>
      <c r="N79" s="35" t="s">
        <v>297</v>
      </c>
      <c r="O79" s="330">
        <v>7</v>
      </c>
      <c r="P79" s="330"/>
      <c r="Q79" s="37" t="s">
        <v>13</v>
      </c>
      <c r="R79" s="379">
        <v>5</v>
      </c>
      <c r="S79" s="374"/>
      <c r="T79" s="374"/>
      <c r="U79" s="375"/>
      <c r="V79" s="332">
        <v>2</v>
      </c>
      <c r="W79" s="332">
        <v>2</v>
      </c>
      <c r="X79" s="332">
        <v>2</v>
      </c>
    </row>
    <row r="80" spans="2:24" s="1" customFormat="1" ht="15" customHeight="1" x14ac:dyDescent="0.15">
      <c r="B80" s="7"/>
      <c r="C80" s="8"/>
      <c r="D80" s="376" t="s">
        <v>48</v>
      </c>
      <c r="E80" s="376"/>
      <c r="F80" s="376"/>
      <c r="G80" s="377"/>
      <c r="H80" s="18"/>
      <c r="I80" s="214">
        <v>288</v>
      </c>
      <c r="J80" s="30"/>
      <c r="K80" s="18"/>
      <c r="L80" s="186">
        <v>332</v>
      </c>
      <c r="M80" s="30"/>
      <c r="N80" s="18"/>
      <c r="O80" s="331">
        <v>620</v>
      </c>
      <c r="P80" s="331"/>
      <c r="Q80" s="32"/>
      <c r="R80" s="379">
        <v>243</v>
      </c>
      <c r="S80" s="374"/>
      <c r="T80" s="374"/>
      <c r="U80" s="375"/>
      <c r="V80" s="332">
        <v>240</v>
      </c>
      <c r="W80" s="332">
        <v>238</v>
      </c>
      <c r="X80" s="332">
        <v>238</v>
      </c>
    </row>
    <row r="81" spans="2:24" s="1" customFormat="1" ht="15" customHeight="1" x14ac:dyDescent="0.15">
      <c r="B81" s="9"/>
      <c r="C81" s="10"/>
      <c r="D81" s="10"/>
      <c r="E81" s="10"/>
      <c r="F81" s="10"/>
      <c r="G81" s="11"/>
      <c r="H81" s="35" t="s">
        <v>287</v>
      </c>
      <c r="I81" s="213">
        <v>1</v>
      </c>
      <c r="J81" s="36" t="s">
        <v>13</v>
      </c>
      <c r="K81" s="35" t="s">
        <v>287</v>
      </c>
      <c r="L81" s="190">
        <v>3</v>
      </c>
      <c r="M81" s="36" t="s">
        <v>13</v>
      </c>
      <c r="N81" s="35" t="s">
        <v>287</v>
      </c>
      <c r="O81" s="330">
        <v>4</v>
      </c>
      <c r="P81" s="330"/>
      <c r="Q81" s="37" t="s">
        <v>13</v>
      </c>
      <c r="R81" s="379">
        <v>3</v>
      </c>
      <c r="S81" s="374"/>
      <c r="T81" s="374"/>
      <c r="U81" s="375"/>
      <c r="V81" s="332">
        <v>0</v>
      </c>
      <c r="W81" s="332">
        <v>0</v>
      </c>
      <c r="X81" s="332">
        <v>0</v>
      </c>
    </row>
    <row r="82" spans="2:24" s="1" customFormat="1" ht="15" customHeight="1" x14ac:dyDescent="0.15">
      <c r="B82" s="7"/>
      <c r="C82" s="8"/>
      <c r="D82" s="376" t="s">
        <v>49</v>
      </c>
      <c r="E82" s="376"/>
      <c r="F82" s="376"/>
      <c r="G82" s="377"/>
      <c r="H82" s="18"/>
      <c r="I82" s="186">
        <v>562</v>
      </c>
      <c r="J82" s="30"/>
      <c r="K82" s="18"/>
      <c r="L82" s="186">
        <v>554</v>
      </c>
      <c r="M82" s="30"/>
      <c r="N82" s="18"/>
      <c r="O82" s="331">
        <v>1116</v>
      </c>
      <c r="P82" s="331"/>
      <c r="Q82" s="32"/>
      <c r="R82" s="379">
        <v>479</v>
      </c>
      <c r="S82" s="374"/>
      <c r="T82" s="374"/>
      <c r="U82" s="375"/>
      <c r="V82" s="332">
        <v>468</v>
      </c>
      <c r="W82" s="332">
        <v>464</v>
      </c>
      <c r="X82" s="332">
        <v>464</v>
      </c>
    </row>
    <row r="83" spans="2:24" s="1" customFormat="1" ht="15" customHeight="1" x14ac:dyDescent="0.15">
      <c r="B83" s="9"/>
      <c r="C83" s="10"/>
      <c r="D83" s="10"/>
      <c r="E83" s="10"/>
      <c r="F83" s="10"/>
      <c r="G83" s="11"/>
      <c r="H83" s="35" t="s">
        <v>297</v>
      </c>
      <c r="I83" s="190">
        <v>5</v>
      </c>
      <c r="J83" s="36" t="s">
        <v>13</v>
      </c>
      <c r="K83" s="35" t="s">
        <v>287</v>
      </c>
      <c r="L83" s="190">
        <v>6</v>
      </c>
      <c r="M83" s="36" t="s">
        <v>13</v>
      </c>
      <c r="N83" s="35" t="s">
        <v>287</v>
      </c>
      <c r="O83" s="330">
        <v>11</v>
      </c>
      <c r="P83" s="330"/>
      <c r="Q83" s="37" t="s">
        <v>13</v>
      </c>
      <c r="R83" s="379">
        <v>5</v>
      </c>
      <c r="S83" s="374"/>
      <c r="T83" s="374"/>
      <c r="U83" s="375"/>
      <c r="V83" s="332">
        <v>6</v>
      </c>
      <c r="W83" s="332">
        <v>6</v>
      </c>
      <c r="X83" s="332">
        <v>6</v>
      </c>
    </row>
    <row r="84" spans="2:24" s="1" customFormat="1" ht="15" customHeight="1" x14ac:dyDescent="0.15">
      <c r="B84" s="7"/>
      <c r="C84" s="8"/>
      <c r="D84" s="376" t="s">
        <v>50</v>
      </c>
      <c r="E84" s="376"/>
      <c r="F84" s="376"/>
      <c r="G84" s="377"/>
      <c r="H84" s="18"/>
      <c r="I84" s="186">
        <v>158</v>
      </c>
      <c r="J84" s="30"/>
      <c r="K84" s="18"/>
      <c r="L84" s="186">
        <v>148</v>
      </c>
      <c r="M84" s="30"/>
      <c r="N84" s="18"/>
      <c r="O84" s="331">
        <v>306</v>
      </c>
      <c r="P84" s="331"/>
      <c r="Q84" s="32"/>
      <c r="R84" s="379">
        <v>124</v>
      </c>
      <c r="S84" s="374"/>
      <c r="T84" s="374"/>
      <c r="U84" s="375"/>
      <c r="V84" s="332">
        <v>124</v>
      </c>
      <c r="W84" s="332">
        <v>124</v>
      </c>
      <c r="X84" s="332">
        <v>124</v>
      </c>
    </row>
    <row r="85" spans="2:24" s="1" customFormat="1" ht="15" customHeight="1" x14ac:dyDescent="0.15">
      <c r="B85" s="9"/>
      <c r="C85" s="10"/>
      <c r="D85" s="10"/>
      <c r="E85" s="10"/>
      <c r="F85" s="10"/>
      <c r="G85" s="11"/>
      <c r="H85" s="35" t="s">
        <v>287</v>
      </c>
      <c r="I85" s="190">
        <v>0</v>
      </c>
      <c r="J85" s="36" t="s">
        <v>13</v>
      </c>
      <c r="K85" s="35" t="s">
        <v>59</v>
      </c>
      <c r="L85" s="190">
        <v>0</v>
      </c>
      <c r="M85" s="36" t="s">
        <v>13</v>
      </c>
      <c r="N85" s="35" t="s">
        <v>287</v>
      </c>
      <c r="O85" s="330">
        <v>0</v>
      </c>
      <c r="P85" s="330"/>
      <c r="Q85" s="37" t="s">
        <v>13</v>
      </c>
      <c r="R85" s="379">
        <v>0</v>
      </c>
      <c r="S85" s="374"/>
      <c r="T85" s="374"/>
      <c r="U85" s="375"/>
      <c r="V85" s="332">
        <v>0</v>
      </c>
      <c r="W85" s="332">
        <v>0</v>
      </c>
      <c r="X85" s="332">
        <v>0</v>
      </c>
    </row>
    <row r="86" spans="2:24" s="1" customFormat="1" ht="15" customHeight="1" x14ac:dyDescent="0.15">
      <c r="B86" s="7"/>
      <c r="C86" s="8"/>
      <c r="D86" s="376" t="s">
        <v>51</v>
      </c>
      <c r="E86" s="376"/>
      <c r="F86" s="376"/>
      <c r="G86" s="377"/>
      <c r="H86" s="18"/>
      <c r="I86" s="186">
        <v>131</v>
      </c>
      <c r="J86" s="30"/>
      <c r="K86" s="18"/>
      <c r="L86" s="186">
        <v>162</v>
      </c>
      <c r="M86" s="30"/>
      <c r="N86" s="18"/>
      <c r="O86" s="331">
        <v>293</v>
      </c>
      <c r="P86" s="331"/>
      <c r="Q86" s="32"/>
      <c r="R86" s="379">
        <v>123</v>
      </c>
      <c r="S86" s="374"/>
      <c r="T86" s="374"/>
      <c r="U86" s="375"/>
      <c r="V86" s="332">
        <v>123</v>
      </c>
      <c r="W86" s="332">
        <v>123</v>
      </c>
      <c r="X86" s="332">
        <v>123</v>
      </c>
    </row>
    <row r="87" spans="2:24" s="1" customFormat="1" ht="15" customHeight="1" x14ac:dyDescent="0.15">
      <c r="B87" s="9"/>
      <c r="C87" s="10"/>
      <c r="D87" s="10"/>
      <c r="E87" s="10"/>
      <c r="F87" s="10"/>
      <c r="G87" s="11"/>
      <c r="H87" s="35" t="s">
        <v>287</v>
      </c>
      <c r="I87" s="190">
        <v>0</v>
      </c>
      <c r="J87" s="36" t="s">
        <v>13</v>
      </c>
      <c r="K87" s="35" t="s">
        <v>287</v>
      </c>
      <c r="L87" s="190">
        <v>0</v>
      </c>
      <c r="M87" s="36" t="s">
        <v>13</v>
      </c>
      <c r="N87" s="35" t="s">
        <v>287</v>
      </c>
      <c r="O87" s="330">
        <v>0</v>
      </c>
      <c r="P87" s="330"/>
      <c r="Q87" s="37" t="s">
        <v>13</v>
      </c>
      <c r="R87" s="379">
        <v>0</v>
      </c>
      <c r="S87" s="374"/>
      <c r="T87" s="374"/>
      <c r="U87" s="375"/>
      <c r="V87" s="332">
        <v>0</v>
      </c>
      <c r="W87" s="332">
        <v>0</v>
      </c>
      <c r="X87" s="332">
        <v>0</v>
      </c>
    </row>
    <row r="88" spans="2:24" s="1" customFormat="1" ht="15" customHeight="1" x14ac:dyDescent="0.15">
      <c r="B88" s="7"/>
      <c r="C88" s="8"/>
      <c r="D88" s="376" t="s">
        <v>52</v>
      </c>
      <c r="E88" s="376"/>
      <c r="F88" s="376"/>
      <c r="G88" s="377"/>
      <c r="H88" s="18"/>
      <c r="I88" s="186">
        <v>168</v>
      </c>
      <c r="J88" s="30"/>
      <c r="K88" s="18"/>
      <c r="L88" s="186">
        <v>206</v>
      </c>
      <c r="M88" s="30"/>
      <c r="N88" s="18"/>
      <c r="O88" s="331">
        <v>374</v>
      </c>
      <c r="P88" s="331"/>
      <c r="Q88" s="32"/>
      <c r="R88" s="379">
        <v>159</v>
      </c>
      <c r="S88" s="374"/>
      <c r="T88" s="374"/>
      <c r="U88" s="375"/>
      <c r="V88" s="332">
        <v>156</v>
      </c>
      <c r="W88" s="332">
        <v>158</v>
      </c>
      <c r="X88" s="332">
        <v>158</v>
      </c>
    </row>
    <row r="89" spans="2:24" s="1" customFormat="1" ht="15" customHeight="1" x14ac:dyDescent="0.15">
      <c r="B89" s="9"/>
      <c r="C89" s="10"/>
      <c r="D89" s="10"/>
      <c r="E89" s="10"/>
      <c r="F89" s="10"/>
      <c r="G89" s="11"/>
      <c r="H89" s="35" t="s">
        <v>287</v>
      </c>
      <c r="I89" s="190">
        <v>2</v>
      </c>
      <c r="J89" s="36" t="s">
        <v>13</v>
      </c>
      <c r="K89" s="35" t="s">
        <v>59</v>
      </c>
      <c r="L89" s="190">
        <v>2</v>
      </c>
      <c r="M89" s="36" t="s">
        <v>13</v>
      </c>
      <c r="N89" s="35" t="s">
        <v>287</v>
      </c>
      <c r="O89" s="330">
        <v>4</v>
      </c>
      <c r="P89" s="330"/>
      <c r="Q89" s="37" t="s">
        <v>13</v>
      </c>
      <c r="R89" s="379">
        <v>3</v>
      </c>
      <c r="S89" s="374"/>
      <c r="T89" s="374"/>
      <c r="U89" s="375"/>
      <c r="V89" s="332">
        <v>0</v>
      </c>
      <c r="W89" s="332">
        <v>0</v>
      </c>
      <c r="X89" s="332">
        <v>0</v>
      </c>
    </row>
    <row r="90" spans="2:24" s="1" customFormat="1" ht="15" customHeight="1" x14ac:dyDescent="0.15">
      <c r="B90" s="7"/>
      <c r="C90" s="8"/>
      <c r="D90" s="376" t="s">
        <v>53</v>
      </c>
      <c r="E90" s="376"/>
      <c r="F90" s="376"/>
      <c r="G90" s="377"/>
      <c r="H90" s="18"/>
      <c r="I90" s="186">
        <v>114</v>
      </c>
      <c r="J90" s="30"/>
      <c r="K90" s="18"/>
      <c r="L90" s="186">
        <v>137</v>
      </c>
      <c r="M90" s="30"/>
      <c r="N90" s="18"/>
      <c r="O90" s="331">
        <v>251</v>
      </c>
      <c r="P90" s="331"/>
      <c r="Q90" s="32"/>
      <c r="R90" s="379">
        <v>101</v>
      </c>
      <c r="S90" s="374"/>
      <c r="T90" s="374"/>
      <c r="U90" s="375"/>
      <c r="V90" s="332">
        <v>101</v>
      </c>
      <c r="W90" s="332">
        <v>101</v>
      </c>
      <c r="X90" s="332">
        <v>101</v>
      </c>
    </row>
    <row r="91" spans="2:24" s="1" customFormat="1" ht="15" customHeight="1" x14ac:dyDescent="0.15">
      <c r="B91" s="9"/>
      <c r="C91" s="10"/>
      <c r="D91" s="10"/>
      <c r="E91" s="10"/>
      <c r="F91" s="10"/>
      <c r="G91" s="11"/>
      <c r="H91" s="35" t="s">
        <v>297</v>
      </c>
      <c r="I91" s="190">
        <v>0</v>
      </c>
      <c r="J91" s="36" t="s">
        <v>13</v>
      </c>
      <c r="K91" s="35" t="s">
        <v>287</v>
      </c>
      <c r="L91" s="190">
        <v>0</v>
      </c>
      <c r="M91" s="36" t="s">
        <v>13</v>
      </c>
      <c r="N91" s="35" t="s">
        <v>287</v>
      </c>
      <c r="O91" s="330">
        <v>0</v>
      </c>
      <c r="P91" s="330"/>
      <c r="Q91" s="37" t="s">
        <v>13</v>
      </c>
      <c r="R91" s="379">
        <v>0</v>
      </c>
      <c r="S91" s="374"/>
      <c r="T91" s="374"/>
      <c r="U91" s="375"/>
      <c r="V91" s="332">
        <v>0</v>
      </c>
      <c r="W91" s="332">
        <v>0</v>
      </c>
      <c r="X91" s="332">
        <v>0</v>
      </c>
    </row>
    <row r="92" spans="2:24" s="1" customFormat="1" ht="15" customHeight="1" x14ac:dyDescent="0.15">
      <c r="B92" s="7"/>
      <c r="C92" s="8"/>
      <c r="D92" s="376" t="s">
        <v>54</v>
      </c>
      <c r="E92" s="376"/>
      <c r="F92" s="376"/>
      <c r="G92" s="377"/>
      <c r="H92" s="18"/>
      <c r="I92" s="186">
        <v>1622</v>
      </c>
      <c r="J92" s="30"/>
      <c r="K92" s="18"/>
      <c r="L92" s="186">
        <v>1611</v>
      </c>
      <c r="M92" s="30"/>
      <c r="N92" s="18"/>
      <c r="O92" s="331">
        <v>3233</v>
      </c>
      <c r="P92" s="331"/>
      <c r="Q92" s="32"/>
      <c r="R92" s="379">
        <v>1273</v>
      </c>
      <c r="S92" s="374"/>
      <c r="T92" s="374"/>
      <c r="U92" s="375"/>
      <c r="V92" s="332">
        <v>1265</v>
      </c>
      <c r="W92" s="332">
        <v>1264</v>
      </c>
      <c r="X92" s="332">
        <v>1264</v>
      </c>
    </row>
    <row r="93" spans="2:24" s="1" customFormat="1" ht="15" customHeight="1" x14ac:dyDescent="0.15">
      <c r="B93" s="9"/>
      <c r="C93" s="10"/>
      <c r="D93" s="10"/>
      <c r="E93" s="10"/>
      <c r="F93" s="10"/>
      <c r="G93" s="11"/>
      <c r="H93" s="35" t="s">
        <v>287</v>
      </c>
      <c r="I93" s="190">
        <v>7</v>
      </c>
      <c r="J93" s="36" t="s">
        <v>13</v>
      </c>
      <c r="K93" s="35" t="s">
        <v>287</v>
      </c>
      <c r="L93" s="190">
        <v>3</v>
      </c>
      <c r="M93" s="36" t="s">
        <v>13</v>
      </c>
      <c r="N93" s="35" t="s">
        <v>297</v>
      </c>
      <c r="O93" s="330">
        <v>10</v>
      </c>
      <c r="P93" s="330"/>
      <c r="Q93" s="37" t="s">
        <v>13</v>
      </c>
      <c r="R93" s="379">
        <v>5</v>
      </c>
      <c r="S93" s="374"/>
      <c r="T93" s="374"/>
      <c r="U93" s="375"/>
      <c r="V93" s="332">
        <v>3</v>
      </c>
      <c r="W93" s="332">
        <v>3</v>
      </c>
      <c r="X93" s="332">
        <v>3</v>
      </c>
    </row>
    <row r="94" spans="2:24" s="1" customFormat="1" ht="15" customHeight="1" x14ac:dyDescent="0.15">
      <c r="B94" s="7"/>
      <c r="C94" s="8"/>
      <c r="D94" s="376" t="s">
        <v>55</v>
      </c>
      <c r="E94" s="376"/>
      <c r="F94" s="376"/>
      <c r="G94" s="377"/>
      <c r="H94" s="18"/>
      <c r="I94" s="186">
        <v>144</v>
      </c>
      <c r="J94" s="30"/>
      <c r="K94" s="18"/>
      <c r="L94" s="186">
        <v>195</v>
      </c>
      <c r="M94" s="30"/>
      <c r="N94" s="18"/>
      <c r="O94" s="331">
        <v>339</v>
      </c>
      <c r="P94" s="331"/>
      <c r="Q94" s="32"/>
      <c r="R94" s="379">
        <v>158</v>
      </c>
      <c r="S94" s="374"/>
      <c r="T94" s="374"/>
      <c r="U94" s="375"/>
      <c r="V94" s="332">
        <v>157</v>
      </c>
      <c r="W94" s="332">
        <v>157</v>
      </c>
      <c r="X94" s="332">
        <v>157</v>
      </c>
    </row>
    <row r="95" spans="2:24" s="1" customFormat="1" ht="15" customHeight="1" x14ac:dyDescent="0.15">
      <c r="B95" s="218"/>
      <c r="C95" s="4"/>
      <c r="D95" s="4"/>
      <c r="E95" s="4"/>
      <c r="F95" s="4"/>
      <c r="G95" s="219"/>
      <c r="H95" s="220" t="s">
        <v>287</v>
      </c>
      <c r="I95" s="228">
        <v>0</v>
      </c>
      <c r="J95" s="221" t="s">
        <v>13</v>
      </c>
      <c r="K95" s="220" t="s">
        <v>59</v>
      </c>
      <c r="L95" s="228">
        <v>1</v>
      </c>
      <c r="M95" s="221" t="s">
        <v>13</v>
      </c>
      <c r="N95" s="220" t="s">
        <v>59</v>
      </c>
      <c r="O95" s="394">
        <v>1</v>
      </c>
      <c r="P95" s="394"/>
      <c r="Q95" s="222" t="s">
        <v>13</v>
      </c>
      <c r="R95" s="397">
        <v>1</v>
      </c>
      <c r="S95" s="398"/>
      <c r="T95" s="398"/>
      <c r="U95" s="399"/>
      <c r="V95" s="407">
        <v>0</v>
      </c>
      <c r="W95" s="407">
        <v>0</v>
      </c>
      <c r="X95" s="407">
        <v>0</v>
      </c>
    </row>
    <row r="96" spans="2:24" s="182" customFormat="1" ht="15" customHeight="1" x14ac:dyDescent="0.15">
      <c r="B96" s="235"/>
      <c r="C96" s="236"/>
      <c r="D96" s="236" t="s">
        <v>300</v>
      </c>
      <c r="E96" s="236"/>
      <c r="F96" s="236"/>
      <c r="G96" s="237"/>
      <c r="H96" s="238"/>
      <c r="I96" s="227">
        <v>208</v>
      </c>
      <c r="J96" s="224"/>
      <c r="K96" s="238"/>
      <c r="L96" s="227">
        <v>236</v>
      </c>
      <c r="M96" s="224"/>
      <c r="N96" s="238"/>
      <c r="O96" s="352">
        <v>444</v>
      </c>
      <c r="P96" s="352"/>
      <c r="Q96" s="239"/>
      <c r="R96" s="353">
        <v>237</v>
      </c>
      <c r="S96" s="354"/>
      <c r="T96" s="354"/>
      <c r="U96" s="355"/>
      <c r="V96" s="353">
        <v>233</v>
      </c>
      <c r="W96" s="354">
        <v>22</v>
      </c>
      <c r="X96" s="355">
        <v>22</v>
      </c>
    </row>
    <row r="97" spans="2:24" s="182" customFormat="1" ht="15" customHeight="1" x14ac:dyDescent="0.15">
      <c r="B97" s="240"/>
      <c r="C97" s="233"/>
      <c r="D97" s="233"/>
      <c r="E97" s="233"/>
      <c r="F97" s="233"/>
      <c r="G97" s="234"/>
      <c r="H97" s="35" t="s">
        <v>280</v>
      </c>
      <c r="I97" s="223">
        <v>5</v>
      </c>
      <c r="J97" s="36" t="s">
        <v>13</v>
      </c>
      <c r="K97" s="35" t="s">
        <v>280</v>
      </c>
      <c r="L97" s="223">
        <v>2</v>
      </c>
      <c r="M97" s="36" t="s">
        <v>13</v>
      </c>
      <c r="N97" s="35" t="s">
        <v>280</v>
      </c>
      <c r="O97" s="330">
        <v>7</v>
      </c>
      <c r="P97" s="330"/>
      <c r="Q97" s="37" t="s">
        <v>13</v>
      </c>
      <c r="R97" s="395">
        <v>2</v>
      </c>
      <c r="S97" s="330"/>
      <c r="T97" s="330"/>
      <c r="U97" s="396"/>
      <c r="V97" s="353">
        <v>2</v>
      </c>
      <c r="W97" s="354">
        <v>2</v>
      </c>
      <c r="X97" s="355">
        <v>2</v>
      </c>
    </row>
    <row r="98" spans="2:24" s="182" customFormat="1" ht="15" customHeight="1" x14ac:dyDescent="0.15">
      <c r="B98" s="218"/>
      <c r="C98" s="4"/>
      <c r="D98" s="4" t="s">
        <v>56</v>
      </c>
      <c r="E98" s="4"/>
      <c r="F98" s="4"/>
      <c r="G98" s="4"/>
      <c r="H98" s="241"/>
      <c r="I98" s="227">
        <v>23</v>
      </c>
      <c r="J98" s="224"/>
      <c r="K98" s="238"/>
      <c r="L98" s="227">
        <v>33</v>
      </c>
      <c r="M98" s="224"/>
      <c r="N98" s="238"/>
      <c r="O98" s="352">
        <v>56</v>
      </c>
      <c r="P98" s="352"/>
      <c r="Q98" s="239"/>
      <c r="R98" s="395">
        <v>25</v>
      </c>
      <c r="S98" s="330"/>
      <c r="T98" s="330"/>
      <c r="U98" s="396"/>
      <c r="V98" s="395">
        <v>23</v>
      </c>
      <c r="W98" s="330">
        <v>22</v>
      </c>
      <c r="X98" s="396">
        <v>22</v>
      </c>
    </row>
    <row r="99" spans="2:24" s="182" customFormat="1" ht="15" customHeight="1" x14ac:dyDescent="0.15">
      <c r="B99" s="218"/>
      <c r="C99" s="4"/>
      <c r="D99" s="4"/>
      <c r="E99" s="4"/>
      <c r="F99" s="4"/>
      <c r="G99" s="4"/>
      <c r="H99" s="242" t="s">
        <v>280</v>
      </c>
      <c r="I99" s="223">
        <v>0</v>
      </c>
      <c r="J99" s="36" t="s">
        <v>13</v>
      </c>
      <c r="K99" s="35" t="s">
        <v>280</v>
      </c>
      <c r="L99" s="223">
        <v>2</v>
      </c>
      <c r="M99" s="36" t="s">
        <v>13</v>
      </c>
      <c r="N99" s="35" t="s">
        <v>280</v>
      </c>
      <c r="O99" s="330">
        <v>2</v>
      </c>
      <c r="P99" s="330"/>
      <c r="Q99" s="37" t="s">
        <v>13</v>
      </c>
      <c r="R99" s="391">
        <v>0</v>
      </c>
      <c r="S99" s="392"/>
      <c r="T99" s="392"/>
      <c r="U99" s="393"/>
      <c r="V99" s="353">
        <v>2</v>
      </c>
      <c r="W99" s="354">
        <v>2</v>
      </c>
      <c r="X99" s="355">
        <v>2</v>
      </c>
    </row>
    <row r="100" spans="2:24" s="182" customFormat="1" ht="15" customHeight="1" x14ac:dyDescent="0.15">
      <c r="B100" s="7"/>
      <c r="C100" s="225"/>
      <c r="D100" s="225" t="s">
        <v>57</v>
      </c>
      <c r="E100" s="225"/>
      <c r="F100" s="225"/>
      <c r="G100" s="226"/>
      <c r="H100" s="220"/>
      <c r="I100" s="228">
        <v>0</v>
      </c>
      <c r="J100" s="221"/>
      <c r="K100" s="220"/>
      <c r="L100" s="228">
        <v>0</v>
      </c>
      <c r="M100" s="221"/>
      <c r="N100" s="220"/>
      <c r="O100" s="394">
        <v>0</v>
      </c>
      <c r="P100" s="394"/>
      <c r="Q100" s="222"/>
      <c r="R100" s="395">
        <v>0</v>
      </c>
      <c r="S100" s="330"/>
      <c r="T100" s="330"/>
      <c r="U100" s="396"/>
      <c r="V100" s="353">
        <v>0</v>
      </c>
      <c r="W100" s="354">
        <v>22</v>
      </c>
      <c r="X100" s="355">
        <v>22</v>
      </c>
    </row>
    <row r="101" spans="2:24" s="182" customFormat="1" ht="15" customHeight="1" x14ac:dyDescent="0.15">
      <c r="B101" s="9"/>
      <c r="C101" s="10"/>
      <c r="D101" s="10"/>
      <c r="E101" s="10"/>
      <c r="F101" s="10"/>
      <c r="G101" s="11"/>
      <c r="H101" s="220" t="s">
        <v>280</v>
      </c>
      <c r="I101" s="223">
        <v>0</v>
      </c>
      <c r="J101" s="221" t="s">
        <v>13</v>
      </c>
      <c r="K101" s="220" t="s">
        <v>280</v>
      </c>
      <c r="L101" s="223">
        <v>0</v>
      </c>
      <c r="M101" s="36" t="s">
        <v>13</v>
      </c>
      <c r="N101" s="35" t="s">
        <v>280</v>
      </c>
      <c r="O101" s="330">
        <v>0</v>
      </c>
      <c r="P101" s="330"/>
      <c r="Q101" s="222" t="s">
        <v>13</v>
      </c>
      <c r="R101" s="391">
        <v>0</v>
      </c>
      <c r="S101" s="392"/>
      <c r="T101" s="392"/>
      <c r="U101" s="392"/>
      <c r="V101" s="353">
        <v>0</v>
      </c>
      <c r="W101" s="354">
        <v>2</v>
      </c>
      <c r="X101" s="355">
        <v>2</v>
      </c>
    </row>
    <row r="102" spans="2:24" s="1" customFormat="1" ht="15" customHeight="1" x14ac:dyDescent="0.15">
      <c r="B102" s="7"/>
      <c r="C102" s="8"/>
      <c r="D102" s="376"/>
      <c r="E102" s="376"/>
      <c r="F102" s="376"/>
      <c r="G102" s="377"/>
      <c r="H102" s="12"/>
      <c r="I102" s="13"/>
      <c r="J102" s="14"/>
      <c r="K102" s="12"/>
      <c r="L102" s="13"/>
      <c r="M102" s="14"/>
      <c r="N102" s="12"/>
      <c r="O102" s="398"/>
      <c r="P102" s="398"/>
      <c r="Q102" s="14"/>
      <c r="R102" s="379"/>
      <c r="S102" s="374"/>
      <c r="T102" s="374"/>
      <c r="U102" s="405"/>
      <c r="V102" s="395"/>
      <c r="W102" s="330"/>
      <c r="X102" s="396"/>
    </row>
    <row r="103" spans="2:24" s="1" customFormat="1" ht="15" customHeight="1" x14ac:dyDescent="0.15">
      <c r="B103" s="9"/>
      <c r="C103" s="10"/>
      <c r="D103" s="10"/>
      <c r="E103" s="10"/>
      <c r="F103" s="10"/>
      <c r="G103" s="11"/>
      <c r="H103" s="15"/>
      <c r="I103" s="16"/>
      <c r="J103" s="17"/>
      <c r="K103" s="15"/>
      <c r="L103" s="16"/>
      <c r="M103" s="17"/>
      <c r="N103" s="15"/>
      <c r="O103" s="392"/>
      <c r="P103" s="392"/>
      <c r="Q103" s="17"/>
      <c r="R103" s="379"/>
      <c r="S103" s="374"/>
      <c r="T103" s="374"/>
      <c r="U103" s="406"/>
      <c r="V103" s="409"/>
      <c r="W103" s="392"/>
      <c r="X103" s="410"/>
    </row>
    <row r="104" spans="2:24" s="1" customFormat="1" ht="15" customHeight="1" x14ac:dyDescent="0.15">
      <c r="B104" s="7"/>
      <c r="C104" s="8"/>
      <c r="D104" s="376"/>
      <c r="E104" s="376"/>
      <c r="F104" s="376"/>
      <c r="G104" s="377"/>
      <c r="H104" s="12"/>
      <c r="I104" s="13"/>
      <c r="J104" s="14"/>
      <c r="K104" s="12"/>
      <c r="L104" s="13"/>
      <c r="M104" s="14"/>
      <c r="N104" s="12"/>
      <c r="O104" s="398"/>
      <c r="P104" s="398"/>
      <c r="Q104" s="14"/>
      <c r="R104" s="379"/>
      <c r="S104" s="374"/>
      <c r="T104" s="374"/>
      <c r="U104" s="406"/>
      <c r="V104" s="379"/>
      <c r="W104" s="374"/>
      <c r="X104" s="385"/>
    </row>
    <row r="105" spans="2:24" s="1" customFormat="1" ht="15" customHeight="1" x14ac:dyDescent="0.15">
      <c r="B105" s="9"/>
      <c r="C105" s="10"/>
      <c r="D105" s="10"/>
      <c r="E105" s="10"/>
      <c r="F105" s="10"/>
      <c r="G105" s="11"/>
      <c r="H105" s="15"/>
      <c r="I105" s="16"/>
      <c r="J105" s="17"/>
      <c r="K105" s="67"/>
      <c r="L105" s="68"/>
      <c r="M105" s="69"/>
      <c r="N105" s="15"/>
      <c r="O105" s="392"/>
      <c r="P105" s="392"/>
      <c r="Q105" s="17"/>
      <c r="R105" s="379"/>
      <c r="S105" s="374"/>
      <c r="T105" s="374"/>
      <c r="U105" s="406"/>
      <c r="V105" s="379"/>
      <c r="W105" s="374"/>
      <c r="X105" s="385"/>
    </row>
    <row r="106" spans="2:24" s="1" customFormat="1" ht="15" customHeight="1" x14ac:dyDescent="0.15">
      <c r="B106" s="7"/>
      <c r="C106" s="8"/>
      <c r="D106" s="376"/>
      <c r="E106" s="376"/>
      <c r="F106" s="376"/>
      <c r="G106" s="377"/>
      <c r="H106" s="12"/>
      <c r="I106" s="13"/>
      <c r="J106" s="44"/>
      <c r="K106" s="72"/>
      <c r="L106" s="73"/>
      <c r="M106" s="60"/>
      <c r="N106" s="71"/>
      <c r="O106" s="398"/>
      <c r="P106" s="398"/>
      <c r="Q106" s="14"/>
      <c r="R106" s="379"/>
      <c r="S106" s="374"/>
      <c r="T106" s="374"/>
      <c r="U106" s="406"/>
      <c r="V106" s="379"/>
      <c r="W106" s="374"/>
      <c r="X106" s="385"/>
    </row>
    <row r="107" spans="2:24" s="1" customFormat="1" ht="15" customHeight="1" x14ac:dyDescent="0.15">
      <c r="B107" s="9"/>
      <c r="C107" s="10"/>
      <c r="D107" s="10"/>
      <c r="E107" s="10"/>
      <c r="F107" s="10"/>
      <c r="G107" s="11"/>
      <c r="H107" s="67"/>
      <c r="I107" s="68"/>
      <c r="J107" s="66"/>
      <c r="K107" s="74"/>
      <c r="L107" s="68"/>
      <c r="M107" s="75"/>
      <c r="N107" s="70"/>
      <c r="O107" s="394"/>
      <c r="P107" s="394"/>
      <c r="Q107" s="69"/>
      <c r="R107" s="379"/>
      <c r="S107" s="374"/>
      <c r="T107" s="374"/>
      <c r="U107" s="406"/>
      <c r="V107" s="379"/>
      <c r="W107" s="374"/>
      <c r="X107" s="385"/>
    </row>
    <row r="108" spans="2:24" s="1" customFormat="1" ht="15" customHeight="1" x14ac:dyDescent="0.15">
      <c r="B108" s="97"/>
      <c r="C108" s="153"/>
      <c r="D108" s="404"/>
      <c r="E108" s="404"/>
      <c r="F108" s="404"/>
      <c r="G108" s="404"/>
      <c r="H108" s="98"/>
      <c r="I108" s="171">
        <f>SUM(I6,I8,I10,I12,I14,I16,I18,I20,I22,I24,I26,I28,I30,I32,I34,I36,I38,I40,I42,I44,I46,I48,I50,I52,I62,I64,I66,I68,I70,I72,I74,I76,I78,I80,I82,I84,I86,I88,I90,I92,I94,I96,I98)</f>
        <v>56208</v>
      </c>
      <c r="J108" s="172"/>
      <c r="K108" s="173"/>
      <c r="L108" s="171">
        <f>SUM(L6,L8,L10,L12,L14,L16,L18,L20,L22,L24,L26,L28,L30,L32,L34,L36,L38,L40,L42,L44,L46,L48,L50,L52,L62,L64,L66,L68,L70,L72,L74,L76,L78,L80,L82,L84,L86,L88,L90,L92,L94,L96,L98)</f>
        <v>59069</v>
      </c>
      <c r="M108" s="174"/>
      <c r="N108" s="172"/>
      <c r="O108" s="400">
        <f>SUM(O6,O8,O10,O12,O14,O16,O18,O20,O22,O24,O26,O28,O30,O32,O34,O36,O38,O40,O42,O44,O46,O48,O50,O52,O62,O64,O66,O68,O70,O72,O74,O76,O78,O80,O82,O84,O86,O88,O90,O92,O94,O96,O98,O100)</f>
        <v>115277</v>
      </c>
      <c r="P108" s="400"/>
      <c r="Q108" s="174"/>
      <c r="R108" s="401">
        <f>SUM(R6,R8,R10,R12,R14,R16,R18,R20,R22,R24,R26,R28,R30,R32,R34,R36,R38,R40,R42,R44,R46,R48,R50,R52,R62,R64,R66,R68,R70,R72,R74,R76,R78,R80,R82,R84,R86,R88,R90,R92,R94,R96,R98,R100)</f>
        <v>50920</v>
      </c>
      <c r="S108" s="401"/>
      <c r="T108" s="401"/>
      <c r="U108" s="402"/>
      <c r="V108" s="411">
        <f>SUM(V6,V8,V10,V12,V14,V16,V18,V20,V22,V24,V26,V28,V30,V32,V34,V36,V38,V40,V42,V44,V46,V48,V50,V52,V62,V64,V66,V68,V70,V72,V74,V76,V78,V80,V82,V84,V86,V88,V90,V92,V94,V96,V98,V100)</f>
        <v>49548</v>
      </c>
      <c r="W108" s="401"/>
      <c r="X108" s="412"/>
    </row>
    <row r="109" spans="2:24" s="1" customFormat="1" ht="15" customHeight="1" x14ac:dyDescent="0.15">
      <c r="B109" s="99"/>
      <c r="C109" s="100"/>
      <c r="D109" s="101" t="s">
        <v>281</v>
      </c>
      <c r="E109" s="100"/>
      <c r="F109" s="100"/>
      <c r="G109" s="100"/>
      <c r="H109" s="102" t="s">
        <v>62</v>
      </c>
      <c r="I109" s="175">
        <f>SUM(I7,I9,I11,I13,I15,I17,I19,I21,I23,I25,I27,I29,I31,I33,I35,I37,I39,I41,I43,I45,I47,I49,I51,I53,I63,I65,I67,I69,I71,I73,I75,I77,I79,I81,I83,I85,I87,I89,I91,I93,I95,I97,I99)</f>
        <v>896</v>
      </c>
      <c r="J109" s="176" t="s">
        <v>13</v>
      </c>
      <c r="K109" s="103" t="s">
        <v>280</v>
      </c>
      <c r="L109" s="175">
        <f>SUM(L7,L9,L11,L13,L15,L17,L19,L21,L23,L25,L27,L29,L31,L33,L35,L37,L39,L41,L43,L45,L47,L49,L51,L53,L63,L65,L67,L69,L71,L73,L75,L77,L79,L81,L83,L85,L87,L89,L91,L93,L95,L97,L99)</f>
        <v>581</v>
      </c>
      <c r="M109" s="177" t="s">
        <v>13</v>
      </c>
      <c r="N109" s="104" t="s">
        <v>280</v>
      </c>
      <c r="O109" s="403">
        <f>SUM(O7,O9,O11,O13,O15,O17,O19,O21,O23,O25,O27,O29,O31,O33,O35,O37,O39,O41,O43,O45,O47,O49,O51,O53,O63,O65,O67,O69,O71,O73,O75,O77,O79,O81,O83,O85,O87,O89,O91,O93,O95,O97,O99,O101)</f>
        <v>1477</v>
      </c>
      <c r="P109" s="403"/>
      <c r="Q109" s="177" t="s">
        <v>13</v>
      </c>
      <c r="R109" s="401">
        <f>SUM(R7,R9,R11,R13,R15,R17,R19,R21,R23,R25,R27,R29,R31,R33,R35,R37,R39,R41,R43,R45,R47,R49,R51,R53,R63,R65,R67,R69,R71,R73,R75,R77,R79,R81,R83,R85,R87,R89,R91,R93,R95,R97,R99,R101)</f>
        <v>234</v>
      </c>
      <c r="S109" s="401"/>
      <c r="T109" s="401"/>
      <c r="U109" s="402"/>
      <c r="V109" s="411">
        <f>SUM(V7,V9,V11,V13,V15,V17,V19,V21,V23,V25,V27,V29,V31,V33,V35,V37,V39,V41,V43,V45,V47,V49,V51,V53,V63,V65,V67,V69,V71,V73,V75,V77,V79,V81,V83,V85,V87,V89,V91,V93,V95,V97,V99,V101)</f>
        <v>1138</v>
      </c>
      <c r="W109" s="401"/>
      <c r="X109" s="412"/>
    </row>
    <row r="110" spans="2:24" s="1" customFormat="1" ht="17.25" customHeight="1" x14ac:dyDescent="0.15">
      <c r="I110" s="61"/>
      <c r="J110" s="61"/>
      <c r="K110" s="61"/>
      <c r="L110" s="61"/>
      <c r="M110" s="61"/>
      <c r="N110" s="61"/>
      <c r="O110" s="61"/>
      <c r="P110" s="61"/>
      <c r="Q110" s="61"/>
      <c r="R110" s="408"/>
      <c r="S110" s="408"/>
      <c r="T110" s="408"/>
      <c r="U110" s="408"/>
      <c r="V110" s="408"/>
      <c r="W110" s="408"/>
      <c r="X110" s="408"/>
    </row>
    <row r="111" spans="2:24" s="1" customFormat="1" ht="18" customHeight="1" x14ac:dyDescent="0.15">
      <c r="H111" s="388" t="s">
        <v>37</v>
      </c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</row>
    <row r="112" spans="2:24" s="1" customFormat="1" ht="18.75" customHeight="1" x14ac:dyDescent="0.15">
      <c r="S112" s="2">
        <v>2</v>
      </c>
      <c r="T112" s="93" t="s">
        <v>38</v>
      </c>
      <c r="U112" s="389">
        <v>2</v>
      </c>
      <c r="V112" s="389"/>
      <c r="W112" s="389"/>
      <c r="X112" s="389"/>
    </row>
  </sheetData>
  <mergeCells count="361">
    <mergeCell ref="V93:X93"/>
    <mergeCell ref="V84:X84"/>
    <mergeCell ref="V85:X85"/>
    <mergeCell ref="V86:X86"/>
    <mergeCell ref="V87:X87"/>
    <mergeCell ref="V88:X88"/>
    <mergeCell ref="V89:X89"/>
    <mergeCell ref="V90:X90"/>
    <mergeCell ref="V91:X91"/>
    <mergeCell ref="V92:X92"/>
    <mergeCell ref="V94:X94"/>
    <mergeCell ref="V95:X95"/>
    <mergeCell ref="V98:X98"/>
    <mergeCell ref="V99:X99"/>
    <mergeCell ref="V100:X100"/>
    <mergeCell ref="R110:U110"/>
    <mergeCell ref="V110:X110"/>
    <mergeCell ref="V101:X101"/>
    <mergeCell ref="V102:X102"/>
    <mergeCell ref="V103:X103"/>
    <mergeCell ref="V104:X104"/>
    <mergeCell ref="V105:X105"/>
    <mergeCell ref="V106:X106"/>
    <mergeCell ref="V107:X107"/>
    <mergeCell ref="V108:X108"/>
    <mergeCell ref="V109:X109"/>
    <mergeCell ref="R96:U96"/>
    <mergeCell ref="R97:U97"/>
    <mergeCell ref="V96:X96"/>
    <mergeCell ref="V97:X97"/>
    <mergeCell ref="V53:X53"/>
    <mergeCell ref="V63:X63"/>
    <mergeCell ref="V64:X64"/>
    <mergeCell ref="V65:X65"/>
    <mergeCell ref="V83:X83"/>
    <mergeCell ref="V66:X66"/>
    <mergeCell ref="V67:X67"/>
    <mergeCell ref="V68:X68"/>
    <mergeCell ref="V69:X69"/>
    <mergeCell ref="V70:X70"/>
    <mergeCell ref="V71:X71"/>
    <mergeCell ref="V72:X72"/>
    <mergeCell ref="V73:X73"/>
    <mergeCell ref="V74:X74"/>
    <mergeCell ref="V75:X75"/>
    <mergeCell ref="V76:X76"/>
    <mergeCell ref="V77:X77"/>
    <mergeCell ref="V78:X78"/>
    <mergeCell ref="V79:X79"/>
    <mergeCell ref="V80:X80"/>
    <mergeCell ref="V81:X81"/>
    <mergeCell ref="V82:X82"/>
    <mergeCell ref="V44:X44"/>
    <mergeCell ref="V45:X45"/>
    <mergeCell ref="V46:X46"/>
    <mergeCell ref="V47:X47"/>
    <mergeCell ref="V48:X48"/>
    <mergeCell ref="V49:X49"/>
    <mergeCell ref="V50:X50"/>
    <mergeCell ref="V51:X51"/>
    <mergeCell ref="V52:X52"/>
    <mergeCell ref="V35:X35"/>
    <mergeCell ref="V36:X36"/>
    <mergeCell ref="V37:X37"/>
    <mergeCell ref="V38:X38"/>
    <mergeCell ref="V39:X39"/>
    <mergeCell ref="V40:X40"/>
    <mergeCell ref="V41:X41"/>
    <mergeCell ref="V42:X42"/>
    <mergeCell ref="V43:X43"/>
    <mergeCell ref="V26:X26"/>
    <mergeCell ref="V27:X27"/>
    <mergeCell ref="V28:X28"/>
    <mergeCell ref="V29:X29"/>
    <mergeCell ref="V30:X30"/>
    <mergeCell ref="V31:X31"/>
    <mergeCell ref="V32:X32"/>
    <mergeCell ref="V33:X33"/>
    <mergeCell ref="V34:X34"/>
    <mergeCell ref="H111:X111"/>
    <mergeCell ref="U112:X112"/>
    <mergeCell ref="O101:P101"/>
    <mergeCell ref="R101:U101"/>
    <mergeCell ref="O108:P108"/>
    <mergeCell ref="R108:U108"/>
    <mergeCell ref="O109:P109"/>
    <mergeCell ref="R109:U109"/>
    <mergeCell ref="D102:G102"/>
    <mergeCell ref="D104:G104"/>
    <mergeCell ref="D106:G106"/>
    <mergeCell ref="D108:G108"/>
    <mergeCell ref="O102:P102"/>
    <mergeCell ref="R102:U102"/>
    <mergeCell ref="O103:P103"/>
    <mergeCell ref="R103:U103"/>
    <mergeCell ref="O104:P104"/>
    <mergeCell ref="R104:U104"/>
    <mergeCell ref="O105:P105"/>
    <mergeCell ref="R105:U105"/>
    <mergeCell ref="O106:P106"/>
    <mergeCell ref="R106:U106"/>
    <mergeCell ref="O107:P107"/>
    <mergeCell ref="R107:U107"/>
    <mergeCell ref="O99:P99"/>
    <mergeCell ref="R99:U99"/>
    <mergeCell ref="O100:P100"/>
    <mergeCell ref="R100:U100"/>
    <mergeCell ref="O95:P95"/>
    <mergeCell ref="R95:U95"/>
    <mergeCell ref="O98:P98"/>
    <mergeCell ref="R98:U98"/>
    <mergeCell ref="O97:P97"/>
    <mergeCell ref="O96:P96"/>
    <mergeCell ref="O93:P93"/>
    <mergeCell ref="R93:U93"/>
    <mergeCell ref="O94:P94"/>
    <mergeCell ref="R94:U94"/>
    <mergeCell ref="O91:P91"/>
    <mergeCell ref="R91:U91"/>
    <mergeCell ref="O92:P92"/>
    <mergeCell ref="R92:U92"/>
    <mergeCell ref="D92:G92"/>
    <mergeCell ref="D94:G94"/>
    <mergeCell ref="O89:P89"/>
    <mergeCell ref="R89:U89"/>
    <mergeCell ref="O90:P90"/>
    <mergeCell ref="R90:U90"/>
    <mergeCell ref="O87:P87"/>
    <mergeCell ref="R87:U87"/>
    <mergeCell ref="O88:P88"/>
    <mergeCell ref="R88:U88"/>
    <mergeCell ref="D88:G88"/>
    <mergeCell ref="D90:G90"/>
    <mergeCell ref="O85:P85"/>
    <mergeCell ref="R85:U85"/>
    <mergeCell ref="O86:P86"/>
    <mergeCell ref="R86:U86"/>
    <mergeCell ref="O83:P83"/>
    <mergeCell ref="R83:U83"/>
    <mergeCell ref="O84:P84"/>
    <mergeCell ref="R84:U84"/>
    <mergeCell ref="D84:G84"/>
    <mergeCell ref="D86:G86"/>
    <mergeCell ref="O81:P81"/>
    <mergeCell ref="R81:U81"/>
    <mergeCell ref="O82:P82"/>
    <mergeCell ref="R82:U82"/>
    <mergeCell ref="O79:P79"/>
    <mergeCell ref="R79:U79"/>
    <mergeCell ref="O80:P80"/>
    <mergeCell ref="R80:U80"/>
    <mergeCell ref="D80:G80"/>
    <mergeCell ref="D82:G82"/>
    <mergeCell ref="O77:P77"/>
    <mergeCell ref="R77:U77"/>
    <mergeCell ref="O78:P78"/>
    <mergeCell ref="R78:U78"/>
    <mergeCell ref="O75:P75"/>
    <mergeCell ref="R75:U75"/>
    <mergeCell ref="O76:P76"/>
    <mergeCell ref="R76:U76"/>
    <mergeCell ref="D76:G76"/>
    <mergeCell ref="D78:G78"/>
    <mergeCell ref="O73:P73"/>
    <mergeCell ref="R73:U73"/>
    <mergeCell ref="O74:P74"/>
    <mergeCell ref="R74:U74"/>
    <mergeCell ref="O71:P71"/>
    <mergeCell ref="R71:U71"/>
    <mergeCell ref="O72:P72"/>
    <mergeCell ref="R72:U72"/>
    <mergeCell ref="D72:G72"/>
    <mergeCell ref="D74:G74"/>
    <mergeCell ref="O69:P69"/>
    <mergeCell ref="R69:U69"/>
    <mergeCell ref="O70:P70"/>
    <mergeCell ref="R70:U70"/>
    <mergeCell ref="O67:P67"/>
    <mergeCell ref="R67:U67"/>
    <mergeCell ref="O68:P68"/>
    <mergeCell ref="R68:U68"/>
    <mergeCell ref="D68:G68"/>
    <mergeCell ref="D70:G70"/>
    <mergeCell ref="O65:P65"/>
    <mergeCell ref="R65:U65"/>
    <mergeCell ref="O66:P66"/>
    <mergeCell ref="R66:U66"/>
    <mergeCell ref="O63:P63"/>
    <mergeCell ref="R63:U63"/>
    <mergeCell ref="O64:P64"/>
    <mergeCell ref="R64:U64"/>
    <mergeCell ref="D64:G64"/>
    <mergeCell ref="D66:G66"/>
    <mergeCell ref="N60:Q61"/>
    <mergeCell ref="O62:P62"/>
    <mergeCell ref="R62:U62"/>
    <mergeCell ref="H55:X55"/>
    <mergeCell ref="U56:X56"/>
    <mergeCell ref="V60:X60"/>
    <mergeCell ref="R61:U61"/>
    <mergeCell ref="V61:X61"/>
    <mergeCell ref="E58:Q59"/>
    <mergeCell ref="B60:G61"/>
    <mergeCell ref="H60:J61"/>
    <mergeCell ref="K60:M61"/>
    <mergeCell ref="R60:U60"/>
    <mergeCell ref="C59:D59"/>
    <mergeCell ref="D62:G62"/>
    <mergeCell ref="V62:X62"/>
    <mergeCell ref="R52:U52"/>
    <mergeCell ref="D50:G50"/>
    <mergeCell ref="D52:G52"/>
    <mergeCell ref="R53:U53"/>
    <mergeCell ref="R50:U50"/>
    <mergeCell ref="R51:U51"/>
    <mergeCell ref="R48:U48"/>
    <mergeCell ref="O53:P53"/>
    <mergeCell ref="O50:P50"/>
    <mergeCell ref="O51:P51"/>
    <mergeCell ref="O49:P49"/>
    <mergeCell ref="O52:P52"/>
    <mergeCell ref="O48:P48"/>
    <mergeCell ref="D46:G46"/>
    <mergeCell ref="D48:G48"/>
    <mergeCell ref="R49:U49"/>
    <mergeCell ref="R46:U46"/>
    <mergeCell ref="R47:U47"/>
    <mergeCell ref="R44:U44"/>
    <mergeCell ref="O46:P46"/>
    <mergeCell ref="O47:P47"/>
    <mergeCell ref="O45:P45"/>
    <mergeCell ref="O44:P44"/>
    <mergeCell ref="D42:G42"/>
    <mergeCell ref="D44:G44"/>
    <mergeCell ref="R45:U45"/>
    <mergeCell ref="R42:U42"/>
    <mergeCell ref="R43:U43"/>
    <mergeCell ref="R40:U40"/>
    <mergeCell ref="O42:P42"/>
    <mergeCell ref="O43:P43"/>
    <mergeCell ref="O41:P41"/>
    <mergeCell ref="O40:P40"/>
    <mergeCell ref="D38:G38"/>
    <mergeCell ref="D40:G40"/>
    <mergeCell ref="R41:U41"/>
    <mergeCell ref="R38:U38"/>
    <mergeCell ref="R39:U39"/>
    <mergeCell ref="R36:U36"/>
    <mergeCell ref="O38:P38"/>
    <mergeCell ref="O39:P39"/>
    <mergeCell ref="O37:P37"/>
    <mergeCell ref="O36:P36"/>
    <mergeCell ref="D34:G34"/>
    <mergeCell ref="D36:G36"/>
    <mergeCell ref="R37:U37"/>
    <mergeCell ref="R34:U34"/>
    <mergeCell ref="R35:U35"/>
    <mergeCell ref="R32:U32"/>
    <mergeCell ref="O34:P34"/>
    <mergeCell ref="O35:P35"/>
    <mergeCell ref="O33:P33"/>
    <mergeCell ref="O32:P32"/>
    <mergeCell ref="D30:G30"/>
    <mergeCell ref="D32:G32"/>
    <mergeCell ref="R33:U33"/>
    <mergeCell ref="R30:U30"/>
    <mergeCell ref="R31:U31"/>
    <mergeCell ref="R28:U28"/>
    <mergeCell ref="O30:P30"/>
    <mergeCell ref="O31:P31"/>
    <mergeCell ref="O29:P29"/>
    <mergeCell ref="O28:P28"/>
    <mergeCell ref="D26:G26"/>
    <mergeCell ref="D28:G28"/>
    <mergeCell ref="R29:U29"/>
    <mergeCell ref="R26:U26"/>
    <mergeCell ref="R27:U27"/>
    <mergeCell ref="R24:U24"/>
    <mergeCell ref="O26:P26"/>
    <mergeCell ref="O27:P27"/>
    <mergeCell ref="O25:P25"/>
    <mergeCell ref="O24:P24"/>
    <mergeCell ref="V21:X21"/>
    <mergeCell ref="V18:X18"/>
    <mergeCell ref="V19:X19"/>
    <mergeCell ref="V20:X20"/>
    <mergeCell ref="D22:G22"/>
    <mergeCell ref="D24:G24"/>
    <mergeCell ref="R25:U25"/>
    <mergeCell ref="R22:U22"/>
    <mergeCell ref="R23:U23"/>
    <mergeCell ref="O22:P22"/>
    <mergeCell ref="O23:P23"/>
    <mergeCell ref="O21:P21"/>
    <mergeCell ref="O20:P20"/>
    <mergeCell ref="V22:X22"/>
    <mergeCell ref="V23:X23"/>
    <mergeCell ref="V24:X24"/>
    <mergeCell ref="V25:X25"/>
    <mergeCell ref="D18:G18"/>
    <mergeCell ref="D20:G20"/>
    <mergeCell ref="R21:U21"/>
    <mergeCell ref="R18:U18"/>
    <mergeCell ref="R19:U19"/>
    <mergeCell ref="R17:U17"/>
    <mergeCell ref="O18:P18"/>
    <mergeCell ref="O19:P19"/>
    <mergeCell ref="O17:P17"/>
    <mergeCell ref="R20:U20"/>
    <mergeCell ref="B4:G5"/>
    <mergeCell ref="V6:X6"/>
    <mergeCell ref="V7:X7"/>
    <mergeCell ref="R6:U6"/>
    <mergeCell ref="R7:U7"/>
    <mergeCell ref="V8:X8"/>
    <mergeCell ref="D14:G14"/>
    <mergeCell ref="R14:U14"/>
    <mergeCell ref="V17:X17"/>
    <mergeCell ref="O16:P16"/>
    <mergeCell ref="O9:P9"/>
    <mergeCell ref="O6:P6"/>
    <mergeCell ref="O7:P7"/>
    <mergeCell ref="O12:P12"/>
    <mergeCell ref="O8:P8"/>
    <mergeCell ref="R15:U15"/>
    <mergeCell ref="O10:P10"/>
    <mergeCell ref="O11:P11"/>
    <mergeCell ref="D16:G16"/>
    <mergeCell ref="R9:U9"/>
    <mergeCell ref="D10:G10"/>
    <mergeCell ref="D12:G12"/>
    <mergeCell ref="V9:X9"/>
    <mergeCell ref="V10:X10"/>
    <mergeCell ref="V11:X11"/>
    <mergeCell ref="V12:X12"/>
    <mergeCell ref="R12:U12"/>
    <mergeCell ref="R13:U13"/>
    <mergeCell ref="C3:D3"/>
    <mergeCell ref="N4:Q5"/>
    <mergeCell ref="R8:U8"/>
    <mergeCell ref="D6:G6"/>
    <mergeCell ref="D8:G8"/>
    <mergeCell ref="E2:Q3"/>
    <mergeCell ref="R10:U10"/>
    <mergeCell ref="R11:U11"/>
    <mergeCell ref="R16:U16"/>
    <mergeCell ref="S2:W2"/>
    <mergeCell ref="S3:W3"/>
    <mergeCell ref="V4:X4"/>
    <mergeCell ref="V5:X5"/>
    <mergeCell ref="R4:U4"/>
    <mergeCell ref="R5:U5"/>
    <mergeCell ref="O14:P14"/>
    <mergeCell ref="O15:P15"/>
    <mergeCell ref="O13:P13"/>
    <mergeCell ref="K4:M5"/>
    <mergeCell ref="H4:J5"/>
    <mergeCell ref="V13:X13"/>
    <mergeCell ref="V14:X14"/>
    <mergeCell ref="V15:X15"/>
    <mergeCell ref="V16:X16"/>
  </mergeCells>
  <phoneticPr fontId="1"/>
  <pageMargins left="0.7" right="0.7" top="0.75" bottom="0.75" header="0.3" footer="0.3"/>
  <pageSetup paperSize="9" scale="90" fitToHeight="0" orientation="portrait" r:id="rId1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R45"/>
  <sheetViews>
    <sheetView view="pageBreakPreview" zoomScaleNormal="100" zoomScaleSheetLayoutView="100" workbookViewId="0">
      <selection activeCell="Q39" sqref="Q39:R39"/>
    </sheetView>
  </sheetViews>
  <sheetFormatPr defaultColWidth="8" defaultRowHeight="18" customHeight="1" x14ac:dyDescent="0.15"/>
  <cols>
    <col min="1" max="1" width="2.875" style="40" customWidth="1"/>
    <col min="2" max="2" width="7.875" style="40" customWidth="1"/>
    <col min="3" max="3" width="3.375" style="40" customWidth="1"/>
    <col min="4" max="4" width="3.75" style="40" customWidth="1"/>
    <col min="5" max="5" width="1.625" style="40" customWidth="1"/>
    <col min="6" max="6" width="5.5" style="40" customWidth="1"/>
    <col min="7" max="7" width="7.125" style="40" customWidth="1"/>
    <col min="8" max="8" width="7.875" style="40" customWidth="1"/>
    <col min="9" max="9" width="3.375" style="40" customWidth="1"/>
    <col min="10" max="10" width="3.75" style="40" customWidth="1"/>
    <col min="11" max="12" width="7.125" style="40" customWidth="1"/>
    <col min="13" max="13" width="7.875" style="40" customWidth="1"/>
    <col min="14" max="14" width="7.125" style="40" customWidth="1"/>
    <col min="15" max="15" width="3.875" style="40" customWidth="1"/>
    <col min="16" max="16" width="4" style="40" customWidth="1"/>
    <col min="17" max="17" width="3.875" style="40" customWidth="1"/>
    <col min="18" max="18" width="4" style="40" customWidth="1"/>
    <col min="19" max="19" width="7.875" style="40" customWidth="1"/>
    <col min="20" max="20" width="0.375" style="40" customWidth="1"/>
    <col min="21" max="21" width="7" style="40" customWidth="1"/>
    <col min="22" max="22" width="7.125" style="40" customWidth="1"/>
    <col min="23" max="23" width="2.875" style="40" customWidth="1"/>
    <col min="24" max="24" width="5" style="40" bestFit="1" customWidth="1"/>
    <col min="25" max="25" width="2.875" style="40" customWidth="1"/>
    <col min="26" max="26" width="8" style="64"/>
    <col min="27" max="39" width="3.75" style="64" customWidth="1"/>
    <col min="40" max="44" width="8" style="64"/>
    <col min="45" max="16384" width="8" style="40"/>
  </cols>
  <sheetData>
    <row r="1" spans="2:44" s="43" customFormat="1" ht="14.1" customHeight="1" x14ac:dyDescent="0.15">
      <c r="S1" s="48"/>
      <c r="T1" s="48"/>
      <c r="U1" s="48"/>
      <c r="V1" s="48"/>
      <c r="W1" s="48"/>
      <c r="X1" s="48"/>
      <c r="Y1" s="4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2:44" s="43" customFormat="1" ht="14.25" customHeight="1" x14ac:dyDescent="0.15">
      <c r="B2" s="426" t="s">
        <v>1</v>
      </c>
      <c r="C2" s="426"/>
      <c r="D2" s="426" t="s">
        <v>2</v>
      </c>
      <c r="E2" s="426"/>
      <c r="F2" s="426"/>
      <c r="G2" s="426"/>
      <c r="H2" s="426"/>
      <c r="I2" s="426"/>
      <c r="J2" s="427" t="s">
        <v>277</v>
      </c>
      <c r="K2" s="427"/>
      <c r="L2" s="427"/>
      <c r="M2" s="427"/>
      <c r="N2" s="427"/>
      <c r="O2" s="427"/>
      <c r="P2" s="427"/>
      <c r="Q2" s="46"/>
      <c r="R2" s="46"/>
      <c r="S2" s="46"/>
      <c r="T2" s="46"/>
      <c r="U2" s="62" t="str">
        <f>行政区別人口!S2</f>
        <v>令和元年10月31日</v>
      </c>
      <c r="V2" s="27"/>
      <c r="W2" s="27"/>
      <c r="X2" s="47" t="s">
        <v>0</v>
      </c>
      <c r="Y2" s="48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</row>
    <row r="3" spans="2:44" s="43" customFormat="1" ht="17.100000000000001" customHeight="1" thickBot="1" x14ac:dyDescent="0.2">
      <c r="B3" s="426" t="s">
        <v>276</v>
      </c>
      <c r="C3" s="426"/>
      <c r="D3" s="426" t="s">
        <v>275</v>
      </c>
      <c r="E3" s="426"/>
      <c r="F3" s="426"/>
      <c r="G3" s="426"/>
      <c r="H3" s="46"/>
      <c r="I3" s="46"/>
      <c r="J3" s="427"/>
      <c r="K3" s="427"/>
      <c r="L3" s="427"/>
      <c r="M3" s="427"/>
      <c r="N3" s="427"/>
      <c r="O3" s="427"/>
      <c r="P3" s="427"/>
      <c r="Q3" s="46"/>
      <c r="R3" s="46"/>
      <c r="S3" s="46"/>
      <c r="T3" s="46"/>
      <c r="U3" s="62" t="str">
        <f>行政区別人口!S3</f>
        <v>令和元年11月 1日</v>
      </c>
      <c r="V3" s="27"/>
      <c r="W3" s="27"/>
      <c r="X3" s="47" t="s">
        <v>3</v>
      </c>
      <c r="Y3" s="48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</row>
    <row r="4" spans="2:44" ht="14.25" customHeight="1" x14ac:dyDescent="0.15">
      <c r="B4" s="53" t="s">
        <v>274</v>
      </c>
      <c r="C4" s="430" t="s">
        <v>4</v>
      </c>
      <c r="D4" s="430"/>
      <c r="E4" s="430" t="s">
        <v>5</v>
      </c>
      <c r="F4" s="430"/>
      <c r="G4" s="201" t="s">
        <v>6</v>
      </c>
      <c r="H4" s="53" t="s">
        <v>274</v>
      </c>
      <c r="I4" s="430" t="s">
        <v>4</v>
      </c>
      <c r="J4" s="430"/>
      <c r="K4" s="188" t="s">
        <v>5</v>
      </c>
      <c r="L4" s="94" t="s">
        <v>6</v>
      </c>
      <c r="M4" s="202" t="s">
        <v>274</v>
      </c>
      <c r="N4" s="188" t="s">
        <v>4</v>
      </c>
      <c r="O4" s="430" t="s">
        <v>5</v>
      </c>
      <c r="P4" s="430"/>
      <c r="Q4" s="430" t="s">
        <v>6</v>
      </c>
      <c r="R4" s="431"/>
      <c r="S4" s="59" t="s">
        <v>274</v>
      </c>
      <c r="T4" s="432" t="s">
        <v>4</v>
      </c>
      <c r="U4" s="433"/>
      <c r="V4" s="54" t="s">
        <v>5</v>
      </c>
      <c r="W4" s="428" t="s">
        <v>6</v>
      </c>
      <c r="X4" s="429"/>
      <c r="Y4" s="49"/>
    </row>
    <row r="5" spans="2:44" ht="14.25" customHeight="1" x14ac:dyDescent="0.15">
      <c r="B5" s="203" t="s">
        <v>273</v>
      </c>
      <c r="C5" s="423">
        <v>589</v>
      </c>
      <c r="D5" s="424">
        <v>589</v>
      </c>
      <c r="E5" s="425">
        <v>540</v>
      </c>
      <c r="F5" s="424">
        <v>540</v>
      </c>
      <c r="G5" s="192">
        <v>1129</v>
      </c>
      <c r="H5" s="193" t="s">
        <v>272</v>
      </c>
      <c r="I5" s="425">
        <v>632</v>
      </c>
      <c r="J5" s="424">
        <v>632</v>
      </c>
      <c r="K5" s="196">
        <v>617</v>
      </c>
      <c r="L5" s="192">
        <v>1249</v>
      </c>
      <c r="M5" s="194" t="s">
        <v>271</v>
      </c>
      <c r="N5" s="197">
        <v>849</v>
      </c>
      <c r="O5" s="413">
        <v>812</v>
      </c>
      <c r="P5" s="414">
        <v>812</v>
      </c>
      <c r="Q5" s="413">
        <v>1661</v>
      </c>
      <c r="R5" s="413">
        <v>1661</v>
      </c>
      <c r="S5" s="200" t="s">
        <v>270</v>
      </c>
      <c r="T5" s="413">
        <v>344</v>
      </c>
      <c r="U5" s="414">
        <v>344</v>
      </c>
      <c r="V5" s="197">
        <v>437</v>
      </c>
      <c r="W5" s="413">
        <v>781</v>
      </c>
      <c r="X5" s="415">
        <v>781</v>
      </c>
      <c r="Y5" s="49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</row>
    <row r="6" spans="2:44" ht="14.1" customHeight="1" x14ac:dyDescent="0.15">
      <c r="B6" s="204" t="s">
        <v>269</v>
      </c>
      <c r="C6" s="416">
        <v>634</v>
      </c>
      <c r="D6" s="414">
        <v>634</v>
      </c>
      <c r="E6" s="413">
        <v>584</v>
      </c>
      <c r="F6" s="414">
        <v>584</v>
      </c>
      <c r="G6" s="192">
        <v>1218</v>
      </c>
      <c r="H6" s="194" t="s">
        <v>268</v>
      </c>
      <c r="I6" s="413">
        <v>618</v>
      </c>
      <c r="J6" s="414">
        <v>618</v>
      </c>
      <c r="K6" s="197">
        <v>634</v>
      </c>
      <c r="L6" s="192">
        <v>1252</v>
      </c>
      <c r="M6" s="194" t="s">
        <v>267</v>
      </c>
      <c r="N6" s="197">
        <v>817</v>
      </c>
      <c r="O6" s="413">
        <v>894</v>
      </c>
      <c r="P6" s="414">
        <v>894</v>
      </c>
      <c r="Q6" s="413">
        <v>1711</v>
      </c>
      <c r="R6" s="413">
        <v>1711</v>
      </c>
      <c r="S6" s="194" t="s">
        <v>266</v>
      </c>
      <c r="T6" s="413">
        <v>382</v>
      </c>
      <c r="U6" s="414">
        <v>382</v>
      </c>
      <c r="V6" s="197">
        <v>453</v>
      </c>
      <c r="W6" s="413">
        <v>835</v>
      </c>
      <c r="X6" s="415">
        <v>835</v>
      </c>
      <c r="Y6" s="49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</row>
    <row r="7" spans="2:44" ht="14.25" customHeight="1" x14ac:dyDescent="0.15">
      <c r="B7" s="204" t="s">
        <v>265</v>
      </c>
      <c r="C7" s="416">
        <v>651</v>
      </c>
      <c r="D7" s="414">
        <v>651</v>
      </c>
      <c r="E7" s="413">
        <v>622</v>
      </c>
      <c r="F7" s="414">
        <v>622</v>
      </c>
      <c r="G7" s="192">
        <v>1273</v>
      </c>
      <c r="H7" s="194" t="s">
        <v>264</v>
      </c>
      <c r="I7" s="413">
        <v>614</v>
      </c>
      <c r="J7" s="414">
        <v>614</v>
      </c>
      <c r="K7" s="197">
        <v>610</v>
      </c>
      <c r="L7" s="192">
        <v>1224</v>
      </c>
      <c r="M7" s="194" t="s">
        <v>263</v>
      </c>
      <c r="N7" s="197">
        <v>813</v>
      </c>
      <c r="O7" s="413">
        <v>845</v>
      </c>
      <c r="P7" s="414">
        <v>845</v>
      </c>
      <c r="Q7" s="413">
        <v>1658</v>
      </c>
      <c r="R7" s="413">
        <v>1658</v>
      </c>
      <c r="S7" s="194" t="s">
        <v>262</v>
      </c>
      <c r="T7" s="413">
        <v>367</v>
      </c>
      <c r="U7" s="414">
        <v>367</v>
      </c>
      <c r="V7" s="199">
        <v>444</v>
      </c>
      <c r="W7" s="413">
        <v>811</v>
      </c>
      <c r="X7" s="415">
        <v>811</v>
      </c>
      <c r="Y7" s="49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</row>
    <row r="8" spans="2:44" ht="14.25" customHeight="1" x14ac:dyDescent="0.15">
      <c r="B8" s="204" t="s">
        <v>261</v>
      </c>
      <c r="C8" s="416">
        <v>666</v>
      </c>
      <c r="D8" s="414">
        <v>666</v>
      </c>
      <c r="E8" s="413">
        <v>645</v>
      </c>
      <c r="F8" s="414">
        <v>645</v>
      </c>
      <c r="G8" s="192">
        <v>1311</v>
      </c>
      <c r="H8" s="194" t="s">
        <v>260</v>
      </c>
      <c r="I8" s="413">
        <v>660</v>
      </c>
      <c r="J8" s="414">
        <v>660</v>
      </c>
      <c r="K8" s="197">
        <v>678</v>
      </c>
      <c r="L8" s="192">
        <v>1338</v>
      </c>
      <c r="M8" s="194" t="s">
        <v>259</v>
      </c>
      <c r="N8" s="197">
        <v>625</v>
      </c>
      <c r="O8" s="413">
        <v>686</v>
      </c>
      <c r="P8" s="414">
        <v>686</v>
      </c>
      <c r="Q8" s="413">
        <v>1311</v>
      </c>
      <c r="R8" s="413">
        <v>1311</v>
      </c>
      <c r="S8" s="194" t="s">
        <v>258</v>
      </c>
      <c r="T8" s="413">
        <v>400</v>
      </c>
      <c r="U8" s="414">
        <v>400</v>
      </c>
      <c r="V8" s="197">
        <v>512</v>
      </c>
      <c r="W8" s="413">
        <v>912</v>
      </c>
      <c r="X8" s="415">
        <v>912</v>
      </c>
      <c r="Y8" s="49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</row>
    <row r="9" spans="2:44" ht="14.1" customHeight="1" x14ac:dyDescent="0.15">
      <c r="B9" s="205" t="s">
        <v>257</v>
      </c>
      <c r="C9" s="419">
        <v>644</v>
      </c>
      <c r="D9" s="420">
        <v>644</v>
      </c>
      <c r="E9" s="421">
        <v>659</v>
      </c>
      <c r="F9" s="420">
        <v>659</v>
      </c>
      <c r="G9" s="191">
        <v>1303</v>
      </c>
      <c r="H9" s="195" t="s">
        <v>256</v>
      </c>
      <c r="I9" s="421">
        <v>648</v>
      </c>
      <c r="J9" s="420">
        <v>648</v>
      </c>
      <c r="K9" s="198">
        <v>653</v>
      </c>
      <c r="L9" s="191">
        <v>1301</v>
      </c>
      <c r="M9" s="195" t="s">
        <v>255</v>
      </c>
      <c r="N9" s="198">
        <v>671</v>
      </c>
      <c r="O9" s="421">
        <v>725</v>
      </c>
      <c r="P9" s="420">
        <v>725</v>
      </c>
      <c r="Q9" s="421">
        <v>1396</v>
      </c>
      <c r="R9" s="421">
        <v>1396</v>
      </c>
      <c r="S9" s="195" t="s">
        <v>254</v>
      </c>
      <c r="T9" s="421">
        <v>365</v>
      </c>
      <c r="U9" s="420">
        <v>365</v>
      </c>
      <c r="V9" s="198">
        <v>448</v>
      </c>
      <c r="W9" s="421">
        <v>813</v>
      </c>
      <c r="X9" s="422">
        <v>813</v>
      </c>
      <c r="Y9" s="49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</row>
    <row r="10" spans="2:44" ht="14.25" customHeight="1" x14ac:dyDescent="0.15">
      <c r="B10" s="204" t="s">
        <v>253</v>
      </c>
      <c r="C10" s="417">
        <v>659</v>
      </c>
      <c r="D10" s="418">
        <v>659</v>
      </c>
      <c r="E10" s="413">
        <v>612</v>
      </c>
      <c r="F10" s="414">
        <v>612</v>
      </c>
      <c r="G10" s="192">
        <v>1271</v>
      </c>
      <c r="H10" s="194" t="s">
        <v>252</v>
      </c>
      <c r="I10" s="413">
        <v>656</v>
      </c>
      <c r="J10" s="414">
        <v>656</v>
      </c>
      <c r="K10" s="197">
        <v>686</v>
      </c>
      <c r="L10" s="192">
        <v>1342</v>
      </c>
      <c r="M10" s="194" t="s">
        <v>251</v>
      </c>
      <c r="N10" s="197">
        <v>715</v>
      </c>
      <c r="O10" s="413">
        <v>722</v>
      </c>
      <c r="P10" s="414">
        <v>722</v>
      </c>
      <c r="Q10" s="413">
        <v>1437</v>
      </c>
      <c r="R10" s="413">
        <v>1437</v>
      </c>
      <c r="S10" s="194" t="s">
        <v>250</v>
      </c>
      <c r="T10" s="413">
        <v>348</v>
      </c>
      <c r="U10" s="414">
        <v>348</v>
      </c>
      <c r="V10" s="197">
        <v>425</v>
      </c>
      <c r="W10" s="413">
        <v>773</v>
      </c>
      <c r="X10" s="415">
        <v>773</v>
      </c>
      <c r="Y10" s="49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</row>
    <row r="11" spans="2:44" ht="14.25" customHeight="1" x14ac:dyDescent="0.15">
      <c r="B11" s="204" t="s">
        <v>249</v>
      </c>
      <c r="C11" s="416">
        <v>667</v>
      </c>
      <c r="D11" s="414">
        <v>667</v>
      </c>
      <c r="E11" s="413">
        <v>631</v>
      </c>
      <c r="F11" s="414">
        <v>631</v>
      </c>
      <c r="G11" s="192">
        <v>1298</v>
      </c>
      <c r="H11" s="194" t="s">
        <v>248</v>
      </c>
      <c r="I11" s="413">
        <v>669</v>
      </c>
      <c r="J11" s="414">
        <v>669</v>
      </c>
      <c r="K11" s="197">
        <v>672</v>
      </c>
      <c r="L11" s="192">
        <v>1341</v>
      </c>
      <c r="M11" s="194" t="s">
        <v>247</v>
      </c>
      <c r="N11" s="197">
        <v>690</v>
      </c>
      <c r="O11" s="413">
        <v>783</v>
      </c>
      <c r="P11" s="414">
        <v>783</v>
      </c>
      <c r="Q11" s="413">
        <v>1473</v>
      </c>
      <c r="R11" s="413">
        <v>1473</v>
      </c>
      <c r="S11" s="194" t="s">
        <v>246</v>
      </c>
      <c r="T11" s="413">
        <v>321</v>
      </c>
      <c r="U11" s="414">
        <v>321</v>
      </c>
      <c r="V11" s="197">
        <v>371</v>
      </c>
      <c r="W11" s="413">
        <v>692</v>
      </c>
      <c r="X11" s="415">
        <v>692</v>
      </c>
      <c r="Y11" s="49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</row>
    <row r="12" spans="2:44" ht="14.25" customHeight="1" x14ac:dyDescent="0.15">
      <c r="B12" s="204" t="s">
        <v>245</v>
      </c>
      <c r="C12" s="416">
        <v>700</v>
      </c>
      <c r="D12" s="414">
        <v>700</v>
      </c>
      <c r="E12" s="413">
        <v>717</v>
      </c>
      <c r="F12" s="414">
        <v>717</v>
      </c>
      <c r="G12" s="192">
        <v>1417</v>
      </c>
      <c r="H12" s="194" t="s">
        <v>244</v>
      </c>
      <c r="I12" s="413">
        <v>697</v>
      </c>
      <c r="J12" s="414">
        <v>697</v>
      </c>
      <c r="K12" s="197">
        <v>663</v>
      </c>
      <c r="L12" s="192">
        <v>1360</v>
      </c>
      <c r="M12" s="194" t="s">
        <v>243</v>
      </c>
      <c r="N12" s="197">
        <v>637</v>
      </c>
      <c r="O12" s="413">
        <v>696</v>
      </c>
      <c r="P12" s="414">
        <v>696</v>
      </c>
      <c r="Q12" s="413">
        <v>1333</v>
      </c>
      <c r="R12" s="413">
        <v>1333</v>
      </c>
      <c r="S12" s="194" t="s">
        <v>242</v>
      </c>
      <c r="T12" s="413">
        <v>261</v>
      </c>
      <c r="U12" s="414">
        <v>261</v>
      </c>
      <c r="V12" s="197">
        <v>405</v>
      </c>
      <c r="W12" s="413">
        <v>666</v>
      </c>
      <c r="X12" s="415">
        <v>666</v>
      </c>
      <c r="Y12" s="49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</row>
    <row r="13" spans="2:44" ht="14.1" customHeight="1" x14ac:dyDescent="0.15">
      <c r="B13" s="204" t="s">
        <v>241</v>
      </c>
      <c r="C13" s="416">
        <v>685</v>
      </c>
      <c r="D13" s="414">
        <v>685</v>
      </c>
      <c r="E13" s="413">
        <v>693</v>
      </c>
      <c r="F13" s="414">
        <v>693</v>
      </c>
      <c r="G13" s="192">
        <v>1378</v>
      </c>
      <c r="H13" s="194" t="s">
        <v>240</v>
      </c>
      <c r="I13" s="413">
        <v>747</v>
      </c>
      <c r="J13" s="414">
        <v>747</v>
      </c>
      <c r="K13" s="197">
        <v>768</v>
      </c>
      <c r="L13" s="192">
        <v>1515</v>
      </c>
      <c r="M13" s="194" t="s">
        <v>239</v>
      </c>
      <c r="N13" s="197">
        <v>699</v>
      </c>
      <c r="O13" s="413">
        <v>733</v>
      </c>
      <c r="P13" s="414">
        <v>733</v>
      </c>
      <c r="Q13" s="413">
        <v>1432</v>
      </c>
      <c r="R13" s="413">
        <v>1432</v>
      </c>
      <c r="S13" s="194" t="s">
        <v>238</v>
      </c>
      <c r="T13" s="413">
        <v>275</v>
      </c>
      <c r="U13" s="414">
        <v>275</v>
      </c>
      <c r="V13" s="197">
        <v>389</v>
      </c>
      <c r="W13" s="413">
        <v>664</v>
      </c>
      <c r="X13" s="415">
        <v>664</v>
      </c>
      <c r="Y13" s="49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</row>
    <row r="14" spans="2:44" ht="14.1" customHeight="1" x14ac:dyDescent="0.15">
      <c r="B14" s="205" t="s">
        <v>237</v>
      </c>
      <c r="C14" s="419">
        <v>691</v>
      </c>
      <c r="D14" s="420">
        <v>691</v>
      </c>
      <c r="E14" s="421">
        <v>669</v>
      </c>
      <c r="F14" s="420">
        <v>669</v>
      </c>
      <c r="G14" s="191">
        <v>1360</v>
      </c>
      <c r="H14" s="195" t="s">
        <v>236</v>
      </c>
      <c r="I14" s="421">
        <v>719</v>
      </c>
      <c r="J14" s="420">
        <v>719</v>
      </c>
      <c r="K14" s="198">
        <v>773</v>
      </c>
      <c r="L14" s="191">
        <v>1492</v>
      </c>
      <c r="M14" s="195" t="s">
        <v>235</v>
      </c>
      <c r="N14" s="198">
        <v>684</v>
      </c>
      <c r="O14" s="421">
        <v>688</v>
      </c>
      <c r="P14" s="420">
        <v>688</v>
      </c>
      <c r="Q14" s="421">
        <v>1372</v>
      </c>
      <c r="R14" s="421">
        <v>1372</v>
      </c>
      <c r="S14" s="195" t="s">
        <v>234</v>
      </c>
      <c r="T14" s="421">
        <v>233</v>
      </c>
      <c r="U14" s="420">
        <v>233</v>
      </c>
      <c r="V14" s="198">
        <v>353</v>
      </c>
      <c r="W14" s="421">
        <v>586</v>
      </c>
      <c r="X14" s="422">
        <v>586</v>
      </c>
      <c r="Y14" s="49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</row>
    <row r="15" spans="2:44" ht="14.25" customHeight="1" x14ac:dyDescent="0.15">
      <c r="B15" s="204" t="s">
        <v>233</v>
      </c>
      <c r="C15" s="417">
        <v>724</v>
      </c>
      <c r="D15" s="418">
        <v>724</v>
      </c>
      <c r="E15" s="413">
        <v>643</v>
      </c>
      <c r="F15" s="414">
        <v>643</v>
      </c>
      <c r="G15" s="192">
        <v>1367</v>
      </c>
      <c r="H15" s="194" t="s">
        <v>232</v>
      </c>
      <c r="I15" s="413">
        <v>762</v>
      </c>
      <c r="J15" s="414">
        <v>762</v>
      </c>
      <c r="K15" s="197">
        <v>802</v>
      </c>
      <c r="L15" s="192">
        <v>1564</v>
      </c>
      <c r="M15" s="194" t="s">
        <v>231</v>
      </c>
      <c r="N15" s="197">
        <v>672</v>
      </c>
      <c r="O15" s="413">
        <v>676</v>
      </c>
      <c r="P15" s="414">
        <v>676</v>
      </c>
      <c r="Q15" s="413">
        <v>1348</v>
      </c>
      <c r="R15" s="413">
        <v>1348</v>
      </c>
      <c r="S15" s="194" t="s">
        <v>230</v>
      </c>
      <c r="T15" s="413">
        <v>205</v>
      </c>
      <c r="U15" s="414">
        <v>205</v>
      </c>
      <c r="V15" s="197">
        <v>351</v>
      </c>
      <c r="W15" s="413">
        <v>556</v>
      </c>
      <c r="X15" s="415">
        <v>556</v>
      </c>
      <c r="Y15" s="49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</row>
    <row r="16" spans="2:44" ht="14.25" customHeight="1" x14ac:dyDescent="0.15">
      <c r="B16" s="204" t="s">
        <v>229</v>
      </c>
      <c r="C16" s="416">
        <v>688</v>
      </c>
      <c r="D16" s="414">
        <v>688</v>
      </c>
      <c r="E16" s="413">
        <v>715</v>
      </c>
      <c r="F16" s="414">
        <v>715</v>
      </c>
      <c r="G16" s="192">
        <v>1403</v>
      </c>
      <c r="H16" s="194" t="s">
        <v>228</v>
      </c>
      <c r="I16" s="413">
        <v>732</v>
      </c>
      <c r="J16" s="414">
        <v>732</v>
      </c>
      <c r="K16" s="197">
        <v>756</v>
      </c>
      <c r="L16" s="192">
        <v>1488</v>
      </c>
      <c r="M16" s="194" t="s">
        <v>227</v>
      </c>
      <c r="N16" s="197">
        <v>645</v>
      </c>
      <c r="O16" s="413">
        <v>678</v>
      </c>
      <c r="P16" s="414">
        <v>678</v>
      </c>
      <c r="Q16" s="413">
        <v>1323</v>
      </c>
      <c r="R16" s="413">
        <v>1323</v>
      </c>
      <c r="S16" s="194" t="s">
        <v>226</v>
      </c>
      <c r="T16" s="413">
        <v>177</v>
      </c>
      <c r="U16" s="414">
        <v>177</v>
      </c>
      <c r="V16" s="197">
        <v>260</v>
      </c>
      <c r="W16" s="413">
        <v>437</v>
      </c>
      <c r="X16" s="415">
        <v>437</v>
      </c>
      <c r="Y16" s="49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</row>
    <row r="17" spans="2:38" ht="14.25" customHeight="1" x14ac:dyDescent="0.15">
      <c r="B17" s="204" t="s">
        <v>225</v>
      </c>
      <c r="C17" s="416">
        <v>736</v>
      </c>
      <c r="D17" s="414">
        <v>736</v>
      </c>
      <c r="E17" s="413">
        <v>691</v>
      </c>
      <c r="F17" s="414">
        <v>691</v>
      </c>
      <c r="G17" s="192">
        <v>1427</v>
      </c>
      <c r="H17" s="194" t="s">
        <v>224</v>
      </c>
      <c r="I17" s="413">
        <v>700</v>
      </c>
      <c r="J17" s="414">
        <v>700</v>
      </c>
      <c r="K17" s="197">
        <v>706</v>
      </c>
      <c r="L17" s="192">
        <v>1406</v>
      </c>
      <c r="M17" s="194" t="s">
        <v>223</v>
      </c>
      <c r="N17" s="197">
        <v>627</v>
      </c>
      <c r="O17" s="413">
        <v>620</v>
      </c>
      <c r="P17" s="414">
        <v>620</v>
      </c>
      <c r="Q17" s="413">
        <v>1247</v>
      </c>
      <c r="R17" s="413">
        <v>1247</v>
      </c>
      <c r="S17" s="194" t="s">
        <v>222</v>
      </c>
      <c r="T17" s="413">
        <v>154</v>
      </c>
      <c r="U17" s="414">
        <v>154</v>
      </c>
      <c r="V17" s="197">
        <v>270</v>
      </c>
      <c r="W17" s="413">
        <v>424</v>
      </c>
      <c r="X17" s="415">
        <v>424</v>
      </c>
      <c r="Y17" s="49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</row>
    <row r="18" spans="2:38" ht="14.1" customHeight="1" x14ac:dyDescent="0.15">
      <c r="B18" s="204" t="s">
        <v>221</v>
      </c>
      <c r="C18" s="416">
        <v>729</v>
      </c>
      <c r="D18" s="414">
        <v>729</v>
      </c>
      <c r="E18" s="413">
        <v>694</v>
      </c>
      <c r="F18" s="414">
        <v>694</v>
      </c>
      <c r="G18" s="192">
        <v>1423</v>
      </c>
      <c r="H18" s="194" t="s">
        <v>220</v>
      </c>
      <c r="I18" s="413">
        <v>712</v>
      </c>
      <c r="J18" s="414">
        <v>712</v>
      </c>
      <c r="K18" s="197">
        <v>759</v>
      </c>
      <c r="L18" s="192">
        <v>1471</v>
      </c>
      <c r="M18" s="194" t="s">
        <v>219</v>
      </c>
      <c r="N18" s="197">
        <v>588</v>
      </c>
      <c r="O18" s="413">
        <v>644</v>
      </c>
      <c r="P18" s="414">
        <v>644</v>
      </c>
      <c r="Q18" s="413">
        <v>1232</v>
      </c>
      <c r="R18" s="413">
        <v>1232</v>
      </c>
      <c r="S18" s="194" t="s">
        <v>218</v>
      </c>
      <c r="T18" s="413">
        <v>101</v>
      </c>
      <c r="U18" s="414">
        <v>101</v>
      </c>
      <c r="V18" s="197">
        <v>221</v>
      </c>
      <c r="W18" s="413">
        <v>322</v>
      </c>
      <c r="X18" s="415">
        <v>322</v>
      </c>
      <c r="Y18" s="49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</row>
    <row r="19" spans="2:38" ht="14.45" customHeight="1" x14ac:dyDescent="0.15">
      <c r="B19" s="205" t="s">
        <v>217</v>
      </c>
      <c r="C19" s="419">
        <v>671</v>
      </c>
      <c r="D19" s="420">
        <v>671</v>
      </c>
      <c r="E19" s="421">
        <v>604</v>
      </c>
      <c r="F19" s="420">
        <v>604</v>
      </c>
      <c r="G19" s="191">
        <v>1275</v>
      </c>
      <c r="H19" s="195" t="s">
        <v>216</v>
      </c>
      <c r="I19" s="421">
        <v>725</v>
      </c>
      <c r="J19" s="420">
        <v>725</v>
      </c>
      <c r="K19" s="198">
        <v>791</v>
      </c>
      <c r="L19" s="191">
        <v>1516</v>
      </c>
      <c r="M19" s="195" t="s">
        <v>215</v>
      </c>
      <c r="N19" s="198">
        <v>633</v>
      </c>
      <c r="O19" s="421">
        <v>674</v>
      </c>
      <c r="P19" s="420">
        <v>674</v>
      </c>
      <c r="Q19" s="421">
        <v>1307</v>
      </c>
      <c r="R19" s="421">
        <v>1307</v>
      </c>
      <c r="S19" s="195" t="s">
        <v>214</v>
      </c>
      <c r="T19" s="421">
        <v>100</v>
      </c>
      <c r="U19" s="420">
        <v>100</v>
      </c>
      <c r="V19" s="198">
        <v>177</v>
      </c>
      <c r="W19" s="421">
        <v>277</v>
      </c>
      <c r="X19" s="422">
        <v>277</v>
      </c>
      <c r="Y19" s="49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</row>
    <row r="20" spans="2:38" ht="14.1" customHeight="1" x14ac:dyDescent="0.15">
      <c r="B20" s="204" t="s">
        <v>213</v>
      </c>
      <c r="C20" s="417">
        <v>729</v>
      </c>
      <c r="D20" s="418">
        <v>729</v>
      </c>
      <c r="E20" s="413">
        <v>684</v>
      </c>
      <c r="F20" s="414">
        <v>684</v>
      </c>
      <c r="G20" s="192">
        <v>1413</v>
      </c>
      <c r="H20" s="194" t="s">
        <v>212</v>
      </c>
      <c r="I20" s="413">
        <v>768</v>
      </c>
      <c r="J20" s="414">
        <v>768</v>
      </c>
      <c r="K20" s="197">
        <v>775</v>
      </c>
      <c r="L20" s="192">
        <v>1543</v>
      </c>
      <c r="M20" s="194" t="s">
        <v>211</v>
      </c>
      <c r="N20" s="197">
        <v>625</v>
      </c>
      <c r="O20" s="413">
        <v>708</v>
      </c>
      <c r="P20" s="414">
        <v>708</v>
      </c>
      <c r="Q20" s="413">
        <v>1333</v>
      </c>
      <c r="R20" s="413">
        <v>1333</v>
      </c>
      <c r="S20" s="194" t="s">
        <v>210</v>
      </c>
      <c r="T20" s="413">
        <v>69</v>
      </c>
      <c r="U20" s="414">
        <v>69</v>
      </c>
      <c r="V20" s="197">
        <v>169</v>
      </c>
      <c r="W20" s="413">
        <v>238</v>
      </c>
      <c r="X20" s="415">
        <v>238</v>
      </c>
      <c r="Y20" s="49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</row>
    <row r="21" spans="2:38" ht="14.25" customHeight="1" x14ac:dyDescent="0.15">
      <c r="B21" s="204" t="s">
        <v>209</v>
      </c>
      <c r="C21" s="416">
        <v>720</v>
      </c>
      <c r="D21" s="414">
        <v>720</v>
      </c>
      <c r="E21" s="413">
        <v>673</v>
      </c>
      <c r="F21" s="414">
        <v>673</v>
      </c>
      <c r="G21" s="192">
        <v>1393</v>
      </c>
      <c r="H21" s="194" t="s">
        <v>208</v>
      </c>
      <c r="I21" s="413">
        <v>825</v>
      </c>
      <c r="J21" s="414">
        <v>825</v>
      </c>
      <c r="K21" s="197">
        <v>837</v>
      </c>
      <c r="L21" s="192">
        <v>1662</v>
      </c>
      <c r="M21" s="194" t="s">
        <v>207</v>
      </c>
      <c r="N21" s="197">
        <v>650</v>
      </c>
      <c r="O21" s="413">
        <v>682</v>
      </c>
      <c r="P21" s="414">
        <v>682</v>
      </c>
      <c r="Q21" s="413">
        <v>1332</v>
      </c>
      <c r="R21" s="413">
        <v>1332</v>
      </c>
      <c r="S21" s="194" t="s">
        <v>206</v>
      </c>
      <c r="T21" s="413">
        <v>61</v>
      </c>
      <c r="U21" s="414">
        <v>61</v>
      </c>
      <c r="V21" s="197">
        <v>152</v>
      </c>
      <c r="W21" s="413">
        <v>213</v>
      </c>
      <c r="X21" s="415">
        <v>213</v>
      </c>
      <c r="Y21" s="49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</row>
    <row r="22" spans="2:38" ht="14.25" customHeight="1" x14ac:dyDescent="0.15">
      <c r="B22" s="204" t="s">
        <v>205</v>
      </c>
      <c r="C22" s="416">
        <v>713</v>
      </c>
      <c r="D22" s="414">
        <v>713</v>
      </c>
      <c r="E22" s="413">
        <v>683</v>
      </c>
      <c r="F22" s="414">
        <v>683</v>
      </c>
      <c r="G22" s="192">
        <v>1396</v>
      </c>
      <c r="H22" s="194" t="s">
        <v>204</v>
      </c>
      <c r="I22" s="413">
        <v>785</v>
      </c>
      <c r="J22" s="414">
        <v>785</v>
      </c>
      <c r="K22" s="197">
        <v>821</v>
      </c>
      <c r="L22" s="192">
        <v>1606</v>
      </c>
      <c r="M22" s="194" t="s">
        <v>203</v>
      </c>
      <c r="N22" s="197">
        <v>643</v>
      </c>
      <c r="O22" s="413">
        <v>742</v>
      </c>
      <c r="P22" s="414">
        <v>742</v>
      </c>
      <c r="Q22" s="413">
        <v>1385</v>
      </c>
      <c r="R22" s="413">
        <v>1385</v>
      </c>
      <c r="S22" s="194" t="s">
        <v>202</v>
      </c>
      <c r="T22" s="413">
        <v>40</v>
      </c>
      <c r="U22" s="414">
        <v>40</v>
      </c>
      <c r="V22" s="197">
        <v>128</v>
      </c>
      <c r="W22" s="413">
        <v>168</v>
      </c>
      <c r="X22" s="415">
        <v>168</v>
      </c>
      <c r="Y22" s="49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</row>
    <row r="23" spans="2:38" ht="14.25" customHeight="1" x14ac:dyDescent="0.15">
      <c r="B23" s="204" t="s">
        <v>201</v>
      </c>
      <c r="C23" s="416">
        <v>738</v>
      </c>
      <c r="D23" s="414">
        <v>738</v>
      </c>
      <c r="E23" s="413">
        <v>721</v>
      </c>
      <c r="F23" s="414">
        <v>721</v>
      </c>
      <c r="G23" s="192">
        <v>1459</v>
      </c>
      <c r="H23" s="194" t="s">
        <v>200</v>
      </c>
      <c r="I23" s="413">
        <v>812</v>
      </c>
      <c r="J23" s="414">
        <v>812</v>
      </c>
      <c r="K23" s="197">
        <v>838</v>
      </c>
      <c r="L23" s="192">
        <v>1650</v>
      </c>
      <c r="M23" s="194" t="s">
        <v>199</v>
      </c>
      <c r="N23" s="197">
        <v>648</v>
      </c>
      <c r="O23" s="413">
        <v>780</v>
      </c>
      <c r="P23" s="414">
        <v>780</v>
      </c>
      <c r="Q23" s="413">
        <v>1428</v>
      </c>
      <c r="R23" s="413">
        <v>1428</v>
      </c>
      <c r="S23" s="194" t="s">
        <v>198</v>
      </c>
      <c r="T23" s="413">
        <v>24</v>
      </c>
      <c r="U23" s="414">
        <v>24</v>
      </c>
      <c r="V23" s="197">
        <v>108</v>
      </c>
      <c r="W23" s="413">
        <v>132</v>
      </c>
      <c r="X23" s="415">
        <v>132</v>
      </c>
      <c r="Y23" s="49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</row>
    <row r="24" spans="2:38" ht="14.1" customHeight="1" x14ac:dyDescent="0.15">
      <c r="B24" s="205" t="s">
        <v>197</v>
      </c>
      <c r="C24" s="419">
        <v>650</v>
      </c>
      <c r="D24" s="420">
        <v>650</v>
      </c>
      <c r="E24" s="421">
        <v>669</v>
      </c>
      <c r="F24" s="420">
        <v>669</v>
      </c>
      <c r="G24" s="191">
        <v>1319</v>
      </c>
      <c r="H24" s="195" t="s">
        <v>196</v>
      </c>
      <c r="I24" s="421">
        <v>889</v>
      </c>
      <c r="J24" s="420">
        <v>889</v>
      </c>
      <c r="K24" s="198">
        <v>887</v>
      </c>
      <c r="L24" s="191">
        <v>1776</v>
      </c>
      <c r="M24" s="195" t="s">
        <v>195</v>
      </c>
      <c r="N24" s="198">
        <v>687</v>
      </c>
      <c r="O24" s="421">
        <v>691</v>
      </c>
      <c r="P24" s="420">
        <v>691</v>
      </c>
      <c r="Q24" s="421">
        <v>1378</v>
      </c>
      <c r="R24" s="421">
        <v>1378</v>
      </c>
      <c r="S24" s="195" t="s">
        <v>194</v>
      </c>
      <c r="T24" s="421">
        <v>15</v>
      </c>
      <c r="U24" s="420">
        <v>15</v>
      </c>
      <c r="V24" s="198">
        <v>85</v>
      </c>
      <c r="W24" s="421">
        <v>100</v>
      </c>
      <c r="X24" s="422">
        <v>100</v>
      </c>
      <c r="Y24" s="49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</row>
    <row r="25" spans="2:38" ht="14.25" customHeight="1" x14ac:dyDescent="0.15">
      <c r="B25" s="204" t="s">
        <v>193</v>
      </c>
      <c r="C25" s="417">
        <v>726</v>
      </c>
      <c r="D25" s="418">
        <v>726</v>
      </c>
      <c r="E25" s="413">
        <v>645</v>
      </c>
      <c r="F25" s="414">
        <v>645</v>
      </c>
      <c r="G25" s="192">
        <v>1371</v>
      </c>
      <c r="H25" s="194" t="s">
        <v>192</v>
      </c>
      <c r="I25" s="413">
        <v>950</v>
      </c>
      <c r="J25" s="414">
        <v>950</v>
      </c>
      <c r="K25" s="197">
        <v>993</v>
      </c>
      <c r="L25" s="192">
        <v>1943</v>
      </c>
      <c r="M25" s="194" t="s">
        <v>191</v>
      </c>
      <c r="N25" s="197">
        <v>626</v>
      </c>
      <c r="O25" s="413">
        <v>650</v>
      </c>
      <c r="P25" s="414">
        <v>650</v>
      </c>
      <c r="Q25" s="413">
        <v>1276</v>
      </c>
      <c r="R25" s="413">
        <v>1276</v>
      </c>
      <c r="S25" s="194" t="s">
        <v>190</v>
      </c>
      <c r="T25" s="413">
        <v>18</v>
      </c>
      <c r="U25" s="414">
        <v>18</v>
      </c>
      <c r="V25" s="197">
        <v>62</v>
      </c>
      <c r="W25" s="413">
        <v>80</v>
      </c>
      <c r="X25" s="415">
        <v>80</v>
      </c>
      <c r="Y25" s="49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</row>
    <row r="26" spans="2:38" ht="14.25" customHeight="1" x14ac:dyDescent="0.15">
      <c r="B26" s="204" t="s">
        <v>189</v>
      </c>
      <c r="C26" s="416">
        <v>726</v>
      </c>
      <c r="D26" s="414">
        <v>726</v>
      </c>
      <c r="E26" s="413">
        <v>644</v>
      </c>
      <c r="F26" s="414">
        <v>644</v>
      </c>
      <c r="G26" s="192">
        <v>1370</v>
      </c>
      <c r="H26" s="194" t="s">
        <v>188</v>
      </c>
      <c r="I26" s="413">
        <v>899</v>
      </c>
      <c r="J26" s="414">
        <v>899</v>
      </c>
      <c r="K26" s="197">
        <v>962</v>
      </c>
      <c r="L26" s="192">
        <v>1861</v>
      </c>
      <c r="M26" s="194" t="s">
        <v>187</v>
      </c>
      <c r="N26" s="197">
        <v>648</v>
      </c>
      <c r="O26" s="413">
        <v>674</v>
      </c>
      <c r="P26" s="414">
        <v>674</v>
      </c>
      <c r="Q26" s="413">
        <v>1322</v>
      </c>
      <c r="R26" s="413">
        <v>1322</v>
      </c>
      <c r="S26" s="194" t="s">
        <v>186</v>
      </c>
      <c r="T26" s="413">
        <v>19</v>
      </c>
      <c r="U26" s="414">
        <v>19</v>
      </c>
      <c r="V26" s="197">
        <v>50</v>
      </c>
      <c r="W26" s="413">
        <v>69</v>
      </c>
      <c r="X26" s="415">
        <v>69</v>
      </c>
      <c r="Y26" s="49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</row>
    <row r="27" spans="2:38" ht="14.25" customHeight="1" x14ac:dyDescent="0.15">
      <c r="B27" s="204" t="s">
        <v>185</v>
      </c>
      <c r="C27" s="416">
        <v>693</v>
      </c>
      <c r="D27" s="414">
        <v>693</v>
      </c>
      <c r="E27" s="413">
        <v>612</v>
      </c>
      <c r="F27" s="414">
        <v>612</v>
      </c>
      <c r="G27" s="192">
        <v>1305</v>
      </c>
      <c r="H27" s="194" t="s">
        <v>184</v>
      </c>
      <c r="I27" s="413">
        <v>906</v>
      </c>
      <c r="J27" s="414">
        <v>906</v>
      </c>
      <c r="K27" s="197">
        <v>881</v>
      </c>
      <c r="L27" s="192">
        <v>1787</v>
      </c>
      <c r="M27" s="194" t="s">
        <v>183</v>
      </c>
      <c r="N27" s="197">
        <v>565</v>
      </c>
      <c r="O27" s="413">
        <v>611</v>
      </c>
      <c r="P27" s="414">
        <v>611</v>
      </c>
      <c r="Q27" s="413">
        <v>1176</v>
      </c>
      <c r="R27" s="413">
        <v>1176</v>
      </c>
      <c r="S27" s="194" t="s">
        <v>182</v>
      </c>
      <c r="T27" s="413">
        <v>9</v>
      </c>
      <c r="U27" s="414">
        <v>9</v>
      </c>
      <c r="V27" s="197">
        <v>45</v>
      </c>
      <c r="W27" s="413">
        <v>54</v>
      </c>
      <c r="X27" s="415">
        <v>54</v>
      </c>
      <c r="Y27" s="49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</row>
    <row r="28" spans="2:38" ht="14.1" customHeight="1" x14ac:dyDescent="0.15">
      <c r="B28" s="204" t="s">
        <v>181</v>
      </c>
      <c r="C28" s="416">
        <v>648</v>
      </c>
      <c r="D28" s="414">
        <v>648</v>
      </c>
      <c r="E28" s="413">
        <v>623</v>
      </c>
      <c r="F28" s="414">
        <v>623</v>
      </c>
      <c r="G28" s="192">
        <v>1271</v>
      </c>
      <c r="H28" s="194" t="s">
        <v>180</v>
      </c>
      <c r="I28" s="413">
        <v>860</v>
      </c>
      <c r="J28" s="414">
        <v>860</v>
      </c>
      <c r="K28" s="197">
        <v>912</v>
      </c>
      <c r="L28" s="192">
        <v>1772</v>
      </c>
      <c r="M28" s="194" t="s">
        <v>179</v>
      </c>
      <c r="N28" s="197">
        <v>277</v>
      </c>
      <c r="O28" s="413">
        <v>297</v>
      </c>
      <c r="P28" s="414">
        <v>297</v>
      </c>
      <c r="Q28" s="413">
        <v>574</v>
      </c>
      <c r="R28" s="413">
        <v>574</v>
      </c>
      <c r="S28" s="194" t="s">
        <v>178</v>
      </c>
      <c r="T28" s="413">
        <v>4</v>
      </c>
      <c r="U28" s="414">
        <v>4</v>
      </c>
      <c r="V28" s="197">
        <v>35</v>
      </c>
      <c r="W28" s="413">
        <v>39</v>
      </c>
      <c r="X28" s="415">
        <v>39</v>
      </c>
      <c r="Y28" s="49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</row>
    <row r="29" spans="2:38" ht="14.25" customHeight="1" thickBot="1" x14ac:dyDescent="0.2">
      <c r="B29" s="206" t="s">
        <v>177</v>
      </c>
      <c r="C29" s="434">
        <v>658</v>
      </c>
      <c r="D29" s="435">
        <v>658</v>
      </c>
      <c r="E29" s="436">
        <v>609</v>
      </c>
      <c r="F29" s="435">
        <v>609</v>
      </c>
      <c r="G29" s="207">
        <v>1267</v>
      </c>
      <c r="H29" s="208" t="s">
        <v>176</v>
      </c>
      <c r="I29" s="436">
        <v>792</v>
      </c>
      <c r="J29" s="435">
        <v>792</v>
      </c>
      <c r="K29" s="209">
        <v>875</v>
      </c>
      <c r="L29" s="207">
        <v>1667</v>
      </c>
      <c r="M29" s="208" t="s">
        <v>175</v>
      </c>
      <c r="N29" s="209">
        <v>259</v>
      </c>
      <c r="O29" s="436">
        <v>296</v>
      </c>
      <c r="P29" s="435">
        <v>296</v>
      </c>
      <c r="Q29" s="436">
        <v>555</v>
      </c>
      <c r="R29" s="436">
        <v>555</v>
      </c>
      <c r="S29" s="210" t="s">
        <v>174</v>
      </c>
      <c r="T29" s="437">
        <v>3</v>
      </c>
      <c r="U29" s="438">
        <v>3</v>
      </c>
      <c r="V29" s="211">
        <v>29</v>
      </c>
      <c r="W29" s="437">
        <v>32</v>
      </c>
      <c r="X29" s="439">
        <v>32</v>
      </c>
      <c r="Y29" s="49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</row>
    <row r="30" spans="2:38" ht="14.25" customHeight="1" thickBot="1" x14ac:dyDescent="0.2">
      <c r="B30" s="42"/>
      <c r="C30" s="42"/>
      <c r="D30" s="42"/>
      <c r="E30" s="42"/>
      <c r="F30" s="459" t="s">
        <v>173</v>
      </c>
      <c r="G30" s="459"/>
      <c r="H30" s="459"/>
      <c r="I30" s="459"/>
      <c r="J30" s="42"/>
      <c r="K30" s="42"/>
      <c r="L30" s="42"/>
      <c r="M30" s="42"/>
      <c r="N30" s="42"/>
      <c r="O30" s="42"/>
      <c r="P30" s="42"/>
      <c r="Q30" s="42"/>
      <c r="R30" s="42"/>
      <c r="S30" s="55" t="s">
        <v>172</v>
      </c>
      <c r="T30" s="440">
        <v>4</v>
      </c>
      <c r="U30" s="445">
        <v>4</v>
      </c>
      <c r="V30" s="24">
        <v>19</v>
      </c>
      <c r="W30" s="440">
        <v>23</v>
      </c>
      <c r="X30" s="441">
        <v>23</v>
      </c>
      <c r="Y30" s="49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</row>
    <row r="31" spans="2:38" ht="13.5" customHeight="1" x14ac:dyDescent="0.15">
      <c r="B31" s="107" t="s">
        <v>171</v>
      </c>
      <c r="C31" s="446">
        <f>SUM(C5:C9)</f>
        <v>3184</v>
      </c>
      <c r="D31" s="447"/>
      <c r="E31" s="446">
        <f>SUM(E5:E9)</f>
        <v>3050</v>
      </c>
      <c r="F31" s="447"/>
      <c r="G31" s="108">
        <f>SUM(C31:F31)</f>
        <v>6234</v>
      </c>
      <c r="H31" s="107" t="s">
        <v>170</v>
      </c>
      <c r="I31" s="448">
        <f>SUM(N5:N9)</f>
        <v>3775</v>
      </c>
      <c r="J31" s="449"/>
      <c r="K31" s="109">
        <f>SUM(O5:O9)</f>
        <v>3962</v>
      </c>
      <c r="L31" s="110">
        <f>SUM(I31:K31)</f>
        <v>7737</v>
      </c>
      <c r="M31" s="119" t="s">
        <v>169</v>
      </c>
      <c r="N31" s="120">
        <f>SUM(T30:T34)</f>
        <v>7</v>
      </c>
      <c r="O31" s="450">
        <f>SUM(V30:V34)</f>
        <v>47</v>
      </c>
      <c r="P31" s="447"/>
      <c r="Q31" s="450">
        <f>SUM(N31:O31)</f>
        <v>54</v>
      </c>
      <c r="R31" s="451"/>
      <c r="S31" s="55" t="s">
        <v>168</v>
      </c>
      <c r="T31" s="440">
        <v>0</v>
      </c>
      <c r="U31" s="445">
        <v>0</v>
      </c>
      <c r="V31" s="24">
        <v>11</v>
      </c>
      <c r="W31" s="440">
        <v>11</v>
      </c>
      <c r="X31" s="441">
        <v>11</v>
      </c>
      <c r="Y31" s="49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</row>
    <row r="32" spans="2:38" ht="13.5" customHeight="1" thickBot="1" x14ac:dyDescent="0.2">
      <c r="B32" s="111" t="s">
        <v>167</v>
      </c>
      <c r="C32" s="442">
        <f>SUM(C10:C14)</f>
        <v>3402</v>
      </c>
      <c r="D32" s="443"/>
      <c r="E32" s="442">
        <f>SUM(E10:E14)</f>
        <v>3322</v>
      </c>
      <c r="F32" s="443"/>
      <c r="G32" s="112">
        <f t="shared" ref="G32:G40" si="0">SUM(C32:F32)</f>
        <v>6724</v>
      </c>
      <c r="H32" s="111" t="s">
        <v>166</v>
      </c>
      <c r="I32" s="442">
        <f>SUM(N10:N14)</f>
        <v>3425</v>
      </c>
      <c r="J32" s="444"/>
      <c r="K32" s="113">
        <f>SUM(O10:O14)</f>
        <v>3622</v>
      </c>
      <c r="L32" s="114">
        <f t="shared" ref="L32:L40" si="1">SUM(I32:K32)</f>
        <v>7047</v>
      </c>
      <c r="M32" s="121" t="s">
        <v>154</v>
      </c>
      <c r="N32" s="122">
        <f>T35</f>
        <v>1</v>
      </c>
      <c r="O32" s="452">
        <f>V35</f>
        <v>5</v>
      </c>
      <c r="P32" s="453"/>
      <c r="Q32" s="452">
        <f>SUM(N32:P32)</f>
        <v>6</v>
      </c>
      <c r="R32" s="454"/>
      <c r="S32" s="55" t="s">
        <v>165</v>
      </c>
      <c r="T32" s="440">
        <v>1</v>
      </c>
      <c r="U32" s="445">
        <v>1</v>
      </c>
      <c r="V32" s="24">
        <v>12</v>
      </c>
      <c r="W32" s="440">
        <v>13</v>
      </c>
      <c r="X32" s="441">
        <v>13</v>
      </c>
      <c r="Y32" s="49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</row>
    <row r="33" spans="2:38" ht="13.5" customHeight="1" x14ac:dyDescent="0.15">
      <c r="B33" s="111" t="s">
        <v>164</v>
      </c>
      <c r="C33" s="442">
        <f>SUM(C15:C19)</f>
        <v>3548</v>
      </c>
      <c r="D33" s="443"/>
      <c r="E33" s="442">
        <f>SUM(E15:E19)</f>
        <v>3347</v>
      </c>
      <c r="F33" s="443"/>
      <c r="G33" s="112">
        <f t="shared" si="0"/>
        <v>6895</v>
      </c>
      <c r="H33" s="111" t="s">
        <v>163</v>
      </c>
      <c r="I33" s="442">
        <f>SUM(N15:N19)</f>
        <v>3165</v>
      </c>
      <c r="J33" s="444"/>
      <c r="K33" s="113">
        <f>SUM(O15:O19)</f>
        <v>3292</v>
      </c>
      <c r="L33" s="114">
        <f t="shared" si="1"/>
        <v>6457</v>
      </c>
      <c r="M33" s="178" t="s">
        <v>283</v>
      </c>
      <c r="N33" s="154">
        <f>SUM(C31:C33)</f>
        <v>10134</v>
      </c>
      <c r="O33" s="455">
        <f>SUM(E31:F33)</f>
        <v>9719</v>
      </c>
      <c r="P33" s="456">
        <f>SUM(P16:P25,V1:W31)</f>
        <v>23986</v>
      </c>
      <c r="Q33" s="455">
        <f>SUM(N33,O33)</f>
        <v>19853</v>
      </c>
      <c r="R33" s="457"/>
      <c r="S33" s="55" t="s">
        <v>162</v>
      </c>
      <c r="T33" s="440">
        <v>1</v>
      </c>
      <c r="U33" s="445">
        <v>1</v>
      </c>
      <c r="V33" s="24">
        <v>5</v>
      </c>
      <c r="W33" s="440">
        <v>6</v>
      </c>
      <c r="X33" s="441">
        <v>6</v>
      </c>
      <c r="Y33" s="49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</row>
    <row r="34" spans="2:38" ht="13.5" customHeight="1" thickBot="1" x14ac:dyDescent="0.2">
      <c r="B34" s="111" t="s">
        <v>161</v>
      </c>
      <c r="C34" s="442">
        <f>SUM(C20:C24)</f>
        <v>3550</v>
      </c>
      <c r="D34" s="443"/>
      <c r="E34" s="442">
        <f>SUM(E20:E24)</f>
        <v>3430</v>
      </c>
      <c r="F34" s="443"/>
      <c r="G34" s="112">
        <f t="shared" si="0"/>
        <v>6980</v>
      </c>
      <c r="H34" s="111" t="s">
        <v>160</v>
      </c>
      <c r="I34" s="442">
        <f>SUM(N20:N24)</f>
        <v>3253</v>
      </c>
      <c r="J34" s="444"/>
      <c r="K34" s="113">
        <f>SUM(O20:O24)</f>
        <v>3603</v>
      </c>
      <c r="L34" s="114">
        <f t="shared" si="1"/>
        <v>6856</v>
      </c>
      <c r="M34" s="123" t="s">
        <v>156</v>
      </c>
      <c r="N34" s="124"/>
      <c r="O34" s="155"/>
      <c r="P34" s="460">
        <f>Q33/Q39*100</f>
        <v>17.221995714669884</v>
      </c>
      <c r="Q34" s="460"/>
      <c r="R34" s="156" t="s">
        <v>155</v>
      </c>
      <c r="S34" s="57" t="s">
        <v>159</v>
      </c>
      <c r="T34" s="471">
        <v>1</v>
      </c>
      <c r="U34" s="472">
        <v>1</v>
      </c>
      <c r="V34" s="58">
        <v>0</v>
      </c>
      <c r="W34" s="471">
        <v>1</v>
      </c>
      <c r="X34" s="473">
        <v>1</v>
      </c>
      <c r="Y34" s="49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</row>
    <row r="35" spans="2:38" ht="13.5" customHeight="1" thickBot="1" x14ac:dyDescent="0.2">
      <c r="B35" s="111" t="s">
        <v>158</v>
      </c>
      <c r="C35" s="442">
        <f>SUM(C25:C29)</f>
        <v>3451</v>
      </c>
      <c r="D35" s="443"/>
      <c r="E35" s="442">
        <f>SUM(E25:E29)</f>
        <v>3133</v>
      </c>
      <c r="F35" s="443"/>
      <c r="G35" s="112">
        <f t="shared" si="0"/>
        <v>6584</v>
      </c>
      <c r="H35" s="111" t="s">
        <v>157</v>
      </c>
      <c r="I35" s="442">
        <f>SUM(N25:N29)</f>
        <v>2375</v>
      </c>
      <c r="J35" s="444"/>
      <c r="K35" s="113">
        <f>SUM(O25:O29)</f>
        <v>2528</v>
      </c>
      <c r="L35" s="114">
        <f t="shared" si="1"/>
        <v>4903</v>
      </c>
      <c r="M35" s="178" t="s">
        <v>284</v>
      </c>
      <c r="N35" s="154">
        <f>SUM(C34:C40,I31:I33)</f>
        <v>36143</v>
      </c>
      <c r="O35" s="455">
        <f>SUM(E34:F40,K31:K33)</f>
        <v>36788</v>
      </c>
      <c r="P35" s="456">
        <f>SUM(P18:P27,V3:W33)</f>
        <v>24009</v>
      </c>
      <c r="Q35" s="455">
        <f>SUM(N35,O35)</f>
        <v>72931</v>
      </c>
      <c r="R35" s="457"/>
      <c r="S35" s="56" t="s">
        <v>154</v>
      </c>
      <c r="T35" s="469">
        <v>1</v>
      </c>
      <c r="U35" s="470">
        <v>1</v>
      </c>
      <c r="V35" s="23">
        <v>5</v>
      </c>
      <c r="W35" s="469">
        <v>6</v>
      </c>
      <c r="X35" s="480">
        <v>6</v>
      </c>
      <c r="Y35" s="49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</row>
    <row r="36" spans="2:38" ht="13.5" customHeight="1" thickBot="1" x14ac:dyDescent="0.2">
      <c r="B36" s="111" t="s">
        <v>153</v>
      </c>
      <c r="C36" s="442">
        <f>SUM(I5:I9)</f>
        <v>3172</v>
      </c>
      <c r="D36" s="443"/>
      <c r="E36" s="442">
        <f>SUM(K5:K9)</f>
        <v>3192</v>
      </c>
      <c r="F36" s="443"/>
      <c r="G36" s="112">
        <f t="shared" si="0"/>
        <v>6364</v>
      </c>
      <c r="H36" s="111" t="s">
        <v>152</v>
      </c>
      <c r="I36" s="442">
        <f>SUM(T5:T9)</f>
        <v>1858</v>
      </c>
      <c r="J36" s="444"/>
      <c r="K36" s="113">
        <f>SUM(V5:V9)</f>
        <v>2294</v>
      </c>
      <c r="L36" s="114">
        <f t="shared" si="1"/>
        <v>4152</v>
      </c>
      <c r="M36" s="123" t="s">
        <v>156</v>
      </c>
      <c r="N36" s="124"/>
      <c r="O36" s="155"/>
      <c r="P36" s="460">
        <f>Q35/Q39*100</f>
        <v>63.265872637212972</v>
      </c>
      <c r="Q36" s="460"/>
      <c r="R36" s="156" t="s">
        <v>155</v>
      </c>
      <c r="S36" s="42"/>
      <c r="T36" s="41"/>
      <c r="U36" s="41"/>
      <c r="V36" s="41"/>
      <c r="W36" s="41"/>
      <c r="X36" s="41"/>
      <c r="Y36" s="49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</row>
    <row r="37" spans="2:38" ht="13.5" customHeight="1" thickBot="1" x14ac:dyDescent="0.2">
      <c r="B37" s="111" t="s">
        <v>151</v>
      </c>
      <c r="C37" s="442">
        <f>SUM(I10:I14)</f>
        <v>3488</v>
      </c>
      <c r="D37" s="443"/>
      <c r="E37" s="442">
        <f>SUM(K10:K14)</f>
        <v>3562</v>
      </c>
      <c r="F37" s="443"/>
      <c r="G37" s="112">
        <f t="shared" si="0"/>
        <v>7050</v>
      </c>
      <c r="H37" s="111" t="s">
        <v>150</v>
      </c>
      <c r="I37" s="442">
        <f>SUM(T10:T14)</f>
        <v>1438</v>
      </c>
      <c r="J37" s="444"/>
      <c r="K37" s="113">
        <f>SUM(V10:V14)</f>
        <v>1943</v>
      </c>
      <c r="L37" s="114">
        <f>SUM(I37:K37)</f>
        <v>3381</v>
      </c>
      <c r="M37" s="178" t="s">
        <v>285</v>
      </c>
      <c r="N37" s="154">
        <f>SUM(N20:N29,T5:U35)</f>
        <v>14234</v>
      </c>
      <c r="O37" s="455">
        <f>SUM(O20:P29,V5:V35)</f>
        <v>18693</v>
      </c>
      <c r="P37" s="456">
        <f>SUM(P20:P29,V5:W35)</f>
        <v>23296</v>
      </c>
      <c r="Q37" s="455">
        <f>SUM(N37,O37)</f>
        <v>32927</v>
      </c>
      <c r="R37" s="457"/>
      <c r="S37" s="41"/>
      <c r="T37" s="41"/>
      <c r="U37" s="41"/>
      <c r="V37" s="41"/>
      <c r="W37" s="41"/>
      <c r="X37" s="41"/>
      <c r="Y37" s="49"/>
    </row>
    <row r="38" spans="2:38" ht="13.5" customHeight="1" thickBot="1" x14ac:dyDescent="0.2">
      <c r="B38" s="111" t="s">
        <v>149</v>
      </c>
      <c r="C38" s="442">
        <f>SUM(I15:I19)</f>
        <v>3631</v>
      </c>
      <c r="D38" s="443"/>
      <c r="E38" s="442">
        <f>SUM(K15:K19)</f>
        <v>3814</v>
      </c>
      <c r="F38" s="443"/>
      <c r="G38" s="112">
        <f t="shared" si="0"/>
        <v>7445</v>
      </c>
      <c r="H38" s="111" t="s">
        <v>148</v>
      </c>
      <c r="I38" s="442">
        <f>SUM(T15:T19)</f>
        <v>737</v>
      </c>
      <c r="J38" s="444"/>
      <c r="K38" s="113">
        <f>SUM(V15:V19)</f>
        <v>1279</v>
      </c>
      <c r="L38" s="114">
        <f t="shared" si="1"/>
        <v>2016</v>
      </c>
      <c r="M38" s="123" t="s">
        <v>156</v>
      </c>
      <c r="N38" s="124"/>
      <c r="O38" s="155"/>
      <c r="P38" s="460">
        <f>Q37/Q39*100</f>
        <v>28.563373439628027</v>
      </c>
      <c r="Q38" s="460"/>
      <c r="R38" s="156" t="s">
        <v>155</v>
      </c>
      <c r="S38" s="461" t="s">
        <v>146</v>
      </c>
      <c r="T38" s="463">
        <v>39.909999999999997</v>
      </c>
      <c r="U38" s="464">
        <v>39.909999999999997</v>
      </c>
      <c r="V38" s="464">
        <v>42.35</v>
      </c>
      <c r="W38" s="464">
        <v>41.16</v>
      </c>
      <c r="X38" s="467">
        <v>41.16</v>
      </c>
      <c r="Y38" s="49"/>
    </row>
    <row r="39" spans="2:38" ht="13.5" customHeight="1" thickBot="1" x14ac:dyDescent="0.2">
      <c r="B39" s="111" t="s">
        <v>145</v>
      </c>
      <c r="C39" s="442">
        <f>SUM(I20:I24)</f>
        <v>4079</v>
      </c>
      <c r="D39" s="443"/>
      <c r="E39" s="442">
        <f>SUM(K20:K24)</f>
        <v>4158</v>
      </c>
      <c r="F39" s="443"/>
      <c r="G39" s="112">
        <f t="shared" si="0"/>
        <v>8237</v>
      </c>
      <c r="H39" s="111" t="s">
        <v>144</v>
      </c>
      <c r="I39" s="442">
        <f>SUM(T20:T24)</f>
        <v>209</v>
      </c>
      <c r="J39" s="444"/>
      <c r="K39" s="113">
        <f>SUM(V20:V24)</f>
        <v>642</v>
      </c>
      <c r="L39" s="114">
        <f t="shared" si="1"/>
        <v>851</v>
      </c>
      <c r="M39" s="125" t="s">
        <v>147</v>
      </c>
      <c r="N39" s="126">
        <f>SUM(C31:D40,I31:J40,N31:N32)</f>
        <v>56208</v>
      </c>
      <c r="O39" s="455">
        <f>SUM(D31:E40,J31:K40,O31:O32)</f>
        <v>59069</v>
      </c>
      <c r="P39" s="456">
        <f>SUM(E31:F40,K31:L40,P31:P32)</f>
        <v>102691</v>
      </c>
      <c r="Q39" s="455">
        <f>SUM(N39,O39)</f>
        <v>115277</v>
      </c>
      <c r="R39" s="457"/>
      <c r="S39" s="462"/>
      <c r="T39" s="465">
        <v>39.909999999999997</v>
      </c>
      <c r="U39" s="466">
        <v>39.909999999999997</v>
      </c>
      <c r="V39" s="466">
        <v>42.35</v>
      </c>
      <c r="W39" s="466">
        <v>41.16</v>
      </c>
      <c r="X39" s="468">
        <v>41.16</v>
      </c>
      <c r="Y39" s="49"/>
    </row>
    <row r="40" spans="2:38" ht="13.5" customHeight="1" thickBot="1" x14ac:dyDescent="0.2">
      <c r="B40" s="115" t="s">
        <v>143</v>
      </c>
      <c r="C40" s="474">
        <f>SUM(I25:I29)</f>
        <v>4407</v>
      </c>
      <c r="D40" s="453"/>
      <c r="E40" s="474">
        <f>SUM(K25:K29)</f>
        <v>4623</v>
      </c>
      <c r="F40" s="453"/>
      <c r="G40" s="116">
        <f t="shared" si="0"/>
        <v>9030</v>
      </c>
      <c r="H40" s="115" t="s">
        <v>142</v>
      </c>
      <c r="I40" s="475">
        <f>SUM(T25:T29)</f>
        <v>53</v>
      </c>
      <c r="J40" s="476"/>
      <c r="K40" s="117">
        <f>SUM(V25:V29)</f>
        <v>221</v>
      </c>
      <c r="L40" s="118">
        <f t="shared" si="1"/>
        <v>274</v>
      </c>
      <c r="M40" s="123" t="s">
        <v>7</v>
      </c>
      <c r="N40" s="124"/>
      <c r="O40" s="127"/>
      <c r="P40" s="127"/>
      <c r="Q40" s="477">
        <f>行政区別人口!R108</f>
        <v>50920</v>
      </c>
      <c r="R40" s="478"/>
      <c r="S40" s="459" t="s">
        <v>141</v>
      </c>
      <c r="T40" s="479"/>
      <c r="U40" s="479"/>
      <c r="V40" s="479"/>
      <c r="W40" s="22">
        <v>1</v>
      </c>
      <c r="X40" s="52" t="s">
        <v>140</v>
      </c>
      <c r="Y40" s="49"/>
    </row>
    <row r="41" spans="2:38" ht="18" customHeight="1" x14ac:dyDescent="0.15">
      <c r="T41" s="49"/>
      <c r="U41" s="49"/>
      <c r="V41" s="49"/>
      <c r="W41" s="49"/>
      <c r="X41" s="49"/>
      <c r="Y41" s="49"/>
    </row>
    <row r="42" spans="2:38" ht="18" customHeight="1" x14ac:dyDescent="0.15">
      <c r="P42" s="458"/>
      <c r="Q42" s="458"/>
      <c r="S42" s="48"/>
      <c r="T42" s="48"/>
      <c r="U42" s="48"/>
      <c r="V42" s="49"/>
      <c r="W42" s="49"/>
      <c r="X42" s="49"/>
      <c r="Y42" s="49"/>
    </row>
    <row r="43" spans="2:38" ht="18" customHeight="1" x14ac:dyDescent="0.15">
      <c r="S43" s="46"/>
      <c r="T43" s="46"/>
      <c r="U43" s="62"/>
      <c r="V43" s="27"/>
      <c r="W43" s="27"/>
      <c r="X43" s="47"/>
      <c r="Y43" s="49"/>
    </row>
    <row r="44" spans="2:38" ht="18" customHeight="1" x14ac:dyDescent="0.15">
      <c r="T44" s="49"/>
      <c r="U44" s="62"/>
      <c r="V44" s="27"/>
      <c r="W44" s="27"/>
      <c r="X44" s="47"/>
      <c r="Y44" s="49"/>
    </row>
    <row r="45" spans="2:38" ht="18" customHeight="1" x14ac:dyDescent="0.15">
      <c r="T45" s="49"/>
      <c r="U45" s="49"/>
      <c r="V45" s="49"/>
      <c r="W45" s="49"/>
      <c r="X45" s="49"/>
      <c r="Y45" s="49"/>
    </row>
  </sheetData>
  <mergeCells count="252">
    <mergeCell ref="V38:V39"/>
    <mergeCell ref="W38:X39"/>
    <mergeCell ref="T35:U35"/>
    <mergeCell ref="E34:F34"/>
    <mergeCell ref="T34:U34"/>
    <mergeCell ref="W34:X34"/>
    <mergeCell ref="C40:D40"/>
    <mergeCell ref="E40:F40"/>
    <mergeCell ref="I40:J40"/>
    <mergeCell ref="Q40:R40"/>
    <mergeCell ref="S40:V40"/>
    <mergeCell ref="I34:J34"/>
    <mergeCell ref="C38:D38"/>
    <mergeCell ref="C39:D39"/>
    <mergeCell ref="E38:F38"/>
    <mergeCell ref="E39:F39"/>
    <mergeCell ref="I38:J38"/>
    <mergeCell ref="I39:J39"/>
    <mergeCell ref="W35:X35"/>
    <mergeCell ref="C35:D35"/>
    <mergeCell ref="E35:F35"/>
    <mergeCell ref="I35:J35"/>
    <mergeCell ref="C37:D37"/>
    <mergeCell ref="C36:D36"/>
    <mergeCell ref="C34:D34"/>
    <mergeCell ref="E36:F36"/>
    <mergeCell ref="P42:Q42"/>
    <mergeCell ref="O37:P37"/>
    <mergeCell ref="Q37:R37"/>
    <mergeCell ref="F30:I30"/>
    <mergeCell ref="T30:U30"/>
    <mergeCell ref="O39:P39"/>
    <mergeCell ref="E37:F37"/>
    <mergeCell ref="I37:J37"/>
    <mergeCell ref="Q39:R39"/>
    <mergeCell ref="I36:J36"/>
    <mergeCell ref="P38:Q38"/>
    <mergeCell ref="P34:Q34"/>
    <mergeCell ref="O35:P35"/>
    <mergeCell ref="Q35:R35"/>
    <mergeCell ref="P36:Q36"/>
    <mergeCell ref="S38:S39"/>
    <mergeCell ref="T38:U39"/>
    <mergeCell ref="W30:X30"/>
    <mergeCell ref="C33:D33"/>
    <mergeCell ref="E33:F33"/>
    <mergeCell ref="I33:J33"/>
    <mergeCell ref="T32:U32"/>
    <mergeCell ref="W32:X32"/>
    <mergeCell ref="C31:D31"/>
    <mergeCell ref="I31:J31"/>
    <mergeCell ref="W33:X33"/>
    <mergeCell ref="T33:U33"/>
    <mergeCell ref="Q31:R31"/>
    <mergeCell ref="O31:P31"/>
    <mergeCell ref="E31:F31"/>
    <mergeCell ref="W31:X31"/>
    <mergeCell ref="T31:U31"/>
    <mergeCell ref="C32:D32"/>
    <mergeCell ref="E32:F32"/>
    <mergeCell ref="I32:J32"/>
    <mergeCell ref="O32:P32"/>
    <mergeCell ref="Q32:R32"/>
    <mergeCell ref="O33:P33"/>
    <mergeCell ref="Q33:R33"/>
    <mergeCell ref="W27:X27"/>
    <mergeCell ref="C28:D28"/>
    <mergeCell ref="E28:F28"/>
    <mergeCell ref="I28:J28"/>
    <mergeCell ref="O28:P28"/>
    <mergeCell ref="Q28:R28"/>
    <mergeCell ref="T28:U28"/>
    <mergeCell ref="W28:X28"/>
    <mergeCell ref="C29:D29"/>
    <mergeCell ref="E29:F29"/>
    <mergeCell ref="I29:J29"/>
    <mergeCell ref="O29:P29"/>
    <mergeCell ref="Q29:R29"/>
    <mergeCell ref="T29:U29"/>
    <mergeCell ref="W29:X29"/>
    <mergeCell ref="C27:D27"/>
    <mergeCell ref="E27:F27"/>
    <mergeCell ref="I27:J27"/>
    <mergeCell ref="O27:P27"/>
    <mergeCell ref="Q27:R27"/>
    <mergeCell ref="T27:U27"/>
    <mergeCell ref="C23:D23"/>
    <mergeCell ref="E23:F23"/>
    <mergeCell ref="I23:J23"/>
    <mergeCell ref="O23:P23"/>
    <mergeCell ref="Q23:R23"/>
    <mergeCell ref="T23:U23"/>
    <mergeCell ref="W23:X23"/>
    <mergeCell ref="C24:D24"/>
    <mergeCell ref="E24:F24"/>
    <mergeCell ref="I24:J24"/>
    <mergeCell ref="O24:P24"/>
    <mergeCell ref="Q24:R24"/>
    <mergeCell ref="T24:U24"/>
    <mergeCell ref="W24:X24"/>
    <mergeCell ref="C19:D19"/>
    <mergeCell ref="E19:F19"/>
    <mergeCell ref="I19:J19"/>
    <mergeCell ref="O19:P19"/>
    <mergeCell ref="Q19:R19"/>
    <mergeCell ref="T19:U19"/>
    <mergeCell ref="W19:X19"/>
    <mergeCell ref="C20:D20"/>
    <mergeCell ref="E20:F20"/>
    <mergeCell ref="I20:J20"/>
    <mergeCell ref="O20:P20"/>
    <mergeCell ref="Q20:R20"/>
    <mergeCell ref="T20:U20"/>
    <mergeCell ref="W20:X20"/>
    <mergeCell ref="C15:D15"/>
    <mergeCell ref="E15:F15"/>
    <mergeCell ref="I15:J15"/>
    <mergeCell ref="O15:P15"/>
    <mergeCell ref="Q15:R15"/>
    <mergeCell ref="T15:U15"/>
    <mergeCell ref="W15:X15"/>
    <mergeCell ref="C16:D16"/>
    <mergeCell ref="E16:F16"/>
    <mergeCell ref="I16:J16"/>
    <mergeCell ref="O16:P16"/>
    <mergeCell ref="Q16:R16"/>
    <mergeCell ref="T16:U16"/>
    <mergeCell ref="W16:X16"/>
    <mergeCell ref="C11:D11"/>
    <mergeCell ref="E11:F11"/>
    <mergeCell ref="I11:J11"/>
    <mergeCell ref="O11:P11"/>
    <mergeCell ref="Q11:R11"/>
    <mergeCell ref="T11:U11"/>
    <mergeCell ref="W11:X11"/>
    <mergeCell ref="C12:D12"/>
    <mergeCell ref="E12:F12"/>
    <mergeCell ref="I12:J12"/>
    <mergeCell ref="O12:P12"/>
    <mergeCell ref="Q12:R12"/>
    <mergeCell ref="T12:U12"/>
    <mergeCell ref="W12:X12"/>
    <mergeCell ref="C7:D7"/>
    <mergeCell ref="E7:F7"/>
    <mergeCell ref="I7:J7"/>
    <mergeCell ref="O7:P7"/>
    <mergeCell ref="Q7:R7"/>
    <mergeCell ref="T7:U7"/>
    <mergeCell ref="W7:X7"/>
    <mergeCell ref="C8:D8"/>
    <mergeCell ref="E8:F8"/>
    <mergeCell ref="I8:J8"/>
    <mergeCell ref="O8:P8"/>
    <mergeCell ref="Q8:R8"/>
    <mergeCell ref="T8:U8"/>
    <mergeCell ref="W8:X8"/>
    <mergeCell ref="B2:C2"/>
    <mergeCell ref="D2:I2"/>
    <mergeCell ref="J2:P3"/>
    <mergeCell ref="B3:C3"/>
    <mergeCell ref="D3:G3"/>
    <mergeCell ref="W4:X4"/>
    <mergeCell ref="C4:D4"/>
    <mergeCell ref="E4:F4"/>
    <mergeCell ref="I4:J4"/>
    <mergeCell ref="O4:P4"/>
    <mergeCell ref="Q4:R4"/>
    <mergeCell ref="T4:U4"/>
    <mergeCell ref="T5:U5"/>
    <mergeCell ref="W5:X5"/>
    <mergeCell ref="C6:D6"/>
    <mergeCell ref="E6:F6"/>
    <mergeCell ref="I6:J6"/>
    <mergeCell ref="O6:P6"/>
    <mergeCell ref="Q6:R6"/>
    <mergeCell ref="T6:U6"/>
    <mergeCell ref="W6:X6"/>
    <mergeCell ref="C5:D5"/>
    <mergeCell ref="E5:F5"/>
    <mergeCell ref="I5:J5"/>
    <mergeCell ref="O5:P5"/>
    <mergeCell ref="Q5:R5"/>
    <mergeCell ref="O9:P9"/>
    <mergeCell ref="Q9:R9"/>
    <mergeCell ref="T9:U9"/>
    <mergeCell ref="W9:X9"/>
    <mergeCell ref="C10:D10"/>
    <mergeCell ref="E10:F10"/>
    <mergeCell ref="I10:J10"/>
    <mergeCell ref="O10:P10"/>
    <mergeCell ref="Q10:R10"/>
    <mergeCell ref="T10:U10"/>
    <mergeCell ref="W10:X10"/>
    <mergeCell ref="C9:D9"/>
    <mergeCell ref="E9:F9"/>
    <mergeCell ref="I9:J9"/>
    <mergeCell ref="O13:P13"/>
    <mergeCell ref="Q13:R13"/>
    <mergeCell ref="T13:U13"/>
    <mergeCell ref="W13:X13"/>
    <mergeCell ref="C14:D14"/>
    <mergeCell ref="E14:F14"/>
    <mergeCell ref="I14:J14"/>
    <mergeCell ref="O14:P14"/>
    <mergeCell ref="Q14:R14"/>
    <mergeCell ref="T14:U14"/>
    <mergeCell ref="W14:X14"/>
    <mergeCell ref="C13:D13"/>
    <mergeCell ref="E13:F13"/>
    <mergeCell ref="I13:J13"/>
    <mergeCell ref="O17:P17"/>
    <mergeCell ref="Q17:R17"/>
    <mergeCell ref="T17:U17"/>
    <mergeCell ref="W17:X17"/>
    <mergeCell ref="C18:D18"/>
    <mergeCell ref="E18:F18"/>
    <mergeCell ref="I18:J18"/>
    <mergeCell ref="O18:P18"/>
    <mergeCell ref="Q18:R18"/>
    <mergeCell ref="T18:U18"/>
    <mergeCell ref="W18:X18"/>
    <mergeCell ref="C17:D17"/>
    <mergeCell ref="E17:F17"/>
    <mergeCell ref="I17:J17"/>
    <mergeCell ref="O21:P21"/>
    <mergeCell ref="Q21:R21"/>
    <mergeCell ref="T21:U21"/>
    <mergeCell ref="W21:X21"/>
    <mergeCell ref="C22:D22"/>
    <mergeCell ref="E22:F22"/>
    <mergeCell ref="I22:J22"/>
    <mergeCell ref="O22:P22"/>
    <mergeCell ref="Q22:R22"/>
    <mergeCell ref="T22:U22"/>
    <mergeCell ref="W22:X22"/>
    <mergeCell ref="C21:D21"/>
    <mergeCell ref="E21:F21"/>
    <mergeCell ref="I21:J21"/>
    <mergeCell ref="O25:P25"/>
    <mergeCell ref="Q25:R25"/>
    <mergeCell ref="T25:U25"/>
    <mergeCell ref="W25:X25"/>
    <mergeCell ref="C26:D26"/>
    <mergeCell ref="E26:F26"/>
    <mergeCell ref="I26:J26"/>
    <mergeCell ref="O26:P26"/>
    <mergeCell ref="Q26:R26"/>
    <mergeCell ref="T26:U26"/>
    <mergeCell ref="W26:X26"/>
    <mergeCell ref="C25:D25"/>
    <mergeCell ref="E25:F25"/>
    <mergeCell ref="I25:J25"/>
  </mergeCells>
  <phoneticPr fontId="1"/>
  <pageMargins left="0.78740157480314965" right="0.59055118110236227" top="0.59055118110236227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AG1762"/>
  <sheetViews>
    <sheetView zoomScaleNormal="100" zoomScaleSheetLayoutView="100" workbookViewId="0">
      <selection activeCell="T1751" sqref="T1751"/>
    </sheetView>
  </sheetViews>
  <sheetFormatPr defaultRowHeight="13.5" x14ac:dyDescent="0.15"/>
  <cols>
    <col min="1" max="1" width="2.875" style="39" customWidth="1"/>
    <col min="2" max="2" width="9.625" style="163" customWidth="1"/>
    <col min="3" max="5" width="7.125" style="39" customWidth="1"/>
    <col min="6" max="6" width="9.625" style="163" customWidth="1"/>
    <col min="7" max="9" width="7.125" style="39" customWidth="1"/>
    <col min="10" max="10" width="9.625" style="39" customWidth="1"/>
    <col min="11" max="13" width="7.125" style="39" customWidth="1"/>
    <col min="14" max="14" width="9.625" style="150" customWidth="1"/>
    <col min="15" max="17" width="7.125" style="141" customWidth="1"/>
    <col min="18" max="18" width="2.875" style="141" customWidth="1"/>
    <col min="19" max="19" width="9" style="39"/>
    <col min="20" max="23" width="4.125" style="39" customWidth="1"/>
    <col min="24" max="24" width="2.5" style="39" customWidth="1"/>
    <col min="25" max="28" width="4.125" style="39" customWidth="1"/>
    <col min="29" max="29" width="2.5" style="39" customWidth="1"/>
    <col min="30" max="33" width="4.125" style="39" customWidth="1"/>
    <col min="34" max="16384" width="9" style="39"/>
  </cols>
  <sheetData>
    <row r="1" spans="2:33" s="1" customFormat="1" ht="14.1" customHeight="1" x14ac:dyDescent="0.15">
      <c r="B1" s="159"/>
      <c r="C1" s="45"/>
      <c r="D1" s="45"/>
      <c r="E1" s="45"/>
      <c r="F1" s="159"/>
      <c r="G1" s="45"/>
      <c r="H1" s="45"/>
      <c r="I1" s="45"/>
      <c r="J1" s="45"/>
      <c r="K1" s="45"/>
      <c r="L1" s="45"/>
      <c r="M1" s="45"/>
      <c r="N1" s="146"/>
      <c r="O1" s="96"/>
      <c r="P1" s="96"/>
      <c r="Q1" s="96"/>
      <c r="R1" s="128"/>
    </row>
    <row r="2" spans="2:33" s="1" customFormat="1" ht="14.25" customHeight="1" x14ac:dyDescent="0.15">
      <c r="B2" s="259" t="s">
        <v>1</v>
      </c>
      <c r="C2" s="426" t="s">
        <v>2</v>
      </c>
      <c r="D2" s="426"/>
      <c r="E2" s="426"/>
      <c r="F2" s="426"/>
      <c r="G2" s="483" t="s">
        <v>278</v>
      </c>
      <c r="H2" s="483"/>
      <c r="I2" s="483"/>
      <c r="J2" s="483"/>
      <c r="K2" s="483"/>
      <c r="L2" s="483"/>
      <c r="M2" s="46"/>
      <c r="N2" s="147"/>
      <c r="O2" s="129" t="str">
        <f>行政区別人口!S2</f>
        <v>令和元年10月31日</v>
      </c>
      <c r="P2" s="129"/>
      <c r="Q2" s="130" t="s">
        <v>0</v>
      </c>
      <c r="R2" s="128"/>
    </row>
    <row r="3" spans="2:33" s="1" customFormat="1" ht="17.100000000000001" customHeight="1" thickBot="1" x14ac:dyDescent="0.2">
      <c r="B3" s="259" t="s">
        <v>276</v>
      </c>
      <c r="C3" s="426" t="s">
        <v>12</v>
      </c>
      <c r="D3" s="426"/>
      <c r="E3" s="426"/>
      <c r="F3" s="165"/>
      <c r="G3" s="483"/>
      <c r="H3" s="483"/>
      <c r="I3" s="483"/>
      <c r="J3" s="483"/>
      <c r="K3" s="483"/>
      <c r="L3" s="483"/>
      <c r="M3" s="46"/>
      <c r="N3" s="147"/>
      <c r="O3" s="129" t="str">
        <f>行政区別人口!S3</f>
        <v>令和元年11月 1日</v>
      </c>
      <c r="P3" s="129"/>
      <c r="Q3" s="130" t="s">
        <v>3</v>
      </c>
      <c r="R3" s="128"/>
    </row>
    <row r="4" spans="2:33" s="28" customFormat="1" ht="14.25" customHeight="1" x14ac:dyDescent="0.15">
      <c r="B4" s="53" t="s">
        <v>274</v>
      </c>
      <c r="C4" s="279" t="s">
        <v>301</v>
      </c>
      <c r="D4" s="279" t="s">
        <v>302</v>
      </c>
      <c r="E4" s="201" t="s">
        <v>6</v>
      </c>
      <c r="F4" s="53" t="s">
        <v>274</v>
      </c>
      <c r="G4" s="279" t="s">
        <v>301</v>
      </c>
      <c r="H4" s="188" t="s">
        <v>5</v>
      </c>
      <c r="I4" s="94" t="s">
        <v>6</v>
      </c>
      <c r="J4" s="202" t="s">
        <v>274</v>
      </c>
      <c r="K4" s="188" t="s">
        <v>4</v>
      </c>
      <c r="L4" s="279" t="s">
        <v>302</v>
      </c>
      <c r="M4" s="280" t="s">
        <v>303</v>
      </c>
      <c r="N4" s="59" t="s">
        <v>274</v>
      </c>
      <c r="O4" s="54" t="s">
        <v>301</v>
      </c>
      <c r="P4" s="54" t="s">
        <v>5</v>
      </c>
      <c r="Q4" s="278" t="s">
        <v>303</v>
      </c>
      <c r="R4" s="131"/>
    </row>
    <row r="5" spans="2:33" s="28" customFormat="1" ht="14.25" customHeight="1" x14ac:dyDescent="0.15">
      <c r="B5" s="203" t="s">
        <v>273</v>
      </c>
      <c r="C5" s="281">
        <v>8</v>
      </c>
      <c r="D5" s="281">
        <v>15</v>
      </c>
      <c r="E5" s="229">
        <v>23</v>
      </c>
      <c r="F5" s="193" t="s">
        <v>272</v>
      </c>
      <c r="G5" s="281">
        <v>15</v>
      </c>
      <c r="H5" s="231">
        <v>17</v>
      </c>
      <c r="I5" s="229">
        <v>32</v>
      </c>
      <c r="J5" s="194" t="s">
        <v>271</v>
      </c>
      <c r="K5" s="230">
        <v>11</v>
      </c>
      <c r="L5" s="231">
        <v>11</v>
      </c>
      <c r="M5" s="286">
        <v>22</v>
      </c>
      <c r="N5" s="200" t="s">
        <v>270</v>
      </c>
      <c r="O5" s="232">
        <v>9</v>
      </c>
      <c r="P5" s="230">
        <v>8</v>
      </c>
      <c r="Q5" s="287">
        <v>17</v>
      </c>
      <c r="R5" s="131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</row>
    <row r="6" spans="2:33" s="28" customFormat="1" ht="14.1" customHeight="1" x14ac:dyDescent="0.15">
      <c r="B6" s="204" t="s">
        <v>269</v>
      </c>
      <c r="C6" s="269">
        <v>14</v>
      </c>
      <c r="D6" s="269">
        <v>14</v>
      </c>
      <c r="E6" s="192">
        <v>28</v>
      </c>
      <c r="F6" s="194" t="s">
        <v>268</v>
      </c>
      <c r="G6" s="269">
        <v>13</v>
      </c>
      <c r="H6" s="197">
        <v>13</v>
      </c>
      <c r="I6" s="192">
        <v>26</v>
      </c>
      <c r="J6" s="194" t="s">
        <v>267</v>
      </c>
      <c r="K6" s="197">
        <v>21</v>
      </c>
      <c r="L6" s="269">
        <v>21</v>
      </c>
      <c r="M6" s="267">
        <v>42</v>
      </c>
      <c r="N6" s="194" t="s">
        <v>266</v>
      </c>
      <c r="O6" s="269">
        <v>10</v>
      </c>
      <c r="P6" s="197">
        <v>7</v>
      </c>
      <c r="Q6" s="268">
        <v>17</v>
      </c>
      <c r="R6" s="131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2:33" s="28" customFormat="1" ht="14.25" customHeight="1" x14ac:dyDescent="0.15">
      <c r="B7" s="204" t="s">
        <v>265</v>
      </c>
      <c r="C7" s="269">
        <v>12</v>
      </c>
      <c r="D7" s="269">
        <v>19</v>
      </c>
      <c r="E7" s="192">
        <v>31</v>
      </c>
      <c r="F7" s="194" t="s">
        <v>264</v>
      </c>
      <c r="G7" s="269">
        <v>12</v>
      </c>
      <c r="H7" s="197">
        <v>8</v>
      </c>
      <c r="I7" s="192">
        <v>20</v>
      </c>
      <c r="J7" s="194" t="s">
        <v>263</v>
      </c>
      <c r="K7" s="197">
        <v>22</v>
      </c>
      <c r="L7" s="269">
        <v>13</v>
      </c>
      <c r="M7" s="267">
        <v>35</v>
      </c>
      <c r="N7" s="194" t="s">
        <v>262</v>
      </c>
      <c r="O7" s="269">
        <v>8</v>
      </c>
      <c r="P7" s="199">
        <v>9</v>
      </c>
      <c r="Q7" s="268">
        <v>17</v>
      </c>
      <c r="R7" s="131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</row>
    <row r="8" spans="2:33" s="28" customFormat="1" ht="14.25" customHeight="1" x14ac:dyDescent="0.15">
      <c r="B8" s="204" t="s">
        <v>261</v>
      </c>
      <c r="C8" s="269">
        <v>10</v>
      </c>
      <c r="D8" s="269">
        <v>11</v>
      </c>
      <c r="E8" s="192">
        <v>21</v>
      </c>
      <c r="F8" s="194" t="s">
        <v>260</v>
      </c>
      <c r="G8" s="269">
        <v>12</v>
      </c>
      <c r="H8" s="197">
        <v>22</v>
      </c>
      <c r="I8" s="192">
        <v>34</v>
      </c>
      <c r="J8" s="194" t="s">
        <v>259</v>
      </c>
      <c r="K8" s="197">
        <v>13</v>
      </c>
      <c r="L8" s="269">
        <v>18</v>
      </c>
      <c r="M8" s="267">
        <v>31</v>
      </c>
      <c r="N8" s="194" t="s">
        <v>258</v>
      </c>
      <c r="O8" s="269">
        <v>7</v>
      </c>
      <c r="P8" s="197">
        <v>14</v>
      </c>
      <c r="Q8" s="268">
        <v>21</v>
      </c>
      <c r="R8" s="131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</row>
    <row r="9" spans="2:33" s="28" customFormat="1" ht="14.1" customHeight="1" x14ac:dyDescent="0.15">
      <c r="B9" s="205" t="s">
        <v>257</v>
      </c>
      <c r="C9" s="274">
        <v>12</v>
      </c>
      <c r="D9" s="274">
        <v>22</v>
      </c>
      <c r="E9" s="191">
        <v>34</v>
      </c>
      <c r="F9" s="195" t="s">
        <v>256</v>
      </c>
      <c r="G9" s="274">
        <v>17</v>
      </c>
      <c r="H9" s="198">
        <v>17</v>
      </c>
      <c r="I9" s="191">
        <v>34</v>
      </c>
      <c r="J9" s="195" t="s">
        <v>255</v>
      </c>
      <c r="K9" s="198">
        <v>12</v>
      </c>
      <c r="L9" s="274">
        <v>25</v>
      </c>
      <c r="M9" s="275">
        <v>37</v>
      </c>
      <c r="N9" s="195" t="s">
        <v>254</v>
      </c>
      <c r="O9" s="274">
        <v>4</v>
      </c>
      <c r="P9" s="198">
        <v>16</v>
      </c>
      <c r="Q9" s="276">
        <v>20</v>
      </c>
      <c r="R9" s="131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2:33" s="28" customFormat="1" ht="14.25" customHeight="1" x14ac:dyDescent="0.15">
      <c r="B10" s="204" t="s">
        <v>253</v>
      </c>
      <c r="C10" s="277">
        <v>16</v>
      </c>
      <c r="D10" s="269">
        <v>12</v>
      </c>
      <c r="E10" s="192">
        <v>28</v>
      </c>
      <c r="F10" s="194" t="s">
        <v>252</v>
      </c>
      <c r="G10" s="269">
        <v>20</v>
      </c>
      <c r="H10" s="197">
        <v>18</v>
      </c>
      <c r="I10" s="192">
        <v>38</v>
      </c>
      <c r="J10" s="194" t="s">
        <v>251</v>
      </c>
      <c r="K10" s="197">
        <v>24</v>
      </c>
      <c r="L10" s="269">
        <v>16</v>
      </c>
      <c r="M10" s="267">
        <v>40</v>
      </c>
      <c r="N10" s="194" t="s">
        <v>250</v>
      </c>
      <c r="O10" s="269">
        <v>14</v>
      </c>
      <c r="P10" s="197">
        <v>10</v>
      </c>
      <c r="Q10" s="268">
        <v>24</v>
      </c>
      <c r="R10" s="131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</row>
    <row r="11" spans="2:33" s="28" customFormat="1" ht="14.25" customHeight="1" x14ac:dyDescent="0.15">
      <c r="B11" s="204" t="s">
        <v>249</v>
      </c>
      <c r="C11" s="269">
        <v>19</v>
      </c>
      <c r="D11" s="269">
        <v>28</v>
      </c>
      <c r="E11" s="192">
        <v>47</v>
      </c>
      <c r="F11" s="194" t="s">
        <v>248</v>
      </c>
      <c r="G11" s="269">
        <v>20</v>
      </c>
      <c r="H11" s="197">
        <v>10</v>
      </c>
      <c r="I11" s="192">
        <v>30</v>
      </c>
      <c r="J11" s="194" t="s">
        <v>247</v>
      </c>
      <c r="K11" s="197">
        <v>15</v>
      </c>
      <c r="L11" s="269">
        <v>22</v>
      </c>
      <c r="M11" s="267">
        <v>37</v>
      </c>
      <c r="N11" s="194" t="s">
        <v>246</v>
      </c>
      <c r="O11" s="269">
        <v>11</v>
      </c>
      <c r="P11" s="197">
        <v>13</v>
      </c>
      <c r="Q11" s="268">
        <v>24</v>
      </c>
      <c r="R11" s="131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</row>
    <row r="12" spans="2:33" s="28" customFormat="1" ht="14.25" customHeight="1" x14ac:dyDescent="0.15">
      <c r="B12" s="204" t="s">
        <v>245</v>
      </c>
      <c r="C12" s="269">
        <v>25</v>
      </c>
      <c r="D12" s="269">
        <v>25</v>
      </c>
      <c r="E12" s="192">
        <v>50</v>
      </c>
      <c r="F12" s="194" t="s">
        <v>244</v>
      </c>
      <c r="G12" s="269">
        <v>21</v>
      </c>
      <c r="H12" s="197">
        <v>12</v>
      </c>
      <c r="I12" s="192">
        <v>33</v>
      </c>
      <c r="J12" s="194" t="s">
        <v>243</v>
      </c>
      <c r="K12" s="197">
        <v>12</v>
      </c>
      <c r="L12" s="269">
        <v>23</v>
      </c>
      <c r="M12" s="267">
        <v>35</v>
      </c>
      <c r="N12" s="194" t="s">
        <v>242</v>
      </c>
      <c r="O12" s="269">
        <v>4</v>
      </c>
      <c r="P12" s="197">
        <v>13</v>
      </c>
      <c r="Q12" s="268">
        <v>17</v>
      </c>
      <c r="R12" s="131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</row>
    <row r="13" spans="2:33" s="28" customFormat="1" ht="14.1" customHeight="1" x14ac:dyDescent="0.15">
      <c r="B13" s="204" t="s">
        <v>241</v>
      </c>
      <c r="C13" s="269">
        <v>16</v>
      </c>
      <c r="D13" s="269">
        <v>21</v>
      </c>
      <c r="E13" s="192">
        <v>37</v>
      </c>
      <c r="F13" s="194" t="s">
        <v>240</v>
      </c>
      <c r="G13" s="269">
        <v>12</v>
      </c>
      <c r="H13" s="197">
        <v>15</v>
      </c>
      <c r="I13" s="192">
        <v>27</v>
      </c>
      <c r="J13" s="194" t="s">
        <v>239</v>
      </c>
      <c r="K13" s="197">
        <v>17</v>
      </c>
      <c r="L13" s="269">
        <v>16</v>
      </c>
      <c r="M13" s="267">
        <v>33</v>
      </c>
      <c r="N13" s="194" t="s">
        <v>238</v>
      </c>
      <c r="O13" s="269">
        <v>3</v>
      </c>
      <c r="P13" s="197">
        <v>9</v>
      </c>
      <c r="Q13" s="268">
        <v>12</v>
      </c>
      <c r="R13" s="131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2:33" s="28" customFormat="1" ht="14.1" customHeight="1" x14ac:dyDescent="0.15">
      <c r="B14" s="205" t="s">
        <v>237</v>
      </c>
      <c r="C14" s="274">
        <v>21</v>
      </c>
      <c r="D14" s="274">
        <v>18</v>
      </c>
      <c r="E14" s="191">
        <v>39</v>
      </c>
      <c r="F14" s="195" t="s">
        <v>236</v>
      </c>
      <c r="G14" s="274">
        <v>15</v>
      </c>
      <c r="H14" s="198">
        <v>20</v>
      </c>
      <c r="I14" s="191">
        <v>35</v>
      </c>
      <c r="J14" s="195" t="s">
        <v>235</v>
      </c>
      <c r="K14" s="198">
        <v>19</v>
      </c>
      <c r="L14" s="274">
        <v>13</v>
      </c>
      <c r="M14" s="275">
        <v>32</v>
      </c>
      <c r="N14" s="195" t="s">
        <v>234</v>
      </c>
      <c r="O14" s="274">
        <v>6</v>
      </c>
      <c r="P14" s="198">
        <v>4</v>
      </c>
      <c r="Q14" s="276">
        <v>10</v>
      </c>
      <c r="R14" s="131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2:33" s="28" customFormat="1" ht="14.25" customHeight="1" x14ac:dyDescent="0.15">
      <c r="B15" s="204" t="s">
        <v>233</v>
      </c>
      <c r="C15" s="277">
        <v>19</v>
      </c>
      <c r="D15" s="269">
        <v>26</v>
      </c>
      <c r="E15" s="192">
        <v>45</v>
      </c>
      <c r="F15" s="194" t="s">
        <v>232</v>
      </c>
      <c r="G15" s="269">
        <v>17</v>
      </c>
      <c r="H15" s="197">
        <v>28</v>
      </c>
      <c r="I15" s="192">
        <v>45</v>
      </c>
      <c r="J15" s="194" t="s">
        <v>231</v>
      </c>
      <c r="K15" s="197">
        <v>18</v>
      </c>
      <c r="L15" s="269">
        <v>24</v>
      </c>
      <c r="M15" s="267">
        <v>42</v>
      </c>
      <c r="N15" s="194" t="s">
        <v>230</v>
      </c>
      <c r="O15" s="269">
        <v>6</v>
      </c>
      <c r="P15" s="197">
        <v>6</v>
      </c>
      <c r="Q15" s="268">
        <v>12</v>
      </c>
      <c r="R15" s="131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2:33" s="28" customFormat="1" ht="14.25" customHeight="1" x14ac:dyDescent="0.15">
      <c r="B16" s="204" t="s">
        <v>229</v>
      </c>
      <c r="C16" s="269">
        <v>12</v>
      </c>
      <c r="D16" s="269">
        <v>18</v>
      </c>
      <c r="E16" s="192">
        <v>30</v>
      </c>
      <c r="F16" s="194" t="s">
        <v>228</v>
      </c>
      <c r="G16" s="269">
        <v>17</v>
      </c>
      <c r="H16" s="197">
        <v>18</v>
      </c>
      <c r="I16" s="192">
        <v>35</v>
      </c>
      <c r="J16" s="194" t="s">
        <v>227</v>
      </c>
      <c r="K16" s="197">
        <v>17</v>
      </c>
      <c r="L16" s="269">
        <v>12</v>
      </c>
      <c r="M16" s="267">
        <v>29</v>
      </c>
      <c r="N16" s="194" t="s">
        <v>226</v>
      </c>
      <c r="O16" s="269">
        <v>2</v>
      </c>
      <c r="P16" s="197">
        <v>7</v>
      </c>
      <c r="Q16" s="268">
        <v>9</v>
      </c>
      <c r="R16" s="131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</row>
    <row r="17" spans="2:33" s="28" customFormat="1" ht="14.25" customHeight="1" x14ac:dyDescent="0.15">
      <c r="B17" s="204" t="s">
        <v>225</v>
      </c>
      <c r="C17" s="269">
        <v>27</v>
      </c>
      <c r="D17" s="269">
        <v>26</v>
      </c>
      <c r="E17" s="192">
        <v>53</v>
      </c>
      <c r="F17" s="194" t="s">
        <v>224</v>
      </c>
      <c r="G17" s="269">
        <v>20</v>
      </c>
      <c r="H17" s="197">
        <v>19</v>
      </c>
      <c r="I17" s="192">
        <v>39</v>
      </c>
      <c r="J17" s="194" t="s">
        <v>223</v>
      </c>
      <c r="K17" s="197">
        <v>13</v>
      </c>
      <c r="L17" s="269">
        <v>23</v>
      </c>
      <c r="M17" s="267">
        <v>36</v>
      </c>
      <c r="N17" s="194" t="s">
        <v>222</v>
      </c>
      <c r="O17" s="269">
        <v>4</v>
      </c>
      <c r="P17" s="197">
        <v>6</v>
      </c>
      <c r="Q17" s="268">
        <v>10</v>
      </c>
      <c r="R17" s="131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</row>
    <row r="18" spans="2:33" s="28" customFormat="1" ht="14.1" customHeight="1" x14ac:dyDescent="0.15">
      <c r="B18" s="204" t="s">
        <v>221</v>
      </c>
      <c r="C18" s="269">
        <v>18</v>
      </c>
      <c r="D18" s="269">
        <v>24</v>
      </c>
      <c r="E18" s="192">
        <v>42</v>
      </c>
      <c r="F18" s="194" t="s">
        <v>220</v>
      </c>
      <c r="G18" s="269">
        <v>16</v>
      </c>
      <c r="H18" s="197">
        <v>15</v>
      </c>
      <c r="I18" s="192">
        <v>31</v>
      </c>
      <c r="J18" s="194" t="s">
        <v>219</v>
      </c>
      <c r="K18" s="197">
        <v>18</v>
      </c>
      <c r="L18" s="269">
        <v>21</v>
      </c>
      <c r="M18" s="267">
        <v>39</v>
      </c>
      <c r="N18" s="194" t="s">
        <v>218</v>
      </c>
      <c r="O18" s="269">
        <v>7</v>
      </c>
      <c r="P18" s="197">
        <v>4</v>
      </c>
      <c r="Q18" s="268">
        <v>11</v>
      </c>
      <c r="R18" s="131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</row>
    <row r="19" spans="2:33" s="28" customFormat="1" ht="14.45" customHeight="1" x14ac:dyDescent="0.15">
      <c r="B19" s="205" t="s">
        <v>217</v>
      </c>
      <c r="C19" s="274">
        <v>21</v>
      </c>
      <c r="D19" s="274">
        <v>12</v>
      </c>
      <c r="E19" s="191">
        <v>33</v>
      </c>
      <c r="F19" s="195" t="s">
        <v>216</v>
      </c>
      <c r="G19" s="274">
        <v>23</v>
      </c>
      <c r="H19" s="198">
        <v>23</v>
      </c>
      <c r="I19" s="191">
        <v>46</v>
      </c>
      <c r="J19" s="195" t="s">
        <v>215</v>
      </c>
      <c r="K19" s="198">
        <v>16</v>
      </c>
      <c r="L19" s="274">
        <v>18</v>
      </c>
      <c r="M19" s="275">
        <v>34</v>
      </c>
      <c r="N19" s="195" t="s">
        <v>214</v>
      </c>
      <c r="O19" s="274">
        <v>2</v>
      </c>
      <c r="P19" s="198">
        <v>1</v>
      </c>
      <c r="Q19" s="276">
        <v>3</v>
      </c>
      <c r="R19" s="131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</row>
    <row r="20" spans="2:33" s="28" customFormat="1" ht="14.1" customHeight="1" x14ac:dyDescent="0.15">
      <c r="B20" s="204" t="s">
        <v>213</v>
      </c>
      <c r="C20" s="277">
        <v>19</v>
      </c>
      <c r="D20" s="269">
        <v>18</v>
      </c>
      <c r="E20" s="192">
        <v>37</v>
      </c>
      <c r="F20" s="194" t="s">
        <v>212</v>
      </c>
      <c r="G20" s="269">
        <v>15</v>
      </c>
      <c r="H20" s="197">
        <v>29</v>
      </c>
      <c r="I20" s="192">
        <v>44</v>
      </c>
      <c r="J20" s="194" t="s">
        <v>211</v>
      </c>
      <c r="K20" s="197">
        <v>24</v>
      </c>
      <c r="L20" s="269">
        <v>11</v>
      </c>
      <c r="M20" s="267">
        <v>35</v>
      </c>
      <c r="N20" s="194" t="s">
        <v>210</v>
      </c>
      <c r="O20" s="269">
        <v>1</v>
      </c>
      <c r="P20" s="197">
        <v>6</v>
      </c>
      <c r="Q20" s="268">
        <v>7</v>
      </c>
      <c r="R20" s="131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</row>
    <row r="21" spans="2:33" s="28" customFormat="1" ht="14.25" customHeight="1" x14ac:dyDescent="0.15">
      <c r="B21" s="204" t="s">
        <v>209</v>
      </c>
      <c r="C21" s="269">
        <v>18</v>
      </c>
      <c r="D21" s="269">
        <v>21</v>
      </c>
      <c r="E21" s="192">
        <v>39</v>
      </c>
      <c r="F21" s="194" t="s">
        <v>208</v>
      </c>
      <c r="G21" s="269">
        <v>19</v>
      </c>
      <c r="H21" s="197">
        <v>24</v>
      </c>
      <c r="I21" s="192">
        <v>43</v>
      </c>
      <c r="J21" s="194" t="s">
        <v>207</v>
      </c>
      <c r="K21" s="197">
        <v>18</v>
      </c>
      <c r="L21" s="269">
        <v>15</v>
      </c>
      <c r="M21" s="267">
        <v>33</v>
      </c>
      <c r="N21" s="194" t="s">
        <v>206</v>
      </c>
      <c r="O21" s="269">
        <v>2</v>
      </c>
      <c r="P21" s="197">
        <v>1</v>
      </c>
      <c r="Q21" s="268">
        <v>3</v>
      </c>
      <c r="R21" s="131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</row>
    <row r="22" spans="2:33" s="28" customFormat="1" ht="14.25" customHeight="1" x14ac:dyDescent="0.15">
      <c r="B22" s="204" t="s">
        <v>205</v>
      </c>
      <c r="C22" s="269">
        <v>11</v>
      </c>
      <c r="D22" s="269">
        <v>21</v>
      </c>
      <c r="E22" s="192">
        <v>32</v>
      </c>
      <c r="F22" s="194" t="s">
        <v>204</v>
      </c>
      <c r="G22" s="269">
        <v>25</v>
      </c>
      <c r="H22" s="197">
        <v>21</v>
      </c>
      <c r="I22" s="192">
        <v>46</v>
      </c>
      <c r="J22" s="194" t="s">
        <v>203</v>
      </c>
      <c r="K22" s="197">
        <v>15</v>
      </c>
      <c r="L22" s="269">
        <v>17</v>
      </c>
      <c r="M22" s="267">
        <v>32</v>
      </c>
      <c r="N22" s="194" t="s">
        <v>202</v>
      </c>
      <c r="O22" s="269">
        <v>1</v>
      </c>
      <c r="P22" s="197">
        <v>4</v>
      </c>
      <c r="Q22" s="268">
        <v>5</v>
      </c>
      <c r="R22" s="131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</row>
    <row r="23" spans="2:33" s="28" customFormat="1" ht="14.25" customHeight="1" x14ac:dyDescent="0.15">
      <c r="B23" s="204" t="s">
        <v>201</v>
      </c>
      <c r="C23" s="269">
        <v>16</v>
      </c>
      <c r="D23" s="269">
        <v>24</v>
      </c>
      <c r="E23" s="192">
        <v>40</v>
      </c>
      <c r="F23" s="194" t="s">
        <v>200</v>
      </c>
      <c r="G23" s="269">
        <v>21</v>
      </c>
      <c r="H23" s="197">
        <v>23</v>
      </c>
      <c r="I23" s="192">
        <v>44</v>
      </c>
      <c r="J23" s="194" t="s">
        <v>199</v>
      </c>
      <c r="K23" s="197">
        <v>15</v>
      </c>
      <c r="L23" s="269">
        <v>14</v>
      </c>
      <c r="M23" s="267">
        <v>29</v>
      </c>
      <c r="N23" s="194" t="s">
        <v>198</v>
      </c>
      <c r="O23" s="269">
        <v>2</v>
      </c>
      <c r="P23" s="197">
        <v>2</v>
      </c>
      <c r="Q23" s="268">
        <v>4</v>
      </c>
      <c r="R23" s="131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</row>
    <row r="24" spans="2:33" s="28" customFormat="1" ht="14.1" customHeight="1" x14ac:dyDescent="0.15">
      <c r="B24" s="205" t="s">
        <v>197</v>
      </c>
      <c r="C24" s="274">
        <v>18</v>
      </c>
      <c r="D24" s="274">
        <v>18</v>
      </c>
      <c r="E24" s="191">
        <v>36</v>
      </c>
      <c r="F24" s="195" t="s">
        <v>196</v>
      </c>
      <c r="G24" s="274">
        <v>29</v>
      </c>
      <c r="H24" s="198">
        <v>18</v>
      </c>
      <c r="I24" s="191">
        <v>47</v>
      </c>
      <c r="J24" s="195" t="s">
        <v>195</v>
      </c>
      <c r="K24" s="198">
        <v>20</v>
      </c>
      <c r="L24" s="274">
        <v>16</v>
      </c>
      <c r="M24" s="275">
        <v>36</v>
      </c>
      <c r="N24" s="195" t="s">
        <v>194</v>
      </c>
      <c r="O24" s="274">
        <v>0</v>
      </c>
      <c r="P24" s="198">
        <v>3</v>
      </c>
      <c r="Q24" s="276">
        <v>3</v>
      </c>
      <c r="R24" s="131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2:33" s="28" customFormat="1" ht="14.25" customHeight="1" x14ac:dyDescent="0.15">
      <c r="B25" s="204" t="s">
        <v>193</v>
      </c>
      <c r="C25" s="277">
        <v>15</v>
      </c>
      <c r="D25" s="269">
        <v>8</v>
      </c>
      <c r="E25" s="192">
        <v>23</v>
      </c>
      <c r="F25" s="194" t="s">
        <v>192</v>
      </c>
      <c r="G25" s="269">
        <v>22</v>
      </c>
      <c r="H25" s="197">
        <v>33</v>
      </c>
      <c r="I25" s="192">
        <v>55</v>
      </c>
      <c r="J25" s="194" t="s">
        <v>191</v>
      </c>
      <c r="K25" s="197">
        <v>20</v>
      </c>
      <c r="L25" s="269">
        <v>10</v>
      </c>
      <c r="M25" s="267">
        <v>30</v>
      </c>
      <c r="N25" s="194" t="s">
        <v>190</v>
      </c>
      <c r="O25" s="269">
        <v>0</v>
      </c>
      <c r="P25" s="197">
        <v>0</v>
      </c>
      <c r="Q25" s="268">
        <v>0</v>
      </c>
      <c r="R25" s="131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</row>
    <row r="26" spans="2:33" s="28" customFormat="1" ht="14.25" customHeight="1" x14ac:dyDescent="0.15">
      <c r="B26" s="204" t="s">
        <v>189</v>
      </c>
      <c r="C26" s="269">
        <v>15</v>
      </c>
      <c r="D26" s="269">
        <v>10</v>
      </c>
      <c r="E26" s="192">
        <v>25</v>
      </c>
      <c r="F26" s="194" t="s">
        <v>188</v>
      </c>
      <c r="G26" s="269">
        <v>27</v>
      </c>
      <c r="H26" s="197">
        <v>25</v>
      </c>
      <c r="I26" s="192">
        <v>52</v>
      </c>
      <c r="J26" s="194" t="s">
        <v>187</v>
      </c>
      <c r="K26" s="197">
        <v>20</v>
      </c>
      <c r="L26" s="269">
        <v>16</v>
      </c>
      <c r="M26" s="267">
        <v>36</v>
      </c>
      <c r="N26" s="194" t="s">
        <v>186</v>
      </c>
      <c r="O26" s="269">
        <v>0</v>
      </c>
      <c r="P26" s="197">
        <v>2</v>
      </c>
      <c r="Q26" s="268">
        <v>2</v>
      </c>
      <c r="R26" s="131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</row>
    <row r="27" spans="2:33" s="28" customFormat="1" ht="14.25" customHeight="1" x14ac:dyDescent="0.15">
      <c r="B27" s="204" t="s">
        <v>185</v>
      </c>
      <c r="C27" s="269">
        <v>7</v>
      </c>
      <c r="D27" s="269">
        <v>12</v>
      </c>
      <c r="E27" s="192">
        <v>19</v>
      </c>
      <c r="F27" s="194" t="s">
        <v>184</v>
      </c>
      <c r="G27" s="269">
        <v>21</v>
      </c>
      <c r="H27" s="197">
        <v>20</v>
      </c>
      <c r="I27" s="192">
        <v>41</v>
      </c>
      <c r="J27" s="194" t="s">
        <v>183</v>
      </c>
      <c r="K27" s="197">
        <v>17</v>
      </c>
      <c r="L27" s="269">
        <v>9</v>
      </c>
      <c r="M27" s="267">
        <v>26</v>
      </c>
      <c r="N27" s="194" t="s">
        <v>182</v>
      </c>
      <c r="O27" s="269">
        <v>0</v>
      </c>
      <c r="P27" s="197">
        <v>1</v>
      </c>
      <c r="Q27" s="268">
        <v>1</v>
      </c>
      <c r="R27" s="131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</row>
    <row r="28" spans="2:33" s="28" customFormat="1" ht="14.1" customHeight="1" x14ac:dyDescent="0.15">
      <c r="B28" s="204" t="s">
        <v>181</v>
      </c>
      <c r="C28" s="269">
        <v>21</v>
      </c>
      <c r="D28" s="269">
        <v>18</v>
      </c>
      <c r="E28" s="192">
        <v>39</v>
      </c>
      <c r="F28" s="194" t="s">
        <v>180</v>
      </c>
      <c r="G28" s="269">
        <v>20</v>
      </c>
      <c r="H28" s="197">
        <v>23</v>
      </c>
      <c r="I28" s="192">
        <v>43</v>
      </c>
      <c r="J28" s="194" t="s">
        <v>179</v>
      </c>
      <c r="K28" s="197">
        <v>8</v>
      </c>
      <c r="L28" s="269">
        <v>7</v>
      </c>
      <c r="M28" s="267">
        <v>15</v>
      </c>
      <c r="N28" s="194" t="s">
        <v>178</v>
      </c>
      <c r="O28" s="269">
        <v>0</v>
      </c>
      <c r="P28" s="197">
        <v>0</v>
      </c>
      <c r="Q28" s="268">
        <v>0</v>
      </c>
      <c r="R28" s="131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</row>
    <row r="29" spans="2:33" s="28" customFormat="1" ht="14.25" customHeight="1" thickBot="1" x14ac:dyDescent="0.2">
      <c r="B29" s="206" t="s">
        <v>177</v>
      </c>
      <c r="C29" s="270">
        <v>13</v>
      </c>
      <c r="D29" s="270">
        <v>12</v>
      </c>
      <c r="E29" s="207">
        <v>25</v>
      </c>
      <c r="F29" s="208" t="s">
        <v>176</v>
      </c>
      <c r="G29" s="270">
        <v>18</v>
      </c>
      <c r="H29" s="209">
        <v>24</v>
      </c>
      <c r="I29" s="207">
        <v>42</v>
      </c>
      <c r="J29" s="208" t="s">
        <v>175</v>
      </c>
      <c r="K29" s="209">
        <v>4</v>
      </c>
      <c r="L29" s="270">
        <v>5</v>
      </c>
      <c r="M29" s="271">
        <v>9</v>
      </c>
      <c r="N29" s="210" t="s">
        <v>174</v>
      </c>
      <c r="O29" s="272">
        <v>0</v>
      </c>
      <c r="P29" s="211">
        <v>0</v>
      </c>
      <c r="Q29" s="273">
        <v>0</v>
      </c>
      <c r="R29" s="131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</row>
    <row r="30" spans="2:33" s="28" customFormat="1" ht="13.5" customHeight="1" thickBot="1" x14ac:dyDescent="0.2">
      <c r="B30" s="42"/>
      <c r="C30" s="42"/>
      <c r="D30" s="459" t="s">
        <v>173</v>
      </c>
      <c r="E30" s="459"/>
      <c r="F30" s="459"/>
      <c r="G30" s="42"/>
      <c r="H30" s="42"/>
      <c r="I30" s="42"/>
      <c r="J30" s="42"/>
      <c r="K30" s="42"/>
      <c r="L30" s="42"/>
      <c r="M30" s="42"/>
      <c r="N30" s="212" t="s">
        <v>172</v>
      </c>
      <c r="O30" s="262">
        <v>0</v>
      </c>
      <c r="P30" s="24">
        <v>2</v>
      </c>
      <c r="Q30" s="285">
        <v>2</v>
      </c>
      <c r="R30" s="131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</row>
    <row r="31" spans="2:33" s="28" customFormat="1" ht="13.5" customHeight="1" x14ac:dyDescent="0.15">
      <c r="B31" s="160" t="s">
        <v>171</v>
      </c>
      <c r="C31" s="263">
        <f>SUM(C5:C9)</f>
        <v>56</v>
      </c>
      <c r="D31" s="263">
        <f>SUM(D5:D9)</f>
        <v>81</v>
      </c>
      <c r="E31" s="108">
        <f t="shared" ref="E31:E40" si="0">SUM(C31:D31)</f>
        <v>137</v>
      </c>
      <c r="F31" s="160" t="s">
        <v>170</v>
      </c>
      <c r="G31" s="264">
        <f>SUM(K5:K9)</f>
        <v>79</v>
      </c>
      <c r="H31" s="109">
        <f>SUM(L5:L9)</f>
        <v>88</v>
      </c>
      <c r="I31" s="110">
        <f t="shared" ref="I31:I40" si="1">SUM(G31:H31)</f>
        <v>167</v>
      </c>
      <c r="J31" s="119" t="s">
        <v>169</v>
      </c>
      <c r="K31" s="120">
        <f>SUM(O30:O34)</f>
        <v>0</v>
      </c>
      <c r="L31" s="263">
        <f>SUM(Q30:Q34)</f>
        <v>2</v>
      </c>
      <c r="M31" s="265">
        <f>SUM(K31:L31)</f>
        <v>2</v>
      </c>
      <c r="N31" s="132" t="s">
        <v>168</v>
      </c>
      <c r="O31" s="288">
        <v>0</v>
      </c>
      <c r="P31" s="133">
        <v>0</v>
      </c>
      <c r="Q31" s="285">
        <v>0</v>
      </c>
      <c r="R31" s="131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</row>
    <row r="32" spans="2:33" s="28" customFormat="1" ht="13.5" customHeight="1" thickBot="1" x14ac:dyDescent="0.2">
      <c r="B32" s="161" t="s">
        <v>167</v>
      </c>
      <c r="C32" s="255">
        <f>SUM(C10:C14)</f>
        <v>97</v>
      </c>
      <c r="D32" s="255">
        <f>SUM(D10:D14)</f>
        <v>104</v>
      </c>
      <c r="E32" s="112">
        <f t="shared" si="0"/>
        <v>201</v>
      </c>
      <c r="F32" s="161" t="s">
        <v>166</v>
      </c>
      <c r="G32" s="260">
        <f>SUM(K10:K14)</f>
        <v>87</v>
      </c>
      <c r="H32" s="113">
        <f>SUM(L10:L14)</f>
        <v>90</v>
      </c>
      <c r="I32" s="114">
        <f t="shared" si="1"/>
        <v>177</v>
      </c>
      <c r="J32" s="121" t="s">
        <v>154</v>
      </c>
      <c r="K32" s="122">
        <f>O35</f>
        <v>0</v>
      </c>
      <c r="L32" s="256">
        <f>P35</f>
        <v>0</v>
      </c>
      <c r="M32" s="266">
        <f>SUM(K32:L32)</f>
        <v>0</v>
      </c>
      <c r="N32" s="132" t="s">
        <v>165</v>
      </c>
      <c r="O32" s="288">
        <v>0</v>
      </c>
      <c r="P32" s="133">
        <v>0</v>
      </c>
      <c r="Q32" s="285">
        <v>0</v>
      </c>
      <c r="R32" s="131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</row>
    <row r="33" spans="2:33" s="28" customFormat="1" ht="13.5" customHeight="1" x14ac:dyDescent="0.15">
      <c r="B33" s="161" t="s">
        <v>164</v>
      </c>
      <c r="C33" s="255">
        <f>SUM(C15:C19)</f>
        <v>97</v>
      </c>
      <c r="D33" s="255">
        <f>SUM(D15:D19)</f>
        <v>106</v>
      </c>
      <c r="E33" s="112">
        <f t="shared" si="0"/>
        <v>203</v>
      </c>
      <c r="F33" s="161" t="s">
        <v>163</v>
      </c>
      <c r="G33" s="260">
        <f>SUM(K15:K19)</f>
        <v>82</v>
      </c>
      <c r="H33" s="113">
        <f>SUM(L15:L19)</f>
        <v>98</v>
      </c>
      <c r="I33" s="114">
        <f t="shared" si="1"/>
        <v>180</v>
      </c>
      <c r="J33" s="125" t="s">
        <v>283</v>
      </c>
      <c r="K33" s="154">
        <f>SUM(C31:C33)</f>
        <v>250</v>
      </c>
      <c r="L33" s="154">
        <f>SUM(D31:D33)</f>
        <v>291</v>
      </c>
      <c r="M33" s="294">
        <f>SUM(K33:L33)</f>
        <v>541</v>
      </c>
      <c r="N33" s="132" t="s">
        <v>162</v>
      </c>
      <c r="O33" s="288">
        <v>0</v>
      </c>
      <c r="P33" s="133">
        <v>0</v>
      </c>
      <c r="Q33" s="285">
        <v>0</v>
      </c>
      <c r="R33" s="131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2:33" s="28" customFormat="1" ht="13.5" customHeight="1" thickBot="1" x14ac:dyDescent="0.2">
      <c r="B34" s="161" t="s">
        <v>161</v>
      </c>
      <c r="C34" s="255">
        <f>SUM(C20:C24)</f>
        <v>82</v>
      </c>
      <c r="D34" s="255">
        <f>SUM(D20:D24)</f>
        <v>102</v>
      </c>
      <c r="E34" s="112">
        <f t="shared" si="0"/>
        <v>184</v>
      </c>
      <c r="F34" s="161" t="s">
        <v>160</v>
      </c>
      <c r="G34" s="260">
        <f>SUM(K20:K24)</f>
        <v>92</v>
      </c>
      <c r="H34" s="113">
        <f>SUM(L20:L24)</f>
        <v>73</v>
      </c>
      <c r="I34" s="114">
        <f t="shared" si="1"/>
        <v>165</v>
      </c>
      <c r="J34" s="123" t="s">
        <v>156</v>
      </c>
      <c r="K34" s="157"/>
      <c r="L34" s="292">
        <f>M33/M39*100</f>
        <v>18.82393876130828</v>
      </c>
      <c r="M34" s="156" t="s">
        <v>155</v>
      </c>
      <c r="N34" s="134" t="s">
        <v>159</v>
      </c>
      <c r="O34" s="291">
        <v>0</v>
      </c>
      <c r="P34" s="135">
        <v>0</v>
      </c>
      <c r="Q34" s="282">
        <v>0</v>
      </c>
      <c r="R34" s="131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</row>
    <row r="35" spans="2:33" s="28" customFormat="1" ht="13.5" customHeight="1" thickBot="1" x14ac:dyDescent="0.2">
      <c r="B35" s="161" t="s">
        <v>158</v>
      </c>
      <c r="C35" s="255">
        <f>SUM(C25:C29)</f>
        <v>71</v>
      </c>
      <c r="D35" s="255">
        <f>SUM(D25:D29)</f>
        <v>60</v>
      </c>
      <c r="E35" s="112">
        <f t="shared" si="0"/>
        <v>131</v>
      </c>
      <c r="F35" s="161" t="s">
        <v>157</v>
      </c>
      <c r="G35" s="260">
        <f>SUM(K25:K29)</f>
        <v>69</v>
      </c>
      <c r="H35" s="113">
        <f>SUM(L25:L29)</f>
        <v>47</v>
      </c>
      <c r="I35" s="114">
        <f t="shared" si="1"/>
        <v>116</v>
      </c>
      <c r="J35" s="125" t="s">
        <v>284</v>
      </c>
      <c r="K35" s="154">
        <f>SUM(C34:C40,G31:G33)</f>
        <v>868</v>
      </c>
      <c r="L35" s="154">
        <f>SUM(D34:D40,H31:H33)</f>
        <v>933</v>
      </c>
      <c r="M35" s="294">
        <f>SUM(K35:L35)</f>
        <v>1801</v>
      </c>
      <c r="N35" s="136" t="s">
        <v>154</v>
      </c>
      <c r="O35" s="290">
        <v>0</v>
      </c>
      <c r="P35" s="137">
        <v>0</v>
      </c>
      <c r="Q35" s="284">
        <v>0</v>
      </c>
      <c r="R35" s="131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</row>
    <row r="36" spans="2:33" s="28" customFormat="1" ht="13.5" customHeight="1" thickBot="1" x14ac:dyDescent="0.2">
      <c r="B36" s="161" t="s">
        <v>153</v>
      </c>
      <c r="C36" s="255">
        <f>SUM(G5:G9)</f>
        <v>69</v>
      </c>
      <c r="D36" s="255">
        <f>SUM(H5:H9)</f>
        <v>77</v>
      </c>
      <c r="E36" s="112">
        <f t="shared" si="0"/>
        <v>146</v>
      </c>
      <c r="F36" s="161" t="s">
        <v>152</v>
      </c>
      <c r="G36" s="113">
        <f>SUM(O5:O9)</f>
        <v>38</v>
      </c>
      <c r="H36" s="113">
        <f>SUM(P5:P9)</f>
        <v>54</v>
      </c>
      <c r="I36" s="114">
        <f t="shared" si="1"/>
        <v>92</v>
      </c>
      <c r="J36" s="123" t="s">
        <v>156</v>
      </c>
      <c r="K36" s="157"/>
      <c r="L36" s="292">
        <f>M35/M39*100</f>
        <v>62.665274878218511</v>
      </c>
      <c r="M36" s="158" t="s">
        <v>155</v>
      </c>
      <c r="N36" s="148"/>
      <c r="O36" s="138"/>
      <c r="P36" s="138"/>
      <c r="Q36" s="138"/>
      <c r="R36" s="131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6"/>
      <c r="AF36" s="105"/>
      <c r="AG36" s="106"/>
    </row>
    <row r="37" spans="2:33" s="28" customFormat="1" ht="13.5" customHeight="1" thickBot="1" x14ac:dyDescent="0.2">
      <c r="B37" s="161" t="s">
        <v>151</v>
      </c>
      <c r="C37" s="255">
        <f>SUM(G10:G14)</f>
        <v>88</v>
      </c>
      <c r="D37" s="255">
        <f>SUM(H10:H14)</f>
        <v>75</v>
      </c>
      <c r="E37" s="112">
        <f t="shared" si="0"/>
        <v>163</v>
      </c>
      <c r="F37" s="161" t="s">
        <v>150</v>
      </c>
      <c r="G37" s="260">
        <f>SUM(O10:O14)</f>
        <v>38</v>
      </c>
      <c r="H37" s="113">
        <f>SUM(P10:P14)</f>
        <v>49</v>
      </c>
      <c r="I37" s="114">
        <f t="shared" si="1"/>
        <v>87</v>
      </c>
      <c r="J37" s="125" t="s">
        <v>282</v>
      </c>
      <c r="K37" s="154">
        <f>SUM(K20:K29,O5:O35)</f>
        <v>264</v>
      </c>
      <c r="L37" s="154">
        <f>SUM(L20:L29,P5:P35)</f>
        <v>268</v>
      </c>
      <c r="M37" s="261">
        <f>SUM(K37:L37)</f>
        <v>532</v>
      </c>
      <c r="N37" s="149"/>
      <c r="O37" s="138"/>
      <c r="P37" s="138"/>
      <c r="Q37" s="138"/>
      <c r="R37" s="131"/>
    </row>
    <row r="38" spans="2:33" s="28" customFormat="1" ht="13.5" customHeight="1" thickBot="1" x14ac:dyDescent="0.2">
      <c r="B38" s="161" t="s">
        <v>149</v>
      </c>
      <c r="C38" s="255">
        <f>SUM(G15:G19)</f>
        <v>93</v>
      </c>
      <c r="D38" s="255">
        <f>SUM(H15:H19)</f>
        <v>103</v>
      </c>
      <c r="E38" s="112">
        <f t="shared" si="0"/>
        <v>196</v>
      </c>
      <c r="F38" s="161" t="s">
        <v>148</v>
      </c>
      <c r="G38" s="260">
        <f>SUM(O15:O19)</f>
        <v>21</v>
      </c>
      <c r="H38" s="113">
        <f>SUM(P15:P19)</f>
        <v>24</v>
      </c>
      <c r="I38" s="114">
        <f t="shared" si="1"/>
        <v>45</v>
      </c>
      <c r="J38" s="123" t="s">
        <v>156</v>
      </c>
      <c r="K38" s="124"/>
      <c r="L38" s="283">
        <f>M37/M39*100</f>
        <v>18.510786360473208</v>
      </c>
      <c r="M38" s="156" t="s">
        <v>155</v>
      </c>
      <c r="N38" s="144" t="s">
        <v>146</v>
      </c>
      <c r="O38" s="295">
        <v>40.74</v>
      </c>
      <c r="P38" s="296">
        <v>40.520000000000003</v>
      </c>
      <c r="Q38" s="297">
        <v>40.630000000000003</v>
      </c>
      <c r="R38" s="131"/>
    </row>
    <row r="39" spans="2:33" s="28" customFormat="1" ht="13.5" customHeight="1" x14ac:dyDescent="0.15">
      <c r="B39" s="161" t="s">
        <v>145</v>
      </c>
      <c r="C39" s="255">
        <f>SUM(G20:G24)</f>
        <v>109</v>
      </c>
      <c r="D39" s="255">
        <f>SUM(H20:H24)</f>
        <v>115</v>
      </c>
      <c r="E39" s="112">
        <f t="shared" si="0"/>
        <v>224</v>
      </c>
      <c r="F39" s="161" t="s">
        <v>144</v>
      </c>
      <c r="G39" s="260">
        <f>SUM(O20:O24)</f>
        <v>6</v>
      </c>
      <c r="H39" s="113">
        <f>SUM(P20:P24)</f>
        <v>16</v>
      </c>
      <c r="I39" s="114">
        <f t="shared" si="1"/>
        <v>22</v>
      </c>
      <c r="J39" s="125" t="s">
        <v>147</v>
      </c>
      <c r="K39" s="215">
        <f>SUM(C31:C40,G31:G40,K31:K32)</f>
        <v>1382</v>
      </c>
      <c r="L39" s="293">
        <f>SUM(D31:D40,H31:H40,L31:L32)</f>
        <v>1492</v>
      </c>
      <c r="M39" s="289">
        <f>SUM(K39:L39)</f>
        <v>2874</v>
      </c>
      <c r="N39" s="145"/>
      <c r="O39" s="139"/>
      <c r="P39" s="139"/>
      <c r="Q39" s="139"/>
      <c r="R39" s="131"/>
    </row>
    <row r="40" spans="2:33" s="28" customFormat="1" ht="13.5" customHeight="1" thickBot="1" x14ac:dyDescent="0.2">
      <c r="B40" s="162" t="s">
        <v>143</v>
      </c>
      <c r="C40" s="256">
        <f>SUM(G25:G29)</f>
        <v>108</v>
      </c>
      <c r="D40" s="256">
        <f>SUM(H25:H29)</f>
        <v>125</v>
      </c>
      <c r="E40" s="116">
        <f t="shared" si="0"/>
        <v>233</v>
      </c>
      <c r="F40" s="162" t="s">
        <v>142</v>
      </c>
      <c r="G40" s="257">
        <f>SUM(O25:O29)</f>
        <v>0</v>
      </c>
      <c r="H40" s="117">
        <f>SUM(P25:P29)</f>
        <v>3</v>
      </c>
      <c r="I40" s="118">
        <f t="shared" si="1"/>
        <v>3</v>
      </c>
      <c r="J40" s="123" t="s">
        <v>7</v>
      </c>
      <c r="K40" s="124"/>
      <c r="L40" s="127"/>
      <c r="M40" s="258">
        <f>行政区別人口!R6</f>
        <v>1209</v>
      </c>
      <c r="N40" s="481" t="s">
        <v>141</v>
      </c>
      <c r="O40" s="482"/>
      <c r="P40" s="482"/>
      <c r="Q40" s="140"/>
      <c r="R40" s="131"/>
    </row>
    <row r="41" spans="2:33" x14ac:dyDescent="0.15">
      <c r="O41" s="142"/>
      <c r="P41" s="142"/>
      <c r="Q41" s="142"/>
      <c r="R41" s="142"/>
    </row>
    <row r="42" spans="2:33" s="28" customFormat="1" ht="14.1" customHeight="1" x14ac:dyDescent="0.15">
      <c r="B42" s="164"/>
      <c r="F42" s="164"/>
      <c r="N42" s="146"/>
      <c r="O42" s="96"/>
      <c r="P42" s="131"/>
      <c r="Q42" s="131"/>
      <c r="R42" s="131"/>
    </row>
    <row r="43" spans="2:33" s="28" customFormat="1" ht="14.25" customHeight="1" x14ac:dyDescent="0.15">
      <c r="B43" s="259" t="s">
        <v>1</v>
      </c>
      <c r="C43" s="479" t="s">
        <v>2</v>
      </c>
      <c r="D43" s="479"/>
      <c r="E43" s="479"/>
      <c r="F43" s="479"/>
      <c r="G43" s="483" t="s">
        <v>278</v>
      </c>
      <c r="H43" s="483"/>
      <c r="I43" s="483"/>
      <c r="J43" s="483"/>
      <c r="K43" s="483"/>
      <c r="L43" s="483"/>
      <c r="M43" s="41"/>
      <c r="N43" s="147"/>
      <c r="O43" s="143" t="str">
        <f>$O$2</f>
        <v>令和元年10月31日</v>
      </c>
      <c r="P43" s="129"/>
      <c r="Q43" s="130" t="s">
        <v>0</v>
      </c>
      <c r="R43" s="131"/>
    </row>
    <row r="44" spans="2:33" s="28" customFormat="1" ht="17.100000000000001" customHeight="1" thickBot="1" x14ac:dyDescent="0.2">
      <c r="B44" s="259" t="s">
        <v>276</v>
      </c>
      <c r="C44" s="479" t="s">
        <v>14</v>
      </c>
      <c r="D44" s="479"/>
      <c r="E44" s="479"/>
      <c r="F44" s="166"/>
      <c r="G44" s="483"/>
      <c r="H44" s="483"/>
      <c r="I44" s="483"/>
      <c r="J44" s="483"/>
      <c r="K44" s="483"/>
      <c r="L44" s="483"/>
      <c r="M44" s="41"/>
      <c r="N44" s="149"/>
      <c r="O44" s="143" t="str">
        <f>$O$3</f>
        <v>令和元年11月 1日</v>
      </c>
      <c r="P44" s="129"/>
      <c r="Q44" s="130" t="s">
        <v>3</v>
      </c>
      <c r="R44" s="131"/>
    </row>
    <row r="45" spans="2:33" s="28" customFormat="1" ht="14.25" customHeight="1" x14ac:dyDescent="0.15">
      <c r="B45" s="53" t="s">
        <v>274</v>
      </c>
      <c r="C45" s="279" t="s">
        <v>301</v>
      </c>
      <c r="D45" s="279" t="s">
        <v>302</v>
      </c>
      <c r="E45" s="280" t="s">
        <v>6</v>
      </c>
      <c r="F45" s="53" t="s">
        <v>274</v>
      </c>
      <c r="G45" s="279" t="s">
        <v>301</v>
      </c>
      <c r="H45" s="279" t="s">
        <v>5</v>
      </c>
      <c r="I45" s="94" t="s">
        <v>6</v>
      </c>
      <c r="J45" s="202" t="s">
        <v>274</v>
      </c>
      <c r="K45" s="279" t="s">
        <v>4</v>
      </c>
      <c r="L45" s="279" t="s">
        <v>302</v>
      </c>
      <c r="M45" s="280" t="s">
        <v>303</v>
      </c>
      <c r="N45" s="59" t="s">
        <v>274</v>
      </c>
      <c r="O45" s="54" t="s">
        <v>301</v>
      </c>
      <c r="P45" s="54" t="s">
        <v>5</v>
      </c>
      <c r="Q45" s="278" t="s">
        <v>303</v>
      </c>
      <c r="R45" s="131"/>
    </row>
    <row r="46" spans="2:33" s="28" customFormat="1" ht="14.25" customHeight="1" x14ac:dyDescent="0.15">
      <c r="B46" s="203" t="s">
        <v>273</v>
      </c>
      <c r="C46" s="281">
        <v>8</v>
      </c>
      <c r="D46" s="281">
        <v>9</v>
      </c>
      <c r="E46" s="267">
        <v>17</v>
      </c>
      <c r="F46" s="193" t="s">
        <v>272</v>
      </c>
      <c r="G46" s="281">
        <v>10</v>
      </c>
      <c r="H46" s="281">
        <v>5</v>
      </c>
      <c r="I46" s="267">
        <v>15</v>
      </c>
      <c r="J46" s="194" t="s">
        <v>271</v>
      </c>
      <c r="K46" s="269">
        <v>11</v>
      </c>
      <c r="L46" s="281">
        <v>8</v>
      </c>
      <c r="M46" s="286">
        <v>19</v>
      </c>
      <c r="N46" s="200" t="s">
        <v>270</v>
      </c>
      <c r="O46" s="277">
        <v>6</v>
      </c>
      <c r="P46" s="269">
        <v>6</v>
      </c>
      <c r="Q46" s="287">
        <v>12</v>
      </c>
      <c r="R46" s="131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</row>
    <row r="47" spans="2:33" s="28" customFormat="1" ht="14.1" customHeight="1" x14ac:dyDescent="0.15">
      <c r="B47" s="204" t="s">
        <v>269</v>
      </c>
      <c r="C47" s="269">
        <v>10</v>
      </c>
      <c r="D47" s="269">
        <v>6</v>
      </c>
      <c r="E47" s="267">
        <v>16</v>
      </c>
      <c r="F47" s="194" t="s">
        <v>268</v>
      </c>
      <c r="G47" s="269">
        <v>4</v>
      </c>
      <c r="H47" s="269">
        <v>6</v>
      </c>
      <c r="I47" s="267">
        <v>10</v>
      </c>
      <c r="J47" s="194" t="s">
        <v>267</v>
      </c>
      <c r="K47" s="269">
        <v>7</v>
      </c>
      <c r="L47" s="269">
        <v>13</v>
      </c>
      <c r="M47" s="267">
        <v>20</v>
      </c>
      <c r="N47" s="194" t="s">
        <v>266</v>
      </c>
      <c r="O47" s="269">
        <v>8</v>
      </c>
      <c r="P47" s="269">
        <v>4</v>
      </c>
      <c r="Q47" s="268">
        <v>12</v>
      </c>
      <c r="R47" s="131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</row>
    <row r="48" spans="2:33" s="28" customFormat="1" ht="14.25" customHeight="1" x14ac:dyDescent="0.15">
      <c r="B48" s="204" t="s">
        <v>265</v>
      </c>
      <c r="C48" s="269">
        <v>13</v>
      </c>
      <c r="D48" s="269">
        <v>6</v>
      </c>
      <c r="E48" s="267">
        <v>19</v>
      </c>
      <c r="F48" s="194" t="s">
        <v>264</v>
      </c>
      <c r="G48" s="269">
        <v>4</v>
      </c>
      <c r="H48" s="269">
        <v>5</v>
      </c>
      <c r="I48" s="267">
        <v>9</v>
      </c>
      <c r="J48" s="194" t="s">
        <v>263</v>
      </c>
      <c r="K48" s="269">
        <v>10</v>
      </c>
      <c r="L48" s="269">
        <v>9</v>
      </c>
      <c r="M48" s="267">
        <v>19</v>
      </c>
      <c r="N48" s="194" t="s">
        <v>262</v>
      </c>
      <c r="O48" s="269">
        <v>7</v>
      </c>
      <c r="P48" s="199">
        <v>3</v>
      </c>
      <c r="Q48" s="268">
        <v>10</v>
      </c>
      <c r="R48" s="131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</row>
    <row r="49" spans="2:33" s="28" customFormat="1" ht="14.25" customHeight="1" x14ac:dyDescent="0.15">
      <c r="B49" s="204" t="s">
        <v>261</v>
      </c>
      <c r="C49" s="269">
        <v>9</v>
      </c>
      <c r="D49" s="269">
        <v>8</v>
      </c>
      <c r="E49" s="267">
        <v>17</v>
      </c>
      <c r="F49" s="194" t="s">
        <v>260</v>
      </c>
      <c r="G49" s="269">
        <v>14</v>
      </c>
      <c r="H49" s="269">
        <v>11</v>
      </c>
      <c r="I49" s="267">
        <v>25</v>
      </c>
      <c r="J49" s="194" t="s">
        <v>259</v>
      </c>
      <c r="K49" s="269">
        <v>6</v>
      </c>
      <c r="L49" s="269">
        <v>9</v>
      </c>
      <c r="M49" s="267">
        <v>15</v>
      </c>
      <c r="N49" s="194" t="s">
        <v>258</v>
      </c>
      <c r="O49" s="269">
        <v>9</v>
      </c>
      <c r="P49" s="269">
        <v>6</v>
      </c>
      <c r="Q49" s="268">
        <v>15</v>
      </c>
      <c r="R49" s="131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</row>
    <row r="50" spans="2:33" s="28" customFormat="1" ht="14.1" customHeight="1" x14ac:dyDescent="0.15">
      <c r="B50" s="205" t="s">
        <v>257</v>
      </c>
      <c r="C50" s="274">
        <v>12</v>
      </c>
      <c r="D50" s="274">
        <v>9</v>
      </c>
      <c r="E50" s="275">
        <v>21</v>
      </c>
      <c r="F50" s="195" t="s">
        <v>256</v>
      </c>
      <c r="G50" s="274">
        <v>13</v>
      </c>
      <c r="H50" s="274">
        <v>10</v>
      </c>
      <c r="I50" s="275">
        <v>23</v>
      </c>
      <c r="J50" s="195" t="s">
        <v>255</v>
      </c>
      <c r="K50" s="274">
        <v>5</v>
      </c>
      <c r="L50" s="274">
        <v>4</v>
      </c>
      <c r="M50" s="275">
        <v>9</v>
      </c>
      <c r="N50" s="195" t="s">
        <v>254</v>
      </c>
      <c r="O50" s="274">
        <v>4</v>
      </c>
      <c r="P50" s="274">
        <v>7</v>
      </c>
      <c r="Q50" s="276">
        <v>11</v>
      </c>
      <c r="R50" s="131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</row>
    <row r="51" spans="2:33" s="28" customFormat="1" ht="14.25" customHeight="1" x14ac:dyDescent="0.15">
      <c r="B51" s="204" t="s">
        <v>253</v>
      </c>
      <c r="C51" s="277">
        <v>4</v>
      </c>
      <c r="D51" s="269">
        <v>13</v>
      </c>
      <c r="E51" s="267">
        <v>17</v>
      </c>
      <c r="F51" s="194" t="s">
        <v>252</v>
      </c>
      <c r="G51" s="269">
        <v>8</v>
      </c>
      <c r="H51" s="269">
        <v>16</v>
      </c>
      <c r="I51" s="267">
        <v>24</v>
      </c>
      <c r="J51" s="194" t="s">
        <v>251</v>
      </c>
      <c r="K51" s="269">
        <v>6</v>
      </c>
      <c r="L51" s="269">
        <v>7</v>
      </c>
      <c r="M51" s="267">
        <v>13</v>
      </c>
      <c r="N51" s="194" t="s">
        <v>250</v>
      </c>
      <c r="O51" s="269">
        <v>4</v>
      </c>
      <c r="P51" s="269">
        <v>9</v>
      </c>
      <c r="Q51" s="268">
        <v>13</v>
      </c>
      <c r="R51" s="131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</row>
    <row r="52" spans="2:33" s="28" customFormat="1" ht="14.25" customHeight="1" x14ac:dyDescent="0.15">
      <c r="B52" s="204" t="s">
        <v>249</v>
      </c>
      <c r="C52" s="269">
        <v>12</v>
      </c>
      <c r="D52" s="269">
        <v>5</v>
      </c>
      <c r="E52" s="267">
        <v>17</v>
      </c>
      <c r="F52" s="194" t="s">
        <v>248</v>
      </c>
      <c r="G52" s="269">
        <v>12</v>
      </c>
      <c r="H52" s="269">
        <v>7</v>
      </c>
      <c r="I52" s="267">
        <v>19</v>
      </c>
      <c r="J52" s="194" t="s">
        <v>247</v>
      </c>
      <c r="K52" s="269">
        <v>6</v>
      </c>
      <c r="L52" s="269">
        <v>10</v>
      </c>
      <c r="M52" s="267">
        <v>16</v>
      </c>
      <c r="N52" s="194" t="s">
        <v>246</v>
      </c>
      <c r="O52" s="269">
        <v>4</v>
      </c>
      <c r="P52" s="269">
        <v>3</v>
      </c>
      <c r="Q52" s="268">
        <v>7</v>
      </c>
      <c r="R52" s="131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2:33" s="28" customFormat="1" ht="14.25" customHeight="1" x14ac:dyDescent="0.15">
      <c r="B53" s="204" t="s">
        <v>245</v>
      </c>
      <c r="C53" s="269">
        <v>8</v>
      </c>
      <c r="D53" s="269">
        <v>6</v>
      </c>
      <c r="E53" s="267">
        <v>14</v>
      </c>
      <c r="F53" s="194" t="s">
        <v>244</v>
      </c>
      <c r="G53" s="269">
        <v>11</v>
      </c>
      <c r="H53" s="269">
        <v>10</v>
      </c>
      <c r="I53" s="267">
        <v>21</v>
      </c>
      <c r="J53" s="194" t="s">
        <v>243</v>
      </c>
      <c r="K53" s="269">
        <v>6</v>
      </c>
      <c r="L53" s="269">
        <v>8</v>
      </c>
      <c r="M53" s="267">
        <v>14</v>
      </c>
      <c r="N53" s="194" t="s">
        <v>242</v>
      </c>
      <c r="O53" s="269">
        <v>3</v>
      </c>
      <c r="P53" s="269">
        <v>2</v>
      </c>
      <c r="Q53" s="268">
        <v>5</v>
      </c>
      <c r="R53" s="131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</row>
    <row r="54" spans="2:33" s="28" customFormat="1" ht="14.1" customHeight="1" x14ac:dyDescent="0.15">
      <c r="B54" s="204" t="s">
        <v>241</v>
      </c>
      <c r="C54" s="269">
        <v>14</v>
      </c>
      <c r="D54" s="269">
        <v>6</v>
      </c>
      <c r="E54" s="267">
        <v>20</v>
      </c>
      <c r="F54" s="194" t="s">
        <v>240</v>
      </c>
      <c r="G54" s="269">
        <v>13</v>
      </c>
      <c r="H54" s="269">
        <v>11</v>
      </c>
      <c r="I54" s="267">
        <v>24</v>
      </c>
      <c r="J54" s="194" t="s">
        <v>239</v>
      </c>
      <c r="K54" s="269">
        <v>6</v>
      </c>
      <c r="L54" s="269">
        <v>8</v>
      </c>
      <c r="M54" s="267">
        <v>14</v>
      </c>
      <c r="N54" s="194" t="s">
        <v>238</v>
      </c>
      <c r="O54" s="269">
        <v>1</v>
      </c>
      <c r="P54" s="269">
        <v>4</v>
      </c>
      <c r="Q54" s="268">
        <v>5</v>
      </c>
      <c r="R54" s="131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2:33" s="28" customFormat="1" ht="14.1" customHeight="1" x14ac:dyDescent="0.15">
      <c r="B55" s="205" t="s">
        <v>237</v>
      </c>
      <c r="C55" s="274">
        <v>10</v>
      </c>
      <c r="D55" s="274">
        <v>6</v>
      </c>
      <c r="E55" s="275">
        <v>16</v>
      </c>
      <c r="F55" s="195" t="s">
        <v>236</v>
      </c>
      <c r="G55" s="274">
        <v>14</v>
      </c>
      <c r="H55" s="274">
        <v>14</v>
      </c>
      <c r="I55" s="275">
        <v>28</v>
      </c>
      <c r="J55" s="195" t="s">
        <v>235</v>
      </c>
      <c r="K55" s="274">
        <v>7</v>
      </c>
      <c r="L55" s="274">
        <v>8</v>
      </c>
      <c r="M55" s="275">
        <v>15</v>
      </c>
      <c r="N55" s="195" t="s">
        <v>234</v>
      </c>
      <c r="O55" s="274">
        <v>7</v>
      </c>
      <c r="P55" s="274">
        <v>7</v>
      </c>
      <c r="Q55" s="276">
        <v>14</v>
      </c>
      <c r="R55" s="131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</row>
    <row r="56" spans="2:33" s="28" customFormat="1" ht="14.25" customHeight="1" x14ac:dyDescent="0.15">
      <c r="B56" s="204" t="s">
        <v>233</v>
      </c>
      <c r="C56" s="277">
        <v>8</v>
      </c>
      <c r="D56" s="269">
        <v>9</v>
      </c>
      <c r="E56" s="267">
        <v>17</v>
      </c>
      <c r="F56" s="194" t="s">
        <v>232</v>
      </c>
      <c r="G56" s="269">
        <v>6</v>
      </c>
      <c r="H56" s="269">
        <v>13</v>
      </c>
      <c r="I56" s="267">
        <v>19</v>
      </c>
      <c r="J56" s="194" t="s">
        <v>231</v>
      </c>
      <c r="K56" s="269">
        <v>8</v>
      </c>
      <c r="L56" s="269">
        <v>13</v>
      </c>
      <c r="M56" s="267">
        <v>21</v>
      </c>
      <c r="N56" s="194" t="s">
        <v>230</v>
      </c>
      <c r="O56" s="269">
        <v>1</v>
      </c>
      <c r="P56" s="269">
        <v>4</v>
      </c>
      <c r="Q56" s="268">
        <v>5</v>
      </c>
      <c r="R56" s="131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</row>
    <row r="57" spans="2:33" s="28" customFormat="1" ht="14.25" customHeight="1" x14ac:dyDescent="0.15">
      <c r="B57" s="204" t="s">
        <v>229</v>
      </c>
      <c r="C57" s="269">
        <v>5</v>
      </c>
      <c r="D57" s="269">
        <v>5</v>
      </c>
      <c r="E57" s="267">
        <v>10</v>
      </c>
      <c r="F57" s="194" t="s">
        <v>228</v>
      </c>
      <c r="G57" s="269">
        <v>10</v>
      </c>
      <c r="H57" s="269">
        <v>11</v>
      </c>
      <c r="I57" s="267">
        <v>21</v>
      </c>
      <c r="J57" s="194" t="s">
        <v>227</v>
      </c>
      <c r="K57" s="269">
        <v>6</v>
      </c>
      <c r="L57" s="269">
        <v>7</v>
      </c>
      <c r="M57" s="267">
        <v>13</v>
      </c>
      <c r="N57" s="194" t="s">
        <v>226</v>
      </c>
      <c r="O57" s="269">
        <v>2</v>
      </c>
      <c r="P57" s="269">
        <v>1</v>
      </c>
      <c r="Q57" s="268">
        <v>3</v>
      </c>
      <c r="R57" s="131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</row>
    <row r="58" spans="2:33" s="28" customFormat="1" ht="14.25" customHeight="1" x14ac:dyDescent="0.15">
      <c r="B58" s="204" t="s">
        <v>225</v>
      </c>
      <c r="C58" s="269">
        <v>10</v>
      </c>
      <c r="D58" s="269">
        <v>6</v>
      </c>
      <c r="E58" s="267">
        <v>16</v>
      </c>
      <c r="F58" s="194" t="s">
        <v>224</v>
      </c>
      <c r="G58" s="269">
        <v>8</v>
      </c>
      <c r="H58" s="269">
        <v>11</v>
      </c>
      <c r="I58" s="267">
        <v>19</v>
      </c>
      <c r="J58" s="194" t="s">
        <v>223</v>
      </c>
      <c r="K58" s="269">
        <v>11</v>
      </c>
      <c r="L58" s="269">
        <v>14</v>
      </c>
      <c r="M58" s="267">
        <v>25</v>
      </c>
      <c r="N58" s="194" t="s">
        <v>222</v>
      </c>
      <c r="O58" s="269">
        <v>0</v>
      </c>
      <c r="P58" s="269">
        <v>6</v>
      </c>
      <c r="Q58" s="268">
        <v>6</v>
      </c>
      <c r="R58" s="131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</row>
    <row r="59" spans="2:33" s="28" customFormat="1" ht="14.1" customHeight="1" x14ac:dyDescent="0.15">
      <c r="B59" s="204" t="s">
        <v>221</v>
      </c>
      <c r="C59" s="269">
        <v>8</v>
      </c>
      <c r="D59" s="269">
        <v>9</v>
      </c>
      <c r="E59" s="267">
        <v>17</v>
      </c>
      <c r="F59" s="194" t="s">
        <v>220</v>
      </c>
      <c r="G59" s="269">
        <v>12</v>
      </c>
      <c r="H59" s="269">
        <v>12</v>
      </c>
      <c r="I59" s="267">
        <v>24</v>
      </c>
      <c r="J59" s="194" t="s">
        <v>219</v>
      </c>
      <c r="K59" s="269">
        <v>8</v>
      </c>
      <c r="L59" s="269">
        <v>7</v>
      </c>
      <c r="M59" s="267">
        <v>15</v>
      </c>
      <c r="N59" s="194" t="s">
        <v>218</v>
      </c>
      <c r="O59" s="269">
        <v>0</v>
      </c>
      <c r="P59" s="269">
        <v>2</v>
      </c>
      <c r="Q59" s="268">
        <v>2</v>
      </c>
      <c r="R59" s="131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</row>
    <row r="60" spans="2:33" s="28" customFormat="1" ht="14.45" customHeight="1" x14ac:dyDescent="0.15">
      <c r="B60" s="205" t="s">
        <v>217</v>
      </c>
      <c r="C60" s="274">
        <v>8</v>
      </c>
      <c r="D60" s="274">
        <v>8</v>
      </c>
      <c r="E60" s="275">
        <v>16</v>
      </c>
      <c r="F60" s="195" t="s">
        <v>216</v>
      </c>
      <c r="G60" s="274">
        <v>10</v>
      </c>
      <c r="H60" s="274">
        <v>8</v>
      </c>
      <c r="I60" s="275">
        <v>18</v>
      </c>
      <c r="J60" s="195" t="s">
        <v>215</v>
      </c>
      <c r="K60" s="274">
        <v>4</v>
      </c>
      <c r="L60" s="274">
        <v>8</v>
      </c>
      <c r="M60" s="275">
        <v>12</v>
      </c>
      <c r="N60" s="195" t="s">
        <v>214</v>
      </c>
      <c r="O60" s="274">
        <v>2</v>
      </c>
      <c r="P60" s="274">
        <v>1</v>
      </c>
      <c r="Q60" s="276">
        <v>3</v>
      </c>
      <c r="R60" s="131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</row>
    <row r="61" spans="2:33" s="28" customFormat="1" ht="14.1" customHeight="1" x14ac:dyDescent="0.15">
      <c r="B61" s="204" t="s">
        <v>213</v>
      </c>
      <c r="C61" s="277">
        <v>13</v>
      </c>
      <c r="D61" s="269">
        <v>6</v>
      </c>
      <c r="E61" s="267">
        <v>19</v>
      </c>
      <c r="F61" s="194" t="s">
        <v>212</v>
      </c>
      <c r="G61" s="269">
        <v>8</v>
      </c>
      <c r="H61" s="269">
        <v>7</v>
      </c>
      <c r="I61" s="267">
        <v>15</v>
      </c>
      <c r="J61" s="194" t="s">
        <v>211</v>
      </c>
      <c r="K61" s="269">
        <v>9</v>
      </c>
      <c r="L61" s="269">
        <v>11</v>
      </c>
      <c r="M61" s="267">
        <v>20</v>
      </c>
      <c r="N61" s="194" t="s">
        <v>210</v>
      </c>
      <c r="O61" s="269">
        <v>1</v>
      </c>
      <c r="P61" s="269">
        <v>3</v>
      </c>
      <c r="Q61" s="268">
        <v>4</v>
      </c>
      <c r="R61" s="131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</row>
    <row r="62" spans="2:33" s="28" customFormat="1" ht="14.25" customHeight="1" x14ac:dyDescent="0.15">
      <c r="B62" s="204" t="s">
        <v>209</v>
      </c>
      <c r="C62" s="269">
        <v>4</v>
      </c>
      <c r="D62" s="269">
        <v>13</v>
      </c>
      <c r="E62" s="267">
        <v>17</v>
      </c>
      <c r="F62" s="194" t="s">
        <v>208</v>
      </c>
      <c r="G62" s="269">
        <v>12</v>
      </c>
      <c r="H62" s="269">
        <v>10</v>
      </c>
      <c r="I62" s="267">
        <v>22</v>
      </c>
      <c r="J62" s="194" t="s">
        <v>207</v>
      </c>
      <c r="K62" s="269">
        <v>10</v>
      </c>
      <c r="L62" s="269">
        <v>12</v>
      </c>
      <c r="M62" s="267">
        <v>22</v>
      </c>
      <c r="N62" s="194" t="s">
        <v>206</v>
      </c>
      <c r="O62" s="269">
        <v>1</v>
      </c>
      <c r="P62" s="269">
        <v>2</v>
      </c>
      <c r="Q62" s="268">
        <v>3</v>
      </c>
      <c r="R62" s="131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</row>
    <row r="63" spans="2:33" s="28" customFormat="1" ht="14.25" customHeight="1" x14ac:dyDescent="0.15">
      <c r="B63" s="204" t="s">
        <v>205</v>
      </c>
      <c r="C63" s="269">
        <v>11</v>
      </c>
      <c r="D63" s="269">
        <v>7</v>
      </c>
      <c r="E63" s="267">
        <v>18</v>
      </c>
      <c r="F63" s="194" t="s">
        <v>204</v>
      </c>
      <c r="G63" s="269">
        <v>6</v>
      </c>
      <c r="H63" s="269">
        <v>7</v>
      </c>
      <c r="I63" s="267">
        <v>13</v>
      </c>
      <c r="J63" s="194" t="s">
        <v>203</v>
      </c>
      <c r="K63" s="269">
        <v>14</v>
      </c>
      <c r="L63" s="269">
        <v>9</v>
      </c>
      <c r="M63" s="267">
        <v>23</v>
      </c>
      <c r="N63" s="194" t="s">
        <v>202</v>
      </c>
      <c r="O63" s="269">
        <v>2</v>
      </c>
      <c r="P63" s="269">
        <v>1</v>
      </c>
      <c r="Q63" s="268">
        <v>3</v>
      </c>
      <c r="R63" s="131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</row>
    <row r="64" spans="2:33" s="28" customFormat="1" ht="14.25" customHeight="1" x14ac:dyDescent="0.15">
      <c r="B64" s="204" t="s">
        <v>201</v>
      </c>
      <c r="C64" s="269">
        <v>4</v>
      </c>
      <c r="D64" s="269">
        <v>11</v>
      </c>
      <c r="E64" s="267">
        <v>15</v>
      </c>
      <c r="F64" s="194" t="s">
        <v>200</v>
      </c>
      <c r="G64" s="269">
        <v>9</v>
      </c>
      <c r="H64" s="269">
        <v>12</v>
      </c>
      <c r="I64" s="267">
        <v>21</v>
      </c>
      <c r="J64" s="194" t="s">
        <v>199</v>
      </c>
      <c r="K64" s="269">
        <v>11</v>
      </c>
      <c r="L64" s="269">
        <v>15</v>
      </c>
      <c r="M64" s="267">
        <v>26</v>
      </c>
      <c r="N64" s="194" t="s">
        <v>198</v>
      </c>
      <c r="O64" s="269">
        <v>0</v>
      </c>
      <c r="P64" s="269">
        <v>4</v>
      </c>
      <c r="Q64" s="268">
        <v>4</v>
      </c>
      <c r="R64" s="131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</row>
    <row r="65" spans="2:33" s="28" customFormat="1" ht="14.1" customHeight="1" x14ac:dyDescent="0.15">
      <c r="B65" s="205" t="s">
        <v>197</v>
      </c>
      <c r="C65" s="274">
        <v>9</v>
      </c>
      <c r="D65" s="274">
        <v>3</v>
      </c>
      <c r="E65" s="275">
        <v>12</v>
      </c>
      <c r="F65" s="195" t="s">
        <v>196</v>
      </c>
      <c r="G65" s="274">
        <v>5</v>
      </c>
      <c r="H65" s="274">
        <v>9</v>
      </c>
      <c r="I65" s="275">
        <v>14</v>
      </c>
      <c r="J65" s="195" t="s">
        <v>195</v>
      </c>
      <c r="K65" s="274">
        <v>12</v>
      </c>
      <c r="L65" s="274">
        <v>9</v>
      </c>
      <c r="M65" s="275">
        <v>21</v>
      </c>
      <c r="N65" s="195" t="s">
        <v>194</v>
      </c>
      <c r="O65" s="274">
        <v>1</v>
      </c>
      <c r="P65" s="274">
        <v>1</v>
      </c>
      <c r="Q65" s="276">
        <v>2</v>
      </c>
      <c r="R65" s="131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</row>
    <row r="66" spans="2:33" s="28" customFormat="1" ht="14.25" customHeight="1" x14ac:dyDescent="0.15">
      <c r="B66" s="204" t="s">
        <v>193</v>
      </c>
      <c r="C66" s="277">
        <v>4</v>
      </c>
      <c r="D66" s="269">
        <v>7</v>
      </c>
      <c r="E66" s="267">
        <v>11</v>
      </c>
      <c r="F66" s="194" t="s">
        <v>192</v>
      </c>
      <c r="G66" s="269">
        <v>14</v>
      </c>
      <c r="H66" s="269">
        <v>10</v>
      </c>
      <c r="I66" s="267">
        <v>24</v>
      </c>
      <c r="J66" s="194" t="s">
        <v>191</v>
      </c>
      <c r="K66" s="269">
        <v>7</v>
      </c>
      <c r="L66" s="269">
        <v>8</v>
      </c>
      <c r="M66" s="267">
        <v>15</v>
      </c>
      <c r="N66" s="194" t="s">
        <v>190</v>
      </c>
      <c r="O66" s="269">
        <v>1</v>
      </c>
      <c r="P66" s="269">
        <v>1</v>
      </c>
      <c r="Q66" s="268">
        <v>2</v>
      </c>
      <c r="R66" s="131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</row>
    <row r="67" spans="2:33" s="28" customFormat="1" ht="14.25" customHeight="1" x14ac:dyDescent="0.15">
      <c r="B67" s="204" t="s">
        <v>189</v>
      </c>
      <c r="C67" s="269">
        <v>9</v>
      </c>
      <c r="D67" s="269">
        <v>4</v>
      </c>
      <c r="E67" s="267">
        <v>13</v>
      </c>
      <c r="F67" s="194" t="s">
        <v>188</v>
      </c>
      <c r="G67" s="269">
        <v>13</v>
      </c>
      <c r="H67" s="269">
        <v>16</v>
      </c>
      <c r="I67" s="267">
        <v>29</v>
      </c>
      <c r="J67" s="194" t="s">
        <v>187</v>
      </c>
      <c r="K67" s="269">
        <v>8</v>
      </c>
      <c r="L67" s="269">
        <v>8</v>
      </c>
      <c r="M67" s="267">
        <v>16</v>
      </c>
      <c r="N67" s="194" t="s">
        <v>186</v>
      </c>
      <c r="O67" s="269">
        <v>0</v>
      </c>
      <c r="P67" s="269">
        <v>0</v>
      </c>
      <c r="Q67" s="268">
        <v>0</v>
      </c>
      <c r="R67" s="131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</row>
    <row r="68" spans="2:33" s="28" customFormat="1" ht="14.25" customHeight="1" x14ac:dyDescent="0.15">
      <c r="B68" s="204" t="s">
        <v>185</v>
      </c>
      <c r="C68" s="269">
        <v>5</v>
      </c>
      <c r="D68" s="269">
        <v>7</v>
      </c>
      <c r="E68" s="267">
        <v>12</v>
      </c>
      <c r="F68" s="194" t="s">
        <v>184</v>
      </c>
      <c r="G68" s="269">
        <v>10</v>
      </c>
      <c r="H68" s="269">
        <v>11</v>
      </c>
      <c r="I68" s="267">
        <v>21</v>
      </c>
      <c r="J68" s="194" t="s">
        <v>183</v>
      </c>
      <c r="K68" s="269">
        <v>11</v>
      </c>
      <c r="L68" s="269">
        <v>8</v>
      </c>
      <c r="M68" s="267">
        <v>19</v>
      </c>
      <c r="N68" s="194" t="s">
        <v>182</v>
      </c>
      <c r="O68" s="269">
        <v>0</v>
      </c>
      <c r="P68" s="269">
        <v>2</v>
      </c>
      <c r="Q68" s="268">
        <v>2</v>
      </c>
      <c r="R68" s="131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</row>
    <row r="69" spans="2:33" s="28" customFormat="1" ht="14.1" customHeight="1" x14ac:dyDescent="0.15">
      <c r="B69" s="204" t="s">
        <v>181</v>
      </c>
      <c r="C69" s="269">
        <v>6</v>
      </c>
      <c r="D69" s="269">
        <v>9</v>
      </c>
      <c r="E69" s="267">
        <v>15</v>
      </c>
      <c r="F69" s="194" t="s">
        <v>180</v>
      </c>
      <c r="G69" s="269">
        <v>13</v>
      </c>
      <c r="H69" s="269">
        <v>9</v>
      </c>
      <c r="I69" s="267">
        <v>22</v>
      </c>
      <c r="J69" s="194" t="s">
        <v>179</v>
      </c>
      <c r="K69" s="269">
        <v>5</v>
      </c>
      <c r="L69" s="269">
        <v>7</v>
      </c>
      <c r="M69" s="267">
        <v>12</v>
      </c>
      <c r="N69" s="194" t="s">
        <v>178</v>
      </c>
      <c r="O69" s="269">
        <v>0</v>
      </c>
      <c r="P69" s="269">
        <v>0</v>
      </c>
      <c r="Q69" s="268">
        <v>0</v>
      </c>
      <c r="R69" s="131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</row>
    <row r="70" spans="2:33" s="28" customFormat="1" ht="14.25" customHeight="1" thickBot="1" x14ac:dyDescent="0.2">
      <c r="B70" s="206" t="s">
        <v>177</v>
      </c>
      <c r="C70" s="270">
        <v>13</v>
      </c>
      <c r="D70" s="270">
        <v>4</v>
      </c>
      <c r="E70" s="271">
        <v>17</v>
      </c>
      <c r="F70" s="208" t="s">
        <v>176</v>
      </c>
      <c r="G70" s="270">
        <v>8</v>
      </c>
      <c r="H70" s="270">
        <v>12</v>
      </c>
      <c r="I70" s="271">
        <v>20</v>
      </c>
      <c r="J70" s="208" t="s">
        <v>175</v>
      </c>
      <c r="K70" s="270">
        <v>4</v>
      </c>
      <c r="L70" s="270">
        <v>7</v>
      </c>
      <c r="M70" s="271">
        <v>11</v>
      </c>
      <c r="N70" s="210" t="s">
        <v>174</v>
      </c>
      <c r="O70" s="272">
        <v>0</v>
      </c>
      <c r="P70" s="272">
        <v>0</v>
      </c>
      <c r="Q70" s="273">
        <v>0</v>
      </c>
      <c r="R70" s="131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</row>
    <row r="71" spans="2:33" s="28" customFormat="1" ht="13.5" customHeight="1" thickBot="1" x14ac:dyDescent="0.2">
      <c r="B71" s="42"/>
      <c r="C71" s="42"/>
      <c r="D71" s="459" t="s">
        <v>173</v>
      </c>
      <c r="E71" s="459"/>
      <c r="F71" s="459"/>
      <c r="G71" s="42"/>
      <c r="H71" s="42"/>
      <c r="I71" s="42"/>
      <c r="J71" s="42"/>
      <c r="K71" s="42"/>
      <c r="L71" s="42"/>
      <c r="M71" s="42"/>
      <c r="N71" s="212" t="s">
        <v>172</v>
      </c>
      <c r="O71" s="262">
        <v>0</v>
      </c>
      <c r="P71" s="24">
        <v>0</v>
      </c>
      <c r="Q71" s="285">
        <v>0</v>
      </c>
      <c r="R71" s="131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</row>
    <row r="72" spans="2:33" s="28" customFormat="1" ht="13.5" customHeight="1" x14ac:dyDescent="0.15">
      <c r="B72" s="160" t="s">
        <v>171</v>
      </c>
      <c r="C72" s="263">
        <f>SUM(C46:C50)</f>
        <v>52</v>
      </c>
      <c r="D72" s="263">
        <f>SUM(D46:D50)</f>
        <v>38</v>
      </c>
      <c r="E72" s="108">
        <f t="shared" ref="E72:E81" si="2">SUM(C72:D72)</f>
        <v>90</v>
      </c>
      <c r="F72" s="160" t="s">
        <v>170</v>
      </c>
      <c r="G72" s="264">
        <f>SUM(K46:K50)</f>
        <v>39</v>
      </c>
      <c r="H72" s="109">
        <f>SUM(L46:L50)</f>
        <v>43</v>
      </c>
      <c r="I72" s="110">
        <f t="shared" ref="I72:I81" si="3">SUM(G72:H72)</f>
        <v>82</v>
      </c>
      <c r="J72" s="119" t="s">
        <v>169</v>
      </c>
      <c r="K72" s="120">
        <f>SUM(O71:O75)</f>
        <v>0</v>
      </c>
      <c r="L72" s="263">
        <f>SUM(Q71:Q75)</f>
        <v>0</v>
      </c>
      <c r="M72" s="265">
        <f>SUM(K72:L72)</f>
        <v>0</v>
      </c>
      <c r="N72" s="132" t="s">
        <v>168</v>
      </c>
      <c r="O72" s="288">
        <v>0</v>
      </c>
      <c r="P72" s="288">
        <v>0</v>
      </c>
      <c r="Q72" s="285">
        <v>0</v>
      </c>
      <c r="R72" s="131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</row>
    <row r="73" spans="2:33" s="28" customFormat="1" ht="13.5" customHeight="1" thickBot="1" x14ac:dyDescent="0.2">
      <c r="B73" s="161" t="s">
        <v>167</v>
      </c>
      <c r="C73" s="255">
        <f>SUM(C51:C55)</f>
        <v>48</v>
      </c>
      <c r="D73" s="255">
        <f>SUM(D51:D55)</f>
        <v>36</v>
      </c>
      <c r="E73" s="112">
        <f t="shared" si="2"/>
        <v>84</v>
      </c>
      <c r="F73" s="161" t="s">
        <v>166</v>
      </c>
      <c r="G73" s="260">
        <f>SUM(K51:K55)</f>
        <v>31</v>
      </c>
      <c r="H73" s="113">
        <f>SUM(L51:L55)</f>
        <v>41</v>
      </c>
      <c r="I73" s="114">
        <f t="shared" si="3"/>
        <v>72</v>
      </c>
      <c r="J73" s="121" t="s">
        <v>154</v>
      </c>
      <c r="K73" s="122">
        <f>O76</f>
        <v>0</v>
      </c>
      <c r="L73" s="256">
        <f>P76</f>
        <v>0</v>
      </c>
      <c r="M73" s="266">
        <f>SUM(K73:L73)</f>
        <v>0</v>
      </c>
      <c r="N73" s="132" t="s">
        <v>165</v>
      </c>
      <c r="O73" s="288">
        <v>0</v>
      </c>
      <c r="P73" s="288">
        <v>0</v>
      </c>
      <c r="Q73" s="285">
        <v>0</v>
      </c>
      <c r="R73" s="131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</row>
    <row r="74" spans="2:33" s="28" customFormat="1" ht="13.5" customHeight="1" x14ac:dyDescent="0.15">
      <c r="B74" s="161" t="s">
        <v>164</v>
      </c>
      <c r="C74" s="255">
        <f>SUM(C56:C60)</f>
        <v>39</v>
      </c>
      <c r="D74" s="255">
        <f>SUM(D56:D60)</f>
        <v>37</v>
      </c>
      <c r="E74" s="112">
        <f t="shared" si="2"/>
        <v>76</v>
      </c>
      <c r="F74" s="161" t="s">
        <v>163</v>
      </c>
      <c r="G74" s="260">
        <f>SUM(K56:K60)</f>
        <v>37</v>
      </c>
      <c r="H74" s="113">
        <f>SUM(L56:L60)</f>
        <v>49</v>
      </c>
      <c r="I74" s="114">
        <f t="shared" si="3"/>
        <v>86</v>
      </c>
      <c r="J74" s="125" t="s">
        <v>283</v>
      </c>
      <c r="K74" s="154">
        <f>SUM(C72:C74)</f>
        <v>139</v>
      </c>
      <c r="L74" s="154">
        <f>SUM(D72:D74)</f>
        <v>111</v>
      </c>
      <c r="M74" s="294">
        <f>SUM(K74:L74)</f>
        <v>250</v>
      </c>
      <c r="N74" s="132" t="s">
        <v>162</v>
      </c>
      <c r="O74" s="288">
        <v>0</v>
      </c>
      <c r="P74" s="288">
        <v>0</v>
      </c>
      <c r="Q74" s="285">
        <v>0</v>
      </c>
      <c r="R74" s="131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</row>
    <row r="75" spans="2:33" s="28" customFormat="1" ht="13.5" customHeight="1" thickBot="1" x14ac:dyDescent="0.2">
      <c r="B75" s="161" t="s">
        <v>161</v>
      </c>
      <c r="C75" s="255">
        <f>SUM(C61:C65)</f>
        <v>41</v>
      </c>
      <c r="D75" s="255">
        <f>SUM(D61:D65)</f>
        <v>40</v>
      </c>
      <c r="E75" s="112">
        <f t="shared" si="2"/>
        <v>81</v>
      </c>
      <c r="F75" s="161" t="s">
        <v>160</v>
      </c>
      <c r="G75" s="260">
        <f>SUM(K61:K65)</f>
        <v>56</v>
      </c>
      <c r="H75" s="113">
        <f>SUM(L61:L65)</f>
        <v>56</v>
      </c>
      <c r="I75" s="114">
        <f t="shared" si="3"/>
        <v>112</v>
      </c>
      <c r="J75" s="123" t="s">
        <v>156</v>
      </c>
      <c r="K75" s="157"/>
      <c r="L75" s="292">
        <f>M74/M80*100</f>
        <v>17.041581458759371</v>
      </c>
      <c r="M75" s="156" t="s">
        <v>155</v>
      </c>
      <c r="N75" s="134" t="s">
        <v>159</v>
      </c>
      <c r="O75" s="291">
        <v>0</v>
      </c>
      <c r="P75" s="135">
        <v>0</v>
      </c>
      <c r="Q75" s="282">
        <v>0</v>
      </c>
      <c r="R75" s="131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</row>
    <row r="76" spans="2:33" s="28" customFormat="1" ht="13.5" customHeight="1" thickBot="1" x14ac:dyDescent="0.2">
      <c r="B76" s="161" t="s">
        <v>158</v>
      </c>
      <c r="C76" s="255">
        <f>SUM(C66:C70)</f>
        <v>37</v>
      </c>
      <c r="D76" s="255">
        <f>SUM(D66:D70)</f>
        <v>31</v>
      </c>
      <c r="E76" s="112">
        <f t="shared" si="2"/>
        <v>68</v>
      </c>
      <c r="F76" s="161" t="s">
        <v>157</v>
      </c>
      <c r="G76" s="260">
        <f>SUM(K66:K70)</f>
        <v>35</v>
      </c>
      <c r="H76" s="113">
        <f>SUM(L66:L70)</f>
        <v>38</v>
      </c>
      <c r="I76" s="114">
        <f t="shared" si="3"/>
        <v>73</v>
      </c>
      <c r="J76" s="125" t="s">
        <v>284</v>
      </c>
      <c r="K76" s="154">
        <f>SUM(C75:C81,G72:G74)</f>
        <v>432</v>
      </c>
      <c r="L76" s="154">
        <f>SUM(D75:D81,H72:H74)</f>
        <v>457</v>
      </c>
      <c r="M76" s="294">
        <f>SUM(K76:L76)</f>
        <v>889</v>
      </c>
      <c r="N76" s="136" t="s">
        <v>154</v>
      </c>
      <c r="O76" s="290">
        <v>0</v>
      </c>
      <c r="P76" s="137">
        <v>0</v>
      </c>
      <c r="Q76" s="284">
        <v>0</v>
      </c>
      <c r="R76" s="131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</row>
    <row r="77" spans="2:33" s="28" customFormat="1" ht="13.5" customHeight="1" thickBot="1" x14ac:dyDescent="0.2">
      <c r="B77" s="161" t="s">
        <v>153</v>
      </c>
      <c r="C77" s="255">
        <f>SUM(G46:G50)</f>
        <v>45</v>
      </c>
      <c r="D77" s="255">
        <f>SUM(H46:H50)</f>
        <v>37</v>
      </c>
      <c r="E77" s="112">
        <f t="shared" si="2"/>
        <v>82</v>
      </c>
      <c r="F77" s="161" t="s">
        <v>152</v>
      </c>
      <c r="G77" s="113">
        <f>SUM(O46:O50)</f>
        <v>34</v>
      </c>
      <c r="H77" s="113">
        <f>SUM(P46:P50)</f>
        <v>26</v>
      </c>
      <c r="I77" s="114">
        <f t="shared" si="3"/>
        <v>60</v>
      </c>
      <c r="J77" s="123" t="s">
        <v>156</v>
      </c>
      <c r="K77" s="157"/>
      <c r="L77" s="292">
        <f>M76/M80*100</f>
        <v>60.59986366734833</v>
      </c>
      <c r="M77" s="158" t="s">
        <v>155</v>
      </c>
      <c r="N77" s="148"/>
      <c r="O77" s="138"/>
      <c r="P77" s="138"/>
      <c r="Q77" s="138"/>
      <c r="R77" s="131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6"/>
      <c r="AF77" s="105"/>
      <c r="AG77" s="106"/>
    </row>
    <row r="78" spans="2:33" s="28" customFormat="1" ht="13.5" customHeight="1" thickBot="1" x14ac:dyDescent="0.2">
      <c r="B78" s="161" t="s">
        <v>151</v>
      </c>
      <c r="C78" s="255">
        <f>SUM(G51:G55)</f>
        <v>58</v>
      </c>
      <c r="D78" s="255">
        <f>SUM(H51:H55)</f>
        <v>58</v>
      </c>
      <c r="E78" s="112">
        <f t="shared" si="2"/>
        <v>116</v>
      </c>
      <c r="F78" s="161" t="s">
        <v>150</v>
      </c>
      <c r="G78" s="260">
        <f>SUM(O51:O55)</f>
        <v>19</v>
      </c>
      <c r="H78" s="113">
        <f>SUM(P51:P55)</f>
        <v>25</v>
      </c>
      <c r="I78" s="114">
        <f t="shared" si="3"/>
        <v>44</v>
      </c>
      <c r="J78" s="125" t="s">
        <v>282</v>
      </c>
      <c r="K78" s="154">
        <f>SUM(K61:K70,O46:O76)</f>
        <v>155</v>
      </c>
      <c r="L78" s="154">
        <f>SUM(L61:L70,P46:P76)</f>
        <v>173</v>
      </c>
      <c r="M78" s="261">
        <f>SUM(K78:L78)</f>
        <v>328</v>
      </c>
      <c r="N78" s="149"/>
      <c r="O78" s="138"/>
      <c r="P78" s="138"/>
      <c r="Q78" s="138"/>
      <c r="R78" s="131"/>
    </row>
    <row r="79" spans="2:33" s="28" customFormat="1" ht="13.5" customHeight="1" thickBot="1" x14ac:dyDescent="0.2">
      <c r="B79" s="161" t="s">
        <v>149</v>
      </c>
      <c r="C79" s="255">
        <f>SUM(G56:G60)</f>
        <v>46</v>
      </c>
      <c r="D79" s="255">
        <f>SUM(H56:H60)</f>
        <v>55</v>
      </c>
      <c r="E79" s="112">
        <f t="shared" si="2"/>
        <v>101</v>
      </c>
      <c r="F79" s="161" t="s">
        <v>148</v>
      </c>
      <c r="G79" s="260">
        <f>SUM(O56:O60)</f>
        <v>5</v>
      </c>
      <c r="H79" s="113">
        <f>SUM(P56:P60)</f>
        <v>14</v>
      </c>
      <c r="I79" s="114">
        <f t="shared" si="3"/>
        <v>19</v>
      </c>
      <c r="J79" s="123" t="s">
        <v>156</v>
      </c>
      <c r="K79" s="124"/>
      <c r="L79" s="283">
        <f>M78/M80*100</f>
        <v>22.358554873892299</v>
      </c>
      <c r="M79" s="156" t="s">
        <v>155</v>
      </c>
      <c r="N79" s="144" t="s">
        <v>146</v>
      </c>
      <c r="O79" s="295">
        <v>40.159999999999997</v>
      </c>
      <c r="P79" s="296">
        <v>43.55</v>
      </c>
      <c r="Q79" s="297">
        <v>41.87</v>
      </c>
      <c r="R79" s="131"/>
    </row>
    <row r="80" spans="2:33" s="28" customFormat="1" ht="13.5" customHeight="1" x14ac:dyDescent="0.15">
      <c r="B80" s="161" t="s">
        <v>145</v>
      </c>
      <c r="C80" s="255">
        <f>SUM(G61:G65)</f>
        <v>40</v>
      </c>
      <c r="D80" s="255">
        <f>SUM(H61:H65)</f>
        <v>45</v>
      </c>
      <c r="E80" s="112">
        <f t="shared" si="2"/>
        <v>85</v>
      </c>
      <c r="F80" s="161" t="s">
        <v>144</v>
      </c>
      <c r="G80" s="260">
        <f>SUM(O61:O65)</f>
        <v>5</v>
      </c>
      <c r="H80" s="113">
        <f>SUM(P61:P65)</f>
        <v>11</v>
      </c>
      <c r="I80" s="114">
        <f t="shared" si="3"/>
        <v>16</v>
      </c>
      <c r="J80" s="125" t="s">
        <v>147</v>
      </c>
      <c r="K80" s="293">
        <f>SUM(C72:C81,G72:G81,K72:K73)</f>
        <v>726</v>
      </c>
      <c r="L80" s="293">
        <f>SUM(D72:D81,H72:H81,L72:L73)</f>
        <v>741</v>
      </c>
      <c r="M80" s="289">
        <f>SUM(K80:L80)</f>
        <v>1467</v>
      </c>
      <c r="N80" s="145"/>
      <c r="O80" s="139"/>
      <c r="P80" s="139"/>
      <c r="Q80" s="139"/>
      <c r="R80" s="131"/>
    </row>
    <row r="81" spans="2:33" s="28" customFormat="1" ht="13.5" customHeight="1" thickBot="1" x14ac:dyDescent="0.2">
      <c r="B81" s="162" t="s">
        <v>143</v>
      </c>
      <c r="C81" s="256">
        <f>SUM(G66:G70)</f>
        <v>58</v>
      </c>
      <c r="D81" s="256">
        <f>SUM(H66:H70)</f>
        <v>58</v>
      </c>
      <c r="E81" s="116">
        <f t="shared" si="2"/>
        <v>116</v>
      </c>
      <c r="F81" s="162" t="s">
        <v>142</v>
      </c>
      <c r="G81" s="257">
        <f>SUM(O66:O70)</f>
        <v>1</v>
      </c>
      <c r="H81" s="117">
        <f>SUM(P66:P70)</f>
        <v>3</v>
      </c>
      <c r="I81" s="118">
        <f t="shared" si="3"/>
        <v>4</v>
      </c>
      <c r="J81" s="123" t="s">
        <v>7</v>
      </c>
      <c r="K81" s="124"/>
      <c r="L81" s="127"/>
      <c r="M81" s="258">
        <f>行政区別人口!R8</f>
        <v>658</v>
      </c>
      <c r="N81" s="481" t="s">
        <v>141</v>
      </c>
      <c r="O81" s="482"/>
      <c r="P81" s="482"/>
      <c r="Q81" s="140"/>
      <c r="R81" s="131"/>
    </row>
    <row r="82" spans="2:33" x14ac:dyDescent="0.15">
      <c r="O82" s="142"/>
      <c r="P82" s="142"/>
      <c r="Q82" s="142"/>
      <c r="R82" s="142"/>
    </row>
    <row r="83" spans="2:33" s="28" customFormat="1" ht="14.1" customHeight="1" x14ac:dyDescent="0.15">
      <c r="B83" s="164"/>
      <c r="F83" s="164"/>
      <c r="N83" s="146"/>
      <c r="O83" s="96"/>
      <c r="P83" s="131"/>
      <c r="Q83" s="131"/>
      <c r="R83" s="131"/>
    </row>
    <row r="84" spans="2:33" s="28" customFormat="1" ht="14.25" customHeight="1" x14ac:dyDescent="0.15">
      <c r="B84" s="259" t="s">
        <v>1</v>
      </c>
      <c r="C84" s="479" t="s">
        <v>2</v>
      </c>
      <c r="D84" s="479"/>
      <c r="E84" s="479"/>
      <c r="F84" s="479"/>
      <c r="G84" s="483" t="s">
        <v>278</v>
      </c>
      <c r="H84" s="483"/>
      <c r="I84" s="483"/>
      <c r="J84" s="483"/>
      <c r="K84" s="483"/>
      <c r="L84" s="483"/>
      <c r="M84" s="41"/>
      <c r="N84" s="147"/>
      <c r="O84" s="143" t="str">
        <f>$O$2</f>
        <v>令和元年10月31日</v>
      </c>
      <c r="P84" s="129"/>
      <c r="Q84" s="130" t="s">
        <v>0</v>
      </c>
      <c r="R84" s="131"/>
    </row>
    <row r="85" spans="2:33" s="28" customFormat="1" ht="17.100000000000001" customHeight="1" thickBot="1" x14ac:dyDescent="0.2">
      <c r="B85" s="259" t="s">
        <v>276</v>
      </c>
      <c r="C85" s="479" t="s">
        <v>15</v>
      </c>
      <c r="D85" s="479"/>
      <c r="E85" s="479"/>
      <c r="F85" s="166"/>
      <c r="G85" s="483"/>
      <c r="H85" s="483"/>
      <c r="I85" s="483"/>
      <c r="J85" s="483"/>
      <c r="K85" s="483"/>
      <c r="L85" s="483"/>
      <c r="M85" s="41"/>
      <c r="N85" s="149"/>
      <c r="O85" s="143" t="str">
        <f>$O$3</f>
        <v>令和元年11月 1日</v>
      </c>
      <c r="P85" s="129"/>
      <c r="Q85" s="130" t="s">
        <v>3</v>
      </c>
      <c r="R85" s="131"/>
    </row>
    <row r="86" spans="2:33" s="28" customFormat="1" ht="14.25" customHeight="1" x14ac:dyDescent="0.15">
      <c r="B86" s="53" t="s">
        <v>274</v>
      </c>
      <c r="C86" s="279" t="s">
        <v>301</v>
      </c>
      <c r="D86" s="279" t="s">
        <v>302</v>
      </c>
      <c r="E86" s="280" t="s">
        <v>6</v>
      </c>
      <c r="F86" s="53" t="s">
        <v>274</v>
      </c>
      <c r="G86" s="279" t="s">
        <v>301</v>
      </c>
      <c r="H86" s="279" t="s">
        <v>5</v>
      </c>
      <c r="I86" s="94" t="s">
        <v>6</v>
      </c>
      <c r="J86" s="202" t="s">
        <v>274</v>
      </c>
      <c r="K86" s="279" t="s">
        <v>4</v>
      </c>
      <c r="L86" s="279" t="s">
        <v>302</v>
      </c>
      <c r="M86" s="280" t="s">
        <v>303</v>
      </c>
      <c r="N86" s="59" t="s">
        <v>274</v>
      </c>
      <c r="O86" s="54" t="s">
        <v>301</v>
      </c>
      <c r="P86" s="54" t="s">
        <v>5</v>
      </c>
      <c r="Q86" s="278" t="s">
        <v>303</v>
      </c>
      <c r="R86" s="131"/>
    </row>
    <row r="87" spans="2:33" s="28" customFormat="1" ht="14.25" customHeight="1" x14ac:dyDescent="0.15">
      <c r="B87" s="203" t="s">
        <v>273</v>
      </c>
      <c r="C87" s="281">
        <v>20</v>
      </c>
      <c r="D87" s="281">
        <v>16</v>
      </c>
      <c r="E87" s="267">
        <v>36</v>
      </c>
      <c r="F87" s="193" t="s">
        <v>272</v>
      </c>
      <c r="G87" s="281">
        <v>23</v>
      </c>
      <c r="H87" s="281">
        <v>16</v>
      </c>
      <c r="I87" s="267">
        <v>39</v>
      </c>
      <c r="J87" s="194" t="s">
        <v>271</v>
      </c>
      <c r="K87" s="269">
        <v>23</v>
      </c>
      <c r="L87" s="281">
        <v>18</v>
      </c>
      <c r="M87" s="286">
        <v>41</v>
      </c>
      <c r="N87" s="200" t="s">
        <v>270</v>
      </c>
      <c r="O87" s="277">
        <v>17</v>
      </c>
      <c r="P87" s="269">
        <v>14</v>
      </c>
      <c r="Q87" s="287">
        <v>31</v>
      </c>
      <c r="R87" s="131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</row>
    <row r="88" spans="2:33" s="28" customFormat="1" ht="14.1" customHeight="1" x14ac:dyDescent="0.15">
      <c r="B88" s="204" t="s">
        <v>269</v>
      </c>
      <c r="C88" s="269">
        <v>15</v>
      </c>
      <c r="D88" s="269">
        <v>17</v>
      </c>
      <c r="E88" s="267">
        <v>32</v>
      </c>
      <c r="F88" s="194" t="s">
        <v>268</v>
      </c>
      <c r="G88" s="269">
        <v>28</v>
      </c>
      <c r="H88" s="269">
        <v>31</v>
      </c>
      <c r="I88" s="267">
        <v>59</v>
      </c>
      <c r="J88" s="194" t="s">
        <v>267</v>
      </c>
      <c r="K88" s="269">
        <v>33</v>
      </c>
      <c r="L88" s="269">
        <v>34</v>
      </c>
      <c r="M88" s="267">
        <v>67</v>
      </c>
      <c r="N88" s="194" t="s">
        <v>266</v>
      </c>
      <c r="O88" s="269">
        <v>9</v>
      </c>
      <c r="P88" s="269">
        <v>24</v>
      </c>
      <c r="Q88" s="268">
        <v>33</v>
      </c>
      <c r="R88" s="131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</row>
    <row r="89" spans="2:33" s="28" customFormat="1" ht="14.25" customHeight="1" x14ac:dyDescent="0.15">
      <c r="B89" s="204" t="s">
        <v>265</v>
      </c>
      <c r="C89" s="269">
        <v>13</v>
      </c>
      <c r="D89" s="269">
        <v>13</v>
      </c>
      <c r="E89" s="267">
        <v>26</v>
      </c>
      <c r="F89" s="194" t="s">
        <v>264</v>
      </c>
      <c r="G89" s="269">
        <v>21</v>
      </c>
      <c r="H89" s="269">
        <v>24</v>
      </c>
      <c r="I89" s="267">
        <v>45</v>
      </c>
      <c r="J89" s="194" t="s">
        <v>263</v>
      </c>
      <c r="K89" s="269">
        <v>34</v>
      </c>
      <c r="L89" s="269">
        <v>27</v>
      </c>
      <c r="M89" s="267">
        <v>61</v>
      </c>
      <c r="N89" s="194" t="s">
        <v>262</v>
      </c>
      <c r="O89" s="269">
        <v>9</v>
      </c>
      <c r="P89" s="199">
        <v>16</v>
      </c>
      <c r="Q89" s="268">
        <v>25</v>
      </c>
      <c r="R89" s="131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</row>
    <row r="90" spans="2:33" s="28" customFormat="1" ht="14.25" customHeight="1" x14ac:dyDescent="0.15">
      <c r="B90" s="204" t="s">
        <v>261</v>
      </c>
      <c r="C90" s="269">
        <v>22</v>
      </c>
      <c r="D90" s="269">
        <v>15</v>
      </c>
      <c r="E90" s="267">
        <v>37</v>
      </c>
      <c r="F90" s="194" t="s">
        <v>260</v>
      </c>
      <c r="G90" s="269">
        <v>28</v>
      </c>
      <c r="H90" s="269">
        <v>23</v>
      </c>
      <c r="I90" s="267">
        <v>51</v>
      </c>
      <c r="J90" s="194" t="s">
        <v>259</v>
      </c>
      <c r="K90" s="269">
        <v>21</v>
      </c>
      <c r="L90" s="269">
        <v>27</v>
      </c>
      <c r="M90" s="267">
        <v>48</v>
      </c>
      <c r="N90" s="194" t="s">
        <v>258</v>
      </c>
      <c r="O90" s="269">
        <v>11</v>
      </c>
      <c r="P90" s="269">
        <v>12</v>
      </c>
      <c r="Q90" s="268">
        <v>23</v>
      </c>
      <c r="R90" s="131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</row>
    <row r="91" spans="2:33" s="28" customFormat="1" ht="14.1" customHeight="1" x14ac:dyDescent="0.15">
      <c r="B91" s="205" t="s">
        <v>257</v>
      </c>
      <c r="C91" s="274">
        <v>18</v>
      </c>
      <c r="D91" s="274">
        <v>27</v>
      </c>
      <c r="E91" s="275">
        <v>45</v>
      </c>
      <c r="F91" s="195" t="s">
        <v>256</v>
      </c>
      <c r="G91" s="274">
        <v>14</v>
      </c>
      <c r="H91" s="274">
        <v>26</v>
      </c>
      <c r="I91" s="275">
        <v>40</v>
      </c>
      <c r="J91" s="195" t="s">
        <v>255</v>
      </c>
      <c r="K91" s="274">
        <v>23</v>
      </c>
      <c r="L91" s="274">
        <v>33</v>
      </c>
      <c r="M91" s="275">
        <v>56</v>
      </c>
      <c r="N91" s="195" t="s">
        <v>254</v>
      </c>
      <c r="O91" s="274">
        <v>11</v>
      </c>
      <c r="P91" s="274">
        <v>13</v>
      </c>
      <c r="Q91" s="276">
        <v>24</v>
      </c>
      <c r="R91" s="131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</row>
    <row r="92" spans="2:33" s="28" customFormat="1" ht="14.25" customHeight="1" x14ac:dyDescent="0.15">
      <c r="B92" s="204" t="s">
        <v>253</v>
      </c>
      <c r="C92" s="277">
        <v>17</v>
      </c>
      <c r="D92" s="269">
        <v>22</v>
      </c>
      <c r="E92" s="267">
        <v>39</v>
      </c>
      <c r="F92" s="194" t="s">
        <v>252</v>
      </c>
      <c r="G92" s="269">
        <v>26</v>
      </c>
      <c r="H92" s="269">
        <v>25</v>
      </c>
      <c r="I92" s="267">
        <v>51</v>
      </c>
      <c r="J92" s="194" t="s">
        <v>251</v>
      </c>
      <c r="K92" s="269">
        <v>23</v>
      </c>
      <c r="L92" s="269">
        <v>22</v>
      </c>
      <c r="M92" s="267">
        <v>45</v>
      </c>
      <c r="N92" s="194" t="s">
        <v>250</v>
      </c>
      <c r="O92" s="269">
        <v>16</v>
      </c>
      <c r="P92" s="269">
        <v>15</v>
      </c>
      <c r="Q92" s="268">
        <v>31</v>
      </c>
      <c r="R92" s="131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</row>
    <row r="93" spans="2:33" s="28" customFormat="1" ht="14.25" customHeight="1" x14ac:dyDescent="0.15">
      <c r="B93" s="204" t="s">
        <v>249</v>
      </c>
      <c r="C93" s="269">
        <v>21</v>
      </c>
      <c r="D93" s="269">
        <v>20</v>
      </c>
      <c r="E93" s="267">
        <v>41</v>
      </c>
      <c r="F93" s="194" t="s">
        <v>248</v>
      </c>
      <c r="G93" s="269">
        <v>18</v>
      </c>
      <c r="H93" s="269">
        <v>15</v>
      </c>
      <c r="I93" s="267">
        <v>33</v>
      </c>
      <c r="J93" s="194" t="s">
        <v>247</v>
      </c>
      <c r="K93" s="269">
        <v>24</v>
      </c>
      <c r="L93" s="269">
        <v>19</v>
      </c>
      <c r="M93" s="267">
        <v>43</v>
      </c>
      <c r="N93" s="194" t="s">
        <v>246</v>
      </c>
      <c r="O93" s="269">
        <v>14</v>
      </c>
      <c r="P93" s="269">
        <v>11</v>
      </c>
      <c r="Q93" s="268">
        <v>25</v>
      </c>
      <c r="R93" s="131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</row>
    <row r="94" spans="2:33" s="28" customFormat="1" ht="14.25" customHeight="1" x14ac:dyDescent="0.15">
      <c r="B94" s="204" t="s">
        <v>245</v>
      </c>
      <c r="C94" s="269">
        <v>18</v>
      </c>
      <c r="D94" s="269">
        <v>24</v>
      </c>
      <c r="E94" s="267">
        <v>42</v>
      </c>
      <c r="F94" s="194" t="s">
        <v>244</v>
      </c>
      <c r="G94" s="269">
        <v>20</v>
      </c>
      <c r="H94" s="269">
        <v>28</v>
      </c>
      <c r="I94" s="267">
        <v>48</v>
      </c>
      <c r="J94" s="194" t="s">
        <v>243</v>
      </c>
      <c r="K94" s="269">
        <v>20</v>
      </c>
      <c r="L94" s="269">
        <v>22</v>
      </c>
      <c r="M94" s="267">
        <v>42</v>
      </c>
      <c r="N94" s="194" t="s">
        <v>242</v>
      </c>
      <c r="O94" s="269">
        <v>12</v>
      </c>
      <c r="P94" s="269">
        <v>13</v>
      </c>
      <c r="Q94" s="268">
        <v>25</v>
      </c>
      <c r="R94" s="131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</row>
    <row r="95" spans="2:33" s="28" customFormat="1" ht="14.1" customHeight="1" x14ac:dyDescent="0.15">
      <c r="B95" s="204" t="s">
        <v>241</v>
      </c>
      <c r="C95" s="269">
        <v>27</v>
      </c>
      <c r="D95" s="269">
        <v>25</v>
      </c>
      <c r="E95" s="267">
        <v>52</v>
      </c>
      <c r="F95" s="194" t="s">
        <v>240</v>
      </c>
      <c r="G95" s="269">
        <v>24</v>
      </c>
      <c r="H95" s="269">
        <v>12</v>
      </c>
      <c r="I95" s="267">
        <v>36</v>
      </c>
      <c r="J95" s="194" t="s">
        <v>239</v>
      </c>
      <c r="K95" s="269">
        <v>24</v>
      </c>
      <c r="L95" s="269">
        <v>22</v>
      </c>
      <c r="M95" s="267">
        <v>46</v>
      </c>
      <c r="N95" s="194" t="s">
        <v>238</v>
      </c>
      <c r="O95" s="269">
        <v>4</v>
      </c>
      <c r="P95" s="269">
        <v>16</v>
      </c>
      <c r="Q95" s="268">
        <v>20</v>
      </c>
      <c r="R95" s="131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</row>
    <row r="96" spans="2:33" s="28" customFormat="1" ht="14.1" customHeight="1" x14ac:dyDescent="0.15">
      <c r="B96" s="205" t="s">
        <v>237</v>
      </c>
      <c r="C96" s="274">
        <v>19</v>
      </c>
      <c r="D96" s="274">
        <v>18</v>
      </c>
      <c r="E96" s="275">
        <v>37</v>
      </c>
      <c r="F96" s="195" t="s">
        <v>236</v>
      </c>
      <c r="G96" s="274">
        <v>18</v>
      </c>
      <c r="H96" s="274">
        <v>28</v>
      </c>
      <c r="I96" s="275">
        <v>46</v>
      </c>
      <c r="J96" s="195" t="s">
        <v>235</v>
      </c>
      <c r="K96" s="274">
        <v>20</v>
      </c>
      <c r="L96" s="274">
        <v>23</v>
      </c>
      <c r="M96" s="275">
        <v>43</v>
      </c>
      <c r="N96" s="195" t="s">
        <v>234</v>
      </c>
      <c r="O96" s="274">
        <v>7</v>
      </c>
      <c r="P96" s="274">
        <v>10</v>
      </c>
      <c r="Q96" s="276">
        <v>17</v>
      </c>
      <c r="R96" s="131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</row>
    <row r="97" spans="2:33" s="28" customFormat="1" ht="14.25" customHeight="1" x14ac:dyDescent="0.15">
      <c r="B97" s="204" t="s">
        <v>233</v>
      </c>
      <c r="C97" s="277">
        <v>13</v>
      </c>
      <c r="D97" s="269">
        <v>21</v>
      </c>
      <c r="E97" s="267">
        <v>34</v>
      </c>
      <c r="F97" s="194" t="s">
        <v>232</v>
      </c>
      <c r="G97" s="269">
        <v>22</v>
      </c>
      <c r="H97" s="269">
        <v>21</v>
      </c>
      <c r="I97" s="267">
        <v>43</v>
      </c>
      <c r="J97" s="194" t="s">
        <v>231</v>
      </c>
      <c r="K97" s="269">
        <v>29</v>
      </c>
      <c r="L97" s="269">
        <v>25</v>
      </c>
      <c r="M97" s="267">
        <v>54</v>
      </c>
      <c r="N97" s="194" t="s">
        <v>230</v>
      </c>
      <c r="O97" s="269">
        <v>4</v>
      </c>
      <c r="P97" s="269">
        <v>5</v>
      </c>
      <c r="Q97" s="268">
        <v>9</v>
      </c>
      <c r="R97" s="131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</row>
    <row r="98" spans="2:33" s="28" customFormat="1" ht="14.25" customHeight="1" x14ac:dyDescent="0.15">
      <c r="B98" s="204" t="s">
        <v>229</v>
      </c>
      <c r="C98" s="269">
        <v>26</v>
      </c>
      <c r="D98" s="269">
        <v>22</v>
      </c>
      <c r="E98" s="267">
        <v>48</v>
      </c>
      <c r="F98" s="194" t="s">
        <v>228</v>
      </c>
      <c r="G98" s="269">
        <v>24</v>
      </c>
      <c r="H98" s="269">
        <v>18</v>
      </c>
      <c r="I98" s="267">
        <v>42</v>
      </c>
      <c r="J98" s="194" t="s">
        <v>227</v>
      </c>
      <c r="K98" s="269">
        <v>23</v>
      </c>
      <c r="L98" s="269">
        <v>24</v>
      </c>
      <c r="M98" s="267">
        <v>47</v>
      </c>
      <c r="N98" s="194" t="s">
        <v>226</v>
      </c>
      <c r="O98" s="269">
        <v>3</v>
      </c>
      <c r="P98" s="269">
        <v>5</v>
      </c>
      <c r="Q98" s="268">
        <v>8</v>
      </c>
      <c r="R98" s="131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</row>
    <row r="99" spans="2:33" s="28" customFormat="1" ht="14.25" customHeight="1" x14ac:dyDescent="0.15">
      <c r="B99" s="204" t="s">
        <v>225</v>
      </c>
      <c r="C99" s="269">
        <v>20</v>
      </c>
      <c r="D99" s="269">
        <v>18</v>
      </c>
      <c r="E99" s="267">
        <v>38</v>
      </c>
      <c r="F99" s="194" t="s">
        <v>224</v>
      </c>
      <c r="G99" s="269">
        <v>18</v>
      </c>
      <c r="H99" s="269">
        <v>22</v>
      </c>
      <c r="I99" s="267">
        <v>40</v>
      </c>
      <c r="J99" s="194" t="s">
        <v>223</v>
      </c>
      <c r="K99" s="269">
        <v>23</v>
      </c>
      <c r="L99" s="269">
        <v>14</v>
      </c>
      <c r="M99" s="267">
        <v>37</v>
      </c>
      <c r="N99" s="194" t="s">
        <v>222</v>
      </c>
      <c r="O99" s="269">
        <v>3</v>
      </c>
      <c r="P99" s="269">
        <v>9</v>
      </c>
      <c r="Q99" s="268">
        <v>12</v>
      </c>
      <c r="R99" s="131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</row>
    <row r="100" spans="2:33" s="28" customFormat="1" ht="14.1" customHeight="1" x14ac:dyDescent="0.15">
      <c r="B100" s="204" t="s">
        <v>221</v>
      </c>
      <c r="C100" s="269">
        <v>19</v>
      </c>
      <c r="D100" s="269">
        <v>23</v>
      </c>
      <c r="E100" s="267">
        <v>42</v>
      </c>
      <c r="F100" s="194" t="s">
        <v>220</v>
      </c>
      <c r="G100" s="269">
        <v>15</v>
      </c>
      <c r="H100" s="269">
        <v>15</v>
      </c>
      <c r="I100" s="267">
        <v>30</v>
      </c>
      <c r="J100" s="194" t="s">
        <v>219</v>
      </c>
      <c r="K100" s="269">
        <v>25</v>
      </c>
      <c r="L100" s="269">
        <v>27</v>
      </c>
      <c r="M100" s="267">
        <v>52</v>
      </c>
      <c r="N100" s="194" t="s">
        <v>218</v>
      </c>
      <c r="O100" s="269">
        <v>2</v>
      </c>
      <c r="P100" s="269">
        <v>5</v>
      </c>
      <c r="Q100" s="268">
        <v>7</v>
      </c>
      <c r="R100" s="131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</row>
    <row r="101" spans="2:33" s="28" customFormat="1" ht="14.45" customHeight="1" x14ac:dyDescent="0.15">
      <c r="B101" s="205" t="s">
        <v>217</v>
      </c>
      <c r="C101" s="274">
        <v>20</v>
      </c>
      <c r="D101" s="274">
        <v>16</v>
      </c>
      <c r="E101" s="275">
        <v>36</v>
      </c>
      <c r="F101" s="195" t="s">
        <v>216</v>
      </c>
      <c r="G101" s="274">
        <v>22</v>
      </c>
      <c r="H101" s="274">
        <v>27</v>
      </c>
      <c r="I101" s="275">
        <v>49</v>
      </c>
      <c r="J101" s="195" t="s">
        <v>215</v>
      </c>
      <c r="K101" s="274">
        <v>14</v>
      </c>
      <c r="L101" s="274">
        <v>21</v>
      </c>
      <c r="M101" s="275">
        <v>35</v>
      </c>
      <c r="N101" s="195" t="s">
        <v>214</v>
      </c>
      <c r="O101" s="274">
        <v>7</v>
      </c>
      <c r="P101" s="274">
        <v>6</v>
      </c>
      <c r="Q101" s="276">
        <v>13</v>
      </c>
      <c r="R101" s="131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</row>
    <row r="102" spans="2:33" s="28" customFormat="1" ht="14.1" customHeight="1" x14ac:dyDescent="0.15">
      <c r="B102" s="204" t="s">
        <v>213</v>
      </c>
      <c r="C102" s="277">
        <v>27</v>
      </c>
      <c r="D102" s="269">
        <v>19</v>
      </c>
      <c r="E102" s="267">
        <v>46</v>
      </c>
      <c r="F102" s="194" t="s">
        <v>212</v>
      </c>
      <c r="G102" s="269">
        <v>22</v>
      </c>
      <c r="H102" s="269">
        <v>24</v>
      </c>
      <c r="I102" s="267">
        <v>46</v>
      </c>
      <c r="J102" s="194" t="s">
        <v>211</v>
      </c>
      <c r="K102" s="269">
        <v>22</v>
      </c>
      <c r="L102" s="269">
        <v>35</v>
      </c>
      <c r="M102" s="267">
        <v>57</v>
      </c>
      <c r="N102" s="194" t="s">
        <v>210</v>
      </c>
      <c r="O102" s="269">
        <v>4</v>
      </c>
      <c r="P102" s="269">
        <v>0</v>
      </c>
      <c r="Q102" s="268">
        <v>4</v>
      </c>
      <c r="R102" s="131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</row>
    <row r="103" spans="2:33" s="28" customFormat="1" ht="14.25" customHeight="1" x14ac:dyDescent="0.15">
      <c r="B103" s="204" t="s">
        <v>209</v>
      </c>
      <c r="C103" s="269">
        <v>26</v>
      </c>
      <c r="D103" s="269">
        <v>20</v>
      </c>
      <c r="E103" s="267">
        <v>46</v>
      </c>
      <c r="F103" s="194" t="s">
        <v>208</v>
      </c>
      <c r="G103" s="269">
        <v>26</v>
      </c>
      <c r="H103" s="269">
        <v>20</v>
      </c>
      <c r="I103" s="267">
        <v>46</v>
      </c>
      <c r="J103" s="194" t="s">
        <v>207</v>
      </c>
      <c r="K103" s="269">
        <v>29</v>
      </c>
      <c r="L103" s="269">
        <v>21</v>
      </c>
      <c r="M103" s="267">
        <v>50</v>
      </c>
      <c r="N103" s="194" t="s">
        <v>206</v>
      </c>
      <c r="O103" s="269">
        <v>0</v>
      </c>
      <c r="P103" s="269">
        <v>4</v>
      </c>
      <c r="Q103" s="268">
        <v>4</v>
      </c>
      <c r="R103" s="131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</row>
    <row r="104" spans="2:33" s="28" customFormat="1" ht="14.25" customHeight="1" x14ac:dyDescent="0.15">
      <c r="B104" s="204" t="s">
        <v>205</v>
      </c>
      <c r="C104" s="269">
        <v>23</v>
      </c>
      <c r="D104" s="269">
        <v>23</v>
      </c>
      <c r="E104" s="267">
        <v>46</v>
      </c>
      <c r="F104" s="194" t="s">
        <v>204</v>
      </c>
      <c r="G104" s="269">
        <v>27</v>
      </c>
      <c r="H104" s="269">
        <v>32</v>
      </c>
      <c r="I104" s="267">
        <v>59</v>
      </c>
      <c r="J104" s="194" t="s">
        <v>203</v>
      </c>
      <c r="K104" s="269">
        <v>25</v>
      </c>
      <c r="L104" s="269">
        <v>23</v>
      </c>
      <c r="M104" s="267">
        <v>48</v>
      </c>
      <c r="N104" s="194" t="s">
        <v>202</v>
      </c>
      <c r="O104" s="269">
        <v>1</v>
      </c>
      <c r="P104" s="269">
        <v>2</v>
      </c>
      <c r="Q104" s="268">
        <v>3</v>
      </c>
      <c r="R104" s="131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</row>
    <row r="105" spans="2:33" s="28" customFormat="1" ht="14.25" customHeight="1" x14ac:dyDescent="0.15">
      <c r="B105" s="204" t="s">
        <v>201</v>
      </c>
      <c r="C105" s="269">
        <v>27</v>
      </c>
      <c r="D105" s="269">
        <v>39</v>
      </c>
      <c r="E105" s="267">
        <v>66</v>
      </c>
      <c r="F105" s="194" t="s">
        <v>200</v>
      </c>
      <c r="G105" s="269">
        <v>22</v>
      </c>
      <c r="H105" s="269">
        <v>37</v>
      </c>
      <c r="I105" s="267">
        <v>59</v>
      </c>
      <c r="J105" s="194" t="s">
        <v>199</v>
      </c>
      <c r="K105" s="269">
        <v>27</v>
      </c>
      <c r="L105" s="269">
        <v>19</v>
      </c>
      <c r="M105" s="267">
        <v>46</v>
      </c>
      <c r="N105" s="194" t="s">
        <v>198</v>
      </c>
      <c r="O105" s="269">
        <v>0</v>
      </c>
      <c r="P105" s="269">
        <v>1</v>
      </c>
      <c r="Q105" s="268">
        <v>1</v>
      </c>
      <c r="R105" s="131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</row>
    <row r="106" spans="2:33" s="28" customFormat="1" ht="14.1" customHeight="1" x14ac:dyDescent="0.15">
      <c r="B106" s="205" t="s">
        <v>197</v>
      </c>
      <c r="C106" s="274">
        <v>24</v>
      </c>
      <c r="D106" s="274">
        <v>26</v>
      </c>
      <c r="E106" s="275">
        <v>50</v>
      </c>
      <c r="F106" s="195" t="s">
        <v>196</v>
      </c>
      <c r="G106" s="274">
        <v>31</v>
      </c>
      <c r="H106" s="274">
        <v>36</v>
      </c>
      <c r="I106" s="275">
        <v>67</v>
      </c>
      <c r="J106" s="195" t="s">
        <v>195</v>
      </c>
      <c r="K106" s="274">
        <v>22</v>
      </c>
      <c r="L106" s="274">
        <v>26</v>
      </c>
      <c r="M106" s="275">
        <v>48</v>
      </c>
      <c r="N106" s="195" t="s">
        <v>194</v>
      </c>
      <c r="O106" s="274">
        <v>0</v>
      </c>
      <c r="P106" s="274">
        <v>0</v>
      </c>
      <c r="Q106" s="276">
        <v>0</v>
      </c>
      <c r="R106" s="131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</row>
    <row r="107" spans="2:33" s="28" customFormat="1" ht="14.25" customHeight="1" x14ac:dyDescent="0.15">
      <c r="B107" s="204" t="s">
        <v>193</v>
      </c>
      <c r="C107" s="277">
        <v>26</v>
      </c>
      <c r="D107" s="269">
        <v>24</v>
      </c>
      <c r="E107" s="267">
        <v>50</v>
      </c>
      <c r="F107" s="194" t="s">
        <v>192</v>
      </c>
      <c r="G107" s="269">
        <v>24</v>
      </c>
      <c r="H107" s="269">
        <v>32</v>
      </c>
      <c r="I107" s="267">
        <v>56</v>
      </c>
      <c r="J107" s="194" t="s">
        <v>191</v>
      </c>
      <c r="K107" s="269">
        <v>29</v>
      </c>
      <c r="L107" s="269">
        <v>20</v>
      </c>
      <c r="M107" s="267">
        <v>49</v>
      </c>
      <c r="N107" s="194" t="s">
        <v>190</v>
      </c>
      <c r="O107" s="269">
        <v>1</v>
      </c>
      <c r="P107" s="269">
        <v>1</v>
      </c>
      <c r="Q107" s="268">
        <v>2</v>
      </c>
      <c r="R107" s="131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</row>
    <row r="108" spans="2:33" s="28" customFormat="1" ht="14.25" customHeight="1" x14ac:dyDescent="0.15">
      <c r="B108" s="204" t="s">
        <v>189</v>
      </c>
      <c r="C108" s="269">
        <v>27</v>
      </c>
      <c r="D108" s="269">
        <v>30</v>
      </c>
      <c r="E108" s="267">
        <v>57</v>
      </c>
      <c r="F108" s="194" t="s">
        <v>188</v>
      </c>
      <c r="G108" s="269">
        <v>31</v>
      </c>
      <c r="H108" s="269">
        <v>28</v>
      </c>
      <c r="I108" s="267">
        <v>59</v>
      </c>
      <c r="J108" s="194" t="s">
        <v>187</v>
      </c>
      <c r="K108" s="269">
        <v>13</v>
      </c>
      <c r="L108" s="269">
        <v>21</v>
      </c>
      <c r="M108" s="267">
        <v>34</v>
      </c>
      <c r="N108" s="194" t="s">
        <v>186</v>
      </c>
      <c r="O108" s="269">
        <v>0</v>
      </c>
      <c r="P108" s="269">
        <v>0</v>
      </c>
      <c r="Q108" s="268">
        <v>0</v>
      </c>
      <c r="R108" s="131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</row>
    <row r="109" spans="2:33" s="28" customFormat="1" ht="14.25" customHeight="1" x14ac:dyDescent="0.15">
      <c r="B109" s="204" t="s">
        <v>185</v>
      </c>
      <c r="C109" s="269">
        <v>22</v>
      </c>
      <c r="D109" s="269">
        <v>21</v>
      </c>
      <c r="E109" s="267">
        <v>43</v>
      </c>
      <c r="F109" s="194" t="s">
        <v>184</v>
      </c>
      <c r="G109" s="269">
        <v>26</v>
      </c>
      <c r="H109" s="269">
        <v>31</v>
      </c>
      <c r="I109" s="267">
        <v>57</v>
      </c>
      <c r="J109" s="194" t="s">
        <v>183</v>
      </c>
      <c r="K109" s="269">
        <v>19</v>
      </c>
      <c r="L109" s="269">
        <v>16</v>
      </c>
      <c r="M109" s="267">
        <v>35</v>
      </c>
      <c r="N109" s="194" t="s">
        <v>182</v>
      </c>
      <c r="O109" s="269">
        <v>0</v>
      </c>
      <c r="P109" s="269">
        <v>0</v>
      </c>
      <c r="Q109" s="268">
        <v>0</v>
      </c>
      <c r="R109" s="131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</row>
    <row r="110" spans="2:33" s="28" customFormat="1" ht="14.1" customHeight="1" x14ac:dyDescent="0.15">
      <c r="B110" s="204" t="s">
        <v>181</v>
      </c>
      <c r="C110" s="269">
        <v>20</v>
      </c>
      <c r="D110" s="269">
        <v>22</v>
      </c>
      <c r="E110" s="267">
        <v>42</v>
      </c>
      <c r="F110" s="194" t="s">
        <v>180</v>
      </c>
      <c r="G110" s="269">
        <v>27</v>
      </c>
      <c r="H110" s="269">
        <v>39</v>
      </c>
      <c r="I110" s="267">
        <v>66</v>
      </c>
      <c r="J110" s="194" t="s">
        <v>179</v>
      </c>
      <c r="K110" s="269">
        <v>7</v>
      </c>
      <c r="L110" s="269">
        <v>8</v>
      </c>
      <c r="M110" s="267">
        <v>15</v>
      </c>
      <c r="N110" s="194" t="s">
        <v>178</v>
      </c>
      <c r="O110" s="269">
        <v>0</v>
      </c>
      <c r="P110" s="269">
        <v>2</v>
      </c>
      <c r="Q110" s="268">
        <v>2</v>
      </c>
      <c r="R110" s="131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</row>
    <row r="111" spans="2:33" s="28" customFormat="1" ht="14.25" customHeight="1" thickBot="1" x14ac:dyDescent="0.2">
      <c r="B111" s="206" t="s">
        <v>177</v>
      </c>
      <c r="C111" s="270">
        <v>33</v>
      </c>
      <c r="D111" s="270">
        <v>28</v>
      </c>
      <c r="E111" s="271">
        <v>61</v>
      </c>
      <c r="F111" s="208" t="s">
        <v>176</v>
      </c>
      <c r="G111" s="270">
        <v>26</v>
      </c>
      <c r="H111" s="270">
        <v>26</v>
      </c>
      <c r="I111" s="271">
        <v>52</v>
      </c>
      <c r="J111" s="208" t="s">
        <v>175</v>
      </c>
      <c r="K111" s="270">
        <v>14</v>
      </c>
      <c r="L111" s="270">
        <v>9</v>
      </c>
      <c r="M111" s="271">
        <v>23</v>
      </c>
      <c r="N111" s="210" t="s">
        <v>174</v>
      </c>
      <c r="O111" s="272">
        <v>0</v>
      </c>
      <c r="P111" s="272">
        <v>2</v>
      </c>
      <c r="Q111" s="273">
        <v>2</v>
      </c>
      <c r="R111" s="131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</row>
    <row r="112" spans="2:33" s="28" customFormat="1" ht="13.5" customHeight="1" thickBot="1" x14ac:dyDescent="0.2">
      <c r="B112" s="42"/>
      <c r="C112" s="42"/>
      <c r="D112" s="459" t="s">
        <v>173</v>
      </c>
      <c r="E112" s="459"/>
      <c r="F112" s="459"/>
      <c r="G112" s="42"/>
      <c r="H112" s="42"/>
      <c r="I112" s="42"/>
      <c r="J112" s="42"/>
      <c r="K112" s="42"/>
      <c r="L112" s="42"/>
      <c r="M112" s="42"/>
      <c r="N112" s="212" t="s">
        <v>172</v>
      </c>
      <c r="O112" s="262">
        <v>1</v>
      </c>
      <c r="P112" s="24">
        <v>0</v>
      </c>
      <c r="Q112" s="285">
        <v>1</v>
      </c>
      <c r="R112" s="131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</row>
    <row r="113" spans="2:33" s="28" customFormat="1" ht="13.5" customHeight="1" x14ac:dyDescent="0.15">
      <c r="B113" s="160" t="s">
        <v>171</v>
      </c>
      <c r="C113" s="263">
        <f>SUM(C87:C91)</f>
        <v>88</v>
      </c>
      <c r="D113" s="263">
        <f>SUM(D87:D91)</f>
        <v>88</v>
      </c>
      <c r="E113" s="108">
        <f t="shared" ref="E113:E122" si="4">SUM(C113:D113)</f>
        <v>176</v>
      </c>
      <c r="F113" s="160" t="s">
        <v>170</v>
      </c>
      <c r="G113" s="264">
        <f>SUM(K87:K91)</f>
        <v>134</v>
      </c>
      <c r="H113" s="109">
        <f>SUM(L87:L91)</f>
        <v>139</v>
      </c>
      <c r="I113" s="110">
        <f t="shared" ref="I113:I122" si="5">SUM(G113:H113)</f>
        <v>273</v>
      </c>
      <c r="J113" s="119" t="s">
        <v>169</v>
      </c>
      <c r="K113" s="120">
        <f>SUM(O112:O116)</f>
        <v>1</v>
      </c>
      <c r="L113" s="263">
        <f>SUM(P112:P116)</f>
        <v>0</v>
      </c>
      <c r="M113" s="265">
        <f>SUM(K113:L113)</f>
        <v>1</v>
      </c>
      <c r="N113" s="132" t="s">
        <v>168</v>
      </c>
      <c r="O113" s="288">
        <v>0</v>
      </c>
      <c r="P113" s="288">
        <v>0</v>
      </c>
      <c r="Q113" s="285">
        <v>0</v>
      </c>
      <c r="R113" s="131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</row>
    <row r="114" spans="2:33" s="28" customFormat="1" ht="13.5" customHeight="1" thickBot="1" x14ac:dyDescent="0.2">
      <c r="B114" s="161" t="s">
        <v>167</v>
      </c>
      <c r="C114" s="255">
        <f>SUM(C92:C96)</f>
        <v>102</v>
      </c>
      <c r="D114" s="255">
        <f>SUM(D92:D96)</f>
        <v>109</v>
      </c>
      <c r="E114" s="112">
        <f t="shared" si="4"/>
        <v>211</v>
      </c>
      <c r="F114" s="161" t="s">
        <v>166</v>
      </c>
      <c r="G114" s="260">
        <f>SUM(K92:K96)</f>
        <v>111</v>
      </c>
      <c r="H114" s="113">
        <f>SUM(L92:L96)</f>
        <v>108</v>
      </c>
      <c r="I114" s="114">
        <f t="shared" si="5"/>
        <v>219</v>
      </c>
      <c r="J114" s="121" t="s">
        <v>154</v>
      </c>
      <c r="K114" s="122">
        <f>O117</f>
        <v>0</v>
      </c>
      <c r="L114" s="256">
        <f>P117</f>
        <v>0</v>
      </c>
      <c r="M114" s="266">
        <f>SUM(K114:L114)</f>
        <v>0</v>
      </c>
      <c r="N114" s="132" t="s">
        <v>165</v>
      </c>
      <c r="O114" s="288">
        <v>0</v>
      </c>
      <c r="P114" s="288">
        <v>0</v>
      </c>
      <c r="Q114" s="285">
        <v>0</v>
      </c>
      <c r="R114" s="131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</row>
    <row r="115" spans="2:33" s="28" customFormat="1" ht="13.5" customHeight="1" x14ac:dyDescent="0.15">
      <c r="B115" s="161" t="s">
        <v>164</v>
      </c>
      <c r="C115" s="255">
        <f>SUM(C97:C101)</f>
        <v>98</v>
      </c>
      <c r="D115" s="255">
        <f>SUM(D97:D101)</f>
        <v>100</v>
      </c>
      <c r="E115" s="112">
        <f t="shared" si="4"/>
        <v>198</v>
      </c>
      <c r="F115" s="161" t="s">
        <v>163</v>
      </c>
      <c r="G115" s="260">
        <f>SUM(K97:K101)</f>
        <v>114</v>
      </c>
      <c r="H115" s="113">
        <f>SUM(L97:L101)</f>
        <v>111</v>
      </c>
      <c r="I115" s="114">
        <f t="shared" si="5"/>
        <v>225</v>
      </c>
      <c r="J115" s="125" t="s">
        <v>283</v>
      </c>
      <c r="K115" s="154">
        <f>SUM(C113:C115)</f>
        <v>288</v>
      </c>
      <c r="L115" s="154">
        <f>SUM(D113:D115)</f>
        <v>297</v>
      </c>
      <c r="M115" s="294">
        <f>SUM(K115:L115)</f>
        <v>585</v>
      </c>
      <c r="N115" s="132" t="s">
        <v>162</v>
      </c>
      <c r="O115" s="288">
        <v>0</v>
      </c>
      <c r="P115" s="288">
        <v>0</v>
      </c>
      <c r="Q115" s="285">
        <v>0</v>
      </c>
      <c r="R115" s="131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</row>
    <row r="116" spans="2:33" s="28" customFormat="1" ht="13.5" customHeight="1" thickBot="1" x14ac:dyDescent="0.2">
      <c r="B116" s="161" t="s">
        <v>161</v>
      </c>
      <c r="C116" s="255">
        <f>SUM(C102:C106)</f>
        <v>127</v>
      </c>
      <c r="D116" s="255">
        <f>SUM(D102:D106)</f>
        <v>127</v>
      </c>
      <c r="E116" s="112">
        <f t="shared" si="4"/>
        <v>254</v>
      </c>
      <c r="F116" s="161" t="s">
        <v>160</v>
      </c>
      <c r="G116" s="260">
        <f>SUM(K102:K106)</f>
        <v>125</v>
      </c>
      <c r="H116" s="113">
        <f>SUM(L102:L106)</f>
        <v>124</v>
      </c>
      <c r="I116" s="114">
        <f t="shared" si="5"/>
        <v>249</v>
      </c>
      <c r="J116" s="123" t="s">
        <v>156</v>
      </c>
      <c r="K116" s="157"/>
      <c r="L116" s="292">
        <f>M115/M121*100</f>
        <v>15.579227696404793</v>
      </c>
      <c r="M116" s="156" t="s">
        <v>155</v>
      </c>
      <c r="N116" s="134" t="s">
        <v>159</v>
      </c>
      <c r="O116" s="291">
        <v>0</v>
      </c>
      <c r="P116" s="135">
        <v>0</v>
      </c>
      <c r="Q116" s="282">
        <v>0</v>
      </c>
      <c r="R116" s="131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</row>
    <row r="117" spans="2:33" s="28" customFormat="1" ht="13.5" customHeight="1" thickBot="1" x14ac:dyDescent="0.2">
      <c r="B117" s="161" t="s">
        <v>158</v>
      </c>
      <c r="C117" s="255">
        <f>SUM(C107:C111)</f>
        <v>128</v>
      </c>
      <c r="D117" s="255">
        <f>SUM(D107:D111)</f>
        <v>125</v>
      </c>
      <c r="E117" s="112">
        <f t="shared" si="4"/>
        <v>253</v>
      </c>
      <c r="F117" s="161" t="s">
        <v>157</v>
      </c>
      <c r="G117" s="260">
        <f>SUM(K107:K111)</f>
        <v>82</v>
      </c>
      <c r="H117" s="113">
        <f>SUM(L107:L111)</f>
        <v>74</v>
      </c>
      <c r="I117" s="114">
        <f t="shared" si="5"/>
        <v>156</v>
      </c>
      <c r="J117" s="125" t="s">
        <v>284</v>
      </c>
      <c r="K117" s="154">
        <f>SUM(C116:C122,G113:G115)</f>
        <v>1197</v>
      </c>
      <c r="L117" s="154">
        <f>SUM(D116:D122,H113:H115)</f>
        <v>1246</v>
      </c>
      <c r="M117" s="294">
        <f>SUM(K117:L117)</f>
        <v>2443</v>
      </c>
      <c r="N117" s="136" t="s">
        <v>154</v>
      </c>
      <c r="O117" s="290">
        <v>0</v>
      </c>
      <c r="P117" s="137">
        <v>0</v>
      </c>
      <c r="Q117" s="284">
        <v>0</v>
      </c>
      <c r="R117" s="131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</row>
    <row r="118" spans="2:33" s="28" customFormat="1" ht="13.5" customHeight="1" thickBot="1" x14ac:dyDescent="0.2">
      <c r="B118" s="161" t="s">
        <v>153</v>
      </c>
      <c r="C118" s="255">
        <f>SUM(G87:G91)</f>
        <v>114</v>
      </c>
      <c r="D118" s="255">
        <f>SUM(H87:H91)</f>
        <v>120</v>
      </c>
      <c r="E118" s="112">
        <f t="shared" si="4"/>
        <v>234</v>
      </c>
      <c r="F118" s="161" t="s">
        <v>152</v>
      </c>
      <c r="G118" s="113">
        <f>SUM(O87:O91)</f>
        <v>57</v>
      </c>
      <c r="H118" s="113">
        <f>SUM(P87:P91)</f>
        <v>79</v>
      </c>
      <c r="I118" s="114">
        <f t="shared" si="5"/>
        <v>136</v>
      </c>
      <c r="J118" s="123" t="s">
        <v>156</v>
      </c>
      <c r="K118" s="157"/>
      <c r="L118" s="292">
        <f>M117/M121*100</f>
        <v>65.059920106524643</v>
      </c>
      <c r="M118" s="158" t="s">
        <v>155</v>
      </c>
      <c r="N118" s="148"/>
      <c r="O118" s="138"/>
      <c r="P118" s="138"/>
      <c r="Q118" s="138"/>
      <c r="R118" s="131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6"/>
      <c r="AF118" s="105"/>
      <c r="AG118" s="106"/>
    </row>
    <row r="119" spans="2:33" s="28" customFormat="1" ht="13.5" customHeight="1" thickBot="1" x14ac:dyDescent="0.2">
      <c r="B119" s="161" t="s">
        <v>151</v>
      </c>
      <c r="C119" s="255">
        <f>SUM(G92:G96)</f>
        <v>106</v>
      </c>
      <c r="D119" s="255">
        <f>SUM(H92:H96)</f>
        <v>108</v>
      </c>
      <c r="E119" s="112">
        <f t="shared" si="4"/>
        <v>214</v>
      </c>
      <c r="F119" s="161" t="s">
        <v>150</v>
      </c>
      <c r="G119" s="260">
        <f>SUM(O92:O96)</f>
        <v>53</v>
      </c>
      <c r="H119" s="113">
        <f>SUM(P92:P96)</f>
        <v>65</v>
      </c>
      <c r="I119" s="114">
        <f t="shared" si="5"/>
        <v>118</v>
      </c>
      <c r="J119" s="125" t="s">
        <v>282</v>
      </c>
      <c r="K119" s="154">
        <f>SUM(K102:K111,O87:O117)</f>
        <v>343</v>
      </c>
      <c r="L119" s="154">
        <f>SUM(L102:L111,P87:P117)</f>
        <v>384</v>
      </c>
      <c r="M119" s="261">
        <f>SUM(K119:L119)</f>
        <v>727</v>
      </c>
      <c r="N119" s="149"/>
      <c r="O119" s="138"/>
      <c r="P119" s="138"/>
      <c r="Q119" s="138"/>
      <c r="R119" s="131"/>
    </row>
    <row r="120" spans="2:33" s="28" customFormat="1" ht="13.5" customHeight="1" thickBot="1" x14ac:dyDescent="0.2">
      <c r="B120" s="161" t="s">
        <v>149</v>
      </c>
      <c r="C120" s="255">
        <f>SUM(G97:G101)</f>
        <v>101</v>
      </c>
      <c r="D120" s="255">
        <f>SUM(H97:H101)</f>
        <v>103</v>
      </c>
      <c r="E120" s="112">
        <f t="shared" si="4"/>
        <v>204</v>
      </c>
      <c r="F120" s="161" t="s">
        <v>148</v>
      </c>
      <c r="G120" s="260">
        <f>SUM(O97:O101)</f>
        <v>19</v>
      </c>
      <c r="H120" s="113">
        <f>SUM(P97:P101)</f>
        <v>30</v>
      </c>
      <c r="I120" s="114">
        <f t="shared" si="5"/>
        <v>49</v>
      </c>
      <c r="J120" s="123" t="s">
        <v>156</v>
      </c>
      <c r="K120" s="124"/>
      <c r="L120" s="283">
        <f>M119/M121*100</f>
        <v>19.360852197070571</v>
      </c>
      <c r="M120" s="156" t="s">
        <v>155</v>
      </c>
      <c r="N120" s="144" t="s">
        <v>146</v>
      </c>
      <c r="O120" s="295">
        <v>40.74</v>
      </c>
      <c r="P120" s="296">
        <v>41.65</v>
      </c>
      <c r="Q120" s="297">
        <v>41.21</v>
      </c>
      <c r="R120" s="131"/>
    </row>
    <row r="121" spans="2:33" s="28" customFormat="1" ht="13.5" customHeight="1" x14ac:dyDescent="0.15">
      <c r="B121" s="161" t="s">
        <v>145</v>
      </c>
      <c r="C121" s="255">
        <f>SUM(G102:G106)</f>
        <v>128</v>
      </c>
      <c r="D121" s="255">
        <f>SUM(H102:H106)</f>
        <v>149</v>
      </c>
      <c r="E121" s="112">
        <f t="shared" si="4"/>
        <v>277</v>
      </c>
      <c r="F121" s="161" t="s">
        <v>144</v>
      </c>
      <c r="G121" s="260">
        <f>SUM(O102:O106)</f>
        <v>5</v>
      </c>
      <c r="H121" s="113">
        <f>SUM(P102:P106)</f>
        <v>7</v>
      </c>
      <c r="I121" s="114">
        <f t="shared" si="5"/>
        <v>12</v>
      </c>
      <c r="J121" s="125" t="s">
        <v>147</v>
      </c>
      <c r="K121" s="293">
        <f>SUM(C113:C122,G113:G122,K113:K114)</f>
        <v>1828</v>
      </c>
      <c r="L121" s="293">
        <f>SUM(D113:D122,H113:H122,L113:L114)</f>
        <v>1927</v>
      </c>
      <c r="M121" s="289">
        <f>SUM(K121:L121)</f>
        <v>3755</v>
      </c>
      <c r="N121" s="145"/>
      <c r="O121" s="139"/>
      <c r="P121" s="139"/>
      <c r="Q121" s="139"/>
      <c r="R121" s="131"/>
    </row>
    <row r="122" spans="2:33" s="28" customFormat="1" ht="13.5" customHeight="1" thickBot="1" x14ac:dyDescent="0.2">
      <c r="B122" s="162" t="s">
        <v>143</v>
      </c>
      <c r="C122" s="256">
        <f>SUM(G107:G111)</f>
        <v>134</v>
      </c>
      <c r="D122" s="256">
        <f>SUM(H107:H111)</f>
        <v>156</v>
      </c>
      <c r="E122" s="116">
        <f t="shared" si="4"/>
        <v>290</v>
      </c>
      <c r="F122" s="162" t="s">
        <v>142</v>
      </c>
      <c r="G122" s="257">
        <f>SUM(O107:O111)</f>
        <v>1</v>
      </c>
      <c r="H122" s="117">
        <f>SUM(P107:P111)</f>
        <v>5</v>
      </c>
      <c r="I122" s="118">
        <f t="shared" si="5"/>
        <v>6</v>
      </c>
      <c r="J122" s="123" t="s">
        <v>7</v>
      </c>
      <c r="K122" s="124"/>
      <c r="L122" s="127"/>
      <c r="M122" s="258">
        <f>行政区別人口!R10</f>
        <v>1676</v>
      </c>
      <c r="N122" s="481" t="s">
        <v>141</v>
      </c>
      <c r="O122" s="482"/>
      <c r="P122" s="482"/>
      <c r="Q122" s="140"/>
      <c r="R122" s="131"/>
    </row>
    <row r="123" spans="2:33" x14ac:dyDescent="0.15">
      <c r="O123" s="142"/>
      <c r="P123" s="142"/>
      <c r="Q123" s="142"/>
      <c r="R123" s="142"/>
    </row>
    <row r="124" spans="2:33" s="28" customFormat="1" ht="14.25" customHeight="1" x14ac:dyDescent="0.15">
      <c r="B124" s="259" t="s">
        <v>1</v>
      </c>
      <c r="C124" s="479" t="s">
        <v>2</v>
      </c>
      <c r="D124" s="479"/>
      <c r="E124" s="479"/>
      <c r="F124" s="479"/>
      <c r="G124" s="483" t="s">
        <v>278</v>
      </c>
      <c r="H124" s="483"/>
      <c r="I124" s="483"/>
      <c r="J124" s="483"/>
      <c r="K124" s="483"/>
      <c r="L124" s="483"/>
      <c r="M124" s="41"/>
      <c r="N124" s="147"/>
      <c r="O124" s="143" t="str">
        <f>$O$2</f>
        <v>令和元年10月31日</v>
      </c>
      <c r="P124" s="129"/>
      <c r="Q124" s="130" t="s">
        <v>0</v>
      </c>
      <c r="R124" s="131"/>
    </row>
    <row r="125" spans="2:33" s="28" customFormat="1" ht="17.100000000000001" customHeight="1" thickBot="1" x14ac:dyDescent="0.2">
      <c r="B125" s="259" t="s">
        <v>276</v>
      </c>
      <c r="C125" s="479" t="s">
        <v>16</v>
      </c>
      <c r="D125" s="479"/>
      <c r="E125" s="479"/>
      <c r="F125" s="166"/>
      <c r="G125" s="483"/>
      <c r="H125" s="483"/>
      <c r="I125" s="483"/>
      <c r="J125" s="483"/>
      <c r="K125" s="483"/>
      <c r="L125" s="483"/>
      <c r="M125" s="41"/>
      <c r="N125" s="149"/>
      <c r="O125" s="143" t="str">
        <f>$O$3</f>
        <v>令和元年11月 1日</v>
      </c>
      <c r="P125" s="129"/>
      <c r="Q125" s="130" t="s">
        <v>3</v>
      </c>
      <c r="R125" s="131"/>
    </row>
    <row r="126" spans="2:33" s="28" customFormat="1" ht="14.25" customHeight="1" x14ac:dyDescent="0.15">
      <c r="B126" s="53" t="s">
        <v>274</v>
      </c>
      <c r="C126" s="327" t="s">
        <v>301</v>
      </c>
      <c r="D126" s="327" t="s">
        <v>302</v>
      </c>
      <c r="E126" s="328" t="s">
        <v>6</v>
      </c>
      <c r="F126" s="53" t="s">
        <v>274</v>
      </c>
      <c r="G126" s="327" t="s">
        <v>301</v>
      </c>
      <c r="H126" s="327" t="s">
        <v>5</v>
      </c>
      <c r="I126" s="94" t="s">
        <v>6</v>
      </c>
      <c r="J126" s="202" t="s">
        <v>274</v>
      </c>
      <c r="K126" s="327" t="s">
        <v>4</v>
      </c>
      <c r="L126" s="327" t="s">
        <v>302</v>
      </c>
      <c r="M126" s="328" t="s">
        <v>281</v>
      </c>
      <c r="N126" s="59" t="s">
        <v>274</v>
      </c>
      <c r="O126" s="54" t="s">
        <v>301</v>
      </c>
      <c r="P126" s="54" t="s">
        <v>5</v>
      </c>
      <c r="Q126" s="326" t="s">
        <v>281</v>
      </c>
      <c r="R126" s="131"/>
    </row>
    <row r="127" spans="2:33" s="28" customFormat="1" ht="14.25" customHeight="1" x14ac:dyDescent="0.15">
      <c r="B127" s="203" t="s">
        <v>273</v>
      </c>
      <c r="C127" s="329">
        <v>27</v>
      </c>
      <c r="D127" s="329">
        <v>20</v>
      </c>
      <c r="E127" s="315">
        <v>47</v>
      </c>
      <c r="F127" s="193" t="s">
        <v>272</v>
      </c>
      <c r="G127" s="329">
        <v>17</v>
      </c>
      <c r="H127" s="329">
        <v>27</v>
      </c>
      <c r="I127" s="315">
        <v>44</v>
      </c>
      <c r="J127" s="194" t="s">
        <v>271</v>
      </c>
      <c r="K127" s="317">
        <v>25</v>
      </c>
      <c r="L127" s="329">
        <v>29</v>
      </c>
      <c r="M127" s="286">
        <v>54</v>
      </c>
      <c r="N127" s="200" t="s">
        <v>270</v>
      </c>
      <c r="O127" s="325">
        <v>20</v>
      </c>
      <c r="P127" s="317">
        <v>16</v>
      </c>
      <c r="Q127" s="287">
        <v>36</v>
      </c>
      <c r="R127" s="131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</row>
    <row r="128" spans="2:33" s="28" customFormat="1" ht="14.1" customHeight="1" x14ac:dyDescent="0.15">
      <c r="B128" s="204" t="s">
        <v>269</v>
      </c>
      <c r="C128" s="317">
        <v>30</v>
      </c>
      <c r="D128" s="317">
        <v>28</v>
      </c>
      <c r="E128" s="315">
        <v>58</v>
      </c>
      <c r="F128" s="194" t="s">
        <v>268</v>
      </c>
      <c r="G128" s="317">
        <v>24</v>
      </c>
      <c r="H128" s="317">
        <v>25</v>
      </c>
      <c r="I128" s="315">
        <v>49</v>
      </c>
      <c r="J128" s="194" t="s">
        <v>267</v>
      </c>
      <c r="K128" s="317">
        <v>32</v>
      </c>
      <c r="L128" s="317">
        <v>26</v>
      </c>
      <c r="M128" s="315">
        <v>58</v>
      </c>
      <c r="N128" s="194" t="s">
        <v>266</v>
      </c>
      <c r="O128" s="317">
        <v>15</v>
      </c>
      <c r="P128" s="317">
        <v>13</v>
      </c>
      <c r="Q128" s="316">
        <v>28</v>
      </c>
      <c r="R128" s="131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</row>
    <row r="129" spans="2:33" s="28" customFormat="1" ht="14.25" customHeight="1" x14ac:dyDescent="0.15">
      <c r="B129" s="204" t="s">
        <v>265</v>
      </c>
      <c r="C129" s="317">
        <v>32</v>
      </c>
      <c r="D129" s="317">
        <v>33</v>
      </c>
      <c r="E129" s="315">
        <v>65</v>
      </c>
      <c r="F129" s="194" t="s">
        <v>264</v>
      </c>
      <c r="G129" s="317">
        <v>31</v>
      </c>
      <c r="H129" s="317">
        <v>34</v>
      </c>
      <c r="I129" s="315">
        <v>65</v>
      </c>
      <c r="J129" s="194" t="s">
        <v>263</v>
      </c>
      <c r="K129" s="317">
        <v>29</v>
      </c>
      <c r="L129" s="317">
        <v>32</v>
      </c>
      <c r="M129" s="315">
        <v>61</v>
      </c>
      <c r="N129" s="194" t="s">
        <v>262</v>
      </c>
      <c r="O129" s="317">
        <v>20</v>
      </c>
      <c r="P129" s="199">
        <v>20</v>
      </c>
      <c r="Q129" s="316">
        <v>40</v>
      </c>
      <c r="R129" s="131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</row>
    <row r="130" spans="2:33" s="28" customFormat="1" ht="14.25" customHeight="1" x14ac:dyDescent="0.15">
      <c r="B130" s="204" t="s">
        <v>261</v>
      </c>
      <c r="C130" s="317">
        <v>16</v>
      </c>
      <c r="D130" s="317">
        <v>31</v>
      </c>
      <c r="E130" s="315">
        <v>47</v>
      </c>
      <c r="F130" s="194" t="s">
        <v>260</v>
      </c>
      <c r="G130" s="317">
        <v>31</v>
      </c>
      <c r="H130" s="317">
        <v>28</v>
      </c>
      <c r="I130" s="315">
        <v>59</v>
      </c>
      <c r="J130" s="194" t="s">
        <v>259</v>
      </c>
      <c r="K130" s="317">
        <v>27</v>
      </c>
      <c r="L130" s="317">
        <v>24</v>
      </c>
      <c r="M130" s="315">
        <v>51</v>
      </c>
      <c r="N130" s="194" t="s">
        <v>258</v>
      </c>
      <c r="O130" s="317">
        <v>25</v>
      </c>
      <c r="P130" s="317">
        <v>17</v>
      </c>
      <c r="Q130" s="316">
        <v>42</v>
      </c>
      <c r="R130" s="131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</row>
    <row r="131" spans="2:33" s="28" customFormat="1" ht="14.1" customHeight="1" x14ac:dyDescent="0.15">
      <c r="B131" s="205" t="s">
        <v>257</v>
      </c>
      <c r="C131" s="322">
        <v>31</v>
      </c>
      <c r="D131" s="322">
        <v>21</v>
      </c>
      <c r="E131" s="323">
        <v>52</v>
      </c>
      <c r="F131" s="195" t="s">
        <v>256</v>
      </c>
      <c r="G131" s="322">
        <v>41</v>
      </c>
      <c r="H131" s="322">
        <v>27</v>
      </c>
      <c r="I131" s="323">
        <v>68</v>
      </c>
      <c r="J131" s="195" t="s">
        <v>255</v>
      </c>
      <c r="K131" s="322">
        <v>23</v>
      </c>
      <c r="L131" s="322">
        <v>22</v>
      </c>
      <c r="M131" s="323">
        <v>45</v>
      </c>
      <c r="N131" s="195" t="s">
        <v>254</v>
      </c>
      <c r="O131" s="322">
        <v>14</v>
      </c>
      <c r="P131" s="322">
        <v>23</v>
      </c>
      <c r="Q131" s="324">
        <v>37</v>
      </c>
      <c r="R131" s="131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</row>
    <row r="132" spans="2:33" s="28" customFormat="1" ht="14.25" customHeight="1" x14ac:dyDescent="0.15">
      <c r="B132" s="204" t="s">
        <v>253</v>
      </c>
      <c r="C132" s="325">
        <v>30</v>
      </c>
      <c r="D132" s="317">
        <v>19</v>
      </c>
      <c r="E132" s="315">
        <v>49</v>
      </c>
      <c r="F132" s="194" t="s">
        <v>252</v>
      </c>
      <c r="G132" s="317">
        <v>25</v>
      </c>
      <c r="H132" s="317">
        <v>33</v>
      </c>
      <c r="I132" s="315">
        <v>58</v>
      </c>
      <c r="J132" s="194" t="s">
        <v>251</v>
      </c>
      <c r="K132" s="317">
        <v>43</v>
      </c>
      <c r="L132" s="317">
        <v>25</v>
      </c>
      <c r="M132" s="315">
        <v>68</v>
      </c>
      <c r="N132" s="194" t="s">
        <v>250</v>
      </c>
      <c r="O132" s="317">
        <v>11</v>
      </c>
      <c r="P132" s="317">
        <v>21</v>
      </c>
      <c r="Q132" s="316">
        <v>32</v>
      </c>
      <c r="R132" s="131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</row>
    <row r="133" spans="2:33" s="28" customFormat="1" ht="14.25" customHeight="1" x14ac:dyDescent="0.15">
      <c r="B133" s="204" t="s">
        <v>249</v>
      </c>
      <c r="C133" s="317">
        <v>23</v>
      </c>
      <c r="D133" s="317">
        <v>34</v>
      </c>
      <c r="E133" s="315">
        <v>57</v>
      </c>
      <c r="F133" s="194" t="s">
        <v>248</v>
      </c>
      <c r="G133" s="317">
        <v>27</v>
      </c>
      <c r="H133" s="317">
        <v>20</v>
      </c>
      <c r="I133" s="315">
        <v>47</v>
      </c>
      <c r="J133" s="194" t="s">
        <v>247</v>
      </c>
      <c r="K133" s="317">
        <v>36</v>
      </c>
      <c r="L133" s="317">
        <v>31</v>
      </c>
      <c r="M133" s="315">
        <v>67</v>
      </c>
      <c r="N133" s="194" t="s">
        <v>246</v>
      </c>
      <c r="O133" s="317">
        <v>9</v>
      </c>
      <c r="P133" s="317">
        <v>12</v>
      </c>
      <c r="Q133" s="316">
        <v>21</v>
      </c>
      <c r="R133" s="131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</row>
    <row r="134" spans="2:33" s="28" customFormat="1" ht="14.25" customHeight="1" x14ac:dyDescent="0.15">
      <c r="B134" s="204" t="s">
        <v>245</v>
      </c>
      <c r="C134" s="317">
        <v>22</v>
      </c>
      <c r="D134" s="317">
        <v>25</v>
      </c>
      <c r="E134" s="315">
        <v>47</v>
      </c>
      <c r="F134" s="194" t="s">
        <v>244</v>
      </c>
      <c r="G134" s="317">
        <v>28</v>
      </c>
      <c r="H134" s="317">
        <v>42</v>
      </c>
      <c r="I134" s="315">
        <v>70</v>
      </c>
      <c r="J134" s="194" t="s">
        <v>243</v>
      </c>
      <c r="K134" s="317">
        <v>33</v>
      </c>
      <c r="L134" s="317">
        <v>19</v>
      </c>
      <c r="M134" s="315">
        <v>52</v>
      </c>
      <c r="N134" s="194" t="s">
        <v>242</v>
      </c>
      <c r="O134" s="317">
        <v>11</v>
      </c>
      <c r="P134" s="317">
        <v>13</v>
      </c>
      <c r="Q134" s="316">
        <v>24</v>
      </c>
      <c r="R134" s="131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</row>
    <row r="135" spans="2:33" s="28" customFormat="1" ht="14.1" customHeight="1" x14ac:dyDescent="0.15">
      <c r="B135" s="204" t="s">
        <v>241</v>
      </c>
      <c r="C135" s="317">
        <v>34</v>
      </c>
      <c r="D135" s="317">
        <v>20</v>
      </c>
      <c r="E135" s="315">
        <v>54</v>
      </c>
      <c r="F135" s="194" t="s">
        <v>240</v>
      </c>
      <c r="G135" s="317">
        <v>26</v>
      </c>
      <c r="H135" s="317">
        <v>35</v>
      </c>
      <c r="I135" s="315">
        <v>61</v>
      </c>
      <c r="J135" s="194" t="s">
        <v>239</v>
      </c>
      <c r="K135" s="317">
        <v>18</v>
      </c>
      <c r="L135" s="317">
        <v>29</v>
      </c>
      <c r="M135" s="315">
        <v>47</v>
      </c>
      <c r="N135" s="194" t="s">
        <v>238</v>
      </c>
      <c r="O135" s="317">
        <v>11</v>
      </c>
      <c r="P135" s="317">
        <v>21</v>
      </c>
      <c r="Q135" s="316">
        <v>32</v>
      </c>
      <c r="R135" s="131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</row>
    <row r="136" spans="2:33" s="28" customFormat="1" ht="14.1" customHeight="1" x14ac:dyDescent="0.15">
      <c r="B136" s="205" t="s">
        <v>237</v>
      </c>
      <c r="C136" s="322">
        <v>28</v>
      </c>
      <c r="D136" s="322">
        <v>22</v>
      </c>
      <c r="E136" s="323">
        <v>50</v>
      </c>
      <c r="F136" s="195" t="s">
        <v>236</v>
      </c>
      <c r="G136" s="322">
        <v>28</v>
      </c>
      <c r="H136" s="322">
        <v>28</v>
      </c>
      <c r="I136" s="323">
        <v>56</v>
      </c>
      <c r="J136" s="195" t="s">
        <v>235</v>
      </c>
      <c r="K136" s="322">
        <v>23</v>
      </c>
      <c r="L136" s="322">
        <v>36</v>
      </c>
      <c r="M136" s="323">
        <v>59</v>
      </c>
      <c r="N136" s="195" t="s">
        <v>234</v>
      </c>
      <c r="O136" s="322">
        <v>11</v>
      </c>
      <c r="P136" s="322">
        <v>21</v>
      </c>
      <c r="Q136" s="324">
        <v>32</v>
      </c>
      <c r="R136" s="131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</row>
    <row r="137" spans="2:33" s="28" customFormat="1" ht="14.25" customHeight="1" x14ac:dyDescent="0.15">
      <c r="B137" s="204" t="s">
        <v>233</v>
      </c>
      <c r="C137" s="325">
        <v>23</v>
      </c>
      <c r="D137" s="317">
        <v>27</v>
      </c>
      <c r="E137" s="315">
        <v>50</v>
      </c>
      <c r="F137" s="194" t="s">
        <v>232</v>
      </c>
      <c r="G137" s="317">
        <v>36</v>
      </c>
      <c r="H137" s="317">
        <v>35</v>
      </c>
      <c r="I137" s="315">
        <v>71</v>
      </c>
      <c r="J137" s="194" t="s">
        <v>231</v>
      </c>
      <c r="K137" s="317">
        <v>25</v>
      </c>
      <c r="L137" s="317">
        <v>29</v>
      </c>
      <c r="M137" s="315">
        <v>54</v>
      </c>
      <c r="N137" s="194" t="s">
        <v>230</v>
      </c>
      <c r="O137" s="317">
        <v>3</v>
      </c>
      <c r="P137" s="317">
        <v>30</v>
      </c>
      <c r="Q137" s="316">
        <v>33</v>
      </c>
      <c r="R137" s="131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</row>
    <row r="138" spans="2:33" s="28" customFormat="1" ht="14.25" customHeight="1" x14ac:dyDescent="0.15">
      <c r="B138" s="204" t="s">
        <v>229</v>
      </c>
      <c r="C138" s="317">
        <v>24</v>
      </c>
      <c r="D138" s="317">
        <v>29</v>
      </c>
      <c r="E138" s="315">
        <v>53</v>
      </c>
      <c r="F138" s="194" t="s">
        <v>228</v>
      </c>
      <c r="G138" s="317">
        <v>33</v>
      </c>
      <c r="H138" s="317">
        <v>27</v>
      </c>
      <c r="I138" s="315">
        <v>60</v>
      </c>
      <c r="J138" s="194" t="s">
        <v>227</v>
      </c>
      <c r="K138" s="317">
        <v>25</v>
      </c>
      <c r="L138" s="317">
        <v>30</v>
      </c>
      <c r="M138" s="315">
        <v>55</v>
      </c>
      <c r="N138" s="194" t="s">
        <v>226</v>
      </c>
      <c r="O138" s="317">
        <v>10</v>
      </c>
      <c r="P138" s="317">
        <v>14</v>
      </c>
      <c r="Q138" s="316">
        <v>24</v>
      </c>
      <c r="R138" s="131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</row>
    <row r="139" spans="2:33" s="28" customFormat="1" ht="14.25" customHeight="1" x14ac:dyDescent="0.15">
      <c r="B139" s="204" t="s">
        <v>225</v>
      </c>
      <c r="C139" s="317">
        <v>30</v>
      </c>
      <c r="D139" s="317">
        <v>27</v>
      </c>
      <c r="E139" s="315">
        <v>57</v>
      </c>
      <c r="F139" s="194" t="s">
        <v>224</v>
      </c>
      <c r="G139" s="317">
        <v>34</v>
      </c>
      <c r="H139" s="317">
        <v>26</v>
      </c>
      <c r="I139" s="315">
        <v>60</v>
      </c>
      <c r="J139" s="194" t="s">
        <v>223</v>
      </c>
      <c r="K139" s="317">
        <v>33</v>
      </c>
      <c r="L139" s="317">
        <v>26</v>
      </c>
      <c r="M139" s="315">
        <v>59</v>
      </c>
      <c r="N139" s="194" t="s">
        <v>222</v>
      </c>
      <c r="O139" s="317">
        <v>9</v>
      </c>
      <c r="P139" s="317">
        <v>16</v>
      </c>
      <c r="Q139" s="316">
        <v>25</v>
      </c>
      <c r="R139" s="131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</row>
    <row r="140" spans="2:33" s="28" customFormat="1" ht="14.1" customHeight="1" x14ac:dyDescent="0.15">
      <c r="B140" s="204" t="s">
        <v>221</v>
      </c>
      <c r="C140" s="317">
        <v>22</v>
      </c>
      <c r="D140" s="317">
        <v>30</v>
      </c>
      <c r="E140" s="315">
        <v>52</v>
      </c>
      <c r="F140" s="194" t="s">
        <v>220</v>
      </c>
      <c r="G140" s="317">
        <v>31</v>
      </c>
      <c r="H140" s="317">
        <v>33</v>
      </c>
      <c r="I140" s="315">
        <v>64</v>
      </c>
      <c r="J140" s="194" t="s">
        <v>219</v>
      </c>
      <c r="K140" s="317">
        <v>32</v>
      </c>
      <c r="L140" s="317">
        <v>29</v>
      </c>
      <c r="M140" s="315">
        <v>61</v>
      </c>
      <c r="N140" s="194" t="s">
        <v>218</v>
      </c>
      <c r="O140" s="317">
        <v>5</v>
      </c>
      <c r="P140" s="317">
        <v>6</v>
      </c>
      <c r="Q140" s="316">
        <v>11</v>
      </c>
      <c r="R140" s="131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</row>
    <row r="141" spans="2:33" s="28" customFormat="1" ht="14.45" customHeight="1" x14ac:dyDescent="0.15">
      <c r="B141" s="205" t="s">
        <v>217</v>
      </c>
      <c r="C141" s="322">
        <v>22</v>
      </c>
      <c r="D141" s="322">
        <v>28</v>
      </c>
      <c r="E141" s="323">
        <v>50</v>
      </c>
      <c r="F141" s="195" t="s">
        <v>216</v>
      </c>
      <c r="G141" s="322">
        <v>29</v>
      </c>
      <c r="H141" s="322">
        <v>36</v>
      </c>
      <c r="I141" s="323">
        <v>65</v>
      </c>
      <c r="J141" s="195" t="s">
        <v>215</v>
      </c>
      <c r="K141" s="322">
        <v>22</v>
      </c>
      <c r="L141" s="322">
        <v>29</v>
      </c>
      <c r="M141" s="323">
        <v>51</v>
      </c>
      <c r="N141" s="195" t="s">
        <v>214</v>
      </c>
      <c r="O141" s="322">
        <v>7</v>
      </c>
      <c r="P141" s="322">
        <v>12</v>
      </c>
      <c r="Q141" s="324">
        <v>19</v>
      </c>
      <c r="R141" s="131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</row>
    <row r="142" spans="2:33" s="28" customFormat="1" ht="14.1" customHeight="1" x14ac:dyDescent="0.15">
      <c r="B142" s="204" t="s">
        <v>213</v>
      </c>
      <c r="C142" s="325">
        <v>28</v>
      </c>
      <c r="D142" s="317">
        <v>22</v>
      </c>
      <c r="E142" s="315">
        <v>50</v>
      </c>
      <c r="F142" s="194" t="s">
        <v>212</v>
      </c>
      <c r="G142" s="317">
        <v>29</v>
      </c>
      <c r="H142" s="317">
        <v>26</v>
      </c>
      <c r="I142" s="315">
        <v>55</v>
      </c>
      <c r="J142" s="194" t="s">
        <v>211</v>
      </c>
      <c r="K142" s="317">
        <v>25</v>
      </c>
      <c r="L142" s="317">
        <v>23</v>
      </c>
      <c r="M142" s="315">
        <v>48</v>
      </c>
      <c r="N142" s="194" t="s">
        <v>210</v>
      </c>
      <c r="O142" s="317">
        <v>2</v>
      </c>
      <c r="P142" s="317">
        <v>8</v>
      </c>
      <c r="Q142" s="316">
        <v>10</v>
      </c>
      <c r="R142" s="131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</row>
    <row r="143" spans="2:33" s="28" customFormat="1" ht="14.25" customHeight="1" x14ac:dyDescent="0.15">
      <c r="B143" s="204" t="s">
        <v>209</v>
      </c>
      <c r="C143" s="317">
        <v>26</v>
      </c>
      <c r="D143" s="317">
        <v>21</v>
      </c>
      <c r="E143" s="315">
        <v>47</v>
      </c>
      <c r="F143" s="194" t="s">
        <v>208</v>
      </c>
      <c r="G143" s="317">
        <v>41</v>
      </c>
      <c r="H143" s="317">
        <v>33</v>
      </c>
      <c r="I143" s="315">
        <v>74</v>
      </c>
      <c r="J143" s="194" t="s">
        <v>207</v>
      </c>
      <c r="K143" s="317">
        <v>26</v>
      </c>
      <c r="L143" s="317">
        <v>23</v>
      </c>
      <c r="M143" s="315">
        <v>49</v>
      </c>
      <c r="N143" s="194" t="s">
        <v>206</v>
      </c>
      <c r="O143" s="317">
        <v>5</v>
      </c>
      <c r="P143" s="317">
        <v>5</v>
      </c>
      <c r="Q143" s="316">
        <v>10</v>
      </c>
      <c r="R143" s="131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</row>
    <row r="144" spans="2:33" s="28" customFormat="1" ht="14.25" customHeight="1" x14ac:dyDescent="0.15">
      <c r="B144" s="204" t="s">
        <v>205</v>
      </c>
      <c r="C144" s="317">
        <v>23</v>
      </c>
      <c r="D144" s="317">
        <v>28</v>
      </c>
      <c r="E144" s="315">
        <v>51</v>
      </c>
      <c r="F144" s="194" t="s">
        <v>204</v>
      </c>
      <c r="G144" s="317">
        <v>27</v>
      </c>
      <c r="H144" s="317">
        <v>28</v>
      </c>
      <c r="I144" s="315">
        <v>55</v>
      </c>
      <c r="J144" s="194" t="s">
        <v>203</v>
      </c>
      <c r="K144" s="317">
        <v>27</v>
      </c>
      <c r="L144" s="317">
        <v>32</v>
      </c>
      <c r="M144" s="315">
        <v>59</v>
      </c>
      <c r="N144" s="194" t="s">
        <v>202</v>
      </c>
      <c r="O144" s="317">
        <v>3</v>
      </c>
      <c r="P144" s="317">
        <v>10</v>
      </c>
      <c r="Q144" s="316">
        <v>13</v>
      </c>
      <c r="R144" s="131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</row>
    <row r="145" spans="2:33" s="28" customFormat="1" ht="14.25" customHeight="1" x14ac:dyDescent="0.15">
      <c r="B145" s="204" t="s">
        <v>201</v>
      </c>
      <c r="C145" s="317">
        <v>26</v>
      </c>
      <c r="D145" s="317">
        <v>17</v>
      </c>
      <c r="E145" s="315">
        <v>43</v>
      </c>
      <c r="F145" s="194" t="s">
        <v>200</v>
      </c>
      <c r="G145" s="317">
        <v>34</v>
      </c>
      <c r="H145" s="317">
        <v>32</v>
      </c>
      <c r="I145" s="315">
        <v>66</v>
      </c>
      <c r="J145" s="194" t="s">
        <v>199</v>
      </c>
      <c r="K145" s="317">
        <v>34</v>
      </c>
      <c r="L145" s="317">
        <v>36</v>
      </c>
      <c r="M145" s="315">
        <v>70</v>
      </c>
      <c r="N145" s="194" t="s">
        <v>198</v>
      </c>
      <c r="O145" s="317">
        <v>0</v>
      </c>
      <c r="P145" s="317">
        <v>5</v>
      </c>
      <c r="Q145" s="316">
        <v>5</v>
      </c>
      <c r="R145" s="131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</row>
    <row r="146" spans="2:33" s="28" customFormat="1" ht="14.1" customHeight="1" x14ac:dyDescent="0.15">
      <c r="B146" s="205" t="s">
        <v>197</v>
      </c>
      <c r="C146" s="322">
        <v>21</v>
      </c>
      <c r="D146" s="322">
        <v>29</v>
      </c>
      <c r="E146" s="323">
        <v>50</v>
      </c>
      <c r="F146" s="195" t="s">
        <v>196</v>
      </c>
      <c r="G146" s="322">
        <v>30</v>
      </c>
      <c r="H146" s="322">
        <v>31</v>
      </c>
      <c r="I146" s="323">
        <v>61</v>
      </c>
      <c r="J146" s="195" t="s">
        <v>195</v>
      </c>
      <c r="K146" s="322">
        <v>24</v>
      </c>
      <c r="L146" s="322">
        <v>22</v>
      </c>
      <c r="M146" s="323">
        <v>46</v>
      </c>
      <c r="N146" s="195" t="s">
        <v>194</v>
      </c>
      <c r="O146" s="322">
        <v>1</v>
      </c>
      <c r="P146" s="322">
        <v>3</v>
      </c>
      <c r="Q146" s="324">
        <v>4</v>
      </c>
      <c r="R146" s="131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</row>
    <row r="147" spans="2:33" s="28" customFormat="1" ht="14.25" customHeight="1" x14ac:dyDescent="0.15">
      <c r="B147" s="204" t="s">
        <v>193</v>
      </c>
      <c r="C147" s="325">
        <v>21</v>
      </c>
      <c r="D147" s="317">
        <v>23</v>
      </c>
      <c r="E147" s="315">
        <v>44</v>
      </c>
      <c r="F147" s="194" t="s">
        <v>192</v>
      </c>
      <c r="G147" s="317">
        <v>43</v>
      </c>
      <c r="H147" s="317">
        <v>40</v>
      </c>
      <c r="I147" s="315">
        <v>83</v>
      </c>
      <c r="J147" s="194" t="s">
        <v>191</v>
      </c>
      <c r="K147" s="317">
        <v>18</v>
      </c>
      <c r="L147" s="317">
        <v>23</v>
      </c>
      <c r="M147" s="315">
        <v>41</v>
      </c>
      <c r="N147" s="194" t="s">
        <v>190</v>
      </c>
      <c r="O147" s="317">
        <v>2</v>
      </c>
      <c r="P147" s="317">
        <v>7</v>
      </c>
      <c r="Q147" s="316">
        <v>9</v>
      </c>
      <c r="R147" s="131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</row>
    <row r="148" spans="2:33" s="28" customFormat="1" ht="14.25" customHeight="1" x14ac:dyDescent="0.15">
      <c r="B148" s="204" t="s">
        <v>189</v>
      </c>
      <c r="C148" s="317">
        <v>28</v>
      </c>
      <c r="D148" s="317">
        <v>27</v>
      </c>
      <c r="E148" s="315">
        <v>55</v>
      </c>
      <c r="F148" s="194" t="s">
        <v>188</v>
      </c>
      <c r="G148" s="317">
        <v>30</v>
      </c>
      <c r="H148" s="317">
        <v>35</v>
      </c>
      <c r="I148" s="315">
        <v>65</v>
      </c>
      <c r="J148" s="194" t="s">
        <v>187</v>
      </c>
      <c r="K148" s="317">
        <v>26</v>
      </c>
      <c r="L148" s="317">
        <v>28</v>
      </c>
      <c r="M148" s="315">
        <v>54</v>
      </c>
      <c r="N148" s="194" t="s">
        <v>186</v>
      </c>
      <c r="O148" s="317">
        <v>0</v>
      </c>
      <c r="P148" s="317">
        <v>4</v>
      </c>
      <c r="Q148" s="316">
        <v>4</v>
      </c>
      <c r="R148" s="131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</row>
    <row r="149" spans="2:33" s="28" customFormat="1" ht="14.25" customHeight="1" x14ac:dyDescent="0.15">
      <c r="B149" s="204" t="s">
        <v>185</v>
      </c>
      <c r="C149" s="317">
        <v>18</v>
      </c>
      <c r="D149" s="317">
        <v>27</v>
      </c>
      <c r="E149" s="315">
        <v>45</v>
      </c>
      <c r="F149" s="194" t="s">
        <v>184</v>
      </c>
      <c r="G149" s="317">
        <v>30</v>
      </c>
      <c r="H149" s="317">
        <v>27</v>
      </c>
      <c r="I149" s="315">
        <v>57</v>
      </c>
      <c r="J149" s="194" t="s">
        <v>183</v>
      </c>
      <c r="K149" s="317">
        <v>19</v>
      </c>
      <c r="L149" s="317">
        <v>23</v>
      </c>
      <c r="M149" s="315">
        <v>42</v>
      </c>
      <c r="N149" s="194" t="s">
        <v>182</v>
      </c>
      <c r="O149" s="317">
        <v>0</v>
      </c>
      <c r="P149" s="317">
        <v>1</v>
      </c>
      <c r="Q149" s="316">
        <v>1</v>
      </c>
      <c r="R149" s="131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</row>
    <row r="150" spans="2:33" s="28" customFormat="1" ht="14.1" customHeight="1" x14ac:dyDescent="0.15">
      <c r="B150" s="204" t="s">
        <v>181</v>
      </c>
      <c r="C150" s="317">
        <v>30</v>
      </c>
      <c r="D150" s="317">
        <v>22</v>
      </c>
      <c r="E150" s="315">
        <v>52</v>
      </c>
      <c r="F150" s="194" t="s">
        <v>180</v>
      </c>
      <c r="G150" s="317">
        <v>38</v>
      </c>
      <c r="H150" s="317">
        <v>36</v>
      </c>
      <c r="I150" s="315">
        <v>74</v>
      </c>
      <c r="J150" s="194" t="s">
        <v>179</v>
      </c>
      <c r="K150" s="317">
        <v>12</v>
      </c>
      <c r="L150" s="317">
        <v>17</v>
      </c>
      <c r="M150" s="315">
        <v>29</v>
      </c>
      <c r="N150" s="194" t="s">
        <v>178</v>
      </c>
      <c r="O150" s="317">
        <v>0</v>
      </c>
      <c r="P150" s="317">
        <v>2</v>
      </c>
      <c r="Q150" s="316">
        <v>2</v>
      </c>
      <c r="R150" s="131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</row>
    <row r="151" spans="2:33" s="28" customFormat="1" ht="14.25" customHeight="1" thickBot="1" x14ac:dyDescent="0.2">
      <c r="B151" s="206" t="s">
        <v>177</v>
      </c>
      <c r="C151" s="318">
        <v>41</v>
      </c>
      <c r="D151" s="318">
        <v>20</v>
      </c>
      <c r="E151" s="319">
        <v>61</v>
      </c>
      <c r="F151" s="208" t="s">
        <v>176</v>
      </c>
      <c r="G151" s="318">
        <v>33</v>
      </c>
      <c r="H151" s="318">
        <v>29</v>
      </c>
      <c r="I151" s="319">
        <v>62</v>
      </c>
      <c r="J151" s="208" t="s">
        <v>175</v>
      </c>
      <c r="K151" s="318">
        <v>11</v>
      </c>
      <c r="L151" s="318">
        <v>13</v>
      </c>
      <c r="M151" s="319">
        <v>24</v>
      </c>
      <c r="N151" s="210" t="s">
        <v>174</v>
      </c>
      <c r="O151" s="320">
        <v>0</v>
      </c>
      <c r="P151" s="320">
        <v>1</v>
      </c>
      <c r="Q151" s="321">
        <v>1</v>
      </c>
      <c r="R151" s="131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</row>
    <row r="152" spans="2:33" s="28" customFormat="1" ht="13.5" customHeight="1" thickBot="1" x14ac:dyDescent="0.2">
      <c r="B152" s="42"/>
      <c r="C152" s="42"/>
      <c r="D152" s="459" t="s">
        <v>173</v>
      </c>
      <c r="E152" s="459"/>
      <c r="F152" s="459"/>
      <c r="G152" s="42"/>
      <c r="H152" s="42"/>
      <c r="I152" s="42"/>
      <c r="J152" s="42"/>
      <c r="K152" s="42"/>
      <c r="L152" s="42"/>
      <c r="M152" s="42"/>
      <c r="N152" s="212" t="s">
        <v>172</v>
      </c>
      <c r="O152" s="309">
        <v>0</v>
      </c>
      <c r="P152" s="24">
        <v>1</v>
      </c>
      <c r="Q152" s="285">
        <v>1</v>
      </c>
      <c r="R152" s="131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</row>
    <row r="153" spans="2:33" s="28" customFormat="1" ht="13.5" customHeight="1" x14ac:dyDescent="0.15">
      <c r="B153" s="160" t="s">
        <v>171</v>
      </c>
      <c r="C153" s="311">
        <f>SUM(C127:C131)</f>
        <v>136</v>
      </c>
      <c r="D153" s="311">
        <f>SUM(D127:D131)</f>
        <v>133</v>
      </c>
      <c r="E153" s="108">
        <f t="shared" ref="E153:E162" si="6">SUM(C153:D153)</f>
        <v>269</v>
      </c>
      <c r="F153" s="160" t="s">
        <v>170</v>
      </c>
      <c r="G153" s="312">
        <f>SUM(K127:K131)</f>
        <v>136</v>
      </c>
      <c r="H153" s="109">
        <f>SUM(L127:L131)</f>
        <v>133</v>
      </c>
      <c r="I153" s="110">
        <f t="shared" ref="I153:I162" si="7">SUM(G153:H153)</f>
        <v>269</v>
      </c>
      <c r="J153" s="119" t="s">
        <v>169</v>
      </c>
      <c r="K153" s="120">
        <f>SUM(O152:O156)</f>
        <v>0</v>
      </c>
      <c r="L153" s="311">
        <f>SUM(P152:P156)</f>
        <v>4</v>
      </c>
      <c r="M153" s="313">
        <f>SUM(K153:L153)</f>
        <v>4</v>
      </c>
      <c r="N153" s="132" t="s">
        <v>168</v>
      </c>
      <c r="O153" s="288">
        <v>0</v>
      </c>
      <c r="P153" s="288">
        <v>2</v>
      </c>
      <c r="Q153" s="285">
        <v>2</v>
      </c>
      <c r="R153" s="131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</row>
    <row r="154" spans="2:33" s="28" customFormat="1" ht="13.5" customHeight="1" thickBot="1" x14ac:dyDescent="0.2">
      <c r="B154" s="161" t="s">
        <v>167</v>
      </c>
      <c r="C154" s="300">
        <f>SUM(C132:C136)</f>
        <v>137</v>
      </c>
      <c r="D154" s="300">
        <f>SUM(D132:D136)</f>
        <v>120</v>
      </c>
      <c r="E154" s="112">
        <f t="shared" si="6"/>
        <v>257</v>
      </c>
      <c r="F154" s="161" t="s">
        <v>166</v>
      </c>
      <c r="G154" s="306">
        <f>SUM(K132:K136)</f>
        <v>153</v>
      </c>
      <c r="H154" s="113">
        <f>SUM(L132:L136)</f>
        <v>140</v>
      </c>
      <c r="I154" s="114">
        <f t="shared" si="7"/>
        <v>293</v>
      </c>
      <c r="J154" s="121" t="s">
        <v>154</v>
      </c>
      <c r="K154" s="122">
        <f>O157</f>
        <v>0</v>
      </c>
      <c r="L154" s="303">
        <f>P157</f>
        <v>1</v>
      </c>
      <c r="M154" s="314">
        <f>SUM(K154:L154)</f>
        <v>1</v>
      </c>
      <c r="N154" s="132" t="s">
        <v>165</v>
      </c>
      <c r="O154" s="288">
        <v>0</v>
      </c>
      <c r="P154" s="288">
        <v>1</v>
      </c>
      <c r="Q154" s="285">
        <v>1</v>
      </c>
      <c r="R154" s="131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</row>
    <row r="155" spans="2:33" s="28" customFormat="1" ht="13.5" customHeight="1" x14ac:dyDescent="0.15">
      <c r="B155" s="161" t="s">
        <v>164</v>
      </c>
      <c r="C155" s="300">
        <f>SUM(C137:C141)</f>
        <v>121</v>
      </c>
      <c r="D155" s="300">
        <f>SUM(D137:D141)</f>
        <v>141</v>
      </c>
      <c r="E155" s="112">
        <f t="shared" si="6"/>
        <v>262</v>
      </c>
      <c r="F155" s="161" t="s">
        <v>163</v>
      </c>
      <c r="G155" s="306">
        <f>SUM(K137:K141)</f>
        <v>137</v>
      </c>
      <c r="H155" s="113">
        <f>SUM(L137:L141)</f>
        <v>143</v>
      </c>
      <c r="I155" s="114">
        <f t="shared" si="7"/>
        <v>280</v>
      </c>
      <c r="J155" s="125" t="s">
        <v>283</v>
      </c>
      <c r="K155" s="154">
        <f>SUM(C153:C155)</f>
        <v>394</v>
      </c>
      <c r="L155" s="154">
        <f>SUM(D153:D155)</f>
        <v>394</v>
      </c>
      <c r="M155" s="294">
        <f>SUM(K155:L155)</f>
        <v>788</v>
      </c>
      <c r="N155" s="132" t="s">
        <v>162</v>
      </c>
      <c r="O155" s="288">
        <v>0</v>
      </c>
      <c r="P155" s="288">
        <v>0</v>
      </c>
      <c r="Q155" s="285">
        <v>0</v>
      </c>
      <c r="R155" s="131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</row>
    <row r="156" spans="2:33" s="28" customFormat="1" ht="13.5" customHeight="1" thickBot="1" x14ac:dyDescent="0.2">
      <c r="B156" s="161" t="s">
        <v>161</v>
      </c>
      <c r="C156" s="300">
        <f>SUM(C142:C146)</f>
        <v>124</v>
      </c>
      <c r="D156" s="300">
        <f>SUM(D142:D146)</f>
        <v>117</v>
      </c>
      <c r="E156" s="112">
        <f t="shared" si="6"/>
        <v>241</v>
      </c>
      <c r="F156" s="161" t="s">
        <v>160</v>
      </c>
      <c r="G156" s="306">
        <f>SUM(K142:K146)</f>
        <v>136</v>
      </c>
      <c r="H156" s="113">
        <f>SUM(L142:L146)</f>
        <v>136</v>
      </c>
      <c r="I156" s="114">
        <f t="shared" si="7"/>
        <v>272</v>
      </c>
      <c r="J156" s="123" t="s">
        <v>156</v>
      </c>
      <c r="K156" s="157"/>
      <c r="L156" s="292">
        <f>M155/M161*100</f>
        <v>16.986419486958397</v>
      </c>
      <c r="M156" s="156" t="s">
        <v>155</v>
      </c>
      <c r="N156" s="134" t="s">
        <v>159</v>
      </c>
      <c r="O156" s="291">
        <v>0</v>
      </c>
      <c r="P156" s="135">
        <v>0</v>
      </c>
      <c r="Q156" s="282">
        <v>0</v>
      </c>
      <c r="R156" s="131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</row>
    <row r="157" spans="2:33" s="28" customFormat="1" ht="13.5" customHeight="1" thickBot="1" x14ac:dyDescent="0.2">
      <c r="B157" s="161" t="s">
        <v>158</v>
      </c>
      <c r="C157" s="300">
        <f>SUM(C147:C151)</f>
        <v>138</v>
      </c>
      <c r="D157" s="300">
        <f>SUM(D147:D151)</f>
        <v>119</v>
      </c>
      <c r="E157" s="112">
        <f t="shared" si="6"/>
        <v>257</v>
      </c>
      <c r="F157" s="161" t="s">
        <v>157</v>
      </c>
      <c r="G157" s="306">
        <f>SUM(K147:K151)</f>
        <v>86</v>
      </c>
      <c r="H157" s="113">
        <f>SUM(L147:L151)</f>
        <v>104</v>
      </c>
      <c r="I157" s="114">
        <f t="shared" si="7"/>
        <v>190</v>
      </c>
      <c r="J157" s="125" t="s">
        <v>284</v>
      </c>
      <c r="K157" s="154">
        <f>SUM(C156:C162,G153:G155)</f>
        <v>1464</v>
      </c>
      <c r="L157" s="154">
        <f>SUM(D156:D162,H153:H155)</f>
        <v>1425</v>
      </c>
      <c r="M157" s="294">
        <f>SUM(K157:L157)</f>
        <v>2889</v>
      </c>
      <c r="N157" s="136" t="s">
        <v>154</v>
      </c>
      <c r="O157" s="290">
        <v>0</v>
      </c>
      <c r="P157" s="137">
        <v>1</v>
      </c>
      <c r="Q157" s="284">
        <v>1</v>
      </c>
      <c r="R157" s="131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</row>
    <row r="158" spans="2:33" s="28" customFormat="1" ht="13.5" customHeight="1" thickBot="1" x14ac:dyDescent="0.2">
      <c r="B158" s="161" t="s">
        <v>153</v>
      </c>
      <c r="C158" s="300">
        <f>SUM(G127:G131)</f>
        <v>144</v>
      </c>
      <c r="D158" s="300">
        <f>SUM(H127:H131)</f>
        <v>141</v>
      </c>
      <c r="E158" s="112">
        <f t="shared" si="6"/>
        <v>285</v>
      </c>
      <c r="F158" s="161" t="s">
        <v>152</v>
      </c>
      <c r="G158" s="113">
        <f>SUM(O127:O131)</f>
        <v>94</v>
      </c>
      <c r="H158" s="113">
        <f>SUM(P127:P131)</f>
        <v>89</v>
      </c>
      <c r="I158" s="114">
        <f t="shared" si="7"/>
        <v>183</v>
      </c>
      <c r="J158" s="123" t="s">
        <v>156</v>
      </c>
      <c r="K158" s="157"/>
      <c r="L158" s="292">
        <f>M157/M161*100</f>
        <v>62.276352662211686</v>
      </c>
      <c r="M158" s="158" t="s">
        <v>155</v>
      </c>
      <c r="N158" s="148"/>
      <c r="O158" s="138"/>
      <c r="P158" s="138"/>
      <c r="Q158" s="138"/>
      <c r="R158" s="131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6"/>
      <c r="AF158" s="105"/>
      <c r="AG158" s="106"/>
    </row>
    <row r="159" spans="2:33" s="28" customFormat="1" ht="13.5" customHeight="1" thickBot="1" x14ac:dyDescent="0.2">
      <c r="B159" s="161" t="s">
        <v>151</v>
      </c>
      <c r="C159" s="300">
        <f>SUM(G132:G136)</f>
        <v>134</v>
      </c>
      <c r="D159" s="300">
        <f>SUM(H132:H136)</f>
        <v>158</v>
      </c>
      <c r="E159" s="112">
        <f t="shared" si="6"/>
        <v>292</v>
      </c>
      <c r="F159" s="161" t="s">
        <v>150</v>
      </c>
      <c r="G159" s="306">
        <f>SUM(O132:O136)</f>
        <v>53</v>
      </c>
      <c r="H159" s="113">
        <f>SUM(P132:P136)</f>
        <v>88</v>
      </c>
      <c r="I159" s="114">
        <f t="shared" si="7"/>
        <v>141</v>
      </c>
      <c r="J159" s="125" t="s">
        <v>282</v>
      </c>
      <c r="K159" s="154">
        <f>SUM(K142:K151,O127:O157)</f>
        <v>416</v>
      </c>
      <c r="L159" s="154">
        <f>SUM(L142:L151,P127:P157)</f>
        <v>546</v>
      </c>
      <c r="M159" s="308">
        <f>SUM(K159:L159)</f>
        <v>962</v>
      </c>
      <c r="N159" s="149"/>
      <c r="O159" s="138"/>
      <c r="P159" s="138"/>
      <c r="Q159" s="138"/>
      <c r="R159" s="131"/>
    </row>
    <row r="160" spans="2:33" s="28" customFormat="1" ht="13.5" customHeight="1" thickBot="1" x14ac:dyDescent="0.2">
      <c r="B160" s="161" t="s">
        <v>149</v>
      </c>
      <c r="C160" s="300">
        <f>SUM(G137:G141)</f>
        <v>163</v>
      </c>
      <c r="D160" s="300">
        <f>SUM(H137:H141)</f>
        <v>157</v>
      </c>
      <c r="E160" s="112">
        <f t="shared" si="6"/>
        <v>320</v>
      </c>
      <c r="F160" s="161" t="s">
        <v>148</v>
      </c>
      <c r="G160" s="306">
        <f>SUM(O137:O141)</f>
        <v>34</v>
      </c>
      <c r="H160" s="113">
        <f>SUM(P137:P141)</f>
        <v>78</v>
      </c>
      <c r="I160" s="114">
        <f t="shared" si="7"/>
        <v>112</v>
      </c>
      <c r="J160" s="123" t="s">
        <v>156</v>
      </c>
      <c r="K160" s="124"/>
      <c r="L160" s="283">
        <f>M159/M161*100</f>
        <v>20.737227850829921</v>
      </c>
      <c r="M160" s="156" t="s">
        <v>155</v>
      </c>
      <c r="N160" s="144" t="s">
        <v>146</v>
      </c>
      <c r="O160" s="295">
        <v>40.58</v>
      </c>
      <c r="P160" s="296">
        <v>43.22</v>
      </c>
      <c r="Q160" s="297">
        <v>41.92</v>
      </c>
      <c r="R160" s="131"/>
    </row>
    <row r="161" spans="2:33" s="28" customFormat="1" ht="13.5" customHeight="1" x14ac:dyDescent="0.15">
      <c r="B161" s="161" t="s">
        <v>145</v>
      </c>
      <c r="C161" s="300">
        <f>SUM(G142:G146)</f>
        <v>161</v>
      </c>
      <c r="D161" s="300">
        <f>SUM(H142:H146)</f>
        <v>150</v>
      </c>
      <c r="E161" s="112">
        <f t="shared" si="6"/>
        <v>311</v>
      </c>
      <c r="F161" s="161" t="s">
        <v>144</v>
      </c>
      <c r="G161" s="306">
        <f>SUM(O142:O146)</f>
        <v>11</v>
      </c>
      <c r="H161" s="113">
        <f>SUM(P142:P146)</f>
        <v>31</v>
      </c>
      <c r="I161" s="114">
        <f t="shared" si="7"/>
        <v>42</v>
      </c>
      <c r="J161" s="125" t="s">
        <v>147</v>
      </c>
      <c r="K161" s="293">
        <f>SUM(C153:C162,G153:G162,K153:K154)</f>
        <v>2274</v>
      </c>
      <c r="L161" s="293">
        <f>SUM(D153:D162,H153:H162,L153:L154)</f>
        <v>2365</v>
      </c>
      <c r="M161" s="289">
        <f>SUM(K161:L161)</f>
        <v>4639</v>
      </c>
      <c r="N161" s="145"/>
      <c r="O161" s="139"/>
      <c r="P161" s="139"/>
      <c r="Q161" s="139"/>
      <c r="R161" s="131"/>
    </row>
    <row r="162" spans="2:33" s="28" customFormat="1" ht="13.5" customHeight="1" thickBot="1" x14ac:dyDescent="0.2">
      <c r="B162" s="162" t="s">
        <v>143</v>
      </c>
      <c r="C162" s="303">
        <f>SUM(G147:G151)</f>
        <v>174</v>
      </c>
      <c r="D162" s="303">
        <f>SUM(H147:H151)</f>
        <v>167</v>
      </c>
      <c r="E162" s="116">
        <f t="shared" si="6"/>
        <v>341</v>
      </c>
      <c r="F162" s="162" t="s">
        <v>142</v>
      </c>
      <c r="G162" s="304">
        <f>SUM(O147:O151)</f>
        <v>2</v>
      </c>
      <c r="H162" s="117">
        <f>SUM(P147:P151)</f>
        <v>15</v>
      </c>
      <c r="I162" s="118">
        <f t="shared" si="7"/>
        <v>17</v>
      </c>
      <c r="J162" s="123" t="s">
        <v>7</v>
      </c>
      <c r="K162" s="124"/>
      <c r="L162" s="127"/>
      <c r="M162" s="305">
        <f>行政区別人口!R12</f>
        <v>2084</v>
      </c>
      <c r="N162" s="481" t="s">
        <v>141</v>
      </c>
      <c r="O162" s="482"/>
      <c r="P162" s="482"/>
      <c r="Q162" s="140"/>
      <c r="R162" s="131"/>
    </row>
    <row r="163" spans="2:33" x14ac:dyDescent="0.15">
      <c r="O163" s="142"/>
      <c r="P163" s="142"/>
      <c r="Q163" s="142"/>
      <c r="R163" s="142"/>
    </row>
    <row r="164" spans="2:33" s="28" customFormat="1" ht="14.1" customHeight="1" x14ac:dyDescent="0.15">
      <c r="B164" s="164"/>
      <c r="F164" s="164"/>
      <c r="N164" s="146"/>
      <c r="O164" s="96"/>
      <c r="P164" s="131"/>
      <c r="Q164" s="131"/>
      <c r="R164" s="131"/>
    </row>
    <row r="165" spans="2:33" s="28" customFormat="1" ht="14.25" customHeight="1" x14ac:dyDescent="0.15">
      <c r="B165" s="259" t="s">
        <v>1</v>
      </c>
      <c r="C165" s="479" t="s">
        <v>2</v>
      </c>
      <c r="D165" s="479"/>
      <c r="E165" s="479"/>
      <c r="F165" s="479"/>
      <c r="G165" s="483" t="s">
        <v>278</v>
      </c>
      <c r="H165" s="483"/>
      <c r="I165" s="483"/>
      <c r="J165" s="483"/>
      <c r="K165" s="483"/>
      <c r="L165" s="483"/>
      <c r="M165" s="41"/>
      <c r="N165" s="147"/>
      <c r="O165" s="143" t="str">
        <f>$O$2</f>
        <v>令和元年10月31日</v>
      </c>
      <c r="P165" s="129"/>
      <c r="Q165" s="130" t="s">
        <v>0</v>
      </c>
      <c r="R165" s="131"/>
    </row>
    <row r="166" spans="2:33" s="28" customFormat="1" ht="17.100000000000001" customHeight="1" thickBot="1" x14ac:dyDescent="0.2">
      <c r="B166" s="259" t="s">
        <v>276</v>
      </c>
      <c r="C166" s="479" t="s">
        <v>17</v>
      </c>
      <c r="D166" s="479"/>
      <c r="E166" s="479"/>
      <c r="F166" s="166"/>
      <c r="G166" s="483"/>
      <c r="H166" s="483"/>
      <c r="I166" s="483"/>
      <c r="J166" s="483"/>
      <c r="K166" s="483"/>
      <c r="L166" s="483"/>
      <c r="M166" s="41"/>
      <c r="N166" s="149"/>
      <c r="O166" s="143" t="str">
        <f>$O$3</f>
        <v>令和元年11月 1日</v>
      </c>
      <c r="P166" s="129"/>
      <c r="Q166" s="130" t="s">
        <v>3</v>
      </c>
      <c r="R166" s="131"/>
    </row>
    <row r="167" spans="2:33" s="28" customFormat="1" ht="14.25" customHeight="1" x14ac:dyDescent="0.15">
      <c r="B167" s="53" t="s">
        <v>274</v>
      </c>
      <c r="C167" s="327" t="s">
        <v>301</v>
      </c>
      <c r="D167" s="327" t="s">
        <v>302</v>
      </c>
      <c r="E167" s="328" t="s">
        <v>6</v>
      </c>
      <c r="F167" s="53" t="s">
        <v>274</v>
      </c>
      <c r="G167" s="327" t="s">
        <v>301</v>
      </c>
      <c r="H167" s="327" t="s">
        <v>5</v>
      </c>
      <c r="I167" s="94" t="s">
        <v>6</v>
      </c>
      <c r="J167" s="202" t="s">
        <v>274</v>
      </c>
      <c r="K167" s="327" t="s">
        <v>4</v>
      </c>
      <c r="L167" s="327" t="s">
        <v>302</v>
      </c>
      <c r="M167" s="328" t="s">
        <v>281</v>
      </c>
      <c r="N167" s="59" t="s">
        <v>274</v>
      </c>
      <c r="O167" s="54" t="s">
        <v>301</v>
      </c>
      <c r="P167" s="54" t="s">
        <v>5</v>
      </c>
      <c r="Q167" s="326" t="s">
        <v>281</v>
      </c>
      <c r="R167" s="131"/>
    </row>
    <row r="168" spans="2:33" s="28" customFormat="1" ht="14.25" customHeight="1" x14ac:dyDescent="0.15">
      <c r="B168" s="203" t="s">
        <v>273</v>
      </c>
      <c r="C168" s="329">
        <v>28</v>
      </c>
      <c r="D168" s="329">
        <v>19</v>
      </c>
      <c r="E168" s="315">
        <v>47</v>
      </c>
      <c r="F168" s="193" t="s">
        <v>272</v>
      </c>
      <c r="G168" s="329">
        <v>29</v>
      </c>
      <c r="H168" s="329">
        <v>25</v>
      </c>
      <c r="I168" s="315">
        <v>54</v>
      </c>
      <c r="J168" s="194" t="s">
        <v>271</v>
      </c>
      <c r="K168" s="317">
        <v>44</v>
      </c>
      <c r="L168" s="329">
        <v>48</v>
      </c>
      <c r="M168" s="286">
        <v>92</v>
      </c>
      <c r="N168" s="200" t="s">
        <v>270</v>
      </c>
      <c r="O168" s="325">
        <v>8</v>
      </c>
      <c r="P168" s="317">
        <v>12</v>
      </c>
      <c r="Q168" s="287">
        <v>20</v>
      </c>
      <c r="R168" s="131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</row>
    <row r="169" spans="2:33" s="28" customFormat="1" ht="14.1" customHeight="1" x14ac:dyDescent="0.15">
      <c r="B169" s="204" t="s">
        <v>269</v>
      </c>
      <c r="C169" s="317">
        <v>36</v>
      </c>
      <c r="D169" s="317">
        <v>20</v>
      </c>
      <c r="E169" s="315">
        <v>56</v>
      </c>
      <c r="F169" s="194" t="s">
        <v>268</v>
      </c>
      <c r="G169" s="317">
        <v>26</v>
      </c>
      <c r="H169" s="317">
        <v>28</v>
      </c>
      <c r="I169" s="315">
        <v>54</v>
      </c>
      <c r="J169" s="194" t="s">
        <v>267</v>
      </c>
      <c r="K169" s="317">
        <v>37</v>
      </c>
      <c r="L169" s="317">
        <v>36</v>
      </c>
      <c r="M169" s="315">
        <v>73</v>
      </c>
      <c r="N169" s="194" t="s">
        <v>266</v>
      </c>
      <c r="O169" s="317">
        <v>10</v>
      </c>
      <c r="P169" s="317">
        <v>18</v>
      </c>
      <c r="Q169" s="316">
        <v>28</v>
      </c>
      <c r="R169" s="131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</row>
    <row r="170" spans="2:33" s="28" customFormat="1" ht="14.25" customHeight="1" x14ac:dyDescent="0.15">
      <c r="B170" s="204" t="s">
        <v>265</v>
      </c>
      <c r="C170" s="317">
        <v>25</v>
      </c>
      <c r="D170" s="317">
        <v>33</v>
      </c>
      <c r="E170" s="315">
        <v>58</v>
      </c>
      <c r="F170" s="194" t="s">
        <v>264</v>
      </c>
      <c r="G170" s="317">
        <v>21</v>
      </c>
      <c r="H170" s="317">
        <v>17</v>
      </c>
      <c r="I170" s="315">
        <v>38</v>
      </c>
      <c r="J170" s="194" t="s">
        <v>263</v>
      </c>
      <c r="K170" s="317">
        <v>43</v>
      </c>
      <c r="L170" s="317">
        <v>50</v>
      </c>
      <c r="M170" s="315">
        <v>93</v>
      </c>
      <c r="N170" s="194" t="s">
        <v>262</v>
      </c>
      <c r="O170" s="317">
        <v>9</v>
      </c>
      <c r="P170" s="199">
        <v>9</v>
      </c>
      <c r="Q170" s="316">
        <v>18</v>
      </c>
      <c r="R170" s="131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</row>
    <row r="171" spans="2:33" s="28" customFormat="1" ht="14.25" customHeight="1" x14ac:dyDescent="0.15">
      <c r="B171" s="204" t="s">
        <v>261</v>
      </c>
      <c r="C171" s="317">
        <v>30</v>
      </c>
      <c r="D171" s="317">
        <v>36</v>
      </c>
      <c r="E171" s="315">
        <v>66</v>
      </c>
      <c r="F171" s="194" t="s">
        <v>260</v>
      </c>
      <c r="G171" s="317">
        <v>22</v>
      </c>
      <c r="H171" s="317">
        <v>34</v>
      </c>
      <c r="I171" s="315">
        <v>56</v>
      </c>
      <c r="J171" s="194" t="s">
        <v>259</v>
      </c>
      <c r="K171" s="317">
        <v>36</v>
      </c>
      <c r="L171" s="317">
        <v>47</v>
      </c>
      <c r="M171" s="315">
        <v>83</v>
      </c>
      <c r="N171" s="194" t="s">
        <v>258</v>
      </c>
      <c r="O171" s="317">
        <v>8</v>
      </c>
      <c r="P171" s="317">
        <v>10</v>
      </c>
      <c r="Q171" s="316">
        <v>18</v>
      </c>
      <c r="R171" s="131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</row>
    <row r="172" spans="2:33" s="28" customFormat="1" ht="14.1" customHeight="1" x14ac:dyDescent="0.15">
      <c r="B172" s="205" t="s">
        <v>257</v>
      </c>
      <c r="C172" s="322">
        <v>31</v>
      </c>
      <c r="D172" s="322">
        <v>34</v>
      </c>
      <c r="E172" s="323">
        <v>65</v>
      </c>
      <c r="F172" s="195" t="s">
        <v>256</v>
      </c>
      <c r="G172" s="322">
        <v>27</v>
      </c>
      <c r="H172" s="322">
        <v>32</v>
      </c>
      <c r="I172" s="323">
        <v>59</v>
      </c>
      <c r="J172" s="195" t="s">
        <v>255</v>
      </c>
      <c r="K172" s="322">
        <v>33</v>
      </c>
      <c r="L172" s="322">
        <v>33</v>
      </c>
      <c r="M172" s="323">
        <v>66</v>
      </c>
      <c r="N172" s="195" t="s">
        <v>254</v>
      </c>
      <c r="O172" s="322">
        <v>10</v>
      </c>
      <c r="P172" s="322">
        <v>6</v>
      </c>
      <c r="Q172" s="324">
        <v>16</v>
      </c>
      <c r="R172" s="131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</row>
    <row r="173" spans="2:33" s="28" customFormat="1" ht="14.25" customHeight="1" x14ac:dyDescent="0.15">
      <c r="B173" s="204" t="s">
        <v>253</v>
      </c>
      <c r="C173" s="325">
        <v>41</v>
      </c>
      <c r="D173" s="317">
        <v>31</v>
      </c>
      <c r="E173" s="315">
        <v>72</v>
      </c>
      <c r="F173" s="194" t="s">
        <v>252</v>
      </c>
      <c r="G173" s="317">
        <v>22</v>
      </c>
      <c r="H173" s="317">
        <v>27</v>
      </c>
      <c r="I173" s="315">
        <v>49</v>
      </c>
      <c r="J173" s="194" t="s">
        <v>251</v>
      </c>
      <c r="K173" s="317">
        <v>35</v>
      </c>
      <c r="L173" s="317">
        <v>43</v>
      </c>
      <c r="M173" s="315">
        <v>78</v>
      </c>
      <c r="N173" s="194" t="s">
        <v>250</v>
      </c>
      <c r="O173" s="317">
        <v>7</v>
      </c>
      <c r="P173" s="317">
        <v>8</v>
      </c>
      <c r="Q173" s="316">
        <v>15</v>
      </c>
      <c r="R173" s="131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</row>
    <row r="174" spans="2:33" s="28" customFormat="1" ht="14.25" customHeight="1" x14ac:dyDescent="0.15">
      <c r="B174" s="204" t="s">
        <v>249</v>
      </c>
      <c r="C174" s="317">
        <v>33</v>
      </c>
      <c r="D174" s="317">
        <v>20</v>
      </c>
      <c r="E174" s="315">
        <v>53</v>
      </c>
      <c r="F174" s="194" t="s">
        <v>248</v>
      </c>
      <c r="G174" s="317">
        <v>21</v>
      </c>
      <c r="H174" s="317">
        <v>36</v>
      </c>
      <c r="I174" s="315">
        <v>57</v>
      </c>
      <c r="J174" s="194" t="s">
        <v>247</v>
      </c>
      <c r="K174" s="317">
        <v>39</v>
      </c>
      <c r="L174" s="317">
        <v>44</v>
      </c>
      <c r="M174" s="315">
        <v>83</v>
      </c>
      <c r="N174" s="194" t="s">
        <v>246</v>
      </c>
      <c r="O174" s="317">
        <v>5</v>
      </c>
      <c r="P174" s="317">
        <v>5</v>
      </c>
      <c r="Q174" s="316">
        <v>10</v>
      </c>
      <c r="R174" s="131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</row>
    <row r="175" spans="2:33" s="28" customFormat="1" ht="14.25" customHeight="1" x14ac:dyDescent="0.15">
      <c r="B175" s="204" t="s">
        <v>245</v>
      </c>
      <c r="C175" s="317">
        <v>49</v>
      </c>
      <c r="D175" s="317">
        <v>37</v>
      </c>
      <c r="E175" s="315">
        <v>86</v>
      </c>
      <c r="F175" s="194" t="s">
        <v>244</v>
      </c>
      <c r="G175" s="317">
        <v>19</v>
      </c>
      <c r="H175" s="317">
        <v>29</v>
      </c>
      <c r="I175" s="315">
        <v>48</v>
      </c>
      <c r="J175" s="194" t="s">
        <v>243</v>
      </c>
      <c r="K175" s="317">
        <v>29</v>
      </c>
      <c r="L175" s="317">
        <v>37</v>
      </c>
      <c r="M175" s="315">
        <v>66</v>
      </c>
      <c r="N175" s="194" t="s">
        <v>242</v>
      </c>
      <c r="O175" s="317">
        <v>1</v>
      </c>
      <c r="P175" s="317">
        <v>6</v>
      </c>
      <c r="Q175" s="316">
        <v>7</v>
      </c>
      <c r="R175" s="131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</row>
    <row r="176" spans="2:33" s="28" customFormat="1" ht="14.1" customHeight="1" x14ac:dyDescent="0.15">
      <c r="B176" s="204" t="s">
        <v>241</v>
      </c>
      <c r="C176" s="317">
        <v>43</v>
      </c>
      <c r="D176" s="317">
        <v>36</v>
      </c>
      <c r="E176" s="315">
        <v>79</v>
      </c>
      <c r="F176" s="194" t="s">
        <v>240</v>
      </c>
      <c r="G176" s="317">
        <v>25</v>
      </c>
      <c r="H176" s="317">
        <v>24</v>
      </c>
      <c r="I176" s="315">
        <v>49</v>
      </c>
      <c r="J176" s="194" t="s">
        <v>239</v>
      </c>
      <c r="K176" s="317">
        <v>41</v>
      </c>
      <c r="L176" s="317">
        <v>48</v>
      </c>
      <c r="M176" s="315">
        <v>89</v>
      </c>
      <c r="N176" s="194" t="s">
        <v>238</v>
      </c>
      <c r="O176" s="317">
        <v>12</v>
      </c>
      <c r="P176" s="317">
        <v>15</v>
      </c>
      <c r="Q176" s="316">
        <v>27</v>
      </c>
      <c r="R176" s="131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</row>
    <row r="177" spans="2:33" s="28" customFormat="1" ht="14.1" customHeight="1" x14ac:dyDescent="0.15">
      <c r="B177" s="205" t="s">
        <v>237</v>
      </c>
      <c r="C177" s="322">
        <v>37</v>
      </c>
      <c r="D177" s="322">
        <v>35</v>
      </c>
      <c r="E177" s="323">
        <v>72</v>
      </c>
      <c r="F177" s="195" t="s">
        <v>236</v>
      </c>
      <c r="G177" s="322">
        <v>19</v>
      </c>
      <c r="H177" s="322">
        <v>30</v>
      </c>
      <c r="I177" s="323">
        <v>49</v>
      </c>
      <c r="J177" s="195" t="s">
        <v>235</v>
      </c>
      <c r="K177" s="322">
        <v>41</v>
      </c>
      <c r="L177" s="322">
        <v>34</v>
      </c>
      <c r="M177" s="323">
        <v>75</v>
      </c>
      <c r="N177" s="195" t="s">
        <v>234</v>
      </c>
      <c r="O177" s="322">
        <v>9</v>
      </c>
      <c r="P177" s="322">
        <v>7</v>
      </c>
      <c r="Q177" s="324">
        <v>16</v>
      </c>
      <c r="R177" s="131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</row>
    <row r="178" spans="2:33" s="28" customFormat="1" ht="14.25" customHeight="1" x14ac:dyDescent="0.15">
      <c r="B178" s="204" t="s">
        <v>233</v>
      </c>
      <c r="C178" s="325">
        <v>45</v>
      </c>
      <c r="D178" s="317">
        <v>42</v>
      </c>
      <c r="E178" s="315">
        <v>87</v>
      </c>
      <c r="F178" s="194" t="s">
        <v>232</v>
      </c>
      <c r="G178" s="317">
        <v>30</v>
      </c>
      <c r="H178" s="317">
        <v>31</v>
      </c>
      <c r="I178" s="315">
        <v>61</v>
      </c>
      <c r="J178" s="194" t="s">
        <v>231</v>
      </c>
      <c r="K178" s="317">
        <v>31</v>
      </c>
      <c r="L178" s="317">
        <v>43</v>
      </c>
      <c r="M178" s="315">
        <v>74</v>
      </c>
      <c r="N178" s="194" t="s">
        <v>230</v>
      </c>
      <c r="O178" s="317">
        <v>6</v>
      </c>
      <c r="P178" s="317">
        <v>11</v>
      </c>
      <c r="Q178" s="316">
        <v>17</v>
      </c>
      <c r="R178" s="131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</row>
    <row r="179" spans="2:33" s="28" customFormat="1" ht="14.25" customHeight="1" x14ac:dyDescent="0.15">
      <c r="B179" s="204" t="s">
        <v>229</v>
      </c>
      <c r="C179" s="317">
        <v>37</v>
      </c>
      <c r="D179" s="317">
        <v>46</v>
      </c>
      <c r="E179" s="315">
        <v>83</v>
      </c>
      <c r="F179" s="194" t="s">
        <v>228</v>
      </c>
      <c r="G179" s="317">
        <v>38</v>
      </c>
      <c r="H179" s="317">
        <v>41</v>
      </c>
      <c r="I179" s="315">
        <v>79</v>
      </c>
      <c r="J179" s="194" t="s">
        <v>227</v>
      </c>
      <c r="K179" s="317">
        <v>25</v>
      </c>
      <c r="L179" s="317">
        <v>25</v>
      </c>
      <c r="M179" s="315">
        <v>50</v>
      </c>
      <c r="N179" s="194" t="s">
        <v>226</v>
      </c>
      <c r="O179" s="317">
        <v>8</v>
      </c>
      <c r="P179" s="317">
        <v>10</v>
      </c>
      <c r="Q179" s="316">
        <v>18</v>
      </c>
      <c r="R179" s="131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</row>
    <row r="180" spans="2:33" s="28" customFormat="1" ht="14.25" customHeight="1" x14ac:dyDescent="0.15">
      <c r="B180" s="204" t="s">
        <v>225</v>
      </c>
      <c r="C180" s="317">
        <v>35</v>
      </c>
      <c r="D180" s="317">
        <v>48</v>
      </c>
      <c r="E180" s="315">
        <v>83</v>
      </c>
      <c r="F180" s="194" t="s">
        <v>224</v>
      </c>
      <c r="G180" s="317">
        <v>32</v>
      </c>
      <c r="H180" s="317">
        <v>36</v>
      </c>
      <c r="I180" s="315">
        <v>68</v>
      </c>
      <c r="J180" s="194" t="s">
        <v>223</v>
      </c>
      <c r="K180" s="317">
        <v>26</v>
      </c>
      <c r="L180" s="317">
        <v>23</v>
      </c>
      <c r="M180" s="315">
        <v>49</v>
      </c>
      <c r="N180" s="194" t="s">
        <v>222</v>
      </c>
      <c r="O180" s="317">
        <v>2</v>
      </c>
      <c r="P180" s="317">
        <v>6</v>
      </c>
      <c r="Q180" s="316">
        <v>8</v>
      </c>
      <c r="R180" s="131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</row>
    <row r="181" spans="2:33" s="28" customFormat="1" ht="14.1" customHeight="1" x14ac:dyDescent="0.15">
      <c r="B181" s="204" t="s">
        <v>221</v>
      </c>
      <c r="C181" s="317">
        <v>40</v>
      </c>
      <c r="D181" s="317">
        <v>41</v>
      </c>
      <c r="E181" s="315">
        <v>81</v>
      </c>
      <c r="F181" s="194" t="s">
        <v>220</v>
      </c>
      <c r="G181" s="317">
        <v>30</v>
      </c>
      <c r="H181" s="317">
        <v>37</v>
      </c>
      <c r="I181" s="315">
        <v>67</v>
      </c>
      <c r="J181" s="194" t="s">
        <v>219</v>
      </c>
      <c r="K181" s="317">
        <v>15</v>
      </c>
      <c r="L181" s="317">
        <v>22</v>
      </c>
      <c r="M181" s="315">
        <v>37</v>
      </c>
      <c r="N181" s="194" t="s">
        <v>218</v>
      </c>
      <c r="O181" s="317">
        <v>4</v>
      </c>
      <c r="P181" s="317">
        <v>6</v>
      </c>
      <c r="Q181" s="316">
        <v>10</v>
      </c>
      <c r="R181" s="131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</row>
    <row r="182" spans="2:33" s="28" customFormat="1" ht="14.45" customHeight="1" x14ac:dyDescent="0.15">
      <c r="B182" s="205" t="s">
        <v>217</v>
      </c>
      <c r="C182" s="322">
        <v>39</v>
      </c>
      <c r="D182" s="322">
        <v>33</v>
      </c>
      <c r="E182" s="323">
        <v>72</v>
      </c>
      <c r="F182" s="195" t="s">
        <v>216</v>
      </c>
      <c r="G182" s="322">
        <v>31</v>
      </c>
      <c r="H182" s="322">
        <v>44</v>
      </c>
      <c r="I182" s="323">
        <v>75</v>
      </c>
      <c r="J182" s="195" t="s">
        <v>215</v>
      </c>
      <c r="K182" s="322">
        <v>37</v>
      </c>
      <c r="L182" s="322">
        <v>33</v>
      </c>
      <c r="M182" s="323">
        <v>70</v>
      </c>
      <c r="N182" s="195" t="s">
        <v>214</v>
      </c>
      <c r="O182" s="322">
        <v>2</v>
      </c>
      <c r="P182" s="322">
        <v>3</v>
      </c>
      <c r="Q182" s="324">
        <v>5</v>
      </c>
      <c r="R182" s="131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</row>
    <row r="183" spans="2:33" s="28" customFormat="1" ht="14.1" customHeight="1" x14ac:dyDescent="0.15">
      <c r="B183" s="204" t="s">
        <v>213</v>
      </c>
      <c r="C183" s="325">
        <v>49</v>
      </c>
      <c r="D183" s="317">
        <v>37</v>
      </c>
      <c r="E183" s="315">
        <v>86</v>
      </c>
      <c r="F183" s="194" t="s">
        <v>212</v>
      </c>
      <c r="G183" s="317">
        <v>31</v>
      </c>
      <c r="H183" s="317">
        <v>43</v>
      </c>
      <c r="I183" s="315">
        <v>74</v>
      </c>
      <c r="J183" s="194" t="s">
        <v>211</v>
      </c>
      <c r="K183" s="317">
        <v>25</v>
      </c>
      <c r="L183" s="317">
        <v>27</v>
      </c>
      <c r="M183" s="315">
        <v>52</v>
      </c>
      <c r="N183" s="194" t="s">
        <v>210</v>
      </c>
      <c r="O183" s="317">
        <v>3</v>
      </c>
      <c r="P183" s="317">
        <v>3</v>
      </c>
      <c r="Q183" s="316">
        <v>6</v>
      </c>
      <c r="R183" s="131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</row>
    <row r="184" spans="2:33" s="28" customFormat="1" ht="14.25" customHeight="1" x14ac:dyDescent="0.15">
      <c r="B184" s="204" t="s">
        <v>209</v>
      </c>
      <c r="C184" s="317">
        <v>51</v>
      </c>
      <c r="D184" s="317">
        <v>39</v>
      </c>
      <c r="E184" s="315">
        <v>90</v>
      </c>
      <c r="F184" s="194" t="s">
        <v>208</v>
      </c>
      <c r="G184" s="317">
        <v>34</v>
      </c>
      <c r="H184" s="317">
        <v>43</v>
      </c>
      <c r="I184" s="315">
        <v>77</v>
      </c>
      <c r="J184" s="194" t="s">
        <v>207</v>
      </c>
      <c r="K184" s="317">
        <v>33</v>
      </c>
      <c r="L184" s="317">
        <v>39</v>
      </c>
      <c r="M184" s="315">
        <v>72</v>
      </c>
      <c r="N184" s="194" t="s">
        <v>206</v>
      </c>
      <c r="O184" s="317">
        <v>2</v>
      </c>
      <c r="P184" s="317">
        <v>5</v>
      </c>
      <c r="Q184" s="316">
        <v>7</v>
      </c>
      <c r="R184" s="131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</row>
    <row r="185" spans="2:33" s="28" customFormat="1" ht="14.25" customHeight="1" x14ac:dyDescent="0.15">
      <c r="B185" s="204" t="s">
        <v>205</v>
      </c>
      <c r="C185" s="317">
        <v>44</v>
      </c>
      <c r="D185" s="317">
        <v>38</v>
      </c>
      <c r="E185" s="315">
        <v>82</v>
      </c>
      <c r="F185" s="194" t="s">
        <v>204</v>
      </c>
      <c r="G185" s="317">
        <v>34</v>
      </c>
      <c r="H185" s="317">
        <v>40</v>
      </c>
      <c r="I185" s="315">
        <v>74</v>
      </c>
      <c r="J185" s="194" t="s">
        <v>203</v>
      </c>
      <c r="K185" s="317">
        <v>16</v>
      </c>
      <c r="L185" s="317">
        <v>34</v>
      </c>
      <c r="M185" s="315">
        <v>50</v>
      </c>
      <c r="N185" s="194" t="s">
        <v>202</v>
      </c>
      <c r="O185" s="317">
        <v>0</v>
      </c>
      <c r="P185" s="317">
        <v>2</v>
      </c>
      <c r="Q185" s="316">
        <v>2</v>
      </c>
      <c r="R185" s="131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</row>
    <row r="186" spans="2:33" s="28" customFormat="1" ht="14.25" customHeight="1" x14ac:dyDescent="0.15">
      <c r="B186" s="204" t="s">
        <v>201</v>
      </c>
      <c r="C186" s="317">
        <v>36</v>
      </c>
      <c r="D186" s="317">
        <v>44</v>
      </c>
      <c r="E186" s="315">
        <v>80</v>
      </c>
      <c r="F186" s="194" t="s">
        <v>200</v>
      </c>
      <c r="G186" s="317">
        <v>41</v>
      </c>
      <c r="H186" s="317">
        <v>48</v>
      </c>
      <c r="I186" s="315">
        <v>89</v>
      </c>
      <c r="J186" s="194" t="s">
        <v>199</v>
      </c>
      <c r="K186" s="317">
        <v>25</v>
      </c>
      <c r="L186" s="317">
        <v>35</v>
      </c>
      <c r="M186" s="315">
        <v>60</v>
      </c>
      <c r="N186" s="194" t="s">
        <v>198</v>
      </c>
      <c r="O186" s="317">
        <v>0</v>
      </c>
      <c r="P186" s="317">
        <v>3</v>
      </c>
      <c r="Q186" s="316">
        <v>3</v>
      </c>
      <c r="R186" s="131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</row>
    <row r="187" spans="2:33" s="28" customFormat="1" ht="14.1" customHeight="1" x14ac:dyDescent="0.15">
      <c r="B187" s="205" t="s">
        <v>197</v>
      </c>
      <c r="C187" s="322">
        <v>37</v>
      </c>
      <c r="D187" s="322">
        <v>28</v>
      </c>
      <c r="E187" s="323">
        <v>65</v>
      </c>
      <c r="F187" s="195" t="s">
        <v>196</v>
      </c>
      <c r="G187" s="322">
        <v>43</v>
      </c>
      <c r="H187" s="322">
        <v>45</v>
      </c>
      <c r="I187" s="323">
        <v>88</v>
      </c>
      <c r="J187" s="195" t="s">
        <v>195</v>
      </c>
      <c r="K187" s="322">
        <v>25</v>
      </c>
      <c r="L187" s="322">
        <v>19</v>
      </c>
      <c r="M187" s="323">
        <v>44</v>
      </c>
      <c r="N187" s="195" t="s">
        <v>194</v>
      </c>
      <c r="O187" s="322">
        <v>0</v>
      </c>
      <c r="P187" s="322">
        <v>2</v>
      </c>
      <c r="Q187" s="324">
        <v>2</v>
      </c>
      <c r="R187" s="131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</row>
    <row r="188" spans="2:33" s="28" customFormat="1" ht="14.25" customHeight="1" x14ac:dyDescent="0.15">
      <c r="B188" s="204" t="s">
        <v>193</v>
      </c>
      <c r="C188" s="325">
        <v>35</v>
      </c>
      <c r="D188" s="317">
        <v>25</v>
      </c>
      <c r="E188" s="315">
        <v>60</v>
      </c>
      <c r="F188" s="194" t="s">
        <v>192</v>
      </c>
      <c r="G188" s="317">
        <v>48</v>
      </c>
      <c r="H188" s="317">
        <v>53</v>
      </c>
      <c r="I188" s="315">
        <v>101</v>
      </c>
      <c r="J188" s="194" t="s">
        <v>191</v>
      </c>
      <c r="K188" s="317">
        <v>21</v>
      </c>
      <c r="L188" s="317">
        <v>18</v>
      </c>
      <c r="M188" s="315">
        <v>39</v>
      </c>
      <c r="N188" s="194" t="s">
        <v>190</v>
      </c>
      <c r="O188" s="317">
        <v>0</v>
      </c>
      <c r="P188" s="317">
        <v>3</v>
      </c>
      <c r="Q188" s="316">
        <v>3</v>
      </c>
      <c r="R188" s="131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</row>
    <row r="189" spans="2:33" s="28" customFormat="1" ht="14.25" customHeight="1" x14ac:dyDescent="0.15">
      <c r="B189" s="204" t="s">
        <v>189</v>
      </c>
      <c r="C189" s="317">
        <v>31</v>
      </c>
      <c r="D189" s="317">
        <v>21</v>
      </c>
      <c r="E189" s="315">
        <v>52</v>
      </c>
      <c r="F189" s="194" t="s">
        <v>188</v>
      </c>
      <c r="G189" s="317">
        <v>40</v>
      </c>
      <c r="H189" s="317">
        <v>47</v>
      </c>
      <c r="I189" s="315">
        <v>87</v>
      </c>
      <c r="J189" s="194" t="s">
        <v>187</v>
      </c>
      <c r="K189" s="317">
        <v>22</v>
      </c>
      <c r="L189" s="317">
        <v>22</v>
      </c>
      <c r="M189" s="315">
        <v>44</v>
      </c>
      <c r="N189" s="194" t="s">
        <v>186</v>
      </c>
      <c r="O189" s="317">
        <v>0</v>
      </c>
      <c r="P189" s="317">
        <v>3</v>
      </c>
      <c r="Q189" s="316">
        <v>3</v>
      </c>
      <c r="R189" s="131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</row>
    <row r="190" spans="2:33" s="28" customFormat="1" ht="14.25" customHeight="1" x14ac:dyDescent="0.15">
      <c r="B190" s="204" t="s">
        <v>185</v>
      </c>
      <c r="C190" s="317">
        <v>33</v>
      </c>
      <c r="D190" s="317">
        <v>24</v>
      </c>
      <c r="E190" s="315">
        <v>57</v>
      </c>
      <c r="F190" s="194" t="s">
        <v>184</v>
      </c>
      <c r="G190" s="317">
        <v>65</v>
      </c>
      <c r="H190" s="317">
        <v>41</v>
      </c>
      <c r="I190" s="315">
        <v>106</v>
      </c>
      <c r="J190" s="194" t="s">
        <v>183</v>
      </c>
      <c r="K190" s="317">
        <v>23</v>
      </c>
      <c r="L190" s="317">
        <v>23</v>
      </c>
      <c r="M190" s="315">
        <v>46</v>
      </c>
      <c r="N190" s="194" t="s">
        <v>182</v>
      </c>
      <c r="O190" s="317">
        <v>0</v>
      </c>
      <c r="P190" s="317">
        <v>2</v>
      </c>
      <c r="Q190" s="316">
        <v>2</v>
      </c>
      <c r="R190" s="131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</row>
    <row r="191" spans="2:33" s="28" customFormat="1" ht="14.1" customHeight="1" x14ac:dyDescent="0.15">
      <c r="B191" s="204" t="s">
        <v>181</v>
      </c>
      <c r="C191" s="317">
        <v>27</v>
      </c>
      <c r="D191" s="317">
        <v>28</v>
      </c>
      <c r="E191" s="315">
        <v>55</v>
      </c>
      <c r="F191" s="194" t="s">
        <v>180</v>
      </c>
      <c r="G191" s="317">
        <v>30</v>
      </c>
      <c r="H191" s="317">
        <v>50</v>
      </c>
      <c r="I191" s="315">
        <v>80</v>
      </c>
      <c r="J191" s="194" t="s">
        <v>179</v>
      </c>
      <c r="K191" s="317">
        <v>9</v>
      </c>
      <c r="L191" s="317">
        <v>11</v>
      </c>
      <c r="M191" s="315">
        <v>20</v>
      </c>
      <c r="N191" s="194" t="s">
        <v>178</v>
      </c>
      <c r="O191" s="317">
        <v>0</v>
      </c>
      <c r="P191" s="317">
        <v>1</v>
      </c>
      <c r="Q191" s="316">
        <v>1</v>
      </c>
      <c r="R191" s="131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</row>
    <row r="192" spans="2:33" s="28" customFormat="1" ht="14.25" customHeight="1" thickBot="1" x14ac:dyDescent="0.2">
      <c r="B192" s="206" t="s">
        <v>177</v>
      </c>
      <c r="C192" s="318">
        <v>22</v>
      </c>
      <c r="D192" s="318">
        <v>29</v>
      </c>
      <c r="E192" s="319">
        <v>51</v>
      </c>
      <c r="F192" s="208" t="s">
        <v>176</v>
      </c>
      <c r="G192" s="318">
        <v>39</v>
      </c>
      <c r="H192" s="318">
        <v>53</v>
      </c>
      <c r="I192" s="319">
        <v>92</v>
      </c>
      <c r="J192" s="208" t="s">
        <v>175</v>
      </c>
      <c r="K192" s="318">
        <v>7</v>
      </c>
      <c r="L192" s="318">
        <v>9</v>
      </c>
      <c r="M192" s="319">
        <v>16</v>
      </c>
      <c r="N192" s="210" t="s">
        <v>174</v>
      </c>
      <c r="O192" s="320">
        <v>0</v>
      </c>
      <c r="P192" s="320">
        <v>0</v>
      </c>
      <c r="Q192" s="321">
        <v>0</v>
      </c>
      <c r="R192" s="131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</row>
    <row r="193" spans="2:33" s="28" customFormat="1" ht="13.5" customHeight="1" thickBot="1" x14ac:dyDescent="0.2">
      <c r="B193" s="42"/>
      <c r="C193" s="42"/>
      <c r="D193" s="459" t="s">
        <v>173</v>
      </c>
      <c r="E193" s="459"/>
      <c r="F193" s="459"/>
      <c r="G193" s="42"/>
      <c r="H193" s="42"/>
      <c r="I193" s="42"/>
      <c r="J193" s="42"/>
      <c r="K193" s="42"/>
      <c r="L193" s="42"/>
      <c r="M193" s="42"/>
      <c r="N193" s="212" t="s">
        <v>172</v>
      </c>
      <c r="O193" s="309">
        <v>0</v>
      </c>
      <c r="P193" s="24">
        <v>0</v>
      </c>
      <c r="Q193" s="285">
        <v>0</v>
      </c>
      <c r="R193" s="131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</row>
    <row r="194" spans="2:33" s="28" customFormat="1" ht="13.5" customHeight="1" x14ac:dyDescent="0.15">
      <c r="B194" s="160" t="s">
        <v>171</v>
      </c>
      <c r="C194" s="311">
        <f>SUM(C168:C172)</f>
        <v>150</v>
      </c>
      <c r="D194" s="311">
        <f>SUM(D168:D172)</f>
        <v>142</v>
      </c>
      <c r="E194" s="108">
        <f t="shared" ref="E194:E203" si="8">SUM(C194:D194)</f>
        <v>292</v>
      </c>
      <c r="F194" s="160" t="s">
        <v>170</v>
      </c>
      <c r="G194" s="312">
        <f>SUM(K168:K172)</f>
        <v>193</v>
      </c>
      <c r="H194" s="109">
        <f>SUM(L168:L172)</f>
        <v>214</v>
      </c>
      <c r="I194" s="110">
        <f t="shared" ref="I194:I203" si="9">SUM(G194:H194)</f>
        <v>407</v>
      </c>
      <c r="J194" s="119" t="s">
        <v>169</v>
      </c>
      <c r="K194" s="120">
        <f>SUM(O193:O197)</f>
        <v>0</v>
      </c>
      <c r="L194" s="311">
        <f>SUM(P193:P197)</f>
        <v>0</v>
      </c>
      <c r="M194" s="313">
        <f>SUM(K194:L194)</f>
        <v>0</v>
      </c>
      <c r="N194" s="132" t="s">
        <v>168</v>
      </c>
      <c r="O194" s="288">
        <v>0</v>
      </c>
      <c r="P194" s="288">
        <v>0</v>
      </c>
      <c r="Q194" s="285">
        <v>0</v>
      </c>
      <c r="R194" s="131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</row>
    <row r="195" spans="2:33" s="28" customFormat="1" ht="13.5" customHeight="1" thickBot="1" x14ac:dyDescent="0.2">
      <c r="B195" s="161" t="s">
        <v>167</v>
      </c>
      <c r="C195" s="300">
        <f>SUM(C173:C177)</f>
        <v>203</v>
      </c>
      <c r="D195" s="300">
        <f>SUM(D173:D177)</f>
        <v>159</v>
      </c>
      <c r="E195" s="112">
        <f t="shared" si="8"/>
        <v>362</v>
      </c>
      <c r="F195" s="161" t="s">
        <v>166</v>
      </c>
      <c r="G195" s="306">
        <f>SUM(K173:K177)</f>
        <v>185</v>
      </c>
      <c r="H195" s="113">
        <f>SUM(L173:L177)</f>
        <v>206</v>
      </c>
      <c r="I195" s="114">
        <f t="shared" si="9"/>
        <v>391</v>
      </c>
      <c r="J195" s="121" t="s">
        <v>154</v>
      </c>
      <c r="K195" s="122">
        <f>O198</f>
        <v>0</v>
      </c>
      <c r="L195" s="303">
        <f>P198</f>
        <v>1</v>
      </c>
      <c r="M195" s="314">
        <f>SUM(K195:L195)</f>
        <v>1</v>
      </c>
      <c r="N195" s="132" t="s">
        <v>165</v>
      </c>
      <c r="O195" s="288">
        <v>0</v>
      </c>
      <c r="P195" s="288">
        <v>0</v>
      </c>
      <c r="Q195" s="285">
        <v>0</v>
      </c>
      <c r="R195" s="131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</row>
    <row r="196" spans="2:33" s="28" customFormat="1" ht="13.5" customHeight="1" x14ac:dyDescent="0.15">
      <c r="B196" s="161" t="s">
        <v>164</v>
      </c>
      <c r="C196" s="300">
        <f>SUM(C178:C182)</f>
        <v>196</v>
      </c>
      <c r="D196" s="300">
        <f>SUM(D178:D182)</f>
        <v>210</v>
      </c>
      <c r="E196" s="112">
        <f t="shared" si="8"/>
        <v>406</v>
      </c>
      <c r="F196" s="161" t="s">
        <v>163</v>
      </c>
      <c r="G196" s="306">
        <f>SUM(K178:K182)</f>
        <v>134</v>
      </c>
      <c r="H196" s="113">
        <f>SUM(L178:L182)</f>
        <v>146</v>
      </c>
      <c r="I196" s="114">
        <f t="shared" si="9"/>
        <v>280</v>
      </c>
      <c r="J196" s="125" t="s">
        <v>283</v>
      </c>
      <c r="K196" s="154">
        <f>SUM(C194:C196)</f>
        <v>549</v>
      </c>
      <c r="L196" s="154">
        <f>SUM(D194:D196)</f>
        <v>511</v>
      </c>
      <c r="M196" s="294">
        <f>SUM(K196:L196)</f>
        <v>1060</v>
      </c>
      <c r="N196" s="132" t="s">
        <v>162</v>
      </c>
      <c r="O196" s="288">
        <v>0</v>
      </c>
      <c r="P196" s="288">
        <v>0</v>
      </c>
      <c r="Q196" s="285">
        <v>0</v>
      </c>
      <c r="R196" s="131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</row>
    <row r="197" spans="2:33" s="28" customFormat="1" ht="13.5" customHeight="1" thickBot="1" x14ac:dyDescent="0.2">
      <c r="B197" s="161" t="s">
        <v>161</v>
      </c>
      <c r="C197" s="300">
        <f>SUM(C183:C187)</f>
        <v>217</v>
      </c>
      <c r="D197" s="300">
        <f>SUM(D183:D187)</f>
        <v>186</v>
      </c>
      <c r="E197" s="112">
        <f t="shared" si="8"/>
        <v>403</v>
      </c>
      <c r="F197" s="161" t="s">
        <v>160</v>
      </c>
      <c r="G197" s="306">
        <f>SUM(K183:K187)</f>
        <v>124</v>
      </c>
      <c r="H197" s="113">
        <f>SUM(L183:L187)</f>
        <v>154</v>
      </c>
      <c r="I197" s="114">
        <f t="shared" si="9"/>
        <v>278</v>
      </c>
      <c r="J197" s="123" t="s">
        <v>156</v>
      </c>
      <c r="K197" s="157"/>
      <c r="L197" s="292">
        <f>M196/M202*100</f>
        <v>20.178945364553588</v>
      </c>
      <c r="M197" s="156" t="s">
        <v>155</v>
      </c>
      <c r="N197" s="134" t="s">
        <v>159</v>
      </c>
      <c r="O197" s="291">
        <v>0</v>
      </c>
      <c r="P197" s="135">
        <v>0</v>
      </c>
      <c r="Q197" s="282">
        <v>0</v>
      </c>
      <c r="R197" s="131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</row>
    <row r="198" spans="2:33" s="28" customFormat="1" ht="13.5" customHeight="1" thickBot="1" x14ac:dyDescent="0.2">
      <c r="B198" s="161" t="s">
        <v>158</v>
      </c>
      <c r="C198" s="300">
        <f>SUM(C188:C192)</f>
        <v>148</v>
      </c>
      <c r="D198" s="300">
        <f>SUM(D188:D192)</f>
        <v>127</v>
      </c>
      <c r="E198" s="112">
        <f t="shared" si="8"/>
        <v>275</v>
      </c>
      <c r="F198" s="161" t="s">
        <v>157</v>
      </c>
      <c r="G198" s="306">
        <f>SUM(K188:K192)</f>
        <v>82</v>
      </c>
      <c r="H198" s="113">
        <f>SUM(L188:L192)</f>
        <v>83</v>
      </c>
      <c r="I198" s="114">
        <f t="shared" si="9"/>
        <v>165</v>
      </c>
      <c r="J198" s="125" t="s">
        <v>284</v>
      </c>
      <c r="K198" s="154">
        <f>SUM(C197:C203,G194:G196)</f>
        <v>1674</v>
      </c>
      <c r="L198" s="154">
        <f>SUM(D197:D203,H194:H196)</f>
        <v>1813</v>
      </c>
      <c r="M198" s="294">
        <f>SUM(K198:L198)</f>
        <v>3487</v>
      </c>
      <c r="N198" s="136" t="s">
        <v>154</v>
      </c>
      <c r="O198" s="290">
        <v>0</v>
      </c>
      <c r="P198" s="137">
        <v>1</v>
      </c>
      <c r="Q198" s="284">
        <v>1</v>
      </c>
      <c r="R198" s="131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</row>
    <row r="199" spans="2:33" s="28" customFormat="1" ht="13.5" customHeight="1" thickBot="1" x14ac:dyDescent="0.2">
      <c r="B199" s="161" t="s">
        <v>153</v>
      </c>
      <c r="C199" s="300">
        <f>SUM(G168:G172)</f>
        <v>125</v>
      </c>
      <c r="D199" s="300">
        <f>SUM(H168:H172)</f>
        <v>136</v>
      </c>
      <c r="E199" s="112">
        <f t="shared" si="8"/>
        <v>261</v>
      </c>
      <c r="F199" s="161" t="s">
        <v>152</v>
      </c>
      <c r="G199" s="113">
        <f>SUM(O168:O172)</f>
        <v>45</v>
      </c>
      <c r="H199" s="113">
        <f>SUM(P168:P172)</f>
        <v>55</v>
      </c>
      <c r="I199" s="114">
        <f t="shared" si="9"/>
        <v>100</v>
      </c>
      <c r="J199" s="123" t="s">
        <v>156</v>
      </c>
      <c r="K199" s="157"/>
      <c r="L199" s="292">
        <f>M198/M202*100</f>
        <v>66.381115553017324</v>
      </c>
      <c r="M199" s="158" t="s">
        <v>155</v>
      </c>
      <c r="N199" s="148"/>
      <c r="O199" s="138"/>
      <c r="P199" s="138"/>
      <c r="Q199" s="138"/>
      <c r="R199" s="131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6"/>
      <c r="AF199" s="105"/>
      <c r="AG199" s="106"/>
    </row>
    <row r="200" spans="2:33" s="28" customFormat="1" ht="13.5" customHeight="1" thickBot="1" x14ac:dyDescent="0.2">
      <c r="B200" s="161" t="s">
        <v>151</v>
      </c>
      <c r="C200" s="300">
        <f>SUM(G173:G177)</f>
        <v>106</v>
      </c>
      <c r="D200" s="300">
        <f>SUM(H173:H177)</f>
        <v>146</v>
      </c>
      <c r="E200" s="112">
        <f t="shared" si="8"/>
        <v>252</v>
      </c>
      <c r="F200" s="161" t="s">
        <v>150</v>
      </c>
      <c r="G200" s="306">
        <f>SUM(O173:O177)</f>
        <v>34</v>
      </c>
      <c r="H200" s="113">
        <f>SUM(P173:P177)</f>
        <v>41</v>
      </c>
      <c r="I200" s="114">
        <f t="shared" si="9"/>
        <v>75</v>
      </c>
      <c r="J200" s="125" t="s">
        <v>282</v>
      </c>
      <c r="K200" s="154">
        <f>SUM(K183:K192,O168:O198)</f>
        <v>312</v>
      </c>
      <c r="L200" s="154">
        <f>SUM(L183:L192,P168:P198)</f>
        <v>394</v>
      </c>
      <c r="M200" s="308">
        <f>SUM(K200:L200)</f>
        <v>706</v>
      </c>
      <c r="N200" s="149"/>
      <c r="O200" s="138"/>
      <c r="P200" s="138"/>
      <c r="Q200" s="138"/>
      <c r="R200" s="131"/>
    </row>
    <row r="201" spans="2:33" s="28" customFormat="1" ht="13.5" customHeight="1" thickBot="1" x14ac:dyDescent="0.2">
      <c r="B201" s="161" t="s">
        <v>149</v>
      </c>
      <c r="C201" s="300">
        <f>SUM(G178:G182)</f>
        <v>161</v>
      </c>
      <c r="D201" s="300">
        <f>SUM(H178:H182)</f>
        <v>189</v>
      </c>
      <c r="E201" s="112">
        <f t="shared" si="8"/>
        <v>350</v>
      </c>
      <c r="F201" s="161" t="s">
        <v>148</v>
      </c>
      <c r="G201" s="306">
        <f>SUM(O178:O182)</f>
        <v>22</v>
      </c>
      <c r="H201" s="113">
        <f>SUM(P178:P182)</f>
        <v>36</v>
      </c>
      <c r="I201" s="114">
        <f t="shared" si="9"/>
        <v>58</v>
      </c>
      <c r="J201" s="123" t="s">
        <v>156</v>
      </c>
      <c r="K201" s="124"/>
      <c r="L201" s="283">
        <f>M200/M202*100</f>
        <v>13.43993908242909</v>
      </c>
      <c r="M201" s="156" t="s">
        <v>155</v>
      </c>
      <c r="N201" s="144" t="s">
        <v>146</v>
      </c>
      <c r="O201" s="295">
        <v>36.86</v>
      </c>
      <c r="P201" s="296">
        <v>39.42</v>
      </c>
      <c r="Q201" s="297">
        <v>38.18</v>
      </c>
      <c r="R201" s="131"/>
    </row>
    <row r="202" spans="2:33" s="28" customFormat="1" ht="13.5" customHeight="1" x14ac:dyDescent="0.15">
      <c r="B202" s="161" t="s">
        <v>145</v>
      </c>
      <c r="C202" s="300">
        <f>SUM(G183:G187)</f>
        <v>183</v>
      </c>
      <c r="D202" s="300">
        <f>SUM(H183:H187)</f>
        <v>219</v>
      </c>
      <c r="E202" s="112">
        <f t="shared" si="8"/>
        <v>402</v>
      </c>
      <c r="F202" s="161" t="s">
        <v>144</v>
      </c>
      <c r="G202" s="306">
        <f>SUM(O183:O187)</f>
        <v>5</v>
      </c>
      <c r="H202" s="113">
        <f>SUM(P183:P187)</f>
        <v>15</v>
      </c>
      <c r="I202" s="114">
        <f t="shared" si="9"/>
        <v>20</v>
      </c>
      <c r="J202" s="125" t="s">
        <v>147</v>
      </c>
      <c r="K202" s="293">
        <f>SUM(C194:C203,G194:G203,K194:K195)</f>
        <v>2535</v>
      </c>
      <c r="L202" s="293">
        <f>SUM(D194:D203,H194:H203,L194:L195)</f>
        <v>2718</v>
      </c>
      <c r="M202" s="289">
        <f>SUM(K202:L202)</f>
        <v>5253</v>
      </c>
      <c r="N202" s="145"/>
      <c r="O202" s="139"/>
      <c r="P202" s="139"/>
      <c r="Q202" s="139"/>
      <c r="R202" s="131"/>
    </row>
    <row r="203" spans="2:33" s="28" customFormat="1" ht="13.5" customHeight="1" thickBot="1" x14ac:dyDescent="0.2">
      <c r="B203" s="162" t="s">
        <v>143</v>
      </c>
      <c r="C203" s="303">
        <f>SUM(G188:G192)</f>
        <v>222</v>
      </c>
      <c r="D203" s="303">
        <f>SUM(H188:H192)</f>
        <v>244</v>
      </c>
      <c r="E203" s="116">
        <f t="shared" si="8"/>
        <v>466</v>
      </c>
      <c r="F203" s="162" t="s">
        <v>142</v>
      </c>
      <c r="G203" s="304">
        <f>SUM(O188:O192)</f>
        <v>0</v>
      </c>
      <c r="H203" s="117">
        <f>SUM(P188:P192)</f>
        <v>9</v>
      </c>
      <c r="I203" s="118">
        <f t="shared" si="9"/>
        <v>9</v>
      </c>
      <c r="J203" s="123" t="s">
        <v>7</v>
      </c>
      <c r="K203" s="124"/>
      <c r="L203" s="127"/>
      <c r="M203" s="305">
        <f>行政区別人口!R14</f>
        <v>2044</v>
      </c>
      <c r="N203" s="481" t="s">
        <v>141</v>
      </c>
      <c r="O203" s="482"/>
      <c r="P203" s="482"/>
      <c r="Q203" s="140"/>
      <c r="R203" s="131"/>
    </row>
    <row r="204" spans="2:33" x14ac:dyDescent="0.15">
      <c r="O204" s="142"/>
      <c r="P204" s="142"/>
      <c r="Q204" s="142"/>
      <c r="R204" s="142"/>
    </row>
    <row r="205" spans="2:33" s="28" customFormat="1" ht="14.1" customHeight="1" x14ac:dyDescent="0.15">
      <c r="B205" s="164"/>
      <c r="F205" s="164"/>
      <c r="N205" s="146"/>
      <c r="O205" s="96"/>
      <c r="P205" s="95"/>
      <c r="Q205" s="95"/>
      <c r="R205" s="95"/>
    </row>
    <row r="206" spans="2:33" s="28" customFormat="1" ht="14.25" customHeight="1" x14ac:dyDescent="0.15">
      <c r="B206" s="259" t="s">
        <v>1</v>
      </c>
      <c r="C206" s="479" t="s">
        <v>2</v>
      </c>
      <c r="D206" s="479"/>
      <c r="E206" s="479"/>
      <c r="F206" s="479"/>
      <c r="G206" s="483" t="s">
        <v>278</v>
      </c>
      <c r="H206" s="483"/>
      <c r="I206" s="483"/>
      <c r="J206" s="483"/>
      <c r="K206" s="483"/>
      <c r="L206" s="483"/>
      <c r="M206" s="41"/>
      <c r="N206" s="147"/>
      <c r="O206" s="143" t="str">
        <f>$O$2</f>
        <v>令和元年10月31日</v>
      </c>
      <c r="P206" s="129"/>
      <c r="Q206" s="130" t="s">
        <v>0</v>
      </c>
      <c r="R206" s="95"/>
    </row>
    <row r="207" spans="2:33" s="28" customFormat="1" ht="17.100000000000001" customHeight="1" thickBot="1" x14ac:dyDescent="0.2">
      <c r="B207" s="259" t="s">
        <v>276</v>
      </c>
      <c r="C207" s="479" t="s">
        <v>18</v>
      </c>
      <c r="D207" s="479"/>
      <c r="E207" s="479"/>
      <c r="F207" s="166"/>
      <c r="G207" s="483"/>
      <c r="H207" s="483"/>
      <c r="I207" s="483"/>
      <c r="J207" s="483"/>
      <c r="K207" s="483"/>
      <c r="L207" s="483"/>
      <c r="M207" s="41"/>
      <c r="N207" s="149"/>
      <c r="O207" s="143" t="str">
        <f>$O$3</f>
        <v>令和元年11月 1日</v>
      </c>
      <c r="P207" s="129"/>
      <c r="Q207" s="130" t="s">
        <v>3</v>
      </c>
      <c r="R207" s="95"/>
    </row>
    <row r="208" spans="2:33" s="28" customFormat="1" ht="14.25" customHeight="1" x14ac:dyDescent="0.15">
      <c r="B208" s="53" t="s">
        <v>274</v>
      </c>
      <c r="C208" s="327" t="s">
        <v>301</v>
      </c>
      <c r="D208" s="327" t="s">
        <v>302</v>
      </c>
      <c r="E208" s="328" t="s">
        <v>6</v>
      </c>
      <c r="F208" s="53" t="s">
        <v>274</v>
      </c>
      <c r="G208" s="327" t="s">
        <v>301</v>
      </c>
      <c r="H208" s="327" t="s">
        <v>5</v>
      </c>
      <c r="I208" s="94" t="s">
        <v>6</v>
      </c>
      <c r="J208" s="202" t="s">
        <v>274</v>
      </c>
      <c r="K208" s="327" t="s">
        <v>4</v>
      </c>
      <c r="L208" s="327" t="s">
        <v>302</v>
      </c>
      <c r="M208" s="328" t="s">
        <v>281</v>
      </c>
      <c r="N208" s="59" t="s">
        <v>274</v>
      </c>
      <c r="O208" s="54" t="s">
        <v>301</v>
      </c>
      <c r="P208" s="54" t="s">
        <v>5</v>
      </c>
      <c r="Q208" s="326" t="s">
        <v>281</v>
      </c>
      <c r="R208" s="131"/>
    </row>
    <row r="209" spans="2:33" s="28" customFormat="1" ht="14.25" customHeight="1" x14ac:dyDescent="0.15">
      <c r="B209" s="203" t="s">
        <v>273</v>
      </c>
      <c r="C209" s="329">
        <v>31</v>
      </c>
      <c r="D209" s="329">
        <v>25</v>
      </c>
      <c r="E209" s="315">
        <v>56</v>
      </c>
      <c r="F209" s="193" t="s">
        <v>272</v>
      </c>
      <c r="G209" s="329">
        <v>35</v>
      </c>
      <c r="H209" s="329">
        <v>21</v>
      </c>
      <c r="I209" s="315">
        <v>56</v>
      </c>
      <c r="J209" s="194" t="s">
        <v>271</v>
      </c>
      <c r="K209" s="317">
        <v>36</v>
      </c>
      <c r="L209" s="329">
        <v>29</v>
      </c>
      <c r="M209" s="286">
        <v>65</v>
      </c>
      <c r="N209" s="200" t="s">
        <v>270</v>
      </c>
      <c r="O209" s="325">
        <v>10</v>
      </c>
      <c r="P209" s="317">
        <v>19</v>
      </c>
      <c r="Q209" s="287">
        <v>29</v>
      </c>
      <c r="R209" s="131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</row>
    <row r="210" spans="2:33" s="28" customFormat="1" ht="14.1" customHeight="1" x14ac:dyDescent="0.15">
      <c r="B210" s="204" t="s">
        <v>269</v>
      </c>
      <c r="C210" s="317">
        <v>21</v>
      </c>
      <c r="D210" s="317">
        <v>19</v>
      </c>
      <c r="E210" s="315">
        <v>40</v>
      </c>
      <c r="F210" s="194" t="s">
        <v>268</v>
      </c>
      <c r="G210" s="317">
        <v>24</v>
      </c>
      <c r="H210" s="317">
        <v>29</v>
      </c>
      <c r="I210" s="315">
        <v>53</v>
      </c>
      <c r="J210" s="194" t="s">
        <v>267</v>
      </c>
      <c r="K210" s="317">
        <v>40</v>
      </c>
      <c r="L210" s="317">
        <v>32</v>
      </c>
      <c r="M210" s="315">
        <v>72</v>
      </c>
      <c r="N210" s="194" t="s">
        <v>266</v>
      </c>
      <c r="O210" s="317">
        <v>16</v>
      </c>
      <c r="P210" s="317">
        <v>23</v>
      </c>
      <c r="Q210" s="316">
        <v>39</v>
      </c>
      <c r="R210" s="131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</row>
    <row r="211" spans="2:33" s="28" customFormat="1" ht="14.25" customHeight="1" x14ac:dyDescent="0.15">
      <c r="B211" s="204" t="s">
        <v>265</v>
      </c>
      <c r="C211" s="317">
        <v>21</v>
      </c>
      <c r="D211" s="317">
        <v>24</v>
      </c>
      <c r="E211" s="315">
        <v>45</v>
      </c>
      <c r="F211" s="194" t="s">
        <v>264</v>
      </c>
      <c r="G211" s="317">
        <v>31</v>
      </c>
      <c r="H211" s="317">
        <v>37</v>
      </c>
      <c r="I211" s="315">
        <v>68</v>
      </c>
      <c r="J211" s="194" t="s">
        <v>263</v>
      </c>
      <c r="K211" s="317">
        <v>28</v>
      </c>
      <c r="L211" s="317">
        <v>43</v>
      </c>
      <c r="M211" s="315">
        <v>71</v>
      </c>
      <c r="N211" s="194" t="s">
        <v>262</v>
      </c>
      <c r="O211" s="317">
        <v>14</v>
      </c>
      <c r="P211" s="199">
        <v>20</v>
      </c>
      <c r="Q211" s="316">
        <v>34</v>
      </c>
      <c r="R211" s="131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</row>
    <row r="212" spans="2:33" s="28" customFormat="1" ht="14.25" customHeight="1" x14ac:dyDescent="0.15">
      <c r="B212" s="204" t="s">
        <v>261</v>
      </c>
      <c r="C212" s="317">
        <v>25</v>
      </c>
      <c r="D212" s="317">
        <v>28</v>
      </c>
      <c r="E212" s="315">
        <v>53</v>
      </c>
      <c r="F212" s="194" t="s">
        <v>260</v>
      </c>
      <c r="G212" s="317">
        <v>33</v>
      </c>
      <c r="H212" s="317">
        <v>39</v>
      </c>
      <c r="I212" s="315">
        <v>72</v>
      </c>
      <c r="J212" s="194" t="s">
        <v>259</v>
      </c>
      <c r="K212" s="317">
        <v>31</v>
      </c>
      <c r="L212" s="317">
        <v>34</v>
      </c>
      <c r="M212" s="315">
        <v>65</v>
      </c>
      <c r="N212" s="194" t="s">
        <v>258</v>
      </c>
      <c r="O212" s="317">
        <v>17</v>
      </c>
      <c r="P212" s="317">
        <v>26</v>
      </c>
      <c r="Q212" s="316">
        <v>43</v>
      </c>
      <c r="R212" s="131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</row>
    <row r="213" spans="2:33" s="28" customFormat="1" ht="14.1" customHeight="1" x14ac:dyDescent="0.15">
      <c r="B213" s="205" t="s">
        <v>257</v>
      </c>
      <c r="C213" s="322">
        <v>22</v>
      </c>
      <c r="D213" s="322">
        <v>22</v>
      </c>
      <c r="E213" s="323">
        <v>44</v>
      </c>
      <c r="F213" s="195" t="s">
        <v>256</v>
      </c>
      <c r="G213" s="322">
        <v>35</v>
      </c>
      <c r="H213" s="322">
        <v>30</v>
      </c>
      <c r="I213" s="323">
        <v>65</v>
      </c>
      <c r="J213" s="195" t="s">
        <v>255</v>
      </c>
      <c r="K213" s="322">
        <v>22</v>
      </c>
      <c r="L213" s="322">
        <v>33</v>
      </c>
      <c r="M213" s="323">
        <v>55</v>
      </c>
      <c r="N213" s="195" t="s">
        <v>254</v>
      </c>
      <c r="O213" s="322">
        <v>14</v>
      </c>
      <c r="P213" s="322">
        <v>20</v>
      </c>
      <c r="Q213" s="324">
        <v>34</v>
      </c>
      <c r="R213" s="131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</row>
    <row r="214" spans="2:33" s="28" customFormat="1" ht="14.25" customHeight="1" x14ac:dyDescent="0.15">
      <c r="B214" s="204" t="s">
        <v>253</v>
      </c>
      <c r="C214" s="325">
        <v>11</v>
      </c>
      <c r="D214" s="317">
        <v>22</v>
      </c>
      <c r="E214" s="315">
        <v>33</v>
      </c>
      <c r="F214" s="194" t="s">
        <v>252</v>
      </c>
      <c r="G214" s="317">
        <v>34</v>
      </c>
      <c r="H214" s="317">
        <v>30</v>
      </c>
      <c r="I214" s="315">
        <v>64</v>
      </c>
      <c r="J214" s="194" t="s">
        <v>251</v>
      </c>
      <c r="K214" s="317">
        <v>33</v>
      </c>
      <c r="L214" s="317">
        <v>27</v>
      </c>
      <c r="M214" s="315">
        <v>60</v>
      </c>
      <c r="N214" s="194" t="s">
        <v>250</v>
      </c>
      <c r="O214" s="317">
        <v>12</v>
      </c>
      <c r="P214" s="317">
        <v>19</v>
      </c>
      <c r="Q214" s="316">
        <v>31</v>
      </c>
      <c r="R214" s="131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</row>
    <row r="215" spans="2:33" s="28" customFormat="1" ht="14.25" customHeight="1" x14ac:dyDescent="0.15">
      <c r="B215" s="204" t="s">
        <v>249</v>
      </c>
      <c r="C215" s="317">
        <v>27</v>
      </c>
      <c r="D215" s="317">
        <v>15</v>
      </c>
      <c r="E215" s="315">
        <v>42</v>
      </c>
      <c r="F215" s="194" t="s">
        <v>248</v>
      </c>
      <c r="G215" s="317">
        <v>22</v>
      </c>
      <c r="H215" s="317">
        <v>32</v>
      </c>
      <c r="I215" s="315">
        <v>54</v>
      </c>
      <c r="J215" s="194" t="s">
        <v>247</v>
      </c>
      <c r="K215" s="317">
        <v>30</v>
      </c>
      <c r="L215" s="317">
        <v>28</v>
      </c>
      <c r="M215" s="315">
        <v>58</v>
      </c>
      <c r="N215" s="194" t="s">
        <v>246</v>
      </c>
      <c r="O215" s="317">
        <v>16</v>
      </c>
      <c r="P215" s="317">
        <v>16</v>
      </c>
      <c r="Q215" s="316">
        <v>32</v>
      </c>
      <c r="R215" s="131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</row>
    <row r="216" spans="2:33" s="28" customFormat="1" ht="14.25" customHeight="1" x14ac:dyDescent="0.15">
      <c r="B216" s="204" t="s">
        <v>245</v>
      </c>
      <c r="C216" s="317">
        <v>22</v>
      </c>
      <c r="D216" s="317">
        <v>31</v>
      </c>
      <c r="E216" s="315">
        <v>53</v>
      </c>
      <c r="F216" s="194" t="s">
        <v>244</v>
      </c>
      <c r="G216" s="317">
        <v>32</v>
      </c>
      <c r="H216" s="317">
        <v>30</v>
      </c>
      <c r="I216" s="315">
        <v>62</v>
      </c>
      <c r="J216" s="194" t="s">
        <v>243</v>
      </c>
      <c r="K216" s="317">
        <v>30</v>
      </c>
      <c r="L216" s="317">
        <v>39</v>
      </c>
      <c r="M216" s="315">
        <v>69</v>
      </c>
      <c r="N216" s="194" t="s">
        <v>242</v>
      </c>
      <c r="O216" s="317">
        <v>9</v>
      </c>
      <c r="P216" s="317">
        <v>18</v>
      </c>
      <c r="Q216" s="316">
        <v>27</v>
      </c>
      <c r="R216" s="131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</row>
    <row r="217" spans="2:33" s="28" customFormat="1" ht="14.1" customHeight="1" x14ac:dyDescent="0.15">
      <c r="B217" s="204" t="s">
        <v>241</v>
      </c>
      <c r="C217" s="317">
        <v>16</v>
      </c>
      <c r="D217" s="317">
        <v>21</v>
      </c>
      <c r="E217" s="315">
        <v>37</v>
      </c>
      <c r="F217" s="194" t="s">
        <v>240</v>
      </c>
      <c r="G217" s="317">
        <v>36</v>
      </c>
      <c r="H217" s="317">
        <v>37</v>
      </c>
      <c r="I217" s="315">
        <v>73</v>
      </c>
      <c r="J217" s="194" t="s">
        <v>239</v>
      </c>
      <c r="K217" s="317">
        <v>34</v>
      </c>
      <c r="L217" s="317">
        <v>22</v>
      </c>
      <c r="M217" s="315">
        <v>56</v>
      </c>
      <c r="N217" s="194" t="s">
        <v>238</v>
      </c>
      <c r="O217" s="317">
        <v>10</v>
      </c>
      <c r="P217" s="317">
        <v>20</v>
      </c>
      <c r="Q217" s="316">
        <v>30</v>
      </c>
      <c r="R217" s="131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</row>
    <row r="218" spans="2:33" s="28" customFormat="1" ht="14.1" customHeight="1" x14ac:dyDescent="0.15">
      <c r="B218" s="205" t="s">
        <v>237</v>
      </c>
      <c r="C218" s="322">
        <v>17</v>
      </c>
      <c r="D218" s="322">
        <v>27</v>
      </c>
      <c r="E218" s="323">
        <v>44</v>
      </c>
      <c r="F218" s="195" t="s">
        <v>236</v>
      </c>
      <c r="G218" s="322">
        <v>28</v>
      </c>
      <c r="H218" s="322">
        <v>32</v>
      </c>
      <c r="I218" s="323">
        <v>60</v>
      </c>
      <c r="J218" s="195" t="s">
        <v>235</v>
      </c>
      <c r="K218" s="322">
        <v>34</v>
      </c>
      <c r="L218" s="322">
        <v>30</v>
      </c>
      <c r="M218" s="323">
        <v>64</v>
      </c>
      <c r="N218" s="195" t="s">
        <v>234</v>
      </c>
      <c r="O218" s="322">
        <v>12</v>
      </c>
      <c r="P218" s="322">
        <v>23</v>
      </c>
      <c r="Q218" s="324">
        <v>35</v>
      </c>
      <c r="R218" s="131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</row>
    <row r="219" spans="2:33" s="28" customFormat="1" ht="14.25" customHeight="1" x14ac:dyDescent="0.15">
      <c r="B219" s="204" t="s">
        <v>233</v>
      </c>
      <c r="C219" s="325">
        <v>27</v>
      </c>
      <c r="D219" s="317">
        <v>16</v>
      </c>
      <c r="E219" s="315">
        <v>43</v>
      </c>
      <c r="F219" s="194" t="s">
        <v>232</v>
      </c>
      <c r="G219" s="317">
        <v>32</v>
      </c>
      <c r="H219" s="317">
        <v>30</v>
      </c>
      <c r="I219" s="315">
        <v>62</v>
      </c>
      <c r="J219" s="194" t="s">
        <v>231</v>
      </c>
      <c r="K219" s="317">
        <v>29</v>
      </c>
      <c r="L219" s="317">
        <v>30</v>
      </c>
      <c r="M219" s="315">
        <v>59</v>
      </c>
      <c r="N219" s="194" t="s">
        <v>230</v>
      </c>
      <c r="O219" s="317">
        <v>9</v>
      </c>
      <c r="P219" s="317">
        <v>10</v>
      </c>
      <c r="Q219" s="316">
        <v>19</v>
      </c>
      <c r="R219" s="131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</row>
    <row r="220" spans="2:33" s="28" customFormat="1" ht="14.25" customHeight="1" x14ac:dyDescent="0.15">
      <c r="B220" s="204" t="s">
        <v>229</v>
      </c>
      <c r="C220" s="317">
        <v>32</v>
      </c>
      <c r="D220" s="317">
        <v>19</v>
      </c>
      <c r="E220" s="315">
        <v>51</v>
      </c>
      <c r="F220" s="194" t="s">
        <v>228</v>
      </c>
      <c r="G220" s="317">
        <v>30</v>
      </c>
      <c r="H220" s="317">
        <v>28</v>
      </c>
      <c r="I220" s="315">
        <v>58</v>
      </c>
      <c r="J220" s="194" t="s">
        <v>227</v>
      </c>
      <c r="K220" s="317">
        <v>29</v>
      </c>
      <c r="L220" s="317">
        <v>40</v>
      </c>
      <c r="M220" s="315">
        <v>69</v>
      </c>
      <c r="N220" s="194" t="s">
        <v>226</v>
      </c>
      <c r="O220" s="317">
        <v>15</v>
      </c>
      <c r="P220" s="317">
        <v>14</v>
      </c>
      <c r="Q220" s="316">
        <v>29</v>
      </c>
      <c r="R220" s="131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</row>
    <row r="221" spans="2:33" s="28" customFormat="1" ht="14.25" customHeight="1" x14ac:dyDescent="0.15">
      <c r="B221" s="204" t="s">
        <v>225</v>
      </c>
      <c r="C221" s="317">
        <v>18</v>
      </c>
      <c r="D221" s="317">
        <v>22</v>
      </c>
      <c r="E221" s="315">
        <v>40</v>
      </c>
      <c r="F221" s="194" t="s">
        <v>224</v>
      </c>
      <c r="G221" s="317">
        <v>21</v>
      </c>
      <c r="H221" s="317">
        <v>32</v>
      </c>
      <c r="I221" s="315">
        <v>53</v>
      </c>
      <c r="J221" s="194" t="s">
        <v>223</v>
      </c>
      <c r="K221" s="317">
        <v>30</v>
      </c>
      <c r="L221" s="317">
        <v>32</v>
      </c>
      <c r="M221" s="315">
        <v>62</v>
      </c>
      <c r="N221" s="194" t="s">
        <v>222</v>
      </c>
      <c r="O221" s="317">
        <v>4</v>
      </c>
      <c r="P221" s="317">
        <v>19</v>
      </c>
      <c r="Q221" s="316">
        <v>23</v>
      </c>
      <c r="R221" s="131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</row>
    <row r="222" spans="2:33" s="28" customFormat="1" ht="14.1" customHeight="1" x14ac:dyDescent="0.15">
      <c r="B222" s="204" t="s">
        <v>221</v>
      </c>
      <c r="C222" s="317">
        <v>29</v>
      </c>
      <c r="D222" s="317">
        <v>33</v>
      </c>
      <c r="E222" s="315">
        <v>62</v>
      </c>
      <c r="F222" s="194" t="s">
        <v>220</v>
      </c>
      <c r="G222" s="317">
        <v>29</v>
      </c>
      <c r="H222" s="317">
        <v>23</v>
      </c>
      <c r="I222" s="315">
        <v>52</v>
      </c>
      <c r="J222" s="194" t="s">
        <v>219</v>
      </c>
      <c r="K222" s="317">
        <v>24</v>
      </c>
      <c r="L222" s="317">
        <v>33</v>
      </c>
      <c r="M222" s="315">
        <v>57</v>
      </c>
      <c r="N222" s="194" t="s">
        <v>218</v>
      </c>
      <c r="O222" s="317">
        <v>2</v>
      </c>
      <c r="P222" s="317">
        <v>11</v>
      </c>
      <c r="Q222" s="316">
        <v>13</v>
      </c>
      <c r="R222" s="131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</row>
    <row r="223" spans="2:33" s="28" customFormat="1" ht="14.45" customHeight="1" x14ac:dyDescent="0.15">
      <c r="B223" s="205" t="s">
        <v>217</v>
      </c>
      <c r="C223" s="322">
        <v>17</v>
      </c>
      <c r="D223" s="322">
        <v>23</v>
      </c>
      <c r="E223" s="323">
        <v>40</v>
      </c>
      <c r="F223" s="195" t="s">
        <v>216</v>
      </c>
      <c r="G223" s="322">
        <v>23</v>
      </c>
      <c r="H223" s="322">
        <v>30</v>
      </c>
      <c r="I223" s="323">
        <v>53</v>
      </c>
      <c r="J223" s="195" t="s">
        <v>215</v>
      </c>
      <c r="K223" s="322">
        <v>32</v>
      </c>
      <c r="L223" s="322">
        <v>37</v>
      </c>
      <c r="M223" s="323">
        <v>69</v>
      </c>
      <c r="N223" s="195" t="s">
        <v>214</v>
      </c>
      <c r="O223" s="322">
        <v>5</v>
      </c>
      <c r="P223" s="322">
        <v>10</v>
      </c>
      <c r="Q223" s="324">
        <v>15</v>
      </c>
      <c r="R223" s="131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</row>
    <row r="224" spans="2:33" s="28" customFormat="1" ht="14.1" customHeight="1" x14ac:dyDescent="0.15">
      <c r="B224" s="204" t="s">
        <v>213</v>
      </c>
      <c r="C224" s="325">
        <v>27</v>
      </c>
      <c r="D224" s="317">
        <v>27</v>
      </c>
      <c r="E224" s="315">
        <v>54</v>
      </c>
      <c r="F224" s="194" t="s">
        <v>212</v>
      </c>
      <c r="G224" s="317">
        <v>28</v>
      </c>
      <c r="H224" s="317">
        <v>26</v>
      </c>
      <c r="I224" s="315">
        <v>54</v>
      </c>
      <c r="J224" s="194" t="s">
        <v>211</v>
      </c>
      <c r="K224" s="317">
        <v>31</v>
      </c>
      <c r="L224" s="317">
        <v>32</v>
      </c>
      <c r="M224" s="315">
        <v>63</v>
      </c>
      <c r="N224" s="194" t="s">
        <v>210</v>
      </c>
      <c r="O224" s="317">
        <v>3</v>
      </c>
      <c r="P224" s="317">
        <v>9</v>
      </c>
      <c r="Q224" s="316">
        <v>12</v>
      </c>
      <c r="R224" s="131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</row>
    <row r="225" spans="2:33" s="28" customFormat="1" ht="14.25" customHeight="1" x14ac:dyDescent="0.15">
      <c r="B225" s="204" t="s">
        <v>209</v>
      </c>
      <c r="C225" s="317">
        <v>31</v>
      </c>
      <c r="D225" s="317">
        <v>18</v>
      </c>
      <c r="E225" s="315">
        <v>49</v>
      </c>
      <c r="F225" s="194" t="s">
        <v>208</v>
      </c>
      <c r="G225" s="317">
        <v>27</v>
      </c>
      <c r="H225" s="317">
        <v>37</v>
      </c>
      <c r="I225" s="315">
        <v>64</v>
      </c>
      <c r="J225" s="194" t="s">
        <v>207</v>
      </c>
      <c r="K225" s="317">
        <v>30</v>
      </c>
      <c r="L225" s="317">
        <v>26</v>
      </c>
      <c r="M225" s="315">
        <v>56</v>
      </c>
      <c r="N225" s="194" t="s">
        <v>206</v>
      </c>
      <c r="O225" s="317">
        <v>3</v>
      </c>
      <c r="P225" s="317">
        <v>6</v>
      </c>
      <c r="Q225" s="316">
        <v>9</v>
      </c>
      <c r="R225" s="131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</row>
    <row r="226" spans="2:33" s="28" customFormat="1" ht="14.25" customHeight="1" x14ac:dyDescent="0.15">
      <c r="B226" s="204" t="s">
        <v>205</v>
      </c>
      <c r="C226" s="317">
        <v>28</v>
      </c>
      <c r="D226" s="317">
        <v>18</v>
      </c>
      <c r="E226" s="315">
        <v>46</v>
      </c>
      <c r="F226" s="194" t="s">
        <v>204</v>
      </c>
      <c r="G226" s="317">
        <v>28</v>
      </c>
      <c r="H226" s="317">
        <v>40</v>
      </c>
      <c r="I226" s="315">
        <v>68</v>
      </c>
      <c r="J226" s="194" t="s">
        <v>203</v>
      </c>
      <c r="K226" s="317">
        <v>31</v>
      </c>
      <c r="L226" s="317">
        <v>35</v>
      </c>
      <c r="M226" s="315">
        <v>66</v>
      </c>
      <c r="N226" s="194" t="s">
        <v>202</v>
      </c>
      <c r="O226" s="317">
        <v>4</v>
      </c>
      <c r="P226" s="317">
        <v>6</v>
      </c>
      <c r="Q226" s="316">
        <v>10</v>
      </c>
      <c r="R226" s="131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</row>
    <row r="227" spans="2:33" s="28" customFormat="1" ht="14.25" customHeight="1" x14ac:dyDescent="0.15">
      <c r="B227" s="204" t="s">
        <v>201</v>
      </c>
      <c r="C227" s="317">
        <v>23</v>
      </c>
      <c r="D227" s="317">
        <v>33</v>
      </c>
      <c r="E227" s="315">
        <v>56</v>
      </c>
      <c r="F227" s="194" t="s">
        <v>200</v>
      </c>
      <c r="G227" s="317">
        <v>18</v>
      </c>
      <c r="H227" s="317">
        <v>31</v>
      </c>
      <c r="I227" s="315">
        <v>49</v>
      </c>
      <c r="J227" s="194" t="s">
        <v>199</v>
      </c>
      <c r="K227" s="317">
        <v>28</v>
      </c>
      <c r="L227" s="317">
        <v>38</v>
      </c>
      <c r="M227" s="315">
        <v>66</v>
      </c>
      <c r="N227" s="194" t="s">
        <v>198</v>
      </c>
      <c r="O227" s="317">
        <v>0</v>
      </c>
      <c r="P227" s="317">
        <v>7</v>
      </c>
      <c r="Q227" s="316">
        <v>7</v>
      </c>
      <c r="R227" s="131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</row>
    <row r="228" spans="2:33" s="28" customFormat="1" ht="14.1" customHeight="1" x14ac:dyDescent="0.15">
      <c r="B228" s="205" t="s">
        <v>197</v>
      </c>
      <c r="C228" s="322">
        <v>20</v>
      </c>
      <c r="D228" s="322">
        <v>30</v>
      </c>
      <c r="E228" s="323">
        <v>50</v>
      </c>
      <c r="F228" s="195" t="s">
        <v>196</v>
      </c>
      <c r="G228" s="322">
        <v>39</v>
      </c>
      <c r="H228" s="322">
        <v>32</v>
      </c>
      <c r="I228" s="323">
        <v>71</v>
      </c>
      <c r="J228" s="195" t="s">
        <v>195</v>
      </c>
      <c r="K228" s="322">
        <v>24</v>
      </c>
      <c r="L228" s="322">
        <v>34</v>
      </c>
      <c r="M228" s="323">
        <v>58</v>
      </c>
      <c r="N228" s="195" t="s">
        <v>194</v>
      </c>
      <c r="O228" s="322">
        <v>1</v>
      </c>
      <c r="P228" s="322">
        <v>4</v>
      </c>
      <c r="Q228" s="324">
        <v>5</v>
      </c>
      <c r="R228" s="131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</row>
    <row r="229" spans="2:33" s="28" customFormat="1" ht="14.25" customHeight="1" x14ac:dyDescent="0.15">
      <c r="B229" s="204" t="s">
        <v>193</v>
      </c>
      <c r="C229" s="325">
        <v>18</v>
      </c>
      <c r="D229" s="317">
        <v>32</v>
      </c>
      <c r="E229" s="315">
        <v>50</v>
      </c>
      <c r="F229" s="194" t="s">
        <v>192</v>
      </c>
      <c r="G229" s="317">
        <v>42</v>
      </c>
      <c r="H229" s="317">
        <v>41</v>
      </c>
      <c r="I229" s="315">
        <v>83</v>
      </c>
      <c r="J229" s="194" t="s">
        <v>191</v>
      </c>
      <c r="K229" s="317">
        <v>26</v>
      </c>
      <c r="L229" s="317">
        <v>30</v>
      </c>
      <c r="M229" s="315">
        <v>56</v>
      </c>
      <c r="N229" s="194" t="s">
        <v>190</v>
      </c>
      <c r="O229" s="317">
        <v>0</v>
      </c>
      <c r="P229" s="317">
        <v>3</v>
      </c>
      <c r="Q229" s="316">
        <v>3</v>
      </c>
      <c r="R229" s="131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</row>
    <row r="230" spans="2:33" s="28" customFormat="1" ht="14.25" customHeight="1" x14ac:dyDescent="0.15">
      <c r="B230" s="204" t="s">
        <v>189</v>
      </c>
      <c r="C230" s="317">
        <v>29</v>
      </c>
      <c r="D230" s="317">
        <v>30</v>
      </c>
      <c r="E230" s="315">
        <v>59</v>
      </c>
      <c r="F230" s="194" t="s">
        <v>188</v>
      </c>
      <c r="G230" s="317">
        <v>38</v>
      </c>
      <c r="H230" s="317">
        <v>35</v>
      </c>
      <c r="I230" s="315">
        <v>73</v>
      </c>
      <c r="J230" s="194" t="s">
        <v>187</v>
      </c>
      <c r="K230" s="317">
        <v>21</v>
      </c>
      <c r="L230" s="317">
        <v>22</v>
      </c>
      <c r="M230" s="315">
        <v>43</v>
      </c>
      <c r="N230" s="194" t="s">
        <v>186</v>
      </c>
      <c r="O230" s="317">
        <v>1</v>
      </c>
      <c r="P230" s="317">
        <v>3</v>
      </c>
      <c r="Q230" s="316">
        <v>4</v>
      </c>
      <c r="R230" s="131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</row>
    <row r="231" spans="2:33" s="28" customFormat="1" ht="14.25" customHeight="1" x14ac:dyDescent="0.15">
      <c r="B231" s="204" t="s">
        <v>185</v>
      </c>
      <c r="C231" s="317">
        <v>25</v>
      </c>
      <c r="D231" s="317">
        <v>18</v>
      </c>
      <c r="E231" s="315">
        <v>43</v>
      </c>
      <c r="F231" s="194" t="s">
        <v>184</v>
      </c>
      <c r="G231" s="317">
        <v>29</v>
      </c>
      <c r="H231" s="317">
        <v>34</v>
      </c>
      <c r="I231" s="315">
        <v>63</v>
      </c>
      <c r="J231" s="194" t="s">
        <v>183</v>
      </c>
      <c r="K231" s="317">
        <v>27</v>
      </c>
      <c r="L231" s="317">
        <v>21</v>
      </c>
      <c r="M231" s="315">
        <v>48</v>
      </c>
      <c r="N231" s="194" t="s">
        <v>182</v>
      </c>
      <c r="O231" s="317">
        <v>0</v>
      </c>
      <c r="P231" s="317">
        <v>3</v>
      </c>
      <c r="Q231" s="316">
        <v>3</v>
      </c>
      <c r="R231" s="131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</row>
    <row r="232" spans="2:33" s="28" customFormat="1" ht="14.1" customHeight="1" x14ac:dyDescent="0.15">
      <c r="B232" s="204" t="s">
        <v>181</v>
      </c>
      <c r="C232" s="317">
        <v>33</v>
      </c>
      <c r="D232" s="317">
        <v>25</v>
      </c>
      <c r="E232" s="315">
        <v>58</v>
      </c>
      <c r="F232" s="194" t="s">
        <v>180</v>
      </c>
      <c r="G232" s="317">
        <v>26</v>
      </c>
      <c r="H232" s="317">
        <v>38</v>
      </c>
      <c r="I232" s="315">
        <v>64</v>
      </c>
      <c r="J232" s="194" t="s">
        <v>179</v>
      </c>
      <c r="K232" s="317">
        <v>17</v>
      </c>
      <c r="L232" s="317">
        <v>9</v>
      </c>
      <c r="M232" s="315">
        <v>26</v>
      </c>
      <c r="N232" s="194" t="s">
        <v>178</v>
      </c>
      <c r="O232" s="317">
        <v>0</v>
      </c>
      <c r="P232" s="317">
        <v>1</v>
      </c>
      <c r="Q232" s="316">
        <v>1</v>
      </c>
      <c r="R232" s="131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</row>
    <row r="233" spans="2:33" s="28" customFormat="1" ht="14.25" customHeight="1" thickBot="1" x14ac:dyDescent="0.2">
      <c r="B233" s="206" t="s">
        <v>177</v>
      </c>
      <c r="C233" s="318">
        <v>30</v>
      </c>
      <c r="D233" s="318">
        <v>35</v>
      </c>
      <c r="E233" s="319">
        <v>65</v>
      </c>
      <c r="F233" s="208" t="s">
        <v>176</v>
      </c>
      <c r="G233" s="318">
        <v>39</v>
      </c>
      <c r="H233" s="318">
        <v>36</v>
      </c>
      <c r="I233" s="319">
        <v>75</v>
      </c>
      <c r="J233" s="208" t="s">
        <v>175</v>
      </c>
      <c r="K233" s="318">
        <v>10</v>
      </c>
      <c r="L233" s="318">
        <v>13</v>
      </c>
      <c r="M233" s="319">
        <v>23</v>
      </c>
      <c r="N233" s="210" t="s">
        <v>174</v>
      </c>
      <c r="O233" s="320">
        <v>1</v>
      </c>
      <c r="P233" s="320">
        <v>1</v>
      </c>
      <c r="Q233" s="321">
        <v>2</v>
      </c>
      <c r="R233" s="131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</row>
    <row r="234" spans="2:33" s="28" customFormat="1" ht="13.5" customHeight="1" thickBot="1" x14ac:dyDescent="0.2">
      <c r="B234" s="42"/>
      <c r="C234" s="42"/>
      <c r="D234" s="459" t="s">
        <v>173</v>
      </c>
      <c r="E234" s="459"/>
      <c r="F234" s="459"/>
      <c r="G234" s="42"/>
      <c r="H234" s="42"/>
      <c r="I234" s="42"/>
      <c r="J234" s="42"/>
      <c r="K234" s="42"/>
      <c r="L234" s="42"/>
      <c r="M234" s="42"/>
      <c r="N234" s="212" t="s">
        <v>172</v>
      </c>
      <c r="O234" s="309">
        <v>0</v>
      </c>
      <c r="P234" s="24">
        <v>1</v>
      </c>
      <c r="Q234" s="285">
        <v>1</v>
      </c>
      <c r="R234" s="131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</row>
    <row r="235" spans="2:33" s="28" customFormat="1" ht="13.5" customHeight="1" x14ac:dyDescent="0.15">
      <c r="B235" s="160" t="s">
        <v>171</v>
      </c>
      <c r="C235" s="311">
        <f>SUM(C209:C213)</f>
        <v>120</v>
      </c>
      <c r="D235" s="311">
        <f>SUM(D209:D213)</f>
        <v>118</v>
      </c>
      <c r="E235" s="108">
        <f t="shared" ref="E235:E244" si="10">SUM(C235:D235)</f>
        <v>238</v>
      </c>
      <c r="F235" s="160" t="s">
        <v>170</v>
      </c>
      <c r="G235" s="312">
        <f>SUM(K209:K213)</f>
        <v>157</v>
      </c>
      <c r="H235" s="109">
        <f>SUM(L209:L213)</f>
        <v>171</v>
      </c>
      <c r="I235" s="110">
        <f t="shared" ref="I235:I244" si="11">SUM(G235:H235)</f>
        <v>328</v>
      </c>
      <c r="J235" s="119" t="s">
        <v>169</v>
      </c>
      <c r="K235" s="120">
        <f>SUM(O234:O238)</f>
        <v>0</v>
      </c>
      <c r="L235" s="311">
        <f>SUM(P234:P238)</f>
        <v>1</v>
      </c>
      <c r="M235" s="313">
        <f>SUM(K235:L235)</f>
        <v>1</v>
      </c>
      <c r="N235" s="132" t="s">
        <v>168</v>
      </c>
      <c r="O235" s="288">
        <v>0</v>
      </c>
      <c r="P235" s="288">
        <v>0</v>
      </c>
      <c r="Q235" s="285">
        <v>0</v>
      </c>
      <c r="R235" s="131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</row>
    <row r="236" spans="2:33" s="28" customFormat="1" ht="13.5" customHeight="1" thickBot="1" x14ac:dyDescent="0.2">
      <c r="B236" s="161" t="s">
        <v>167</v>
      </c>
      <c r="C236" s="300">
        <f>SUM(C214:C218)</f>
        <v>93</v>
      </c>
      <c r="D236" s="300">
        <f>SUM(D214:D218)</f>
        <v>116</v>
      </c>
      <c r="E236" s="112">
        <f t="shared" si="10"/>
        <v>209</v>
      </c>
      <c r="F236" s="161" t="s">
        <v>166</v>
      </c>
      <c r="G236" s="306">
        <f>SUM(K214:K218)</f>
        <v>161</v>
      </c>
      <c r="H236" s="113">
        <f>SUM(L214:L218)</f>
        <v>146</v>
      </c>
      <c r="I236" s="114">
        <f t="shared" si="11"/>
        <v>307</v>
      </c>
      <c r="J236" s="121" t="s">
        <v>154</v>
      </c>
      <c r="K236" s="122">
        <f>O239</f>
        <v>0</v>
      </c>
      <c r="L236" s="303">
        <f>P239</f>
        <v>0</v>
      </c>
      <c r="M236" s="314">
        <f>SUM(K236:L236)</f>
        <v>0</v>
      </c>
      <c r="N236" s="132" t="s">
        <v>165</v>
      </c>
      <c r="O236" s="288">
        <v>0</v>
      </c>
      <c r="P236" s="288">
        <v>0</v>
      </c>
      <c r="Q236" s="285">
        <v>0</v>
      </c>
      <c r="R236" s="131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</row>
    <row r="237" spans="2:33" s="28" customFormat="1" ht="13.5" customHeight="1" x14ac:dyDescent="0.15">
      <c r="B237" s="161" t="s">
        <v>164</v>
      </c>
      <c r="C237" s="300">
        <f>SUM(C219:C223)</f>
        <v>123</v>
      </c>
      <c r="D237" s="300">
        <f>SUM(D219:D223)</f>
        <v>113</v>
      </c>
      <c r="E237" s="112">
        <f t="shared" si="10"/>
        <v>236</v>
      </c>
      <c r="F237" s="161" t="s">
        <v>163</v>
      </c>
      <c r="G237" s="306">
        <f>SUM(K219:K223)</f>
        <v>144</v>
      </c>
      <c r="H237" s="113">
        <f>SUM(L219:L223)</f>
        <v>172</v>
      </c>
      <c r="I237" s="114">
        <f t="shared" si="11"/>
        <v>316</v>
      </c>
      <c r="J237" s="125" t="s">
        <v>283</v>
      </c>
      <c r="K237" s="154">
        <f>SUM(C235:C237)</f>
        <v>336</v>
      </c>
      <c r="L237" s="154">
        <f>SUM(D235:D237)</f>
        <v>347</v>
      </c>
      <c r="M237" s="294">
        <f>SUM(K237:L237)</f>
        <v>683</v>
      </c>
      <c r="N237" s="132" t="s">
        <v>162</v>
      </c>
      <c r="O237" s="288">
        <v>0</v>
      </c>
      <c r="P237" s="288">
        <v>0</v>
      </c>
      <c r="Q237" s="285">
        <v>0</v>
      </c>
      <c r="R237" s="131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</row>
    <row r="238" spans="2:33" s="28" customFormat="1" ht="13.5" customHeight="1" thickBot="1" x14ac:dyDescent="0.2">
      <c r="B238" s="161" t="s">
        <v>161</v>
      </c>
      <c r="C238" s="300">
        <f>SUM(C224:C228)</f>
        <v>129</v>
      </c>
      <c r="D238" s="300">
        <f>SUM(D224:D228)</f>
        <v>126</v>
      </c>
      <c r="E238" s="112">
        <f t="shared" si="10"/>
        <v>255</v>
      </c>
      <c r="F238" s="161" t="s">
        <v>160</v>
      </c>
      <c r="G238" s="306">
        <f>SUM(K224:K228)</f>
        <v>144</v>
      </c>
      <c r="H238" s="113">
        <f>SUM(L224:L228)</f>
        <v>165</v>
      </c>
      <c r="I238" s="114">
        <f t="shared" si="11"/>
        <v>309</v>
      </c>
      <c r="J238" s="123" t="s">
        <v>156</v>
      </c>
      <c r="K238" s="157"/>
      <c r="L238" s="292">
        <f>M237/M243*100</f>
        <v>14.445854483925549</v>
      </c>
      <c r="M238" s="156" t="s">
        <v>155</v>
      </c>
      <c r="N238" s="134" t="s">
        <v>159</v>
      </c>
      <c r="O238" s="291">
        <v>0</v>
      </c>
      <c r="P238" s="135">
        <v>0</v>
      </c>
      <c r="Q238" s="282">
        <v>0</v>
      </c>
      <c r="R238" s="131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</row>
    <row r="239" spans="2:33" s="28" customFormat="1" ht="13.5" customHeight="1" thickBot="1" x14ac:dyDescent="0.2">
      <c r="B239" s="161" t="s">
        <v>158</v>
      </c>
      <c r="C239" s="300">
        <f>SUM(C229:C233)</f>
        <v>135</v>
      </c>
      <c r="D239" s="300">
        <f>SUM(D229:D233)</f>
        <v>140</v>
      </c>
      <c r="E239" s="112">
        <f t="shared" si="10"/>
        <v>275</v>
      </c>
      <c r="F239" s="161" t="s">
        <v>157</v>
      </c>
      <c r="G239" s="306">
        <f>SUM(K229:K233)</f>
        <v>101</v>
      </c>
      <c r="H239" s="113">
        <f>SUM(L229:L233)</f>
        <v>95</v>
      </c>
      <c r="I239" s="114">
        <f t="shared" si="11"/>
        <v>196</v>
      </c>
      <c r="J239" s="125" t="s">
        <v>284</v>
      </c>
      <c r="K239" s="154">
        <f>SUM(C238:C244,G235:G237)</f>
        <v>1485</v>
      </c>
      <c r="L239" s="154">
        <f>SUM(D238:D244,H235:H237)</f>
        <v>1565</v>
      </c>
      <c r="M239" s="294">
        <f>SUM(K239:L239)</f>
        <v>3050</v>
      </c>
      <c r="N239" s="136" t="s">
        <v>154</v>
      </c>
      <c r="O239" s="290">
        <v>0</v>
      </c>
      <c r="P239" s="137">
        <v>0</v>
      </c>
      <c r="Q239" s="284">
        <v>0</v>
      </c>
      <c r="R239" s="131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</row>
    <row r="240" spans="2:33" s="28" customFormat="1" ht="13.5" customHeight="1" thickBot="1" x14ac:dyDescent="0.2">
      <c r="B240" s="161" t="s">
        <v>153</v>
      </c>
      <c r="C240" s="300">
        <f>SUM(G209:G213)</f>
        <v>158</v>
      </c>
      <c r="D240" s="300">
        <f>SUM(H209:H213)</f>
        <v>156</v>
      </c>
      <c r="E240" s="112">
        <f t="shared" si="10"/>
        <v>314</v>
      </c>
      <c r="F240" s="161" t="s">
        <v>152</v>
      </c>
      <c r="G240" s="113">
        <f>SUM(O209:O213)</f>
        <v>71</v>
      </c>
      <c r="H240" s="113">
        <f>SUM(P209:P213)</f>
        <v>108</v>
      </c>
      <c r="I240" s="114">
        <f t="shared" si="11"/>
        <v>179</v>
      </c>
      <c r="J240" s="123" t="s">
        <v>156</v>
      </c>
      <c r="K240" s="157"/>
      <c r="L240" s="292">
        <f>M239/M243*100</f>
        <v>64.5093062605753</v>
      </c>
      <c r="M240" s="158" t="s">
        <v>155</v>
      </c>
      <c r="N240" s="148"/>
      <c r="O240" s="138"/>
      <c r="P240" s="138"/>
      <c r="Q240" s="138"/>
      <c r="R240" s="131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6"/>
      <c r="AF240" s="105"/>
      <c r="AG240" s="106"/>
    </row>
    <row r="241" spans="2:33" s="28" customFormat="1" ht="13.5" customHeight="1" thickBot="1" x14ac:dyDescent="0.2">
      <c r="B241" s="161" t="s">
        <v>151</v>
      </c>
      <c r="C241" s="300">
        <f>SUM(G214:G218)</f>
        <v>152</v>
      </c>
      <c r="D241" s="300">
        <f>SUM(H214:H218)</f>
        <v>161</v>
      </c>
      <c r="E241" s="112">
        <f t="shared" si="10"/>
        <v>313</v>
      </c>
      <c r="F241" s="161" t="s">
        <v>150</v>
      </c>
      <c r="G241" s="306">
        <f>SUM(O214:O218)</f>
        <v>59</v>
      </c>
      <c r="H241" s="113">
        <f>SUM(P214:P218)</f>
        <v>96</v>
      </c>
      <c r="I241" s="114">
        <f t="shared" si="11"/>
        <v>155</v>
      </c>
      <c r="J241" s="125" t="s">
        <v>282</v>
      </c>
      <c r="K241" s="154">
        <f>SUM(K224:K233,O209:O239)</f>
        <v>423</v>
      </c>
      <c r="L241" s="154">
        <f>SUM(L224:L233,P209:P239)</f>
        <v>572</v>
      </c>
      <c r="M241" s="308">
        <f>SUM(K241:L241)</f>
        <v>995</v>
      </c>
      <c r="N241" s="149"/>
      <c r="O241" s="138"/>
      <c r="P241" s="138"/>
      <c r="Q241" s="138"/>
      <c r="R241" s="131"/>
    </row>
    <row r="242" spans="2:33" s="28" customFormat="1" ht="13.5" customHeight="1" thickBot="1" x14ac:dyDescent="0.2">
      <c r="B242" s="161" t="s">
        <v>149</v>
      </c>
      <c r="C242" s="300">
        <f>SUM(G219:G223)</f>
        <v>135</v>
      </c>
      <c r="D242" s="300">
        <f>SUM(H219:H223)</f>
        <v>143</v>
      </c>
      <c r="E242" s="112">
        <f t="shared" si="10"/>
        <v>278</v>
      </c>
      <c r="F242" s="161" t="s">
        <v>148</v>
      </c>
      <c r="G242" s="306">
        <f>SUM(O219:O223)</f>
        <v>35</v>
      </c>
      <c r="H242" s="113">
        <f>SUM(P219:P223)</f>
        <v>64</v>
      </c>
      <c r="I242" s="114">
        <f t="shared" si="11"/>
        <v>99</v>
      </c>
      <c r="J242" s="123" t="s">
        <v>156</v>
      </c>
      <c r="K242" s="124"/>
      <c r="L242" s="283">
        <f>M241/M243*100</f>
        <v>21.044839255499152</v>
      </c>
      <c r="M242" s="156" t="s">
        <v>155</v>
      </c>
      <c r="N242" s="144" t="s">
        <v>146</v>
      </c>
      <c r="O242" s="295">
        <v>41.58</v>
      </c>
      <c r="P242" s="296">
        <v>44.13</v>
      </c>
      <c r="Q242" s="297">
        <v>42.92</v>
      </c>
      <c r="R242" s="131"/>
    </row>
    <row r="243" spans="2:33" s="28" customFormat="1" ht="13.5" customHeight="1" x14ac:dyDescent="0.15">
      <c r="B243" s="161" t="s">
        <v>145</v>
      </c>
      <c r="C243" s="300">
        <f>SUM(G224:G228)</f>
        <v>140</v>
      </c>
      <c r="D243" s="300">
        <f>SUM(H224:H228)</f>
        <v>166</v>
      </c>
      <c r="E243" s="112">
        <f t="shared" si="10"/>
        <v>306</v>
      </c>
      <c r="F243" s="161" t="s">
        <v>144</v>
      </c>
      <c r="G243" s="306">
        <f>SUM(O224:O228)</f>
        <v>11</v>
      </c>
      <c r="H243" s="113">
        <f>SUM(P224:P228)</f>
        <v>32</v>
      </c>
      <c r="I243" s="114">
        <f t="shared" si="11"/>
        <v>43</v>
      </c>
      <c r="J243" s="125" t="s">
        <v>147</v>
      </c>
      <c r="K243" s="293">
        <f>SUM(C235:C244,G235:G244,K235:K236)</f>
        <v>2244</v>
      </c>
      <c r="L243" s="293">
        <f>SUM(D235:D244,H235:H244,L235:L236)</f>
        <v>2484</v>
      </c>
      <c r="M243" s="289">
        <f>SUM(K243:L243)</f>
        <v>4728</v>
      </c>
      <c r="N243" s="145"/>
      <c r="O243" s="139"/>
      <c r="P243" s="139"/>
      <c r="Q243" s="139"/>
      <c r="R243" s="131"/>
    </row>
    <row r="244" spans="2:33" s="28" customFormat="1" ht="13.5" customHeight="1" thickBot="1" x14ac:dyDescent="0.2">
      <c r="B244" s="162" t="s">
        <v>143</v>
      </c>
      <c r="C244" s="303">
        <f>SUM(G229:G233)</f>
        <v>174</v>
      </c>
      <c r="D244" s="303">
        <f>SUM(H229:H233)</f>
        <v>184</v>
      </c>
      <c r="E244" s="116">
        <f t="shared" si="10"/>
        <v>358</v>
      </c>
      <c r="F244" s="162" t="s">
        <v>142</v>
      </c>
      <c r="G244" s="304">
        <f>SUM(O229:O233)</f>
        <v>2</v>
      </c>
      <c r="H244" s="117">
        <f>SUM(P229:P233)</f>
        <v>11</v>
      </c>
      <c r="I244" s="118">
        <f t="shared" si="11"/>
        <v>13</v>
      </c>
      <c r="J244" s="123" t="s">
        <v>7</v>
      </c>
      <c r="K244" s="124"/>
      <c r="L244" s="127"/>
      <c r="M244" s="305">
        <f>行政区別人口!R16</f>
        <v>2261</v>
      </c>
      <c r="N244" s="481" t="s">
        <v>141</v>
      </c>
      <c r="O244" s="482"/>
      <c r="P244" s="482"/>
      <c r="Q244" s="140"/>
      <c r="R244" s="131"/>
    </row>
    <row r="245" spans="2:33" x14ac:dyDescent="0.15">
      <c r="O245" s="142"/>
      <c r="P245" s="142"/>
      <c r="Q245" s="142"/>
      <c r="R245" s="142"/>
    </row>
    <row r="246" spans="2:33" s="28" customFormat="1" ht="14.1" customHeight="1" x14ac:dyDescent="0.15">
      <c r="B246" s="164"/>
      <c r="F246" s="164"/>
      <c r="N246" s="146"/>
      <c r="O246" s="96"/>
      <c r="P246" s="95"/>
      <c r="Q246" s="95"/>
      <c r="R246" s="95"/>
    </row>
    <row r="247" spans="2:33" s="28" customFormat="1" ht="14.25" customHeight="1" x14ac:dyDescent="0.15">
      <c r="B247" s="259" t="s">
        <v>1</v>
      </c>
      <c r="C247" s="479" t="s">
        <v>2</v>
      </c>
      <c r="D247" s="479"/>
      <c r="E247" s="479"/>
      <c r="F247" s="479"/>
      <c r="G247" s="483" t="s">
        <v>278</v>
      </c>
      <c r="H247" s="483"/>
      <c r="I247" s="483"/>
      <c r="J247" s="483"/>
      <c r="K247" s="483"/>
      <c r="L247" s="483"/>
      <c r="M247" s="41"/>
      <c r="N247" s="147"/>
      <c r="O247" s="143" t="str">
        <f>$O$2</f>
        <v>令和元年10月31日</v>
      </c>
      <c r="P247" s="129"/>
      <c r="Q247" s="130" t="s">
        <v>0</v>
      </c>
      <c r="R247" s="95"/>
    </row>
    <row r="248" spans="2:33" s="28" customFormat="1" ht="17.100000000000001" customHeight="1" thickBot="1" x14ac:dyDescent="0.2">
      <c r="B248" s="259" t="s">
        <v>276</v>
      </c>
      <c r="C248" s="479" t="s">
        <v>19</v>
      </c>
      <c r="D248" s="479"/>
      <c r="E248" s="479"/>
      <c r="F248" s="166"/>
      <c r="G248" s="483"/>
      <c r="H248" s="483"/>
      <c r="I248" s="483"/>
      <c r="J248" s="483"/>
      <c r="K248" s="483"/>
      <c r="L248" s="483"/>
      <c r="M248" s="41"/>
      <c r="N248" s="149"/>
      <c r="O248" s="143" t="str">
        <f>$O$3</f>
        <v>令和元年11月 1日</v>
      </c>
      <c r="P248" s="129"/>
      <c r="Q248" s="130" t="s">
        <v>3</v>
      </c>
      <c r="R248" s="95"/>
    </row>
    <row r="249" spans="2:33" s="28" customFormat="1" ht="14.25" customHeight="1" x14ac:dyDescent="0.15">
      <c r="B249" s="53" t="s">
        <v>274</v>
      </c>
      <c r="C249" s="327" t="s">
        <v>301</v>
      </c>
      <c r="D249" s="327" t="s">
        <v>302</v>
      </c>
      <c r="E249" s="328" t="s">
        <v>6</v>
      </c>
      <c r="F249" s="53" t="s">
        <v>274</v>
      </c>
      <c r="G249" s="327" t="s">
        <v>301</v>
      </c>
      <c r="H249" s="327" t="s">
        <v>5</v>
      </c>
      <c r="I249" s="94" t="s">
        <v>6</v>
      </c>
      <c r="J249" s="202" t="s">
        <v>274</v>
      </c>
      <c r="K249" s="327" t="s">
        <v>4</v>
      </c>
      <c r="L249" s="327" t="s">
        <v>302</v>
      </c>
      <c r="M249" s="328" t="s">
        <v>281</v>
      </c>
      <c r="N249" s="59" t="s">
        <v>274</v>
      </c>
      <c r="O249" s="54" t="s">
        <v>301</v>
      </c>
      <c r="P249" s="54" t="s">
        <v>5</v>
      </c>
      <c r="Q249" s="326" t="s">
        <v>281</v>
      </c>
      <c r="R249" s="131"/>
    </row>
    <row r="250" spans="2:33" s="28" customFormat="1" ht="14.25" customHeight="1" x14ac:dyDescent="0.15">
      <c r="B250" s="203" t="s">
        <v>273</v>
      </c>
      <c r="C250" s="329">
        <v>16</v>
      </c>
      <c r="D250" s="329">
        <v>19</v>
      </c>
      <c r="E250" s="315">
        <v>35</v>
      </c>
      <c r="F250" s="193" t="s">
        <v>272</v>
      </c>
      <c r="G250" s="329">
        <v>29</v>
      </c>
      <c r="H250" s="329">
        <v>23</v>
      </c>
      <c r="I250" s="315">
        <v>52</v>
      </c>
      <c r="J250" s="194" t="s">
        <v>271</v>
      </c>
      <c r="K250" s="317">
        <v>33</v>
      </c>
      <c r="L250" s="329">
        <v>22</v>
      </c>
      <c r="M250" s="286">
        <v>55</v>
      </c>
      <c r="N250" s="200" t="s">
        <v>270</v>
      </c>
      <c r="O250" s="325">
        <v>16</v>
      </c>
      <c r="P250" s="317">
        <v>19</v>
      </c>
      <c r="Q250" s="287">
        <v>35</v>
      </c>
      <c r="R250" s="131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</row>
    <row r="251" spans="2:33" s="28" customFormat="1" ht="14.1" customHeight="1" x14ac:dyDescent="0.15">
      <c r="B251" s="204" t="s">
        <v>269</v>
      </c>
      <c r="C251" s="317">
        <v>16</v>
      </c>
      <c r="D251" s="317">
        <v>26</v>
      </c>
      <c r="E251" s="315">
        <v>42</v>
      </c>
      <c r="F251" s="194" t="s">
        <v>268</v>
      </c>
      <c r="G251" s="317">
        <v>13</v>
      </c>
      <c r="H251" s="317">
        <v>20</v>
      </c>
      <c r="I251" s="315">
        <v>33</v>
      </c>
      <c r="J251" s="194" t="s">
        <v>267</v>
      </c>
      <c r="K251" s="317">
        <v>35</v>
      </c>
      <c r="L251" s="317">
        <v>30</v>
      </c>
      <c r="M251" s="315">
        <v>65</v>
      </c>
      <c r="N251" s="194" t="s">
        <v>266</v>
      </c>
      <c r="O251" s="317">
        <v>11</v>
      </c>
      <c r="P251" s="317">
        <v>16</v>
      </c>
      <c r="Q251" s="316">
        <v>27</v>
      </c>
      <c r="R251" s="131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</row>
    <row r="252" spans="2:33" s="28" customFormat="1" ht="14.25" customHeight="1" x14ac:dyDescent="0.15">
      <c r="B252" s="204" t="s">
        <v>265</v>
      </c>
      <c r="C252" s="317">
        <v>22</v>
      </c>
      <c r="D252" s="317">
        <v>21</v>
      </c>
      <c r="E252" s="315">
        <v>43</v>
      </c>
      <c r="F252" s="194" t="s">
        <v>264</v>
      </c>
      <c r="G252" s="317">
        <v>18</v>
      </c>
      <c r="H252" s="317">
        <v>20</v>
      </c>
      <c r="I252" s="315">
        <v>38</v>
      </c>
      <c r="J252" s="194" t="s">
        <v>263</v>
      </c>
      <c r="K252" s="317">
        <v>26</v>
      </c>
      <c r="L252" s="317">
        <v>40</v>
      </c>
      <c r="M252" s="315">
        <v>66</v>
      </c>
      <c r="N252" s="194" t="s">
        <v>262</v>
      </c>
      <c r="O252" s="317">
        <v>15</v>
      </c>
      <c r="P252" s="199">
        <v>23</v>
      </c>
      <c r="Q252" s="316">
        <v>38</v>
      </c>
      <c r="R252" s="131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</row>
    <row r="253" spans="2:33" s="28" customFormat="1" ht="14.25" customHeight="1" x14ac:dyDescent="0.15">
      <c r="B253" s="204" t="s">
        <v>261</v>
      </c>
      <c r="C253" s="317">
        <v>22</v>
      </c>
      <c r="D253" s="317">
        <v>15</v>
      </c>
      <c r="E253" s="315">
        <v>37</v>
      </c>
      <c r="F253" s="194" t="s">
        <v>260</v>
      </c>
      <c r="G253" s="317">
        <v>28</v>
      </c>
      <c r="H253" s="317">
        <v>23</v>
      </c>
      <c r="I253" s="315">
        <v>51</v>
      </c>
      <c r="J253" s="194" t="s">
        <v>259</v>
      </c>
      <c r="K253" s="317">
        <v>34</v>
      </c>
      <c r="L253" s="317">
        <v>24</v>
      </c>
      <c r="M253" s="315">
        <v>58</v>
      </c>
      <c r="N253" s="194" t="s">
        <v>258</v>
      </c>
      <c r="O253" s="317">
        <v>16</v>
      </c>
      <c r="P253" s="317">
        <v>19</v>
      </c>
      <c r="Q253" s="316">
        <v>35</v>
      </c>
      <c r="R253" s="131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</row>
    <row r="254" spans="2:33" s="28" customFormat="1" ht="14.1" customHeight="1" x14ac:dyDescent="0.15">
      <c r="B254" s="205" t="s">
        <v>257</v>
      </c>
      <c r="C254" s="322">
        <v>27</v>
      </c>
      <c r="D254" s="322">
        <v>16</v>
      </c>
      <c r="E254" s="323">
        <v>43</v>
      </c>
      <c r="F254" s="195" t="s">
        <v>256</v>
      </c>
      <c r="G254" s="322">
        <v>24</v>
      </c>
      <c r="H254" s="322">
        <v>24</v>
      </c>
      <c r="I254" s="323">
        <v>48</v>
      </c>
      <c r="J254" s="195" t="s">
        <v>255</v>
      </c>
      <c r="K254" s="322">
        <v>25</v>
      </c>
      <c r="L254" s="322">
        <v>25</v>
      </c>
      <c r="M254" s="323">
        <v>50</v>
      </c>
      <c r="N254" s="195" t="s">
        <v>254</v>
      </c>
      <c r="O254" s="322">
        <v>24</v>
      </c>
      <c r="P254" s="322">
        <v>26</v>
      </c>
      <c r="Q254" s="324">
        <v>50</v>
      </c>
      <c r="R254" s="131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</row>
    <row r="255" spans="2:33" s="28" customFormat="1" ht="14.25" customHeight="1" x14ac:dyDescent="0.15">
      <c r="B255" s="204" t="s">
        <v>253</v>
      </c>
      <c r="C255" s="325">
        <v>19</v>
      </c>
      <c r="D255" s="317">
        <v>13</v>
      </c>
      <c r="E255" s="315">
        <v>32</v>
      </c>
      <c r="F255" s="194" t="s">
        <v>252</v>
      </c>
      <c r="G255" s="317">
        <v>23</v>
      </c>
      <c r="H255" s="317">
        <v>33</v>
      </c>
      <c r="I255" s="315">
        <v>56</v>
      </c>
      <c r="J255" s="194" t="s">
        <v>251</v>
      </c>
      <c r="K255" s="317">
        <v>30</v>
      </c>
      <c r="L255" s="317">
        <v>25</v>
      </c>
      <c r="M255" s="315">
        <v>55</v>
      </c>
      <c r="N255" s="194" t="s">
        <v>250</v>
      </c>
      <c r="O255" s="317">
        <v>19</v>
      </c>
      <c r="P255" s="317">
        <v>30</v>
      </c>
      <c r="Q255" s="316">
        <v>49</v>
      </c>
      <c r="R255" s="131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</row>
    <row r="256" spans="2:33" s="28" customFormat="1" ht="14.25" customHeight="1" x14ac:dyDescent="0.15">
      <c r="B256" s="204" t="s">
        <v>249</v>
      </c>
      <c r="C256" s="317">
        <v>22</v>
      </c>
      <c r="D256" s="317">
        <v>18</v>
      </c>
      <c r="E256" s="315">
        <v>40</v>
      </c>
      <c r="F256" s="194" t="s">
        <v>248</v>
      </c>
      <c r="G256" s="317">
        <v>26</v>
      </c>
      <c r="H256" s="317">
        <v>28</v>
      </c>
      <c r="I256" s="315">
        <v>54</v>
      </c>
      <c r="J256" s="194" t="s">
        <v>247</v>
      </c>
      <c r="K256" s="317">
        <v>33</v>
      </c>
      <c r="L256" s="317">
        <v>41</v>
      </c>
      <c r="M256" s="315">
        <v>74</v>
      </c>
      <c r="N256" s="194" t="s">
        <v>246</v>
      </c>
      <c r="O256" s="317">
        <v>18</v>
      </c>
      <c r="P256" s="317">
        <v>23</v>
      </c>
      <c r="Q256" s="316">
        <v>41</v>
      </c>
      <c r="R256" s="131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</row>
    <row r="257" spans="2:33" s="28" customFormat="1" ht="14.25" customHeight="1" x14ac:dyDescent="0.15">
      <c r="B257" s="204" t="s">
        <v>245</v>
      </c>
      <c r="C257" s="317">
        <v>26</v>
      </c>
      <c r="D257" s="317">
        <v>25</v>
      </c>
      <c r="E257" s="315">
        <v>51</v>
      </c>
      <c r="F257" s="194" t="s">
        <v>244</v>
      </c>
      <c r="G257" s="317">
        <v>23</v>
      </c>
      <c r="H257" s="317">
        <v>14</v>
      </c>
      <c r="I257" s="315">
        <v>37</v>
      </c>
      <c r="J257" s="194" t="s">
        <v>243</v>
      </c>
      <c r="K257" s="317">
        <v>26</v>
      </c>
      <c r="L257" s="317">
        <v>26</v>
      </c>
      <c r="M257" s="315">
        <v>52</v>
      </c>
      <c r="N257" s="194" t="s">
        <v>242</v>
      </c>
      <c r="O257" s="317">
        <v>10</v>
      </c>
      <c r="P257" s="317">
        <v>16</v>
      </c>
      <c r="Q257" s="316">
        <v>26</v>
      </c>
      <c r="R257" s="131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</row>
    <row r="258" spans="2:33" s="28" customFormat="1" ht="14.1" customHeight="1" x14ac:dyDescent="0.15">
      <c r="B258" s="204" t="s">
        <v>241</v>
      </c>
      <c r="C258" s="317">
        <v>18</v>
      </c>
      <c r="D258" s="317">
        <v>23</v>
      </c>
      <c r="E258" s="315">
        <v>41</v>
      </c>
      <c r="F258" s="194" t="s">
        <v>240</v>
      </c>
      <c r="G258" s="317">
        <v>30</v>
      </c>
      <c r="H258" s="317">
        <v>35</v>
      </c>
      <c r="I258" s="315">
        <v>65</v>
      </c>
      <c r="J258" s="194" t="s">
        <v>239</v>
      </c>
      <c r="K258" s="317">
        <v>29</v>
      </c>
      <c r="L258" s="317">
        <v>37</v>
      </c>
      <c r="M258" s="315">
        <v>66</v>
      </c>
      <c r="N258" s="194" t="s">
        <v>238</v>
      </c>
      <c r="O258" s="317">
        <v>12</v>
      </c>
      <c r="P258" s="317">
        <v>23</v>
      </c>
      <c r="Q258" s="316">
        <v>35</v>
      </c>
      <c r="R258" s="131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</row>
    <row r="259" spans="2:33" s="28" customFormat="1" ht="14.1" customHeight="1" x14ac:dyDescent="0.15">
      <c r="B259" s="205" t="s">
        <v>237</v>
      </c>
      <c r="C259" s="322">
        <v>25</v>
      </c>
      <c r="D259" s="322">
        <v>25</v>
      </c>
      <c r="E259" s="323">
        <v>50</v>
      </c>
      <c r="F259" s="195" t="s">
        <v>236</v>
      </c>
      <c r="G259" s="322">
        <v>29</v>
      </c>
      <c r="H259" s="322">
        <v>26</v>
      </c>
      <c r="I259" s="323">
        <v>55</v>
      </c>
      <c r="J259" s="195" t="s">
        <v>235</v>
      </c>
      <c r="K259" s="322">
        <v>30</v>
      </c>
      <c r="L259" s="322">
        <v>31</v>
      </c>
      <c r="M259" s="323">
        <v>61</v>
      </c>
      <c r="N259" s="195" t="s">
        <v>234</v>
      </c>
      <c r="O259" s="322">
        <v>19</v>
      </c>
      <c r="P259" s="322">
        <v>17</v>
      </c>
      <c r="Q259" s="324">
        <v>36</v>
      </c>
      <c r="R259" s="131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</row>
    <row r="260" spans="2:33" s="28" customFormat="1" ht="14.25" customHeight="1" x14ac:dyDescent="0.15">
      <c r="B260" s="204" t="s">
        <v>233</v>
      </c>
      <c r="C260" s="325">
        <v>24</v>
      </c>
      <c r="D260" s="317">
        <v>16</v>
      </c>
      <c r="E260" s="315">
        <v>40</v>
      </c>
      <c r="F260" s="194" t="s">
        <v>232</v>
      </c>
      <c r="G260" s="317">
        <v>27</v>
      </c>
      <c r="H260" s="317">
        <v>33</v>
      </c>
      <c r="I260" s="315">
        <v>60</v>
      </c>
      <c r="J260" s="194" t="s">
        <v>231</v>
      </c>
      <c r="K260" s="317">
        <v>21</v>
      </c>
      <c r="L260" s="317">
        <v>21</v>
      </c>
      <c r="M260" s="315">
        <v>42</v>
      </c>
      <c r="N260" s="194" t="s">
        <v>230</v>
      </c>
      <c r="O260" s="317">
        <v>15</v>
      </c>
      <c r="P260" s="317">
        <v>16</v>
      </c>
      <c r="Q260" s="316">
        <v>31</v>
      </c>
      <c r="R260" s="131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</row>
    <row r="261" spans="2:33" s="28" customFormat="1" ht="14.25" customHeight="1" x14ac:dyDescent="0.15">
      <c r="B261" s="204" t="s">
        <v>229</v>
      </c>
      <c r="C261" s="317">
        <v>26</v>
      </c>
      <c r="D261" s="317">
        <v>39</v>
      </c>
      <c r="E261" s="315">
        <v>65</v>
      </c>
      <c r="F261" s="194" t="s">
        <v>228</v>
      </c>
      <c r="G261" s="317">
        <v>15</v>
      </c>
      <c r="H261" s="317">
        <v>23</v>
      </c>
      <c r="I261" s="315">
        <v>38</v>
      </c>
      <c r="J261" s="194" t="s">
        <v>227</v>
      </c>
      <c r="K261" s="317">
        <v>32</v>
      </c>
      <c r="L261" s="317">
        <v>31</v>
      </c>
      <c r="M261" s="315">
        <v>63</v>
      </c>
      <c r="N261" s="194" t="s">
        <v>226</v>
      </c>
      <c r="O261" s="317">
        <v>11</v>
      </c>
      <c r="P261" s="317">
        <v>13</v>
      </c>
      <c r="Q261" s="316">
        <v>24</v>
      </c>
      <c r="R261" s="131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</row>
    <row r="262" spans="2:33" s="28" customFormat="1" ht="14.25" customHeight="1" x14ac:dyDescent="0.15">
      <c r="B262" s="204" t="s">
        <v>225</v>
      </c>
      <c r="C262" s="317">
        <v>22</v>
      </c>
      <c r="D262" s="317">
        <v>20</v>
      </c>
      <c r="E262" s="315">
        <v>42</v>
      </c>
      <c r="F262" s="194" t="s">
        <v>224</v>
      </c>
      <c r="G262" s="317">
        <v>24</v>
      </c>
      <c r="H262" s="317">
        <v>24</v>
      </c>
      <c r="I262" s="315">
        <v>48</v>
      </c>
      <c r="J262" s="194" t="s">
        <v>223</v>
      </c>
      <c r="K262" s="317">
        <v>27</v>
      </c>
      <c r="L262" s="317">
        <v>26</v>
      </c>
      <c r="M262" s="315">
        <v>53</v>
      </c>
      <c r="N262" s="194" t="s">
        <v>222</v>
      </c>
      <c r="O262" s="317">
        <v>7</v>
      </c>
      <c r="P262" s="317">
        <v>15</v>
      </c>
      <c r="Q262" s="316">
        <v>22</v>
      </c>
      <c r="R262" s="131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</row>
    <row r="263" spans="2:33" s="28" customFormat="1" ht="14.1" customHeight="1" x14ac:dyDescent="0.15">
      <c r="B263" s="204" t="s">
        <v>221</v>
      </c>
      <c r="C263" s="317">
        <v>25</v>
      </c>
      <c r="D263" s="317">
        <v>26</v>
      </c>
      <c r="E263" s="315">
        <v>51</v>
      </c>
      <c r="F263" s="194" t="s">
        <v>220</v>
      </c>
      <c r="G263" s="317">
        <v>29</v>
      </c>
      <c r="H263" s="317">
        <v>24</v>
      </c>
      <c r="I263" s="315">
        <v>53</v>
      </c>
      <c r="J263" s="194" t="s">
        <v>219</v>
      </c>
      <c r="K263" s="317">
        <v>22</v>
      </c>
      <c r="L263" s="317">
        <v>17</v>
      </c>
      <c r="M263" s="315">
        <v>39</v>
      </c>
      <c r="N263" s="194" t="s">
        <v>218</v>
      </c>
      <c r="O263" s="317">
        <v>7</v>
      </c>
      <c r="P263" s="317">
        <v>14</v>
      </c>
      <c r="Q263" s="316">
        <v>21</v>
      </c>
      <c r="R263" s="131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</row>
    <row r="264" spans="2:33" s="28" customFormat="1" ht="14.45" customHeight="1" x14ac:dyDescent="0.15">
      <c r="B264" s="205" t="s">
        <v>217</v>
      </c>
      <c r="C264" s="322">
        <v>22</v>
      </c>
      <c r="D264" s="322">
        <v>27</v>
      </c>
      <c r="E264" s="323">
        <v>49</v>
      </c>
      <c r="F264" s="195" t="s">
        <v>216</v>
      </c>
      <c r="G264" s="322">
        <v>22</v>
      </c>
      <c r="H264" s="322">
        <v>31</v>
      </c>
      <c r="I264" s="323">
        <v>53</v>
      </c>
      <c r="J264" s="195" t="s">
        <v>215</v>
      </c>
      <c r="K264" s="322">
        <v>23</v>
      </c>
      <c r="L264" s="322">
        <v>31</v>
      </c>
      <c r="M264" s="323">
        <v>54</v>
      </c>
      <c r="N264" s="195" t="s">
        <v>214</v>
      </c>
      <c r="O264" s="322">
        <v>7</v>
      </c>
      <c r="P264" s="322">
        <v>14</v>
      </c>
      <c r="Q264" s="324">
        <v>21</v>
      </c>
      <c r="R264" s="131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</row>
    <row r="265" spans="2:33" s="28" customFormat="1" ht="14.1" customHeight="1" x14ac:dyDescent="0.15">
      <c r="B265" s="204" t="s">
        <v>213</v>
      </c>
      <c r="C265" s="325">
        <v>20</v>
      </c>
      <c r="D265" s="317">
        <v>24</v>
      </c>
      <c r="E265" s="315">
        <v>44</v>
      </c>
      <c r="F265" s="194" t="s">
        <v>212</v>
      </c>
      <c r="G265" s="317">
        <v>22</v>
      </c>
      <c r="H265" s="317">
        <v>22</v>
      </c>
      <c r="I265" s="315">
        <v>44</v>
      </c>
      <c r="J265" s="194" t="s">
        <v>211</v>
      </c>
      <c r="K265" s="317">
        <v>27</v>
      </c>
      <c r="L265" s="317">
        <v>24</v>
      </c>
      <c r="M265" s="315">
        <v>51</v>
      </c>
      <c r="N265" s="194" t="s">
        <v>210</v>
      </c>
      <c r="O265" s="317">
        <v>4</v>
      </c>
      <c r="P265" s="317">
        <v>9</v>
      </c>
      <c r="Q265" s="316">
        <v>13</v>
      </c>
      <c r="R265" s="131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</row>
    <row r="266" spans="2:33" s="28" customFormat="1" ht="14.25" customHeight="1" x14ac:dyDescent="0.15">
      <c r="B266" s="204" t="s">
        <v>209</v>
      </c>
      <c r="C266" s="317">
        <v>29</v>
      </c>
      <c r="D266" s="317">
        <v>27</v>
      </c>
      <c r="E266" s="315">
        <v>56</v>
      </c>
      <c r="F266" s="194" t="s">
        <v>208</v>
      </c>
      <c r="G266" s="317">
        <v>23</v>
      </c>
      <c r="H266" s="317">
        <v>27</v>
      </c>
      <c r="I266" s="315">
        <v>50</v>
      </c>
      <c r="J266" s="194" t="s">
        <v>207</v>
      </c>
      <c r="K266" s="317">
        <v>29</v>
      </c>
      <c r="L266" s="317">
        <v>25</v>
      </c>
      <c r="M266" s="315">
        <v>54</v>
      </c>
      <c r="N266" s="194" t="s">
        <v>206</v>
      </c>
      <c r="O266" s="317">
        <v>4</v>
      </c>
      <c r="P266" s="317">
        <v>8</v>
      </c>
      <c r="Q266" s="316">
        <v>12</v>
      </c>
      <c r="R266" s="131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</row>
    <row r="267" spans="2:33" s="28" customFormat="1" ht="14.25" customHeight="1" x14ac:dyDescent="0.15">
      <c r="B267" s="204" t="s">
        <v>205</v>
      </c>
      <c r="C267" s="317">
        <v>16</v>
      </c>
      <c r="D267" s="317">
        <v>23</v>
      </c>
      <c r="E267" s="315">
        <v>39</v>
      </c>
      <c r="F267" s="194" t="s">
        <v>204</v>
      </c>
      <c r="G267" s="317">
        <v>22</v>
      </c>
      <c r="H267" s="317">
        <v>17</v>
      </c>
      <c r="I267" s="315">
        <v>39</v>
      </c>
      <c r="J267" s="194" t="s">
        <v>203</v>
      </c>
      <c r="K267" s="317">
        <v>29</v>
      </c>
      <c r="L267" s="317">
        <v>26</v>
      </c>
      <c r="M267" s="315">
        <v>55</v>
      </c>
      <c r="N267" s="194" t="s">
        <v>202</v>
      </c>
      <c r="O267" s="317">
        <v>0</v>
      </c>
      <c r="P267" s="317">
        <v>9</v>
      </c>
      <c r="Q267" s="316">
        <v>9</v>
      </c>
      <c r="R267" s="131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</row>
    <row r="268" spans="2:33" s="28" customFormat="1" ht="14.25" customHeight="1" x14ac:dyDescent="0.15">
      <c r="B268" s="204" t="s">
        <v>201</v>
      </c>
      <c r="C268" s="317">
        <v>27</v>
      </c>
      <c r="D268" s="317">
        <v>19</v>
      </c>
      <c r="E268" s="315">
        <v>46</v>
      </c>
      <c r="F268" s="194" t="s">
        <v>200</v>
      </c>
      <c r="G268" s="317">
        <v>43</v>
      </c>
      <c r="H268" s="317">
        <v>28</v>
      </c>
      <c r="I268" s="315">
        <v>71</v>
      </c>
      <c r="J268" s="194" t="s">
        <v>199</v>
      </c>
      <c r="K268" s="317">
        <v>23</v>
      </c>
      <c r="L268" s="317">
        <v>31</v>
      </c>
      <c r="M268" s="315">
        <v>54</v>
      </c>
      <c r="N268" s="194" t="s">
        <v>198</v>
      </c>
      <c r="O268" s="317">
        <v>1</v>
      </c>
      <c r="P268" s="317">
        <v>6</v>
      </c>
      <c r="Q268" s="316">
        <v>7</v>
      </c>
      <c r="R268" s="131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</row>
    <row r="269" spans="2:33" s="28" customFormat="1" ht="14.1" customHeight="1" x14ac:dyDescent="0.15">
      <c r="B269" s="205" t="s">
        <v>197</v>
      </c>
      <c r="C269" s="322">
        <v>15</v>
      </c>
      <c r="D269" s="322">
        <v>20</v>
      </c>
      <c r="E269" s="323">
        <v>35</v>
      </c>
      <c r="F269" s="195" t="s">
        <v>196</v>
      </c>
      <c r="G269" s="322">
        <v>29</v>
      </c>
      <c r="H269" s="322">
        <v>29</v>
      </c>
      <c r="I269" s="323">
        <v>58</v>
      </c>
      <c r="J269" s="195" t="s">
        <v>195</v>
      </c>
      <c r="K269" s="322">
        <v>20</v>
      </c>
      <c r="L269" s="322">
        <v>26</v>
      </c>
      <c r="M269" s="323">
        <v>46</v>
      </c>
      <c r="N269" s="195" t="s">
        <v>194</v>
      </c>
      <c r="O269" s="322">
        <v>1</v>
      </c>
      <c r="P269" s="322">
        <v>5</v>
      </c>
      <c r="Q269" s="324">
        <v>6</v>
      </c>
      <c r="R269" s="131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</row>
    <row r="270" spans="2:33" s="28" customFormat="1" ht="14.25" customHeight="1" x14ac:dyDescent="0.15">
      <c r="B270" s="204" t="s">
        <v>193</v>
      </c>
      <c r="C270" s="325">
        <v>26</v>
      </c>
      <c r="D270" s="317">
        <v>28</v>
      </c>
      <c r="E270" s="315">
        <v>54</v>
      </c>
      <c r="F270" s="194" t="s">
        <v>192</v>
      </c>
      <c r="G270" s="317">
        <v>17</v>
      </c>
      <c r="H270" s="317">
        <v>38</v>
      </c>
      <c r="I270" s="315">
        <v>55</v>
      </c>
      <c r="J270" s="194" t="s">
        <v>191</v>
      </c>
      <c r="K270" s="317">
        <v>26</v>
      </c>
      <c r="L270" s="317">
        <v>32</v>
      </c>
      <c r="M270" s="315">
        <v>58</v>
      </c>
      <c r="N270" s="194" t="s">
        <v>190</v>
      </c>
      <c r="O270" s="317">
        <v>1</v>
      </c>
      <c r="P270" s="317">
        <v>3</v>
      </c>
      <c r="Q270" s="316">
        <v>4</v>
      </c>
      <c r="R270" s="131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</row>
    <row r="271" spans="2:33" s="28" customFormat="1" ht="14.25" customHeight="1" x14ac:dyDescent="0.15">
      <c r="B271" s="204" t="s">
        <v>189</v>
      </c>
      <c r="C271" s="317">
        <v>24</v>
      </c>
      <c r="D271" s="317">
        <v>19</v>
      </c>
      <c r="E271" s="315">
        <v>43</v>
      </c>
      <c r="F271" s="194" t="s">
        <v>188</v>
      </c>
      <c r="G271" s="317">
        <v>26</v>
      </c>
      <c r="H271" s="317">
        <v>23</v>
      </c>
      <c r="I271" s="315">
        <v>49</v>
      </c>
      <c r="J271" s="194" t="s">
        <v>187</v>
      </c>
      <c r="K271" s="317">
        <v>21</v>
      </c>
      <c r="L271" s="317">
        <v>29</v>
      </c>
      <c r="M271" s="315">
        <v>50</v>
      </c>
      <c r="N271" s="194" t="s">
        <v>186</v>
      </c>
      <c r="O271" s="317">
        <v>4</v>
      </c>
      <c r="P271" s="317">
        <v>0</v>
      </c>
      <c r="Q271" s="316">
        <v>4</v>
      </c>
      <c r="R271" s="131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</row>
    <row r="272" spans="2:33" s="28" customFormat="1" ht="14.25" customHeight="1" x14ac:dyDescent="0.15">
      <c r="B272" s="204" t="s">
        <v>185</v>
      </c>
      <c r="C272" s="317">
        <v>24</v>
      </c>
      <c r="D272" s="317">
        <v>22</v>
      </c>
      <c r="E272" s="315">
        <v>46</v>
      </c>
      <c r="F272" s="194" t="s">
        <v>184</v>
      </c>
      <c r="G272" s="317">
        <v>33</v>
      </c>
      <c r="H272" s="317">
        <v>32</v>
      </c>
      <c r="I272" s="315">
        <v>65</v>
      </c>
      <c r="J272" s="194" t="s">
        <v>183</v>
      </c>
      <c r="K272" s="317">
        <v>26</v>
      </c>
      <c r="L272" s="317">
        <v>19</v>
      </c>
      <c r="M272" s="315">
        <v>45</v>
      </c>
      <c r="N272" s="194" t="s">
        <v>182</v>
      </c>
      <c r="O272" s="317">
        <v>0</v>
      </c>
      <c r="P272" s="317">
        <v>3</v>
      </c>
      <c r="Q272" s="316">
        <v>3</v>
      </c>
      <c r="R272" s="131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</row>
    <row r="273" spans="2:33" s="28" customFormat="1" ht="14.1" customHeight="1" x14ac:dyDescent="0.15">
      <c r="B273" s="204" t="s">
        <v>181</v>
      </c>
      <c r="C273" s="317">
        <v>28</v>
      </c>
      <c r="D273" s="317">
        <v>26</v>
      </c>
      <c r="E273" s="315">
        <v>54</v>
      </c>
      <c r="F273" s="194" t="s">
        <v>180</v>
      </c>
      <c r="G273" s="317">
        <v>28</v>
      </c>
      <c r="H273" s="317">
        <v>34</v>
      </c>
      <c r="I273" s="315">
        <v>62</v>
      </c>
      <c r="J273" s="194" t="s">
        <v>179</v>
      </c>
      <c r="K273" s="317">
        <v>9</v>
      </c>
      <c r="L273" s="317">
        <v>22</v>
      </c>
      <c r="M273" s="315">
        <v>31</v>
      </c>
      <c r="N273" s="194" t="s">
        <v>178</v>
      </c>
      <c r="O273" s="317">
        <v>1</v>
      </c>
      <c r="P273" s="317">
        <v>1</v>
      </c>
      <c r="Q273" s="316">
        <v>2</v>
      </c>
      <c r="R273" s="131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</row>
    <row r="274" spans="2:33" s="28" customFormat="1" ht="14.25" customHeight="1" thickBot="1" x14ac:dyDescent="0.2">
      <c r="B274" s="206" t="s">
        <v>177</v>
      </c>
      <c r="C274" s="318">
        <v>35</v>
      </c>
      <c r="D274" s="318">
        <v>30</v>
      </c>
      <c r="E274" s="319">
        <v>65</v>
      </c>
      <c r="F274" s="208" t="s">
        <v>176</v>
      </c>
      <c r="G274" s="318">
        <v>31</v>
      </c>
      <c r="H274" s="318">
        <v>37</v>
      </c>
      <c r="I274" s="319">
        <v>68</v>
      </c>
      <c r="J274" s="208" t="s">
        <v>175</v>
      </c>
      <c r="K274" s="318">
        <v>18</v>
      </c>
      <c r="L274" s="318">
        <v>17</v>
      </c>
      <c r="M274" s="319">
        <v>35</v>
      </c>
      <c r="N274" s="210" t="s">
        <v>174</v>
      </c>
      <c r="O274" s="320">
        <v>0</v>
      </c>
      <c r="P274" s="320">
        <v>0</v>
      </c>
      <c r="Q274" s="321">
        <v>0</v>
      </c>
      <c r="R274" s="131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</row>
    <row r="275" spans="2:33" s="28" customFormat="1" ht="13.5" customHeight="1" thickBot="1" x14ac:dyDescent="0.2">
      <c r="B275" s="42"/>
      <c r="C275" s="42"/>
      <c r="D275" s="459" t="s">
        <v>173</v>
      </c>
      <c r="E275" s="459"/>
      <c r="F275" s="459"/>
      <c r="G275" s="42"/>
      <c r="H275" s="42"/>
      <c r="I275" s="42"/>
      <c r="J275" s="42"/>
      <c r="K275" s="42"/>
      <c r="L275" s="42"/>
      <c r="M275" s="42"/>
      <c r="N275" s="212" t="s">
        <v>172</v>
      </c>
      <c r="O275" s="309">
        <v>0</v>
      </c>
      <c r="P275" s="24">
        <v>1</v>
      </c>
      <c r="Q275" s="285">
        <v>1</v>
      </c>
      <c r="R275" s="131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</row>
    <row r="276" spans="2:33" s="28" customFormat="1" ht="13.5" customHeight="1" x14ac:dyDescent="0.15">
      <c r="B276" s="160" t="s">
        <v>171</v>
      </c>
      <c r="C276" s="311">
        <f>SUM(C250:C254)</f>
        <v>103</v>
      </c>
      <c r="D276" s="311">
        <f>SUM(D250:D254)</f>
        <v>97</v>
      </c>
      <c r="E276" s="108">
        <f t="shared" ref="E276:E285" si="12">SUM(C276:D276)</f>
        <v>200</v>
      </c>
      <c r="F276" s="160" t="s">
        <v>170</v>
      </c>
      <c r="G276" s="312">
        <f>SUM(K250:K254)</f>
        <v>153</v>
      </c>
      <c r="H276" s="109">
        <f>SUM(L250:L254)</f>
        <v>141</v>
      </c>
      <c r="I276" s="110">
        <f t="shared" ref="I276:I285" si="13">SUM(G276:H276)</f>
        <v>294</v>
      </c>
      <c r="J276" s="119" t="s">
        <v>169</v>
      </c>
      <c r="K276" s="120">
        <f>SUM(O275:O279)</f>
        <v>0</v>
      </c>
      <c r="L276" s="311">
        <f>SUM(P275:P279)</f>
        <v>1</v>
      </c>
      <c r="M276" s="313">
        <f>SUM(K276:L276)</f>
        <v>1</v>
      </c>
      <c r="N276" s="132" t="s">
        <v>168</v>
      </c>
      <c r="O276" s="288">
        <v>0</v>
      </c>
      <c r="P276" s="288">
        <v>0</v>
      </c>
      <c r="Q276" s="285">
        <v>0</v>
      </c>
      <c r="R276" s="131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</row>
    <row r="277" spans="2:33" s="28" customFormat="1" ht="13.5" customHeight="1" thickBot="1" x14ac:dyDescent="0.2">
      <c r="B277" s="161" t="s">
        <v>167</v>
      </c>
      <c r="C277" s="300">
        <f>SUM(C255:C259)</f>
        <v>110</v>
      </c>
      <c r="D277" s="300">
        <f>SUM(D255:D259)</f>
        <v>104</v>
      </c>
      <c r="E277" s="112">
        <f t="shared" si="12"/>
        <v>214</v>
      </c>
      <c r="F277" s="161" t="s">
        <v>166</v>
      </c>
      <c r="G277" s="306">
        <f>SUM(K255:K259)</f>
        <v>148</v>
      </c>
      <c r="H277" s="113">
        <f>SUM(L255:L259)</f>
        <v>160</v>
      </c>
      <c r="I277" s="114">
        <f t="shared" si="13"/>
        <v>308</v>
      </c>
      <c r="J277" s="121" t="s">
        <v>154</v>
      </c>
      <c r="K277" s="122">
        <f>O280</f>
        <v>0</v>
      </c>
      <c r="L277" s="303">
        <f>P280</f>
        <v>0</v>
      </c>
      <c r="M277" s="314">
        <f>SUM(K277:L277)</f>
        <v>0</v>
      </c>
      <c r="N277" s="132" t="s">
        <v>165</v>
      </c>
      <c r="O277" s="288">
        <v>0</v>
      </c>
      <c r="P277" s="288">
        <v>0</v>
      </c>
      <c r="Q277" s="285">
        <v>0</v>
      </c>
      <c r="R277" s="131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</row>
    <row r="278" spans="2:33" s="28" customFormat="1" ht="13.5" customHeight="1" x14ac:dyDescent="0.15">
      <c r="B278" s="161" t="s">
        <v>164</v>
      </c>
      <c r="C278" s="300">
        <f>SUM(C260:C264)</f>
        <v>119</v>
      </c>
      <c r="D278" s="300">
        <f>SUM(D260:D264)</f>
        <v>128</v>
      </c>
      <c r="E278" s="112">
        <f t="shared" si="12"/>
        <v>247</v>
      </c>
      <c r="F278" s="161" t="s">
        <v>163</v>
      </c>
      <c r="G278" s="306">
        <f>SUM(K260:K264)</f>
        <v>125</v>
      </c>
      <c r="H278" s="113">
        <f>SUM(L260:L264)</f>
        <v>126</v>
      </c>
      <c r="I278" s="114">
        <f t="shared" si="13"/>
        <v>251</v>
      </c>
      <c r="J278" s="125" t="s">
        <v>283</v>
      </c>
      <c r="K278" s="154">
        <f>SUM(C276:C278)</f>
        <v>332</v>
      </c>
      <c r="L278" s="154">
        <f>SUM(D276:D278)</f>
        <v>329</v>
      </c>
      <c r="M278" s="294">
        <f>SUM(K278:L278)</f>
        <v>661</v>
      </c>
      <c r="N278" s="132" t="s">
        <v>162</v>
      </c>
      <c r="O278" s="288">
        <v>0</v>
      </c>
      <c r="P278" s="288">
        <v>0</v>
      </c>
      <c r="Q278" s="285">
        <v>0</v>
      </c>
      <c r="R278" s="131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</row>
    <row r="279" spans="2:33" s="28" customFormat="1" ht="13.5" customHeight="1" thickBot="1" x14ac:dyDescent="0.2">
      <c r="B279" s="161" t="s">
        <v>161</v>
      </c>
      <c r="C279" s="300">
        <f>SUM(C265:C269)</f>
        <v>107</v>
      </c>
      <c r="D279" s="300">
        <f>SUM(D265:D269)</f>
        <v>113</v>
      </c>
      <c r="E279" s="112">
        <f t="shared" si="12"/>
        <v>220</v>
      </c>
      <c r="F279" s="161" t="s">
        <v>160</v>
      </c>
      <c r="G279" s="306">
        <f>SUM(K265:K269)</f>
        <v>128</v>
      </c>
      <c r="H279" s="113">
        <f>SUM(L265:L269)</f>
        <v>132</v>
      </c>
      <c r="I279" s="114">
        <f t="shared" si="13"/>
        <v>260</v>
      </c>
      <c r="J279" s="123" t="s">
        <v>156</v>
      </c>
      <c r="K279" s="157"/>
      <c r="L279" s="292">
        <f>M278/M284*100</f>
        <v>15.269115269115268</v>
      </c>
      <c r="M279" s="156" t="s">
        <v>155</v>
      </c>
      <c r="N279" s="134" t="s">
        <v>159</v>
      </c>
      <c r="O279" s="291">
        <v>0</v>
      </c>
      <c r="P279" s="135">
        <v>0</v>
      </c>
      <c r="Q279" s="282">
        <v>0</v>
      </c>
      <c r="R279" s="131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</row>
    <row r="280" spans="2:33" s="28" customFormat="1" ht="13.5" customHeight="1" thickBot="1" x14ac:dyDescent="0.2">
      <c r="B280" s="161" t="s">
        <v>158</v>
      </c>
      <c r="C280" s="300">
        <f>SUM(C270:C274)</f>
        <v>137</v>
      </c>
      <c r="D280" s="300">
        <f>SUM(D270:D274)</f>
        <v>125</v>
      </c>
      <c r="E280" s="112">
        <f t="shared" si="12"/>
        <v>262</v>
      </c>
      <c r="F280" s="161" t="s">
        <v>157</v>
      </c>
      <c r="G280" s="306">
        <f>SUM(K270:K274)</f>
        <v>100</v>
      </c>
      <c r="H280" s="113">
        <f>SUM(L270:L274)</f>
        <v>119</v>
      </c>
      <c r="I280" s="114">
        <f t="shared" si="13"/>
        <v>219</v>
      </c>
      <c r="J280" s="125" t="s">
        <v>284</v>
      </c>
      <c r="K280" s="154">
        <f>SUM(C279:C285,G276:G278)</f>
        <v>1304</v>
      </c>
      <c r="L280" s="154">
        <f>SUM(D279:D285,H276:H278)</f>
        <v>1333</v>
      </c>
      <c r="M280" s="294">
        <f>SUM(K280:L280)</f>
        <v>2637</v>
      </c>
      <c r="N280" s="136" t="s">
        <v>154</v>
      </c>
      <c r="O280" s="290">
        <v>0</v>
      </c>
      <c r="P280" s="137">
        <v>0</v>
      </c>
      <c r="Q280" s="284">
        <v>0</v>
      </c>
      <c r="R280" s="131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</row>
    <row r="281" spans="2:33" s="28" customFormat="1" ht="13.5" customHeight="1" thickBot="1" x14ac:dyDescent="0.2">
      <c r="B281" s="161" t="s">
        <v>153</v>
      </c>
      <c r="C281" s="300">
        <f>SUM(G250:G254)</f>
        <v>112</v>
      </c>
      <c r="D281" s="300">
        <f>SUM(H250:H254)</f>
        <v>110</v>
      </c>
      <c r="E281" s="112">
        <f t="shared" si="12"/>
        <v>222</v>
      </c>
      <c r="F281" s="161" t="s">
        <v>152</v>
      </c>
      <c r="G281" s="113">
        <f>SUM(O250:O254)</f>
        <v>82</v>
      </c>
      <c r="H281" s="113">
        <f>SUM(P250:P254)</f>
        <v>103</v>
      </c>
      <c r="I281" s="114">
        <f t="shared" si="13"/>
        <v>185</v>
      </c>
      <c r="J281" s="123" t="s">
        <v>156</v>
      </c>
      <c r="K281" s="157"/>
      <c r="L281" s="292">
        <f>M280/M284*100</f>
        <v>60.914760914760912</v>
      </c>
      <c r="M281" s="158" t="s">
        <v>155</v>
      </c>
      <c r="N281" s="148"/>
      <c r="O281" s="138"/>
      <c r="P281" s="138"/>
      <c r="Q281" s="138"/>
      <c r="R281" s="131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6"/>
      <c r="AF281" s="105"/>
      <c r="AG281" s="106"/>
    </row>
    <row r="282" spans="2:33" s="28" customFormat="1" ht="13.5" customHeight="1" thickBot="1" x14ac:dyDescent="0.2">
      <c r="B282" s="161" t="s">
        <v>151</v>
      </c>
      <c r="C282" s="300">
        <f>SUM(G255:G259)</f>
        <v>131</v>
      </c>
      <c r="D282" s="300">
        <f>SUM(H255:H259)</f>
        <v>136</v>
      </c>
      <c r="E282" s="112">
        <f t="shared" si="12"/>
        <v>267</v>
      </c>
      <c r="F282" s="161" t="s">
        <v>150</v>
      </c>
      <c r="G282" s="306">
        <f>SUM(O255:O259)</f>
        <v>78</v>
      </c>
      <c r="H282" s="113">
        <f>SUM(P255:P259)</f>
        <v>109</v>
      </c>
      <c r="I282" s="114">
        <f t="shared" si="13"/>
        <v>187</v>
      </c>
      <c r="J282" s="125" t="s">
        <v>282</v>
      </c>
      <c r="K282" s="154">
        <f>SUM(K265:K274,O250:O280)</f>
        <v>451</v>
      </c>
      <c r="L282" s="154">
        <f>SUM(L265:L274,P250:P280)</f>
        <v>580</v>
      </c>
      <c r="M282" s="308">
        <f>SUM(K282:L282)</f>
        <v>1031</v>
      </c>
      <c r="N282" s="149"/>
      <c r="O282" s="138"/>
      <c r="P282" s="138"/>
      <c r="Q282" s="138"/>
      <c r="R282" s="131"/>
    </row>
    <row r="283" spans="2:33" s="28" customFormat="1" ht="13.5" customHeight="1" thickBot="1" x14ac:dyDescent="0.2">
      <c r="B283" s="161" t="s">
        <v>149</v>
      </c>
      <c r="C283" s="300">
        <f>SUM(G260:G264)</f>
        <v>117</v>
      </c>
      <c r="D283" s="300">
        <f>SUM(H260:H264)</f>
        <v>135</v>
      </c>
      <c r="E283" s="112">
        <f t="shared" si="12"/>
        <v>252</v>
      </c>
      <c r="F283" s="161" t="s">
        <v>148</v>
      </c>
      <c r="G283" s="306">
        <f>SUM(O260:O264)</f>
        <v>47</v>
      </c>
      <c r="H283" s="113">
        <f>SUM(P260:P264)</f>
        <v>72</v>
      </c>
      <c r="I283" s="114">
        <f t="shared" si="13"/>
        <v>119</v>
      </c>
      <c r="J283" s="123" t="s">
        <v>156</v>
      </c>
      <c r="K283" s="124"/>
      <c r="L283" s="283">
        <f>M282/M284*100</f>
        <v>23.816123816123817</v>
      </c>
      <c r="M283" s="156" t="s">
        <v>155</v>
      </c>
      <c r="N283" s="144" t="s">
        <v>146</v>
      </c>
      <c r="O283" s="295">
        <v>42.75</v>
      </c>
      <c r="P283" s="296">
        <v>45.19</v>
      </c>
      <c r="Q283" s="297">
        <v>44.01</v>
      </c>
      <c r="R283" s="131"/>
    </row>
    <row r="284" spans="2:33" s="28" customFormat="1" ht="13.5" customHeight="1" x14ac:dyDescent="0.15">
      <c r="B284" s="161" t="s">
        <v>145</v>
      </c>
      <c r="C284" s="300">
        <f>SUM(G265:G269)</f>
        <v>139</v>
      </c>
      <c r="D284" s="300">
        <f>SUM(H265:H269)</f>
        <v>123</v>
      </c>
      <c r="E284" s="112">
        <f t="shared" si="12"/>
        <v>262</v>
      </c>
      <c r="F284" s="161" t="s">
        <v>144</v>
      </c>
      <c r="G284" s="306">
        <f>SUM(O265:O269)</f>
        <v>10</v>
      </c>
      <c r="H284" s="113">
        <f>SUM(P265:P269)</f>
        <v>37</v>
      </c>
      <c r="I284" s="114">
        <f t="shared" si="13"/>
        <v>47</v>
      </c>
      <c r="J284" s="125" t="s">
        <v>147</v>
      </c>
      <c r="K284" s="293">
        <f>SUM(C276:C285,G276:G285,K276:K277)</f>
        <v>2087</v>
      </c>
      <c r="L284" s="293">
        <f>SUM(D276:D285,H276:H285,L276:L277)</f>
        <v>2242</v>
      </c>
      <c r="M284" s="289">
        <f>SUM(K284:L284)</f>
        <v>4329</v>
      </c>
      <c r="N284" s="145"/>
      <c r="O284" s="139"/>
      <c r="P284" s="139"/>
      <c r="Q284" s="139"/>
      <c r="R284" s="131"/>
    </row>
    <row r="285" spans="2:33" s="28" customFormat="1" ht="13.5" customHeight="1" thickBot="1" x14ac:dyDescent="0.2">
      <c r="B285" s="162" t="s">
        <v>143</v>
      </c>
      <c r="C285" s="303">
        <f>SUM(G270:G274)</f>
        <v>135</v>
      </c>
      <c r="D285" s="303">
        <f>SUM(H270:H274)</f>
        <v>164</v>
      </c>
      <c r="E285" s="116">
        <f t="shared" si="12"/>
        <v>299</v>
      </c>
      <c r="F285" s="162" t="s">
        <v>142</v>
      </c>
      <c r="G285" s="304">
        <f>SUM(O270:O274)</f>
        <v>6</v>
      </c>
      <c r="H285" s="117">
        <f>SUM(P270:P274)</f>
        <v>7</v>
      </c>
      <c r="I285" s="118">
        <f t="shared" si="13"/>
        <v>13</v>
      </c>
      <c r="J285" s="123" t="s">
        <v>7</v>
      </c>
      <c r="K285" s="124"/>
      <c r="L285" s="127"/>
      <c r="M285" s="305">
        <f>行政区別人口!R18</f>
        <v>2143</v>
      </c>
      <c r="N285" s="481" t="s">
        <v>141</v>
      </c>
      <c r="O285" s="482"/>
      <c r="P285" s="482"/>
      <c r="Q285" s="140"/>
      <c r="R285" s="131"/>
    </row>
    <row r="286" spans="2:33" x14ac:dyDescent="0.15">
      <c r="O286" s="142"/>
      <c r="P286" s="142"/>
      <c r="Q286" s="142"/>
      <c r="R286" s="142"/>
    </row>
    <row r="287" spans="2:33" s="28" customFormat="1" ht="14.1" customHeight="1" x14ac:dyDescent="0.15">
      <c r="B287" s="151"/>
      <c r="F287" s="164"/>
      <c r="N287" s="146"/>
      <c r="O287" s="96"/>
      <c r="P287" s="95"/>
      <c r="Q287" s="95"/>
      <c r="R287" s="95"/>
    </row>
    <row r="288" spans="2:33" s="28" customFormat="1" ht="14.25" customHeight="1" x14ac:dyDescent="0.15">
      <c r="B288" s="259" t="s">
        <v>1</v>
      </c>
      <c r="C288" s="479" t="s">
        <v>2</v>
      </c>
      <c r="D288" s="479"/>
      <c r="E288" s="479"/>
      <c r="F288" s="479"/>
      <c r="G288" s="483" t="s">
        <v>278</v>
      </c>
      <c r="H288" s="483"/>
      <c r="I288" s="483"/>
      <c r="J288" s="483"/>
      <c r="K288" s="483"/>
      <c r="L288" s="483"/>
      <c r="M288" s="41"/>
      <c r="N288" s="147"/>
      <c r="O288" s="143" t="str">
        <f>$O$2</f>
        <v>令和元年10月31日</v>
      </c>
      <c r="P288" s="129"/>
      <c r="Q288" s="130" t="s">
        <v>0</v>
      </c>
      <c r="R288" s="95"/>
    </row>
    <row r="289" spans="2:33" s="28" customFormat="1" ht="17.100000000000001" customHeight="1" thickBot="1" x14ac:dyDescent="0.2">
      <c r="B289" s="259" t="s">
        <v>276</v>
      </c>
      <c r="C289" s="479" t="s">
        <v>20</v>
      </c>
      <c r="D289" s="479"/>
      <c r="E289" s="479"/>
      <c r="F289" s="166"/>
      <c r="G289" s="483"/>
      <c r="H289" s="483"/>
      <c r="I289" s="483"/>
      <c r="J289" s="483"/>
      <c r="K289" s="483"/>
      <c r="L289" s="483"/>
      <c r="M289" s="41"/>
      <c r="N289" s="149"/>
      <c r="O289" s="143" t="str">
        <f>$O$3</f>
        <v>令和元年11月 1日</v>
      </c>
      <c r="P289" s="129"/>
      <c r="Q289" s="130" t="s">
        <v>3</v>
      </c>
      <c r="R289" s="95"/>
    </row>
    <row r="290" spans="2:33" s="28" customFormat="1" ht="14.25" customHeight="1" x14ac:dyDescent="0.15">
      <c r="B290" s="53" t="s">
        <v>274</v>
      </c>
      <c r="C290" s="327" t="s">
        <v>301</v>
      </c>
      <c r="D290" s="327" t="s">
        <v>302</v>
      </c>
      <c r="E290" s="328" t="s">
        <v>6</v>
      </c>
      <c r="F290" s="53" t="s">
        <v>274</v>
      </c>
      <c r="G290" s="327" t="s">
        <v>301</v>
      </c>
      <c r="H290" s="327" t="s">
        <v>5</v>
      </c>
      <c r="I290" s="94" t="s">
        <v>6</v>
      </c>
      <c r="J290" s="202" t="s">
        <v>274</v>
      </c>
      <c r="K290" s="327" t="s">
        <v>4</v>
      </c>
      <c r="L290" s="327" t="s">
        <v>302</v>
      </c>
      <c r="M290" s="328" t="s">
        <v>281</v>
      </c>
      <c r="N290" s="59" t="s">
        <v>274</v>
      </c>
      <c r="O290" s="54" t="s">
        <v>301</v>
      </c>
      <c r="P290" s="54" t="s">
        <v>5</v>
      </c>
      <c r="Q290" s="326" t="s">
        <v>281</v>
      </c>
      <c r="R290" s="131"/>
    </row>
    <row r="291" spans="2:33" s="28" customFormat="1" ht="14.25" customHeight="1" x14ac:dyDescent="0.15">
      <c r="B291" s="203" t="s">
        <v>273</v>
      </c>
      <c r="C291" s="329">
        <v>47</v>
      </c>
      <c r="D291" s="329">
        <v>44</v>
      </c>
      <c r="E291" s="315">
        <v>91</v>
      </c>
      <c r="F291" s="193" t="s">
        <v>272</v>
      </c>
      <c r="G291" s="329">
        <v>48</v>
      </c>
      <c r="H291" s="329">
        <v>62</v>
      </c>
      <c r="I291" s="315">
        <v>110</v>
      </c>
      <c r="J291" s="194" t="s">
        <v>271</v>
      </c>
      <c r="K291" s="317">
        <v>81</v>
      </c>
      <c r="L291" s="329">
        <v>63</v>
      </c>
      <c r="M291" s="286">
        <v>144</v>
      </c>
      <c r="N291" s="200" t="s">
        <v>270</v>
      </c>
      <c r="O291" s="325">
        <v>22</v>
      </c>
      <c r="P291" s="317">
        <v>38</v>
      </c>
      <c r="Q291" s="287">
        <v>60</v>
      </c>
      <c r="R291" s="131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</row>
    <row r="292" spans="2:33" s="28" customFormat="1" ht="14.1" customHeight="1" x14ac:dyDescent="0.15">
      <c r="B292" s="204" t="s">
        <v>269</v>
      </c>
      <c r="C292" s="317">
        <v>54</v>
      </c>
      <c r="D292" s="317">
        <v>42</v>
      </c>
      <c r="E292" s="315">
        <v>96</v>
      </c>
      <c r="F292" s="194" t="s">
        <v>268</v>
      </c>
      <c r="G292" s="317">
        <v>52</v>
      </c>
      <c r="H292" s="317">
        <v>58</v>
      </c>
      <c r="I292" s="315">
        <v>110</v>
      </c>
      <c r="J292" s="194" t="s">
        <v>267</v>
      </c>
      <c r="K292" s="317">
        <v>77</v>
      </c>
      <c r="L292" s="317">
        <v>81</v>
      </c>
      <c r="M292" s="315">
        <v>158</v>
      </c>
      <c r="N292" s="194" t="s">
        <v>266</v>
      </c>
      <c r="O292" s="317">
        <v>25</v>
      </c>
      <c r="P292" s="317">
        <v>40</v>
      </c>
      <c r="Q292" s="316">
        <v>65</v>
      </c>
      <c r="R292" s="131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</row>
    <row r="293" spans="2:33" s="28" customFormat="1" ht="14.25" customHeight="1" x14ac:dyDescent="0.15">
      <c r="B293" s="204" t="s">
        <v>265</v>
      </c>
      <c r="C293" s="317">
        <v>62</v>
      </c>
      <c r="D293" s="317">
        <v>54</v>
      </c>
      <c r="E293" s="315">
        <v>116</v>
      </c>
      <c r="F293" s="194" t="s">
        <v>264</v>
      </c>
      <c r="G293" s="317">
        <v>45</v>
      </c>
      <c r="H293" s="317">
        <v>42</v>
      </c>
      <c r="I293" s="315">
        <v>87</v>
      </c>
      <c r="J293" s="194" t="s">
        <v>263</v>
      </c>
      <c r="K293" s="317">
        <v>88</v>
      </c>
      <c r="L293" s="317">
        <v>75</v>
      </c>
      <c r="M293" s="315">
        <v>163</v>
      </c>
      <c r="N293" s="194" t="s">
        <v>262</v>
      </c>
      <c r="O293" s="317">
        <v>28</v>
      </c>
      <c r="P293" s="199">
        <v>36</v>
      </c>
      <c r="Q293" s="316">
        <v>64</v>
      </c>
      <c r="R293" s="131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</row>
    <row r="294" spans="2:33" s="28" customFormat="1" ht="14.25" customHeight="1" x14ac:dyDescent="0.15">
      <c r="B294" s="204" t="s">
        <v>261</v>
      </c>
      <c r="C294" s="317">
        <v>50</v>
      </c>
      <c r="D294" s="317">
        <v>60</v>
      </c>
      <c r="E294" s="315">
        <v>110</v>
      </c>
      <c r="F294" s="194" t="s">
        <v>260</v>
      </c>
      <c r="G294" s="317">
        <v>53</v>
      </c>
      <c r="H294" s="317">
        <v>58</v>
      </c>
      <c r="I294" s="315">
        <v>111</v>
      </c>
      <c r="J294" s="194" t="s">
        <v>259</v>
      </c>
      <c r="K294" s="317">
        <v>53</v>
      </c>
      <c r="L294" s="317">
        <v>55</v>
      </c>
      <c r="M294" s="315">
        <v>108</v>
      </c>
      <c r="N294" s="194" t="s">
        <v>258</v>
      </c>
      <c r="O294" s="317">
        <v>26</v>
      </c>
      <c r="P294" s="317">
        <v>38</v>
      </c>
      <c r="Q294" s="316">
        <v>64</v>
      </c>
      <c r="R294" s="131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</row>
    <row r="295" spans="2:33" s="28" customFormat="1" ht="14.1" customHeight="1" x14ac:dyDescent="0.15">
      <c r="B295" s="205" t="s">
        <v>257</v>
      </c>
      <c r="C295" s="322">
        <v>49</v>
      </c>
      <c r="D295" s="322">
        <v>69</v>
      </c>
      <c r="E295" s="323">
        <v>118</v>
      </c>
      <c r="F295" s="195" t="s">
        <v>256</v>
      </c>
      <c r="G295" s="322">
        <v>57</v>
      </c>
      <c r="H295" s="322">
        <v>65</v>
      </c>
      <c r="I295" s="323">
        <v>122</v>
      </c>
      <c r="J295" s="195" t="s">
        <v>255</v>
      </c>
      <c r="K295" s="322">
        <v>53</v>
      </c>
      <c r="L295" s="322">
        <v>78</v>
      </c>
      <c r="M295" s="323">
        <v>131</v>
      </c>
      <c r="N295" s="195" t="s">
        <v>254</v>
      </c>
      <c r="O295" s="322">
        <v>21</v>
      </c>
      <c r="P295" s="322">
        <v>30</v>
      </c>
      <c r="Q295" s="324">
        <v>51</v>
      </c>
      <c r="R295" s="131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</row>
    <row r="296" spans="2:33" s="28" customFormat="1" ht="14.25" customHeight="1" x14ac:dyDescent="0.15">
      <c r="B296" s="204" t="s">
        <v>253</v>
      </c>
      <c r="C296" s="325">
        <v>56</v>
      </c>
      <c r="D296" s="317">
        <v>57</v>
      </c>
      <c r="E296" s="315">
        <v>113</v>
      </c>
      <c r="F296" s="194" t="s">
        <v>252</v>
      </c>
      <c r="G296" s="317">
        <v>66</v>
      </c>
      <c r="H296" s="317">
        <v>67</v>
      </c>
      <c r="I296" s="315">
        <v>133</v>
      </c>
      <c r="J296" s="194" t="s">
        <v>251</v>
      </c>
      <c r="K296" s="317">
        <v>57</v>
      </c>
      <c r="L296" s="317">
        <v>74</v>
      </c>
      <c r="M296" s="315">
        <v>131</v>
      </c>
      <c r="N296" s="194" t="s">
        <v>250</v>
      </c>
      <c r="O296" s="317">
        <v>22</v>
      </c>
      <c r="P296" s="317">
        <v>34</v>
      </c>
      <c r="Q296" s="316">
        <v>56</v>
      </c>
      <c r="R296" s="131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</row>
    <row r="297" spans="2:33" s="28" customFormat="1" ht="14.25" customHeight="1" x14ac:dyDescent="0.15">
      <c r="B297" s="204" t="s">
        <v>249</v>
      </c>
      <c r="C297" s="317">
        <v>59</v>
      </c>
      <c r="D297" s="317">
        <v>64</v>
      </c>
      <c r="E297" s="315">
        <v>123</v>
      </c>
      <c r="F297" s="194" t="s">
        <v>248</v>
      </c>
      <c r="G297" s="317">
        <v>57</v>
      </c>
      <c r="H297" s="317">
        <v>65</v>
      </c>
      <c r="I297" s="315">
        <v>122</v>
      </c>
      <c r="J297" s="194" t="s">
        <v>247</v>
      </c>
      <c r="K297" s="317">
        <v>64</v>
      </c>
      <c r="L297" s="317">
        <v>69</v>
      </c>
      <c r="M297" s="315">
        <v>133</v>
      </c>
      <c r="N297" s="194" t="s">
        <v>246</v>
      </c>
      <c r="O297" s="317">
        <v>23</v>
      </c>
      <c r="P297" s="317">
        <v>35</v>
      </c>
      <c r="Q297" s="316">
        <v>58</v>
      </c>
      <c r="R297" s="131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</row>
    <row r="298" spans="2:33" s="28" customFormat="1" ht="14.25" customHeight="1" x14ac:dyDescent="0.15">
      <c r="B298" s="204" t="s">
        <v>245</v>
      </c>
      <c r="C298" s="317">
        <v>54</v>
      </c>
      <c r="D298" s="317">
        <v>64</v>
      </c>
      <c r="E298" s="315">
        <v>118</v>
      </c>
      <c r="F298" s="194" t="s">
        <v>244</v>
      </c>
      <c r="G298" s="317">
        <v>59</v>
      </c>
      <c r="H298" s="317">
        <v>66</v>
      </c>
      <c r="I298" s="315">
        <v>125</v>
      </c>
      <c r="J298" s="194" t="s">
        <v>243</v>
      </c>
      <c r="K298" s="317">
        <v>72</v>
      </c>
      <c r="L298" s="317">
        <v>59</v>
      </c>
      <c r="M298" s="315">
        <v>131</v>
      </c>
      <c r="N298" s="194" t="s">
        <v>242</v>
      </c>
      <c r="O298" s="317">
        <v>19</v>
      </c>
      <c r="P298" s="317">
        <v>27</v>
      </c>
      <c r="Q298" s="316">
        <v>46</v>
      </c>
      <c r="R298" s="131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</row>
    <row r="299" spans="2:33" s="28" customFormat="1" ht="14.1" customHeight="1" x14ac:dyDescent="0.15">
      <c r="B299" s="204" t="s">
        <v>241</v>
      </c>
      <c r="C299" s="317">
        <v>58</v>
      </c>
      <c r="D299" s="317">
        <v>57</v>
      </c>
      <c r="E299" s="315">
        <v>115</v>
      </c>
      <c r="F299" s="194" t="s">
        <v>240</v>
      </c>
      <c r="G299" s="317">
        <v>68</v>
      </c>
      <c r="H299" s="317">
        <v>59</v>
      </c>
      <c r="I299" s="315">
        <v>127</v>
      </c>
      <c r="J299" s="194" t="s">
        <v>239</v>
      </c>
      <c r="K299" s="317">
        <v>68</v>
      </c>
      <c r="L299" s="317">
        <v>69</v>
      </c>
      <c r="M299" s="315">
        <v>137</v>
      </c>
      <c r="N299" s="194" t="s">
        <v>238</v>
      </c>
      <c r="O299" s="317">
        <v>28</v>
      </c>
      <c r="P299" s="317">
        <v>28</v>
      </c>
      <c r="Q299" s="316">
        <v>56</v>
      </c>
      <c r="R299" s="131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</row>
    <row r="300" spans="2:33" s="28" customFormat="1" ht="14.1" customHeight="1" x14ac:dyDescent="0.15">
      <c r="B300" s="205" t="s">
        <v>237</v>
      </c>
      <c r="C300" s="322">
        <v>54</v>
      </c>
      <c r="D300" s="322">
        <v>71</v>
      </c>
      <c r="E300" s="323">
        <v>125</v>
      </c>
      <c r="F300" s="195" t="s">
        <v>236</v>
      </c>
      <c r="G300" s="322">
        <v>76</v>
      </c>
      <c r="H300" s="322">
        <v>75</v>
      </c>
      <c r="I300" s="323">
        <v>151</v>
      </c>
      <c r="J300" s="195" t="s">
        <v>235</v>
      </c>
      <c r="K300" s="322">
        <v>64</v>
      </c>
      <c r="L300" s="322">
        <v>63</v>
      </c>
      <c r="M300" s="323">
        <v>127</v>
      </c>
      <c r="N300" s="195" t="s">
        <v>234</v>
      </c>
      <c r="O300" s="322">
        <v>19</v>
      </c>
      <c r="P300" s="322">
        <v>30</v>
      </c>
      <c r="Q300" s="324">
        <v>49</v>
      </c>
      <c r="R300" s="131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</row>
    <row r="301" spans="2:33" s="28" customFormat="1" ht="14.25" customHeight="1" x14ac:dyDescent="0.15">
      <c r="B301" s="204" t="s">
        <v>233</v>
      </c>
      <c r="C301" s="325">
        <v>63</v>
      </c>
      <c r="D301" s="317">
        <v>52</v>
      </c>
      <c r="E301" s="315">
        <v>115</v>
      </c>
      <c r="F301" s="194" t="s">
        <v>232</v>
      </c>
      <c r="G301" s="317">
        <v>77</v>
      </c>
      <c r="H301" s="317">
        <v>85</v>
      </c>
      <c r="I301" s="315">
        <v>162</v>
      </c>
      <c r="J301" s="194" t="s">
        <v>231</v>
      </c>
      <c r="K301" s="317">
        <v>55</v>
      </c>
      <c r="L301" s="317">
        <v>66</v>
      </c>
      <c r="M301" s="315">
        <v>121</v>
      </c>
      <c r="N301" s="194" t="s">
        <v>230</v>
      </c>
      <c r="O301" s="317">
        <v>18</v>
      </c>
      <c r="P301" s="317">
        <v>31</v>
      </c>
      <c r="Q301" s="316">
        <v>49</v>
      </c>
      <c r="R301" s="131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</row>
    <row r="302" spans="2:33" s="28" customFormat="1" ht="14.25" customHeight="1" x14ac:dyDescent="0.15">
      <c r="B302" s="204" t="s">
        <v>229</v>
      </c>
      <c r="C302" s="317">
        <v>64</v>
      </c>
      <c r="D302" s="317">
        <v>68</v>
      </c>
      <c r="E302" s="315">
        <v>132</v>
      </c>
      <c r="F302" s="194" t="s">
        <v>228</v>
      </c>
      <c r="G302" s="317">
        <v>54</v>
      </c>
      <c r="H302" s="317">
        <v>54</v>
      </c>
      <c r="I302" s="315">
        <v>108</v>
      </c>
      <c r="J302" s="194" t="s">
        <v>227</v>
      </c>
      <c r="K302" s="317">
        <v>59</v>
      </c>
      <c r="L302" s="317">
        <v>46</v>
      </c>
      <c r="M302" s="315">
        <v>105</v>
      </c>
      <c r="N302" s="194" t="s">
        <v>226</v>
      </c>
      <c r="O302" s="317">
        <v>10</v>
      </c>
      <c r="P302" s="317">
        <v>27</v>
      </c>
      <c r="Q302" s="316">
        <v>37</v>
      </c>
      <c r="R302" s="131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</row>
    <row r="303" spans="2:33" s="28" customFormat="1" ht="14.25" customHeight="1" x14ac:dyDescent="0.15">
      <c r="B303" s="204" t="s">
        <v>225</v>
      </c>
      <c r="C303" s="317">
        <v>80</v>
      </c>
      <c r="D303" s="317">
        <v>61</v>
      </c>
      <c r="E303" s="315">
        <v>141</v>
      </c>
      <c r="F303" s="194" t="s">
        <v>224</v>
      </c>
      <c r="G303" s="317">
        <v>58</v>
      </c>
      <c r="H303" s="317">
        <v>48</v>
      </c>
      <c r="I303" s="315">
        <v>106</v>
      </c>
      <c r="J303" s="194" t="s">
        <v>223</v>
      </c>
      <c r="K303" s="317">
        <v>46</v>
      </c>
      <c r="L303" s="317">
        <v>57</v>
      </c>
      <c r="M303" s="315">
        <v>103</v>
      </c>
      <c r="N303" s="194" t="s">
        <v>222</v>
      </c>
      <c r="O303" s="317">
        <v>11</v>
      </c>
      <c r="P303" s="317">
        <v>20</v>
      </c>
      <c r="Q303" s="316">
        <v>31</v>
      </c>
      <c r="R303" s="131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</row>
    <row r="304" spans="2:33" s="28" customFormat="1" ht="14.1" customHeight="1" x14ac:dyDescent="0.15">
      <c r="B304" s="204" t="s">
        <v>221</v>
      </c>
      <c r="C304" s="317">
        <v>73</v>
      </c>
      <c r="D304" s="317">
        <v>64</v>
      </c>
      <c r="E304" s="315">
        <v>137</v>
      </c>
      <c r="F304" s="194" t="s">
        <v>220</v>
      </c>
      <c r="G304" s="317">
        <v>57</v>
      </c>
      <c r="H304" s="317">
        <v>69</v>
      </c>
      <c r="I304" s="315">
        <v>126</v>
      </c>
      <c r="J304" s="194" t="s">
        <v>219</v>
      </c>
      <c r="K304" s="317">
        <v>48</v>
      </c>
      <c r="L304" s="317">
        <v>62</v>
      </c>
      <c r="M304" s="315">
        <v>110</v>
      </c>
      <c r="N304" s="194" t="s">
        <v>218</v>
      </c>
      <c r="O304" s="317">
        <v>8</v>
      </c>
      <c r="P304" s="317">
        <v>20</v>
      </c>
      <c r="Q304" s="316">
        <v>28</v>
      </c>
      <c r="R304" s="131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</row>
    <row r="305" spans="2:33" s="28" customFormat="1" ht="14.45" customHeight="1" x14ac:dyDescent="0.15">
      <c r="B305" s="205" t="s">
        <v>217</v>
      </c>
      <c r="C305" s="322">
        <v>54</v>
      </c>
      <c r="D305" s="322">
        <v>57</v>
      </c>
      <c r="E305" s="323">
        <v>111</v>
      </c>
      <c r="F305" s="195" t="s">
        <v>216</v>
      </c>
      <c r="G305" s="322">
        <v>67</v>
      </c>
      <c r="H305" s="322">
        <v>72</v>
      </c>
      <c r="I305" s="323">
        <v>139</v>
      </c>
      <c r="J305" s="195" t="s">
        <v>215</v>
      </c>
      <c r="K305" s="322">
        <v>56</v>
      </c>
      <c r="L305" s="322">
        <v>56</v>
      </c>
      <c r="M305" s="323">
        <v>112</v>
      </c>
      <c r="N305" s="195" t="s">
        <v>214</v>
      </c>
      <c r="O305" s="322">
        <v>12</v>
      </c>
      <c r="P305" s="322">
        <v>14</v>
      </c>
      <c r="Q305" s="324">
        <v>26</v>
      </c>
      <c r="R305" s="131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</row>
    <row r="306" spans="2:33" s="28" customFormat="1" ht="14.1" customHeight="1" x14ac:dyDescent="0.15">
      <c r="B306" s="204" t="s">
        <v>213</v>
      </c>
      <c r="C306" s="325">
        <v>66</v>
      </c>
      <c r="D306" s="317">
        <v>58</v>
      </c>
      <c r="E306" s="315">
        <v>124</v>
      </c>
      <c r="F306" s="194" t="s">
        <v>212</v>
      </c>
      <c r="G306" s="317">
        <v>68</v>
      </c>
      <c r="H306" s="317">
        <v>67</v>
      </c>
      <c r="I306" s="315">
        <v>135</v>
      </c>
      <c r="J306" s="194" t="s">
        <v>211</v>
      </c>
      <c r="K306" s="317">
        <v>50</v>
      </c>
      <c r="L306" s="317">
        <v>57</v>
      </c>
      <c r="M306" s="315">
        <v>107</v>
      </c>
      <c r="N306" s="194" t="s">
        <v>210</v>
      </c>
      <c r="O306" s="317">
        <v>7</v>
      </c>
      <c r="P306" s="317">
        <v>18</v>
      </c>
      <c r="Q306" s="316">
        <v>25</v>
      </c>
      <c r="R306" s="131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</row>
    <row r="307" spans="2:33" s="28" customFormat="1" ht="14.25" customHeight="1" x14ac:dyDescent="0.15">
      <c r="B307" s="204" t="s">
        <v>209</v>
      </c>
      <c r="C307" s="317">
        <v>64</v>
      </c>
      <c r="D307" s="317">
        <v>55</v>
      </c>
      <c r="E307" s="315">
        <v>119</v>
      </c>
      <c r="F307" s="194" t="s">
        <v>208</v>
      </c>
      <c r="G307" s="317">
        <v>67</v>
      </c>
      <c r="H307" s="317">
        <v>63</v>
      </c>
      <c r="I307" s="315">
        <v>130</v>
      </c>
      <c r="J307" s="194" t="s">
        <v>207</v>
      </c>
      <c r="K307" s="317">
        <v>52</v>
      </c>
      <c r="L307" s="317">
        <v>60</v>
      </c>
      <c r="M307" s="315">
        <v>112</v>
      </c>
      <c r="N307" s="194" t="s">
        <v>206</v>
      </c>
      <c r="O307" s="317">
        <v>4</v>
      </c>
      <c r="P307" s="317">
        <v>8</v>
      </c>
      <c r="Q307" s="316">
        <v>12</v>
      </c>
      <c r="R307" s="131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</row>
    <row r="308" spans="2:33" s="28" customFormat="1" ht="14.25" customHeight="1" x14ac:dyDescent="0.15">
      <c r="B308" s="204" t="s">
        <v>205</v>
      </c>
      <c r="C308" s="317">
        <v>67</v>
      </c>
      <c r="D308" s="317">
        <v>51</v>
      </c>
      <c r="E308" s="315">
        <v>118</v>
      </c>
      <c r="F308" s="194" t="s">
        <v>204</v>
      </c>
      <c r="G308" s="317">
        <v>74</v>
      </c>
      <c r="H308" s="317">
        <v>61</v>
      </c>
      <c r="I308" s="315">
        <v>135</v>
      </c>
      <c r="J308" s="194" t="s">
        <v>203</v>
      </c>
      <c r="K308" s="317">
        <v>48</v>
      </c>
      <c r="L308" s="317">
        <v>67</v>
      </c>
      <c r="M308" s="315">
        <v>115</v>
      </c>
      <c r="N308" s="194" t="s">
        <v>202</v>
      </c>
      <c r="O308" s="317">
        <v>0</v>
      </c>
      <c r="P308" s="317">
        <v>10</v>
      </c>
      <c r="Q308" s="316">
        <v>10</v>
      </c>
      <c r="R308" s="131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</row>
    <row r="309" spans="2:33" s="28" customFormat="1" ht="14.25" customHeight="1" x14ac:dyDescent="0.15">
      <c r="B309" s="204" t="s">
        <v>201</v>
      </c>
      <c r="C309" s="317">
        <v>73</v>
      </c>
      <c r="D309" s="317">
        <v>49</v>
      </c>
      <c r="E309" s="315">
        <v>122</v>
      </c>
      <c r="F309" s="194" t="s">
        <v>200</v>
      </c>
      <c r="G309" s="317">
        <v>56</v>
      </c>
      <c r="H309" s="317">
        <v>79</v>
      </c>
      <c r="I309" s="315">
        <v>135</v>
      </c>
      <c r="J309" s="194" t="s">
        <v>199</v>
      </c>
      <c r="K309" s="317">
        <v>46</v>
      </c>
      <c r="L309" s="317">
        <v>58</v>
      </c>
      <c r="M309" s="315">
        <v>104</v>
      </c>
      <c r="N309" s="194" t="s">
        <v>198</v>
      </c>
      <c r="O309" s="317">
        <v>1</v>
      </c>
      <c r="P309" s="317">
        <v>9</v>
      </c>
      <c r="Q309" s="316">
        <v>10</v>
      </c>
      <c r="R309" s="131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</row>
    <row r="310" spans="2:33" s="28" customFormat="1" ht="14.1" customHeight="1" x14ac:dyDescent="0.15">
      <c r="B310" s="205" t="s">
        <v>197</v>
      </c>
      <c r="C310" s="322">
        <v>59</v>
      </c>
      <c r="D310" s="322">
        <v>48</v>
      </c>
      <c r="E310" s="323">
        <v>107</v>
      </c>
      <c r="F310" s="195" t="s">
        <v>196</v>
      </c>
      <c r="G310" s="322">
        <v>71</v>
      </c>
      <c r="H310" s="322">
        <v>66</v>
      </c>
      <c r="I310" s="323">
        <v>137</v>
      </c>
      <c r="J310" s="195" t="s">
        <v>195</v>
      </c>
      <c r="K310" s="322">
        <v>63</v>
      </c>
      <c r="L310" s="322">
        <v>51</v>
      </c>
      <c r="M310" s="323">
        <v>114</v>
      </c>
      <c r="N310" s="195" t="s">
        <v>194</v>
      </c>
      <c r="O310" s="322">
        <v>3</v>
      </c>
      <c r="P310" s="322">
        <v>8</v>
      </c>
      <c r="Q310" s="324">
        <v>11</v>
      </c>
      <c r="R310" s="131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</row>
    <row r="311" spans="2:33" s="28" customFormat="1" ht="14.25" customHeight="1" x14ac:dyDescent="0.15">
      <c r="B311" s="204" t="s">
        <v>193</v>
      </c>
      <c r="C311" s="325">
        <v>66</v>
      </c>
      <c r="D311" s="317">
        <v>62</v>
      </c>
      <c r="E311" s="315">
        <v>128</v>
      </c>
      <c r="F311" s="194" t="s">
        <v>192</v>
      </c>
      <c r="G311" s="317">
        <v>92</v>
      </c>
      <c r="H311" s="317">
        <v>89</v>
      </c>
      <c r="I311" s="315">
        <v>181</v>
      </c>
      <c r="J311" s="194" t="s">
        <v>191</v>
      </c>
      <c r="K311" s="317">
        <v>53</v>
      </c>
      <c r="L311" s="317">
        <v>53</v>
      </c>
      <c r="M311" s="315">
        <v>106</v>
      </c>
      <c r="N311" s="194" t="s">
        <v>190</v>
      </c>
      <c r="O311" s="317">
        <v>0</v>
      </c>
      <c r="P311" s="317">
        <v>5</v>
      </c>
      <c r="Q311" s="316">
        <v>5</v>
      </c>
      <c r="R311" s="131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</row>
    <row r="312" spans="2:33" s="28" customFormat="1" ht="14.25" customHeight="1" x14ac:dyDescent="0.15">
      <c r="B312" s="204" t="s">
        <v>189</v>
      </c>
      <c r="C312" s="317">
        <v>68</v>
      </c>
      <c r="D312" s="317">
        <v>52</v>
      </c>
      <c r="E312" s="315">
        <v>120</v>
      </c>
      <c r="F312" s="194" t="s">
        <v>188</v>
      </c>
      <c r="G312" s="317">
        <v>80</v>
      </c>
      <c r="H312" s="317">
        <v>84</v>
      </c>
      <c r="I312" s="315">
        <v>164</v>
      </c>
      <c r="J312" s="194" t="s">
        <v>187</v>
      </c>
      <c r="K312" s="317">
        <v>56</v>
      </c>
      <c r="L312" s="317">
        <v>57</v>
      </c>
      <c r="M312" s="315">
        <v>113</v>
      </c>
      <c r="N312" s="194" t="s">
        <v>186</v>
      </c>
      <c r="O312" s="317">
        <v>0</v>
      </c>
      <c r="P312" s="317">
        <v>3</v>
      </c>
      <c r="Q312" s="316">
        <v>3</v>
      </c>
      <c r="R312" s="131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</row>
    <row r="313" spans="2:33" s="28" customFormat="1" ht="14.25" customHeight="1" x14ac:dyDescent="0.15">
      <c r="B313" s="204" t="s">
        <v>185</v>
      </c>
      <c r="C313" s="317">
        <v>63</v>
      </c>
      <c r="D313" s="317">
        <v>48</v>
      </c>
      <c r="E313" s="315">
        <v>111</v>
      </c>
      <c r="F313" s="194" t="s">
        <v>184</v>
      </c>
      <c r="G313" s="317">
        <v>89</v>
      </c>
      <c r="H313" s="317">
        <v>77</v>
      </c>
      <c r="I313" s="315">
        <v>166</v>
      </c>
      <c r="J313" s="194" t="s">
        <v>183</v>
      </c>
      <c r="K313" s="317">
        <v>47</v>
      </c>
      <c r="L313" s="317">
        <v>49</v>
      </c>
      <c r="M313" s="315">
        <v>96</v>
      </c>
      <c r="N313" s="194" t="s">
        <v>182</v>
      </c>
      <c r="O313" s="317">
        <v>0</v>
      </c>
      <c r="P313" s="317">
        <v>1</v>
      </c>
      <c r="Q313" s="316">
        <v>1</v>
      </c>
      <c r="R313" s="131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</row>
    <row r="314" spans="2:33" s="28" customFormat="1" ht="14.1" customHeight="1" x14ac:dyDescent="0.15">
      <c r="B314" s="204" t="s">
        <v>181</v>
      </c>
      <c r="C314" s="317">
        <v>63</v>
      </c>
      <c r="D314" s="317">
        <v>51</v>
      </c>
      <c r="E314" s="315">
        <v>114</v>
      </c>
      <c r="F314" s="194" t="s">
        <v>180</v>
      </c>
      <c r="G314" s="317">
        <v>92</v>
      </c>
      <c r="H314" s="317">
        <v>82</v>
      </c>
      <c r="I314" s="315">
        <v>174</v>
      </c>
      <c r="J314" s="194" t="s">
        <v>179</v>
      </c>
      <c r="K314" s="317">
        <v>30</v>
      </c>
      <c r="L314" s="317">
        <v>13</v>
      </c>
      <c r="M314" s="315">
        <v>43</v>
      </c>
      <c r="N314" s="194" t="s">
        <v>178</v>
      </c>
      <c r="O314" s="317">
        <v>0</v>
      </c>
      <c r="P314" s="317">
        <v>3</v>
      </c>
      <c r="Q314" s="316">
        <v>3</v>
      </c>
      <c r="R314" s="131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</row>
    <row r="315" spans="2:33" s="28" customFormat="1" ht="14.25" customHeight="1" thickBot="1" x14ac:dyDescent="0.2">
      <c r="B315" s="206" t="s">
        <v>177</v>
      </c>
      <c r="C315" s="318">
        <v>56</v>
      </c>
      <c r="D315" s="318">
        <v>60</v>
      </c>
      <c r="E315" s="319">
        <v>116</v>
      </c>
      <c r="F315" s="208" t="s">
        <v>176</v>
      </c>
      <c r="G315" s="318">
        <v>59</v>
      </c>
      <c r="H315" s="318">
        <v>70</v>
      </c>
      <c r="I315" s="319">
        <v>129</v>
      </c>
      <c r="J315" s="208" t="s">
        <v>175</v>
      </c>
      <c r="K315" s="318">
        <v>18</v>
      </c>
      <c r="L315" s="318">
        <v>22</v>
      </c>
      <c r="M315" s="319">
        <v>40</v>
      </c>
      <c r="N315" s="210" t="s">
        <v>174</v>
      </c>
      <c r="O315" s="320">
        <v>0</v>
      </c>
      <c r="P315" s="320">
        <v>0</v>
      </c>
      <c r="Q315" s="321">
        <v>0</v>
      </c>
      <c r="R315" s="131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</row>
    <row r="316" spans="2:33" s="28" customFormat="1" ht="13.5" customHeight="1" thickBot="1" x14ac:dyDescent="0.2">
      <c r="B316" s="42"/>
      <c r="C316" s="42"/>
      <c r="D316" s="459" t="s">
        <v>173</v>
      </c>
      <c r="E316" s="459"/>
      <c r="F316" s="459"/>
      <c r="G316" s="42"/>
      <c r="H316" s="42"/>
      <c r="I316" s="42"/>
      <c r="J316" s="42"/>
      <c r="K316" s="42"/>
      <c r="L316" s="42"/>
      <c r="M316" s="42"/>
      <c r="N316" s="212" t="s">
        <v>172</v>
      </c>
      <c r="O316" s="309">
        <v>0</v>
      </c>
      <c r="P316" s="24">
        <v>1</v>
      </c>
      <c r="Q316" s="285">
        <v>1</v>
      </c>
      <c r="R316" s="131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</row>
    <row r="317" spans="2:33" s="28" customFormat="1" ht="13.5" customHeight="1" x14ac:dyDescent="0.15">
      <c r="B317" s="160" t="s">
        <v>171</v>
      </c>
      <c r="C317" s="311">
        <f>SUM(C291:C295)</f>
        <v>262</v>
      </c>
      <c r="D317" s="311">
        <f>SUM(D291:D295)</f>
        <v>269</v>
      </c>
      <c r="E317" s="108">
        <f t="shared" ref="E317:E326" si="14">SUM(C317:D317)</f>
        <v>531</v>
      </c>
      <c r="F317" s="160" t="s">
        <v>170</v>
      </c>
      <c r="G317" s="312">
        <f>SUM(K291:K295)</f>
        <v>352</v>
      </c>
      <c r="H317" s="109">
        <f>SUM(L291:L295)</f>
        <v>352</v>
      </c>
      <c r="I317" s="110">
        <f t="shared" ref="I317:I326" si="15">SUM(G317:H317)</f>
        <v>704</v>
      </c>
      <c r="J317" s="119" t="s">
        <v>169</v>
      </c>
      <c r="K317" s="120">
        <f>SUM(O316:O320)</f>
        <v>0</v>
      </c>
      <c r="L317" s="311">
        <f>SUM(P316:P320)</f>
        <v>1</v>
      </c>
      <c r="M317" s="313">
        <f>SUM(K317:L317)</f>
        <v>1</v>
      </c>
      <c r="N317" s="132" t="s">
        <v>168</v>
      </c>
      <c r="O317" s="288">
        <v>0</v>
      </c>
      <c r="P317" s="288">
        <v>0</v>
      </c>
      <c r="Q317" s="285">
        <v>0</v>
      </c>
      <c r="R317" s="131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</row>
    <row r="318" spans="2:33" s="28" customFormat="1" ht="13.5" customHeight="1" thickBot="1" x14ac:dyDescent="0.2">
      <c r="B318" s="161" t="s">
        <v>167</v>
      </c>
      <c r="C318" s="300">
        <f>SUM(C296:C300)</f>
        <v>281</v>
      </c>
      <c r="D318" s="300">
        <f>SUM(D296:D300)</f>
        <v>313</v>
      </c>
      <c r="E318" s="112">
        <f t="shared" si="14"/>
        <v>594</v>
      </c>
      <c r="F318" s="161" t="s">
        <v>166</v>
      </c>
      <c r="G318" s="306">
        <f>SUM(K296:K300)</f>
        <v>325</v>
      </c>
      <c r="H318" s="113">
        <f>SUM(L296:L300)</f>
        <v>334</v>
      </c>
      <c r="I318" s="114">
        <f t="shared" si="15"/>
        <v>659</v>
      </c>
      <c r="J318" s="121" t="s">
        <v>154</v>
      </c>
      <c r="K318" s="122">
        <f>O321</f>
        <v>0</v>
      </c>
      <c r="L318" s="303">
        <f>P321</f>
        <v>0</v>
      </c>
      <c r="M318" s="314">
        <f>SUM(K318:L318)</f>
        <v>0</v>
      </c>
      <c r="N318" s="132" t="s">
        <v>165</v>
      </c>
      <c r="O318" s="288">
        <v>0</v>
      </c>
      <c r="P318" s="288">
        <v>0</v>
      </c>
      <c r="Q318" s="285">
        <v>0</v>
      </c>
      <c r="R318" s="131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</row>
    <row r="319" spans="2:33" s="28" customFormat="1" ht="13.5" customHeight="1" x14ac:dyDescent="0.15">
      <c r="B319" s="161" t="s">
        <v>164</v>
      </c>
      <c r="C319" s="300">
        <f>SUM(C301:C305)</f>
        <v>334</v>
      </c>
      <c r="D319" s="300">
        <f>SUM(D301:D305)</f>
        <v>302</v>
      </c>
      <c r="E319" s="112">
        <f t="shared" si="14"/>
        <v>636</v>
      </c>
      <c r="F319" s="161" t="s">
        <v>163</v>
      </c>
      <c r="G319" s="306">
        <f>SUM(K301:K305)</f>
        <v>264</v>
      </c>
      <c r="H319" s="113">
        <f>SUM(L301:L305)</f>
        <v>287</v>
      </c>
      <c r="I319" s="114">
        <f t="shared" si="15"/>
        <v>551</v>
      </c>
      <c r="J319" s="125" t="s">
        <v>283</v>
      </c>
      <c r="K319" s="154">
        <f>SUM(C317:C319)</f>
        <v>877</v>
      </c>
      <c r="L319" s="154">
        <f>SUM(D317:D319)</f>
        <v>884</v>
      </c>
      <c r="M319" s="294">
        <f>SUM(K319:L319)</f>
        <v>1761</v>
      </c>
      <c r="N319" s="132" t="s">
        <v>162</v>
      </c>
      <c r="O319" s="288">
        <v>0</v>
      </c>
      <c r="P319" s="288">
        <v>0</v>
      </c>
      <c r="Q319" s="285">
        <v>0</v>
      </c>
      <c r="R319" s="131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</row>
    <row r="320" spans="2:33" s="28" customFormat="1" ht="13.5" customHeight="1" thickBot="1" x14ac:dyDescent="0.2">
      <c r="B320" s="161" t="s">
        <v>161</v>
      </c>
      <c r="C320" s="300">
        <f>SUM(C306:C310)</f>
        <v>329</v>
      </c>
      <c r="D320" s="300">
        <f>SUM(D306:D310)</f>
        <v>261</v>
      </c>
      <c r="E320" s="112">
        <f t="shared" si="14"/>
        <v>590</v>
      </c>
      <c r="F320" s="161" t="s">
        <v>160</v>
      </c>
      <c r="G320" s="306">
        <f>SUM(K306:K310)</f>
        <v>259</v>
      </c>
      <c r="H320" s="113">
        <f>SUM(L306:L310)</f>
        <v>293</v>
      </c>
      <c r="I320" s="114">
        <f t="shared" si="15"/>
        <v>552</v>
      </c>
      <c r="J320" s="123" t="s">
        <v>156</v>
      </c>
      <c r="K320" s="157"/>
      <c r="L320" s="292">
        <f>M319/M325*100</f>
        <v>17.698492462311556</v>
      </c>
      <c r="M320" s="156" t="s">
        <v>155</v>
      </c>
      <c r="N320" s="134" t="s">
        <v>159</v>
      </c>
      <c r="O320" s="291">
        <v>0</v>
      </c>
      <c r="P320" s="135">
        <v>0</v>
      </c>
      <c r="Q320" s="282">
        <v>0</v>
      </c>
      <c r="R320" s="131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</row>
    <row r="321" spans="2:33" s="28" customFormat="1" ht="13.5" customHeight="1" thickBot="1" x14ac:dyDescent="0.2">
      <c r="B321" s="161" t="s">
        <v>158</v>
      </c>
      <c r="C321" s="300">
        <f>SUM(C311:C315)</f>
        <v>316</v>
      </c>
      <c r="D321" s="300">
        <f>SUM(D311:D315)</f>
        <v>273</v>
      </c>
      <c r="E321" s="112">
        <f t="shared" si="14"/>
        <v>589</v>
      </c>
      <c r="F321" s="161" t="s">
        <v>157</v>
      </c>
      <c r="G321" s="306">
        <f>SUM(K311:K315)</f>
        <v>204</v>
      </c>
      <c r="H321" s="113">
        <f>SUM(L311:L315)</f>
        <v>194</v>
      </c>
      <c r="I321" s="114">
        <f t="shared" si="15"/>
        <v>398</v>
      </c>
      <c r="J321" s="125" t="s">
        <v>284</v>
      </c>
      <c r="K321" s="154">
        <f>SUM(C320:C326,G317:G319)</f>
        <v>3228</v>
      </c>
      <c r="L321" s="154">
        <f>SUM(D320:D326,H317:H319)</f>
        <v>3190</v>
      </c>
      <c r="M321" s="294">
        <f>SUM(K321:L321)</f>
        <v>6418</v>
      </c>
      <c r="N321" s="136" t="s">
        <v>154</v>
      </c>
      <c r="O321" s="290">
        <v>0</v>
      </c>
      <c r="P321" s="137">
        <v>0</v>
      </c>
      <c r="Q321" s="284">
        <v>0</v>
      </c>
      <c r="R321" s="131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</row>
    <row r="322" spans="2:33" s="28" customFormat="1" ht="13.5" customHeight="1" thickBot="1" x14ac:dyDescent="0.2">
      <c r="B322" s="161" t="s">
        <v>153</v>
      </c>
      <c r="C322" s="300">
        <f>SUM(G291:G295)</f>
        <v>255</v>
      </c>
      <c r="D322" s="300">
        <f>SUM(H291:H295)</f>
        <v>285</v>
      </c>
      <c r="E322" s="112">
        <f t="shared" si="14"/>
        <v>540</v>
      </c>
      <c r="F322" s="161" t="s">
        <v>152</v>
      </c>
      <c r="G322" s="113">
        <f>SUM(O291:O295)</f>
        <v>122</v>
      </c>
      <c r="H322" s="113">
        <f>SUM(P291:P295)</f>
        <v>182</v>
      </c>
      <c r="I322" s="114">
        <f t="shared" si="15"/>
        <v>304</v>
      </c>
      <c r="J322" s="123" t="s">
        <v>156</v>
      </c>
      <c r="K322" s="157"/>
      <c r="L322" s="292">
        <f>M321/M325*100</f>
        <v>64.502512562814076</v>
      </c>
      <c r="M322" s="158" t="s">
        <v>155</v>
      </c>
      <c r="N322" s="148"/>
      <c r="O322" s="138"/>
      <c r="P322" s="138"/>
      <c r="Q322" s="138"/>
      <c r="R322" s="131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6"/>
      <c r="AF322" s="105"/>
      <c r="AG322" s="106"/>
    </row>
    <row r="323" spans="2:33" s="28" customFormat="1" ht="13.5" customHeight="1" thickBot="1" x14ac:dyDescent="0.2">
      <c r="B323" s="161" t="s">
        <v>151</v>
      </c>
      <c r="C323" s="300">
        <f>SUM(G296:G300)</f>
        <v>326</v>
      </c>
      <c r="D323" s="300">
        <f>SUM(H296:H300)</f>
        <v>332</v>
      </c>
      <c r="E323" s="112">
        <f t="shared" si="14"/>
        <v>658</v>
      </c>
      <c r="F323" s="161" t="s">
        <v>150</v>
      </c>
      <c r="G323" s="306">
        <f>SUM(O296:O300)</f>
        <v>111</v>
      </c>
      <c r="H323" s="113">
        <f>SUM(P296:P300)</f>
        <v>154</v>
      </c>
      <c r="I323" s="114">
        <f t="shared" si="15"/>
        <v>265</v>
      </c>
      <c r="J323" s="125" t="s">
        <v>282</v>
      </c>
      <c r="K323" s="154">
        <f>SUM(K306:K315,O291:O321)</f>
        <v>770</v>
      </c>
      <c r="L323" s="154">
        <f>SUM(L306:L315,P291:P321)</f>
        <v>1001</v>
      </c>
      <c r="M323" s="308">
        <f>SUM(K323:L323)</f>
        <v>1771</v>
      </c>
      <c r="N323" s="149"/>
      <c r="O323" s="138"/>
      <c r="P323" s="138"/>
      <c r="Q323" s="138"/>
      <c r="R323" s="131"/>
    </row>
    <row r="324" spans="2:33" s="28" customFormat="1" ht="13.5" customHeight="1" thickBot="1" x14ac:dyDescent="0.2">
      <c r="B324" s="161" t="s">
        <v>149</v>
      </c>
      <c r="C324" s="300">
        <f>SUM(G301:G305)</f>
        <v>313</v>
      </c>
      <c r="D324" s="300">
        <f>SUM(H301:H305)</f>
        <v>328</v>
      </c>
      <c r="E324" s="112">
        <f t="shared" si="14"/>
        <v>641</v>
      </c>
      <c r="F324" s="161" t="s">
        <v>148</v>
      </c>
      <c r="G324" s="306">
        <f>SUM(O301:O305)</f>
        <v>59</v>
      </c>
      <c r="H324" s="113">
        <f>SUM(P301:P305)</f>
        <v>112</v>
      </c>
      <c r="I324" s="114">
        <f t="shared" si="15"/>
        <v>171</v>
      </c>
      <c r="J324" s="123" t="s">
        <v>156</v>
      </c>
      <c r="K324" s="124"/>
      <c r="L324" s="283">
        <f>M323/M325*100</f>
        <v>17.798994974874372</v>
      </c>
      <c r="M324" s="156" t="s">
        <v>155</v>
      </c>
      <c r="N324" s="144" t="s">
        <v>146</v>
      </c>
      <c r="O324" s="295">
        <v>39.270000000000003</v>
      </c>
      <c r="P324" s="296">
        <v>41.64</v>
      </c>
      <c r="Q324" s="297">
        <v>40.479999999999997</v>
      </c>
      <c r="R324" s="131"/>
    </row>
    <row r="325" spans="2:33" s="28" customFormat="1" ht="13.5" customHeight="1" x14ac:dyDescent="0.15">
      <c r="B325" s="161" t="s">
        <v>145</v>
      </c>
      <c r="C325" s="300">
        <f>SUM(G306:G310)</f>
        <v>336</v>
      </c>
      <c r="D325" s="300">
        <f>SUM(H306:H310)</f>
        <v>336</v>
      </c>
      <c r="E325" s="112">
        <f t="shared" si="14"/>
        <v>672</v>
      </c>
      <c r="F325" s="161" t="s">
        <v>144</v>
      </c>
      <c r="G325" s="306">
        <f>SUM(O306:O310)</f>
        <v>15</v>
      </c>
      <c r="H325" s="113">
        <f>SUM(P306:P310)</f>
        <v>53</v>
      </c>
      <c r="I325" s="114">
        <f t="shared" si="15"/>
        <v>68</v>
      </c>
      <c r="J325" s="125" t="s">
        <v>147</v>
      </c>
      <c r="K325" s="293">
        <f>SUM(C317:C326,G317:G326,K317:K318)</f>
        <v>4875</v>
      </c>
      <c r="L325" s="293">
        <f>SUM(D317:D326,H317:H326,L317:L318)</f>
        <v>5075</v>
      </c>
      <c r="M325" s="289">
        <f>SUM(K325:L325)</f>
        <v>9950</v>
      </c>
      <c r="N325" s="145"/>
      <c r="O325" s="139"/>
      <c r="P325" s="139"/>
      <c r="Q325" s="139"/>
      <c r="R325" s="131"/>
    </row>
    <row r="326" spans="2:33" s="28" customFormat="1" ht="13.5" customHeight="1" thickBot="1" x14ac:dyDescent="0.2">
      <c r="B326" s="162" t="s">
        <v>143</v>
      </c>
      <c r="C326" s="303">
        <f>SUM(G311:G315)</f>
        <v>412</v>
      </c>
      <c r="D326" s="303">
        <f>SUM(H311:H315)</f>
        <v>402</v>
      </c>
      <c r="E326" s="116">
        <f t="shared" si="14"/>
        <v>814</v>
      </c>
      <c r="F326" s="162" t="s">
        <v>142</v>
      </c>
      <c r="G326" s="304">
        <f>SUM(O311:O315)</f>
        <v>0</v>
      </c>
      <c r="H326" s="117">
        <f>SUM(P311:P315)</f>
        <v>12</v>
      </c>
      <c r="I326" s="118">
        <f t="shared" si="15"/>
        <v>12</v>
      </c>
      <c r="J326" s="123" t="s">
        <v>7</v>
      </c>
      <c r="K326" s="124"/>
      <c r="L326" s="127"/>
      <c r="M326" s="305">
        <f>行政区別人口!R20</f>
        <v>4486</v>
      </c>
      <c r="N326" s="481" t="s">
        <v>141</v>
      </c>
      <c r="O326" s="482"/>
      <c r="P326" s="482"/>
      <c r="Q326" s="140"/>
      <c r="R326" s="131"/>
    </row>
    <row r="327" spans="2:33" x14ac:dyDescent="0.15">
      <c r="O327" s="142"/>
      <c r="P327" s="142"/>
      <c r="Q327" s="142"/>
      <c r="R327" s="142"/>
    </row>
    <row r="328" spans="2:33" s="28" customFormat="1" ht="14.1" customHeight="1" x14ac:dyDescent="0.15">
      <c r="B328" s="164"/>
      <c r="F328" s="164"/>
      <c r="N328" s="146"/>
      <c r="O328" s="96"/>
      <c r="P328" s="95"/>
      <c r="Q328" s="95"/>
      <c r="R328" s="95"/>
    </row>
    <row r="329" spans="2:33" s="28" customFormat="1" ht="14.25" customHeight="1" x14ac:dyDescent="0.15">
      <c r="B329" s="259" t="s">
        <v>1</v>
      </c>
      <c r="C329" s="479" t="s">
        <v>2</v>
      </c>
      <c r="D329" s="479"/>
      <c r="E329" s="479"/>
      <c r="F329" s="479"/>
      <c r="G329" s="483" t="s">
        <v>278</v>
      </c>
      <c r="H329" s="483"/>
      <c r="I329" s="483"/>
      <c r="J329" s="483"/>
      <c r="K329" s="483"/>
      <c r="L329" s="483"/>
      <c r="M329" s="41"/>
      <c r="N329" s="147"/>
      <c r="O329" s="143" t="str">
        <f>$O$2</f>
        <v>令和元年10月31日</v>
      </c>
      <c r="P329" s="129"/>
      <c r="Q329" s="130" t="s">
        <v>0</v>
      </c>
      <c r="R329" s="95"/>
    </row>
    <row r="330" spans="2:33" s="28" customFormat="1" ht="17.100000000000001" customHeight="1" thickBot="1" x14ac:dyDescent="0.2">
      <c r="B330" s="259" t="s">
        <v>276</v>
      </c>
      <c r="C330" s="479" t="s">
        <v>21</v>
      </c>
      <c r="D330" s="479"/>
      <c r="E330" s="479"/>
      <c r="F330" s="166"/>
      <c r="G330" s="483"/>
      <c r="H330" s="483"/>
      <c r="I330" s="483"/>
      <c r="J330" s="483"/>
      <c r="K330" s="483"/>
      <c r="L330" s="483"/>
      <c r="M330" s="41"/>
      <c r="N330" s="149"/>
      <c r="O330" s="143" t="str">
        <f>$O$3</f>
        <v>令和元年11月 1日</v>
      </c>
      <c r="P330" s="129"/>
      <c r="Q330" s="130" t="s">
        <v>3</v>
      </c>
      <c r="R330" s="95"/>
    </row>
    <row r="331" spans="2:33" s="28" customFormat="1" ht="14.25" customHeight="1" x14ac:dyDescent="0.15">
      <c r="B331" s="53" t="s">
        <v>274</v>
      </c>
      <c r="C331" s="327" t="s">
        <v>301</v>
      </c>
      <c r="D331" s="327" t="s">
        <v>302</v>
      </c>
      <c r="E331" s="328" t="s">
        <v>6</v>
      </c>
      <c r="F331" s="53" t="s">
        <v>274</v>
      </c>
      <c r="G331" s="327" t="s">
        <v>301</v>
      </c>
      <c r="H331" s="327" t="s">
        <v>5</v>
      </c>
      <c r="I331" s="94" t="s">
        <v>6</v>
      </c>
      <c r="J331" s="202" t="s">
        <v>274</v>
      </c>
      <c r="K331" s="327" t="s">
        <v>4</v>
      </c>
      <c r="L331" s="327" t="s">
        <v>302</v>
      </c>
      <c r="M331" s="328" t="s">
        <v>281</v>
      </c>
      <c r="N331" s="59" t="s">
        <v>274</v>
      </c>
      <c r="O331" s="54" t="s">
        <v>301</v>
      </c>
      <c r="P331" s="54" t="s">
        <v>5</v>
      </c>
      <c r="Q331" s="326" t="s">
        <v>281</v>
      </c>
      <c r="R331" s="131"/>
    </row>
    <row r="332" spans="2:33" s="28" customFormat="1" ht="14.25" customHeight="1" x14ac:dyDescent="0.15">
      <c r="B332" s="203" t="s">
        <v>273</v>
      </c>
      <c r="C332" s="329">
        <v>13</v>
      </c>
      <c r="D332" s="329">
        <v>13</v>
      </c>
      <c r="E332" s="315">
        <v>26</v>
      </c>
      <c r="F332" s="193" t="s">
        <v>272</v>
      </c>
      <c r="G332" s="329">
        <v>27</v>
      </c>
      <c r="H332" s="329">
        <v>39</v>
      </c>
      <c r="I332" s="315">
        <v>66</v>
      </c>
      <c r="J332" s="194" t="s">
        <v>271</v>
      </c>
      <c r="K332" s="317">
        <v>26</v>
      </c>
      <c r="L332" s="329">
        <v>30</v>
      </c>
      <c r="M332" s="286">
        <v>56</v>
      </c>
      <c r="N332" s="200" t="s">
        <v>270</v>
      </c>
      <c r="O332" s="325">
        <v>7</v>
      </c>
      <c r="P332" s="317">
        <v>9</v>
      </c>
      <c r="Q332" s="287">
        <v>16</v>
      </c>
      <c r="R332" s="131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</row>
    <row r="333" spans="2:33" s="28" customFormat="1" ht="14.1" customHeight="1" x14ac:dyDescent="0.15">
      <c r="B333" s="204" t="s">
        <v>269</v>
      </c>
      <c r="C333" s="317">
        <v>10</v>
      </c>
      <c r="D333" s="317">
        <v>17</v>
      </c>
      <c r="E333" s="315">
        <v>27</v>
      </c>
      <c r="F333" s="194" t="s">
        <v>268</v>
      </c>
      <c r="G333" s="317">
        <v>26</v>
      </c>
      <c r="H333" s="317">
        <v>23</v>
      </c>
      <c r="I333" s="315">
        <v>49</v>
      </c>
      <c r="J333" s="194" t="s">
        <v>267</v>
      </c>
      <c r="K333" s="317">
        <v>26</v>
      </c>
      <c r="L333" s="317">
        <v>25</v>
      </c>
      <c r="M333" s="315">
        <v>51</v>
      </c>
      <c r="N333" s="194" t="s">
        <v>266</v>
      </c>
      <c r="O333" s="317">
        <v>14</v>
      </c>
      <c r="P333" s="317">
        <v>6</v>
      </c>
      <c r="Q333" s="316">
        <v>20</v>
      </c>
      <c r="R333" s="131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</row>
    <row r="334" spans="2:33" s="28" customFormat="1" ht="14.25" customHeight="1" x14ac:dyDescent="0.15">
      <c r="B334" s="204" t="s">
        <v>265</v>
      </c>
      <c r="C334" s="317">
        <v>10</v>
      </c>
      <c r="D334" s="317">
        <v>18</v>
      </c>
      <c r="E334" s="315">
        <v>28</v>
      </c>
      <c r="F334" s="194" t="s">
        <v>264</v>
      </c>
      <c r="G334" s="317">
        <v>24</v>
      </c>
      <c r="H334" s="317">
        <v>16</v>
      </c>
      <c r="I334" s="315">
        <v>40</v>
      </c>
      <c r="J334" s="194" t="s">
        <v>263</v>
      </c>
      <c r="K334" s="317">
        <v>14</v>
      </c>
      <c r="L334" s="317">
        <v>22</v>
      </c>
      <c r="M334" s="315">
        <v>36</v>
      </c>
      <c r="N334" s="194" t="s">
        <v>262</v>
      </c>
      <c r="O334" s="317">
        <v>13</v>
      </c>
      <c r="P334" s="199">
        <v>11</v>
      </c>
      <c r="Q334" s="316">
        <v>24</v>
      </c>
      <c r="R334" s="131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</row>
    <row r="335" spans="2:33" s="28" customFormat="1" ht="14.25" customHeight="1" x14ac:dyDescent="0.15">
      <c r="B335" s="204" t="s">
        <v>261</v>
      </c>
      <c r="C335" s="317">
        <v>18</v>
      </c>
      <c r="D335" s="317">
        <v>13</v>
      </c>
      <c r="E335" s="315">
        <v>31</v>
      </c>
      <c r="F335" s="194" t="s">
        <v>260</v>
      </c>
      <c r="G335" s="317">
        <v>30</v>
      </c>
      <c r="H335" s="317">
        <v>16</v>
      </c>
      <c r="I335" s="315">
        <v>46</v>
      </c>
      <c r="J335" s="194" t="s">
        <v>259</v>
      </c>
      <c r="K335" s="317">
        <v>17</v>
      </c>
      <c r="L335" s="317">
        <v>12</v>
      </c>
      <c r="M335" s="315">
        <v>29</v>
      </c>
      <c r="N335" s="194" t="s">
        <v>258</v>
      </c>
      <c r="O335" s="317">
        <v>7</v>
      </c>
      <c r="P335" s="317">
        <v>11</v>
      </c>
      <c r="Q335" s="316">
        <v>18</v>
      </c>
      <c r="R335" s="131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</row>
    <row r="336" spans="2:33" s="28" customFormat="1" ht="14.1" customHeight="1" x14ac:dyDescent="0.15">
      <c r="B336" s="205" t="s">
        <v>257</v>
      </c>
      <c r="C336" s="322">
        <v>13</v>
      </c>
      <c r="D336" s="322">
        <v>15</v>
      </c>
      <c r="E336" s="323">
        <v>28</v>
      </c>
      <c r="F336" s="195" t="s">
        <v>256</v>
      </c>
      <c r="G336" s="322">
        <v>18</v>
      </c>
      <c r="H336" s="322">
        <v>12</v>
      </c>
      <c r="I336" s="323">
        <v>30</v>
      </c>
      <c r="J336" s="195" t="s">
        <v>255</v>
      </c>
      <c r="K336" s="322">
        <v>15</v>
      </c>
      <c r="L336" s="322">
        <v>14</v>
      </c>
      <c r="M336" s="323">
        <v>29</v>
      </c>
      <c r="N336" s="195" t="s">
        <v>254</v>
      </c>
      <c r="O336" s="322">
        <v>11</v>
      </c>
      <c r="P336" s="322">
        <v>12</v>
      </c>
      <c r="Q336" s="324">
        <v>23</v>
      </c>
      <c r="R336" s="131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</row>
    <row r="337" spans="2:33" s="28" customFormat="1" ht="14.25" customHeight="1" x14ac:dyDescent="0.15">
      <c r="B337" s="204" t="s">
        <v>253</v>
      </c>
      <c r="C337" s="325">
        <v>15</v>
      </c>
      <c r="D337" s="317">
        <v>10</v>
      </c>
      <c r="E337" s="315">
        <v>25</v>
      </c>
      <c r="F337" s="194" t="s">
        <v>252</v>
      </c>
      <c r="G337" s="317">
        <v>14</v>
      </c>
      <c r="H337" s="317">
        <v>16</v>
      </c>
      <c r="I337" s="315">
        <v>30</v>
      </c>
      <c r="J337" s="194" t="s">
        <v>251</v>
      </c>
      <c r="K337" s="317">
        <v>14</v>
      </c>
      <c r="L337" s="317">
        <v>21</v>
      </c>
      <c r="M337" s="315">
        <v>35</v>
      </c>
      <c r="N337" s="194" t="s">
        <v>250</v>
      </c>
      <c r="O337" s="317">
        <v>7</v>
      </c>
      <c r="P337" s="317">
        <v>7</v>
      </c>
      <c r="Q337" s="316">
        <v>14</v>
      </c>
      <c r="R337" s="131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</row>
    <row r="338" spans="2:33" s="28" customFormat="1" ht="14.25" customHeight="1" x14ac:dyDescent="0.15">
      <c r="B338" s="204" t="s">
        <v>249</v>
      </c>
      <c r="C338" s="317">
        <v>17</v>
      </c>
      <c r="D338" s="317">
        <v>10</v>
      </c>
      <c r="E338" s="315">
        <v>27</v>
      </c>
      <c r="F338" s="194" t="s">
        <v>248</v>
      </c>
      <c r="G338" s="317">
        <v>17</v>
      </c>
      <c r="H338" s="317">
        <v>17</v>
      </c>
      <c r="I338" s="315">
        <v>34</v>
      </c>
      <c r="J338" s="194" t="s">
        <v>247</v>
      </c>
      <c r="K338" s="317">
        <v>16</v>
      </c>
      <c r="L338" s="317">
        <v>23</v>
      </c>
      <c r="M338" s="315">
        <v>39</v>
      </c>
      <c r="N338" s="194" t="s">
        <v>246</v>
      </c>
      <c r="O338" s="317">
        <v>10</v>
      </c>
      <c r="P338" s="317">
        <v>9</v>
      </c>
      <c r="Q338" s="316">
        <v>19</v>
      </c>
      <c r="R338" s="131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</row>
    <row r="339" spans="2:33" s="28" customFormat="1" ht="14.25" customHeight="1" x14ac:dyDescent="0.15">
      <c r="B339" s="204" t="s">
        <v>245</v>
      </c>
      <c r="C339" s="317">
        <v>12</v>
      </c>
      <c r="D339" s="317">
        <v>10</v>
      </c>
      <c r="E339" s="315">
        <v>22</v>
      </c>
      <c r="F339" s="194" t="s">
        <v>244</v>
      </c>
      <c r="G339" s="317">
        <v>12</v>
      </c>
      <c r="H339" s="317">
        <v>12</v>
      </c>
      <c r="I339" s="315">
        <v>24</v>
      </c>
      <c r="J339" s="194" t="s">
        <v>243</v>
      </c>
      <c r="K339" s="317">
        <v>19</v>
      </c>
      <c r="L339" s="317">
        <v>18</v>
      </c>
      <c r="M339" s="315">
        <v>37</v>
      </c>
      <c r="N339" s="194" t="s">
        <v>242</v>
      </c>
      <c r="O339" s="317">
        <v>6</v>
      </c>
      <c r="P339" s="317">
        <v>17</v>
      </c>
      <c r="Q339" s="316">
        <v>23</v>
      </c>
      <c r="R339" s="131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</row>
    <row r="340" spans="2:33" s="28" customFormat="1" ht="14.1" customHeight="1" x14ac:dyDescent="0.15">
      <c r="B340" s="204" t="s">
        <v>241</v>
      </c>
      <c r="C340" s="317">
        <v>9</v>
      </c>
      <c r="D340" s="317">
        <v>21</v>
      </c>
      <c r="E340" s="315">
        <v>30</v>
      </c>
      <c r="F340" s="194" t="s">
        <v>240</v>
      </c>
      <c r="G340" s="317">
        <v>16</v>
      </c>
      <c r="H340" s="317">
        <v>14</v>
      </c>
      <c r="I340" s="315">
        <v>30</v>
      </c>
      <c r="J340" s="194" t="s">
        <v>239</v>
      </c>
      <c r="K340" s="317">
        <v>17</v>
      </c>
      <c r="L340" s="317">
        <v>13</v>
      </c>
      <c r="M340" s="315">
        <v>30</v>
      </c>
      <c r="N340" s="194" t="s">
        <v>238</v>
      </c>
      <c r="O340" s="317">
        <v>6</v>
      </c>
      <c r="P340" s="317">
        <v>8</v>
      </c>
      <c r="Q340" s="316">
        <v>14</v>
      </c>
      <c r="R340" s="131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</row>
    <row r="341" spans="2:33" s="28" customFormat="1" ht="14.1" customHeight="1" x14ac:dyDescent="0.15">
      <c r="B341" s="205" t="s">
        <v>237</v>
      </c>
      <c r="C341" s="322">
        <v>20</v>
      </c>
      <c r="D341" s="322">
        <v>15</v>
      </c>
      <c r="E341" s="323">
        <v>35</v>
      </c>
      <c r="F341" s="195" t="s">
        <v>236</v>
      </c>
      <c r="G341" s="322">
        <v>21</v>
      </c>
      <c r="H341" s="322">
        <v>17</v>
      </c>
      <c r="I341" s="323">
        <v>38</v>
      </c>
      <c r="J341" s="195" t="s">
        <v>235</v>
      </c>
      <c r="K341" s="322">
        <v>18</v>
      </c>
      <c r="L341" s="322">
        <v>11</v>
      </c>
      <c r="M341" s="323">
        <v>29</v>
      </c>
      <c r="N341" s="195" t="s">
        <v>234</v>
      </c>
      <c r="O341" s="322">
        <v>9</v>
      </c>
      <c r="P341" s="322">
        <v>8</v>
      </c>
      <c r="Q341" s="324">
        <v>17</v>
      </c>
      <c r="R341" s="131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</row>
    <row r="342" spans="2:33" s="28" customFormat="1" ht="14.25" customHeight="1" x14ac:dyDescent="0.15">
      <c r="B342" s="204" t="s">
        <v>233</v>
      </c>
      <c r="C342" s="325">
        <v>20</v>
      </c>
      <c r="D342" s="317">
        <v>23</v>
      </c>
      <c r="E342" s="315">
        <v>43</v>
      </c>
      <c r="F342" s="194" t="s">
        <v>232</v>
      </c>
      <c r="G342" s="317">
        <v>22</v>
      </c>
      <c r="H342" s="317">
        <v>23</v>
      </c>
      <c r="I342" s="315">
        <v>45</v>
      </c>
      <c r="J342" s="194" t="s">
        <v>231</v>
      </c>
      <c r="K342" s="317">
        <v>10</v>
      </c>
      <c r="L342" s="317">
        <v>15</v>
      </c>
      <c r="M342" s="315">
        <v>25</v>
      </c>
      <c r="N342" s="194" t="s">
        <v>230</v>
      </c>
      <c r="O342" s="317">
        <v>7</v>
      </c>
      <c r="P342" s="317">
        <v>12</v>
      </c>
      <c r="Q342" s="316">
        <v>19</v>
      </c>
      <c r="R342" s="131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</row>
    <row r="343" spans="2:33" s="28" customFormat="1" ht="14.25" customHeight="1" x14ac:dyDescent="0.15">
      <c r="B343" s="204" t="s">
        <v>229</v>
      </c>
      <c r="C343" s="317">
        <v>12</v>
      </c>
      <c r="D343" s="317">
        <v>19</v>
      </c>
      <c r="E343" s="315">
        <v>31</v>
      </c>
      <c r="F343" s="194" t="s">
        <v>228</v>
      </c>
      <c r="G343" s="317">
        <v>22</v>
      </c>
      <c r="H343" s="317">
        <v>20</v>
      </c>
      <c r="I343" s="315">
        <v>42</v>
      </c>
      <c r="J343" s="194" t="s">
        <v>227</v>
      </c>
      <c r="K343" s="317">
        <v>19</v>
      </c>
      <c r="L343" s="317">
        <v>18</v>
      </c>
      <c r="M343" s="315">
        <v>37</v>
      </c>
      <c r="N343" s="194" t="s">
        <v>226</v>
      </c>
      <c r="O343" s="317">
        <v>4</v>
      </c>
      <c r="P343" s="317">
        <v>12</v>
      </c>
      <c r="Q343" s="316">
        <v>16</v>
      </c>
      <c r="R343" s="131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</row>
    <row r="344" spans="2:33" s="28" customFormat="1" ht="14.25" customHeight="1" x14ac:dyDescent="0.15">
      <c r="B344" s="204" t="s">
        <v>225</v>
      </c>
      <c r="C344" s="317">
        <v>12</v>
      </c>
      <c r="D344" s="317">
        <v>15</v>
      </c>
      <c r="E344" s="315">
        <v>27</v>
      </c>
      <c r="F344" s="194" t="s">
        <v>224</v>
      </c>
      <c r="G344" s="317">
        <v>14</v>
      </c>
      <c r="H344" s="317">
        <v>10</v>
      </c>
      <c r="I344" s="315">
        <v>24</v>
      </c>
      <c r="J344" s="194" t="s">
        <v>223</v>
      </c>
      <c r="K344" s="317">
        <v>19</v>
      </c>
      <c r="L344" s="317">
        <v>13</v>
      </c>
      <c r="M344" s="315">
        <v>32</v>
      </c>
      <c r="N344" s="194" t="s">
        <v>222</v>
      </c>
      <c r="O344" s="317">
        <v>2</v>
      </c>
      <c r="P344" s="317">
        <v>11</v>
      </c>
      <c r="Q344" s="316">
        <v>13</v>
      </c>
      <c r="R344" s="131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</row>
    <row r="345" spans="2:33" s="28" customFormat="1" ht="14.1" customHeight="1" x14ac:dyDescent="0.15">
      <c r="B345" s="204" t="s">
        <v>221</v>
      </c>
      <c r="C345" s="317">
        <v>20</v>
      </c>
      <c r="D345" s="317">
        <v>13</v>
      </c>
      <c r="E345" s="315">
        <v>33</v>
      </c>
      <c r="F345" s="194" t="s">
        <v>220</v>
      </c>
      <c r="G345" s="317">
        <v>19</v>
      </c>
      <c r="H345" s="317">
        <v>16</v>
      </c>
      <c r="I345" s="315">
        <v>35</v>
      </c>
      <c r="J345" s="194" t="s">
        <v>219</v>
      </c>
      <c r="K345" s="317">
        <v>13</v>
      </c>
      <c r="L345" s="317">
        <v>20</v>
      </c>
      <c r="M345" s="315">
        <v>33</v>
      </c>
      <c r="N345" s="194" t="s">
        <v>218</v>
      </c>
      <c r="O345" s="317">
        <v>1</v>
      </c>
      <c r="P345" s="317">
        <v>9</v>
      </c>
      <c r="Q345" s="316">
        <v>10</v>
      </c>
      <c r="R345" s="131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</row>
    <row r="346" spans="2:33" s="28" customFormat="1" ht="14.45" customHeight="1" x14ac:dyDescent="0.15">
      <c r="B346" s="205" t="s">
        <v>217</v>
      </c>
      <c r="C346" s="322">
        <v>16</v>
      </c>
      <c r="D346" s="322">
        <v>11</v>
      </c>
      <c r="E346" s="323">
        <v>27</v>
      </c>
      <c r="F346" s="195" t="s">
        <v>216</v>
      </c>
      <c r="G346" s="322">
        <v>15</v>
      </c>
      <c r="H346" s="322">
        <v>21</v>
      </c>
      <c r="I346" s="323">
        <v>36</v>
      </c>
      <c r="J346" s="195" t="s">
        <v>215</v>
      </c>
      <c r="K346" s="322">
        <v>20</v>
      </c>
      <c r="L346" s="322">
        <v>12</v>
      </c>
      <c r="M346" s="323">
        <v>32</v>
      </c>
      <c r="N346" s="195" t="s">
        <v>214</v>
      </c>
      <c r="O346" s="322">
        <v>3</v>
      </c>
      <c r="P346" s="322">
        <v>10</v>
      </c>
      <c r="Q346" s="324">
        <v>13</v>
      </c>
      <c r="R346" s="131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</row>
    <row r="347" spans="2:33" s="28" customFormat="1" ht="14.1" customHeight="1" x14ac:dyDescent="0.15">
      <c r="B347" s="204" t="s">
        <v>213</v>
      </c>
      <c r="C347" s="325">
        <v>11</v>
      </c>
      <c r="D347" s="317">
        <v>12</v>
      </c>
      <c r="E347" s="315">
        <v>23</v>
      </c>
      <c r="F347" s="194" t="s">
        <v>212</v>
      </c>
      <c r="G347" s="317">
        <v>21</v>
      </c>
      <c r="H347" s="317">
        <v>20</v>
      </c>
      <c r="I347" s="315">
        <v>41</v>
      </c>
      <c r="J347" s="194" t="s">
        <v>211</v>
      </c>
      <c r="K347" s="317">
        <v>17</v>
      </c>
      <c r="L347" s="317">
        <v>18</v>
      </c>
      <c r="M347" s="315">
        <v>35</v>
      </c>
      <c r="N347" s="194" t="s">
        <v>210</v>
      </c>
      <c r="O347" s="317">
        <v>0</v>
      </c>
      <c r="P347" s="317">
        <v>18</v>
      </c>
      <c r="Q347" s="316">
        <v>18</v>
      </c>
      <c r="R347" s="131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</row>
    <row r="348" spans="2:33" s="28" customFormat="1" ht="14.25" customHeight="1" x14ac:dyDescent="0.15">
      <c r="B348" s="204" t="s">
        <v>209</v>
      </c>
      <c r="C348" s="317">
        <v>14</v>
      </c>
      <c r="D348" s="317">
        <v>20</v>
      </c>
      <c r="E348" s="315">
        <v>34</v>
      </c>
      <c r="F348" s="194" t="s">
        <v>208</v>
      </c>
      <c r="G348" s="317">
        <v>24</v>
      </c>
      <c r="H348" s="317">
        <v>21</v>
      </c>
      <c r="I348" s="315">
        <v>45</v>
      </c>
      <c r="J348" s="194" t="s">
        <v>207</v>
      </c>
      <c r="K348" s="317">
        <v>16</v>
      </c>
      <c r="L348" s="317">
        <v>23</v>
      </c>
      <c r="M348" s="315">
        <v>39</v>
      </c>
      <c r="N348" s="194" t="s">
        <v>206</v>
      </c>
      <c r="O348" s="317">
        <v>3</v>
      </c>
      <c r="P348" s="317">
        <v>7</v>
      </c>
      <c r="Q348" s="316">
        <v>10</v>
      </c>
      <c r="R348" s="131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</row>
    <row r="349" spans="2:33" s="28" customFormat="1" ht="14.25" customHeight="1" x14ac:dyDescent="0.15">
      <c r="B349" s="204" t="s">
        <v>205</v>
      </c>
      <c r="C349" s="317">
        <v>15</v>
      </c>
      <c r="D349" s="317">
        <v>14</v>
      </c>
      <c r="E349" s="315">
        <v>29</v>
      </c>
      <c r="F349" s="194" t="s">
        <v>204</v>
      </c>
      <c r="G349" s="317">
        <v>21</v>
      </c>
      <c r="H349" s="317">
        <v>19</v>
      </c>
      <c r="I349" s="315">
        <v>40</v>
      </c>
      <c r="J349" s="194" t="s">
        <v>203</v>
      </c>
      <c r="K349" s="317">
        <v>19</v>
      </c>
      <c r="L349" s="317">
        <v>15</v>
      </c>
      <c r="M349" s="315">
        <v>34</v>
      </c>
      <c r="N349" s="194" t="s">
        <v>202</v>
      </c>
      <c r="O349" s="317">
        <v>2</v>
      </c>
      <c r="P349" s="317">
        <v>8</v>
      </c>
      <c r="Q349" s="316">
        <v>10</v>
      </c>
      <c r="R349" s="131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</row>
    <row r="350" spans="2:33" s="28" customFormat="1" ht="14.25" customHeight="1" x14ac:dyDescent="0.15">
      <c r="B350" s="204" t="s">
        <v>201</v>
      </c>
      <c r="C350" s="317">
        <v>22</v>
      </c>
      <c r="D350" s="317">
        <v>17</v>
      </c>
      <c r="E350" s="315">
        <v>39</v>
      </c>
      <c r="F350" s="194" t="s">
        <v>200</v>
      </c>
      <c r="G350" s="317">
        <v>14</v>
      </c>
      <c r="H350" s="317">
        <v>22</v>
      </c>
      <c r="I350" s="315">
        <v>36</v>
      </c>
      <c r="J350" s="194" t="s">
        <v>199</v>
      </c>
      <c r="K350" s="317">
        <v>14</v>
      </c>
      <c r="L350" s="317">
        <v>18</v>
      </c>
      <c r="M350" s="315">
        <v>32</v>
      </c>
      <c r="N350" s="194" t="s">
        <v>198</v>
      </c>
      <c r="O350" s="317">
        <v>0</v>
      </c>
      <c r="P350" s="317">
        <v>8</v>
      </c>
      <c r="Q350" s="316">
        <v>8</v>
      </c>
      <c r="R350" s="131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</row>
    <row r="351" spans="2:33" s="28" customFormat="1" ht="14.1" customHeight="1" x14ac:dyDescent="0.15">
      <c r="B351" s="205" t="s">
        <v>197</v>
      </c>
      <c r="C351" s="322">
        <v>55</v>
      </c>
      <c r="D351" s="322">
        <v>35</v>
      </c>
      <c r="E351" s="323">
        <v>90</v>
      </c>
      <c r="F351" s="195" t="s">
        <v>196</v>
      </c>
      <c r="G351" s="322">
        <v>31</v>
      </c>
      <c r="H351" s="322">
        <v>15</v>
      </c>
      <c r="I351" s="323">
        <v>46</v>
      </c>
      <c r="J351" s="195" t="s">
        <v>195</v>
      </c>
      <c r="K351" s="322">
        <v>23</v>
      </c>
      <c r="L351" s="322">
        <v>24</v>
      </c>
      <c r="M351" s="323">
        <v>47</v>
      </c>
      <c r="N351" s="195" t="s">
        <v>194</v>
      </c>
      <c r="O351" s="322">
        <v>0</v>
      </c>
      <c r="P351" s="322">
        <v>9</v>
      </c>
      <c r="Q351" s="324">
        <v>9</v>
      </c>
      <c r="R351" s="131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</row>
    <row r="352" spans="2:33" s="28" customFormat="1" ht="14.25" customHeight="1" x14ac:dyDescent="0.15">
      <c r="B352" s="204" t="s">
        <v>193</v>
      </c>
      <c r="C352" s="325">
        <v>74</v>
      </c>
      <c r="D352" s="317">
        <v>51</v>
      </c>
      <c r="E352" s="315">
        <v>125</v>
      </c>
      <c r="F352" s="194" t="s">
        <v>192</v>
      </c>
      <c r="G352" s="317">
        <v>17</v>
      </c>
      <c r="H352" s="317">
        <v>23</v>
      </c>
      <c r="I352" s="315">
        <v>40</v>
      </c>
      <c r="J352" s="194" t="s">
        <v>191</v>
      </c>
      <c r="K352" s="317">
        <v>26</v>
      </c>
      <c r="L352" s="317">
        <v>15</v>
      </c>
      <c r="M352" s="315">
        <v>41</v>
      </c>
      <c r="N352" s="194" t="s">
        <v>190</v>
      </c>
      <c r="O352" s="317">
        <v>1</v>
      </c>
      <c r="P352" s="317">
        <v>2</v>
      </c>
      <c r="Q352" s="316">
        <v>3</v>
      </c>
      <c r="R352" s="131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</row>
    <row r="353" spans="2:33" s="28" customFormat="1" ht="14.25" customHeight="1" x14ac:dyDescent="0.15">
      <c r="B353" s="204" t="s">
        <v>189</v>
      </c>
      <c r="C353" s="317">
        <v>72</v>
      </c>
      <c r="D353" s="317">
        <v>57</v>
      </c>
      <c r="E353" s="315">
        <v>129</v>
      </c>
      <c r="F353" s="194" t="s">
        <v>188</v>
      </c>
      <c r="G353" s="317">
        <v>27</v>
      </c>
      <c r="H353" s="317">
        <v>17</v>
      </c>
      <c r="I353" s="315">
        <v>44</v>
      </c>
      <c r="J353" s="194" t="s">
        <v>187</v>
      </c>
      <c r="K353" s="317">
        <v>13</v>
      </c>
      <c r="L353" s="317">
        <v>15</v>
      </c>
      <c r="M353" s="315">
        <v>28</v>
      </c>
      <c r="N353" s="194" t="s">
        <v>186</v>
      </c>
      <c r="O353" s="317">
        <v>0</v>
      </c>
      <c r="P353" s="317">
        <v>4</v>
      </c>
      <c r="Q353" s="316">
        <v>4</v>
      </c>
      <c r="R353" s="131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</row>
    <row r="354" spans="2:33" s="28" customFormat="1" ht="14.25" customHeight="1" x14ac:dyDescent="0.15">
      <c r="B354" s="204" t="s">
        <v>185</v>
      </c>
      <c r="C354" s="317">
        <v>81</v>
      </c>
      <c r="D354" s="317">
        <v>46</v>
      </c>
      <c r="E354" s="315">
        <v>127</v>
      </c>
      <c r="F354" s="194" t="s">
        <v>184</v>
      </c>
      <c r="G354" s="317">
        <v>16</v>
      </c>
      <c r="H354" s="317">
        <v>31</v>
      </c>
      <c r="I354" s="315">
        <v>47</v>
      </c>
      <c r="J354" s="194" t="s">
        <v>183</v>
      </c>
      <c r="K354" s="317">
        <v>11</v>
      </c>
      <c r="L354" s="317">
        <v>17</v>
      </c>
      <c r="M354" s="315">
        <v>28</v>
      </c>
      <c r="N354" s="194" t="s">
        <v>182</v>
      </c>
      <c r="O354" s="317">
        <v>1</v>
      </c>
      <c r="P354" s="317">
        <v>4</v>
      </c>
      <c r="Q354" s="316">
        <v>5</v>
      </c>
      <c r="R354" s="131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</row>
    <row r="355" spans="2:33" s="28" customFormat="1" ht="14.1" customHeight="1" x14ac:dyDescent="0.15">
      <c r="B355" s="204" t="s">
        <v>181</v>
      </c>
      <c r="C355" s="317">
        <v>46</v>
      </c>
      <c r="D355" s="317">
        <v>49</v>
      </c>
      <c r="E355" s="315">
        <v>95</v>
      </c>
      <c r="F355" s="194" t="s">
        <v>180</v>
      </c>
      <c r="G355" s="317">
        <v>25</v>
      </c>
      <c r="H355" s="317">
        <v>22</v>
      </c>
      <c r="I355" s="315">
        <v>47</v>
      </c>
      <c r="J355" s="194" t="s">
        <v>179</v>
      </c>
      <c r="K355" s="317">
        <v>3</v>
      </c>
      <c r="L355" s="317">
        <v>11</v>
      </c>
      <c r="M355" s="315">
        <v>14</v>
      </c>
      <c r="N355" s="194" t="s">
        <v>178</v>
      </c>
      <c r="O355" s="317">
        <v>0</v>
      </c>
      <c r="P355" s="317">
        <v>3</v>
      </c>
      <c r="Q355" s="316">
        <v>3</v>
      </c>
      <c r="R355" s="131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</row>
    <row r="356" spans="2:33" s="28" customFormat="1" ht="14.25" customHeight="1" thickBot="1" x14ac:dyDescent="0.2">
      <c r="B356" s="206" t="s">
        <v>177</v>
      </c>
      <c r="C356" s="318">
        <v>48</v>
      </c>
      <c r="D356" s="318">
        <v>30</v>
      </c>
      <c r="E356" s="319">
        <v>78</v>
      </c>
      <c r="F356" s="208" t="s">
        <v>176</v>
      </c>
      <c r="G356" s="318">
        <v>17</v>
      </c>
      <c r="H356" s="318">
        <v>23</v>
      </c>
      <c r="I356" s="319">
        <v>40</v>
      </c>
      <c r="J356" s="208" t="s">
        <v>175</v>
      </c>
      <c r="K356" s="318">
        <v>6</v>
      </c>
      <c r="L356" s="318">
        <v>7</v>
      </c>
      <c r="M356" s="319">
        <v>13</v>
      </c>
      <c r="N356" s="210" t="s">
        <v>174</v>
      </c>
      <c r="O356" s="320">
        <v>0</v>
      </c>
      <c r="P356" s="320">
        <v>5</v>
      </c>
      <c r="Q356" s="321">
        <v>5</v>
      </c>
      <c r="R356" s="131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</row>
    <row r="357" spans="2:33" s="28" customFormat="1" ht="13.5" customHeight="1" thickBot="1" x14ac:dyDescent="0.2">
      <c r="B357" s="42"/>
      <c r="C357" s="42"/>
      <c r="D357" s="459" t="s">
        <v>173</v>
      </c>
      <c r="E357" s="459"/>
      <c r="F357" s="459"/>
      <c r="G357" s="42"/>
      <c r="H357" s="42"/>
      <c r="I357" s="42"/>
      <c r="J357" s="42"/>
      <c r="K357" s="42"/>
      <c r="L357" s="42"/>
      <c r="M357" s="42"/>
      <c r="N357" s="212" t="s">
        <v>172</v>
      </c>
      <c r="O357" s="309">
        <v>0</v>
      </c>
      <c r="P357" s="24">
        <v>2</v>
      </c>
      <c r="Q357" s="285">
        <v>2</v>
      </c>
      <c r="R357" s="131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</row>
    <row r="358" spans="2:33" s="28" customFormat="1" ht="13.5" customHeight="1" x14ac:dyDescent="0.15">
      <c r="B358" s="160" t="s">
        <v>171</v>
      </c>
      <c r="C358" s="311">
        <f>SUM(C332:C336)</f>
        <v>64</v>
      </c>
      <c r="D358" s="311">
        <f>SUM(D332:D336)</f>
        <v>76</v>
      </c>
      <c r="E358" s="108">
        <f t="shared" ref="E358:E367" si="16">SUM(C358:D358)</f>
        <v>140</v>
      </c>
      <c r="F358" s="160" t="s">
        <v>170</v>
      </c>
      <c r="G358" s="312">
        <f>SUM(K332:K336)</f>
        <v>98</v>
      </c>
      <c r="H358" s="109">
        <f>SUM(L332:L336)</f>
        <v>103</v>
      </c>
      <c r="I358" s="110">
        <f t="shared" ref="I358:I367" si="17">SUM(G358:H358)</f>
        <v>201</v>
      </c>
      <c r="J358" s="119" t="s">
        <v>169</v>
      </c>
      <c r="K358" s="120">
        <f>SUM(O357:O361)</f>
        <v>0</v>
      </c>
      <c r="L358" s="311">
        <f>SUM(P357:P361)</f>
        <v>3</v>
      </c>
      <c r="M358" s="313">
        <f>SUM(K358:L358)</f>
        <v>3</v>
      </c>
      <c r="N358" s="132" t="s">
        <v>168</v>
      </c>
      <c r="O358" s="288">
        <v>0</v>
      </c>
      <c r="P358" s="288">
        <v>0</v>
      </c>
      <c r="Q358" s="285">
        <v>0</v>
      </c>
      <c r="R358" s="131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</row>
    <row r="359" spans="2:33" s="28" customFormat="1" ht="13.5" customHeight="1" thickBot="1" x14ac:dyDescent="0.2">
      <c r="B359" s="161" t="s">
        <v>167</v>
      </c>
      <c r="C359" s="300">
        <f>SUM(C337:C341)</f>
        <v>73</v>
      </c>
      <c r="D359" s="300">
        <f>SUM(D337:D341)</f>
        <v>66</v>
      </c>
      <c r="E359" s="112">
        <f t="shared" si="16"/>
        <v>139</v>
      </c>
      <c r="F359" s="161" t="s">
        <v>166</v>
      </c>
      <c r="G359" s="306">
        <f>SUM(K337:K341)</f>
        <v>84</v>
      </c>
      <c r="H359" s="113">
        <f>SUM(L337:L341)</f>
        <v>86</v>
      </c>
      <c r="I359" s="114">
        <f t="shared" si="17"/>
        <v>170</v>
      </c>
      <c r="J359" s="121" t="s">
        <v>154</v>
      </c>
      <c r="K359" s="122">
        <f>O362</f>
        <v>0</v>
      </c>
      <c r="L359" s="303">
        <f>P362</f>
        <v>0</v>
      </c>
      <c r="M359" s="314">
        <f>SUM(K359:L359)</f>
        <v>0</v>
      </c>
      <c r="N359" s="132" t="s">
        <v>165</v>
      </c>
      <c r="O359" s="288">
        <v>0</v>
      </c>
      <c r="P359" s="288">
        <v>1</v>
      </c>
      <c r="Q359" s="285">
        <v>1</v>
      </c>
      <c r="R359" s="131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</row>
    <row r="360" spans="2:33" s="28" customFormat="1" ht="13.5" customHeight="1" x14ac:dyDescent="0.15">
      <c r="B360" s="161" t="s">
        <v>164</v>
      </c>
      <c r="C360" s="300">
        <f>SUM(C342:C346)</f>
        <v>80</v>
      </c>
      <c r="D360" s="300">
        <f>SUM(D342:D346)</f>
        <v>81</v>
      </c>
      <c r="E360" s="112">
        <f t="shared" si="16"/>
        <v>161</v>
      </c>
      <c r="F360" s="161" t="s">
        <v>163</v>
      </c>
      <c r="G360" s="306">
        <f>SUM(K342:K346)</f>
        <v>81</v>
      </c>
      <c r="H360" s="113">
        <f>SUM(L342:L346)</f>
        <v>78</v>
      </c>
      <c r="I360" s="114">
        <f t="shared" si="17"/>
        <v>159</v>
      </c>
      <c r="J360" s="125" t="s">
        <v>283</v>
      </c>
      <c r="K360" s="154">
        <f>SUM(C358:C360)</f>
        <v>217</v>
      </c>
      <c r="L360" s="154">
        <f>SUM(D358:D360)</f>
        <v>223</v>
      </c>
      <c r="M360" s="294">
        <f>SUM(K360:L360)</f>
        <v>440</v>
      </c>
      <c r="N360" s="132" t="s">
        <v>162</v>
      </c>
      <c r="O360" s="288">
        <v>0</v>
      </c>
      <c r="P360" s="288">
        <v>0</v>
      </c>
      <c r="Q360" s="285">
        <v>0</v>
      </c>
      <c r="R360" s="131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</row>
    <row r="361" spans="2:33" s="28" customFormat="1" ht="13.5" customHeight="1" thickBot="1" x14ac:dyDescent="0.2">
      <c r="B361" s="161" t="s">
        <v>161</v>
      </c>
      <c r="C361" s="300">
        <f>SUM(C347:C351)</f>
        <v>117</v>
      </c>
      <c r="D361" s="300">
        <f>SUM(D347:D351)</f>
        <v>98</v>
      </c>
      <c r="E361" s="112">
        <f t="shared" si="16"/>
        <v>215</v>
      </c>
      <c r="F361" s="161" t="s">
        <v>160</v>
      </c>
      <c r="G361" s="306">
        <f>SUM(K347:K351)</f>
        <v>89</v>
      </c>
      <c r="H361" s="113">
        <f>SUM(L347:L351)</f>
        <v>98</v>
      </c>
      <c r="I361" s="114">
        <f t="shared" si="17"/>
        <v>187</v>
      </c>
      <c r="J361" s="123" t="s">
        <v>156</v>
      </c>
      <c r="K361" s="157"/>
      <c r="L361" s="292">
        <f>M360/M366*100</f>
        <v>13.010053222945004</v>
      </c>
      <c r="M361" s="156" t="s">
        <v>155</v>
      </c>
      <c r="N361" s="134" t="s">
        <v>159</v>
      </c>
      <c r="O361" s="291">
        <v>0</v>
      </c>
      <c r="P361" s="135">
        <v>0</v>
      </c>
      <c r="Q361" s="282">
        <v>0</v>
      </c>
      <c r="R361" s="131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</row>
    <row r="362" spans="2:33" s="28" customFormat="1" ht="13.5" customHeight="1" thickBot="1" x14ac:dyDescent="0.2">
      <c r="B362" s="161" t="s">
        <v>158</v>
      </c>
      <c r="C362" s="300">
        <f>SUM(C352:C356)</f>
        <v>321</v>
      </c>
      <c r="D362" s="300">
        <f>SUM(D352:D356)</f>
        <v>233</v>
      </c>
      <c r="E362" s="112">
        <f t="shared" si="16"/>
        <v>554</v>
      </c>
      <c r="F362" s="161" t="s">
        <v>157</v>
      </c>
      <c r="G362" s="306">
        <f>SUM(K352:K356)</f>
        <v>59</v>
      </c>
      <c r="H362" s="113">
        <f>SUM(L352:L356)</f>
        <v>65</v>
      </c>
      <c r="I362" s="114">
        <f t="shared" si="17"/>
        <v>124</v>
      </c>
      <c r="J362" s="125" t="s">
        <v>284</v>
      </c>
      <c r="K362" s="154">
        <f>SUM(C361:C367,G358:G360)</f>
        <v>1211</v>
      </c>
      <c r="L362" s="154">
        <f>SUM(D361:D367,H358:H360)</f>
        <v>1083</v>
      </c>
      <c r="M362" s="294">
        <f>SUM(K362:L362)</f>
        <v>2294</v>
      </c>
      <c r="N362" s="136" t="s">
        <v>154</v>
      </c>
      <c r="O362" s="290">
        <v>0</v>
      </c>
      <c r="P362" s="137">
        <v>0</v>
      </c>
      <c r="Q362" s="284">
        <v>0</v>
      </c>
      <c r="R362" s="131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</row>
    <row r="363" spans="2:33" s="28" customFormat="1" ht="13.5" customHeight="1" thickBot="1" x14ac:dyDescent="0.2">
      <c r="B363" s="161" t="s">
        <v>153</v>
      </c>
      <c r="C363" s="300">
        <f>SUM(G332:G336)</f>
        <v>125</v>
      </c>
      <c r="D363" s="300">
        <f>SUM(H332:H336)</f>
        <v>106</v>
      </c>
      <c r="E363" s="112">
        <f t="shared" si="16"/>
        <v>231</v>
      </c>
      <c r="F363" s="161" t="s">
        <v>152</v>
      </c>
      <c r="G363" s="113">
        <f>SUM(O332:O336)</f>
        <v>52</v>
      </c>
      <c r="H363" s="113">
        <f>SUM(P332:P336)</f>
        <v>49</v>
      </c>
      <c r="I363" s="114">
        <f t="shared" si="17"/>
        <v>101</v>
      </c>
      <c r="J363" s="123" t="s">
        <v>156</v>
      </c>
      <c r="K363" s="157"/>
      <c r="L363" s="292">
        <f>M362/M366*100</f>
        <v>67.829686575990536</v>
      </c>
      <c r="M363" s="158" t="s">
        <v>155</v>
      </c>
      <c r="N363" s="148"/>
      <c r="O363" s="138"/>
      <c r="P363" s="138"/>
      <c r="Q363" s="138"/>
      <c r="R363" s="131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6"/>
      <c r="AF363" s="105"/>
      <c r="AG363" s="106"/>
    </row>
    <row r="364" spans="2:33" s="28" customFormat="1" ht="13.5" customHeight="1" thickBot="1" x14ac:dyDescent="0.2">
      <c r="B364" s="161" t="s">
        <v>151</v>
      </c>
      <c r="C364" s="300">
        <f>SUM(G337:G341)</f>
        <v>80</v>
      </c>
      <c r="D364" s="300">
        <f>SUM(H337:H341)</f>
        <v>76</v>
      </c>
      <c r="E364" s="112">
        <f t="shared" si="16"/>
        <v>156</v>
      </c>
      <c r="F364" s="161" t="s">
        <v>150</v>
      </c>
      <c r="G364" s="306">
        <f>SUM(O337:O341)</f>
        <v>38</v>
      </c>
      <c r="H364" s="113">
        <f>SUM(P337:P341)</f>
        <v>49</v>
      </c>
      <c r="I364" s="114">
        <f t="shared" si="17"/>
        <v>87</v>
      </c>
      <c r="J364" s="125" t="s">
        <v>282</v>
      </c>
      <c r="K364" s="154">
        <f>SUM(K347:K356,O332:O362)</f>
        <v>262</v>
      </c>
      <c r="L364" s="154">
        <f>SUM(L347:L356,P332:P362)</f>
        <v>386</v>
      </c>
      <c r="M364" s="308">
        <f>SUM(K364:L364)</f>
        <v>648</v>
      </c>
      <c r="N364" s="149"/>
      <c r="O364" s="138"/>
      <c r="P364" s="138"/>
      <c r="Q364" s="138"/>
      <c r="R364" s="131"/>
    </row>
    <row r="365" spans="2:33" s="28" customFormat="1" ht="13.5" customHeight="1" thickBot="1" x14ac:dyDescent="0.2">
      <c r="B365" s="161" t="s">
        <v>149</v>
      </c>
      <c r="C365" s="300">
        <f>SUM(G342:G346)</f>
        <v>92</v>
      </c>
      <c r="D365" s="300">
        <f>SUM(H342:H346)</f>
        <v>90</v>
      </c>
      <c r="E365" s="112">
        <f t="shared" si="16"/>
        <v>182</v>
      </c>
      <c r="F365" s="161" t="s">
        <v>148</v>
      </c>
      <c r="G365" s="306">
        <f>SUM(O342:O346)</f>
        <v>17</v>
      </c>
      <c r="H365" s="113">
        <f>SUM(P342:P346)</f>
        <v>54</v>
      </c>
      <c r="I365" s="114">
        <f t="shared" si="17"/>
        <v>71</v>
      </c>
      <c r="J365" s="123" t="s">
        <v>156</v>
      </c>
      <c r="K365" s="124"/>
      <c r="L365" s="283">
        <f>M364/M366*100</f>
        <v>19.160260201064457</v>
      </c>
      <c r="M365" s="156" t="s">
        <v>155</v>
      </c>
      <c r="N365" s="144" t="s">
        <v>146</v>
      </c>
      <c r="O365" s="295">
        <v>37.729999999999997</v>
      </c>
      <c r="P365" s="296">
        <v>42.44</v>
      </c>
      <c r="Q365" s="297">
        <v>40.090000000000003</v>
      </c>
      <c r="R365" s="131"/>
    </row>
    <row r="366" spans="2:33" s="28" customFormat="1" ht="13.5" customHeight="1" x14ac:dyDescent="0.15">
      <c r="B366" s="161" t="s">
        <v>145</v>
      </c>
      <c r="C366" s="300">
        <f>SUM(G347:G351)</f>
        <v>111</v>
      </c>
      <c r="D366" s="300">
        <f>SUM(H347:H351)</f>
        <v>97</v>
      </c>
      <c r="E366" s="112">
        <f t="shared" si="16"/>
        <v>208</v>
      </c>
      <c r="F366" s="161" t="s">
        <v>144</v>
      </c>
      <c r="G366" s="306">
        <f>SUM(O347:O351)</f>
        <v>5</v>
      </c>
      <c r="H366" s="113">
        <f>SUM(P347:P351)</f>
        <v>50</v>
      </c>
      <c r="I366" s="114">
        <f t="shared" si="17"/>
        <v>55</v>
      </c>
      <c r="J366" s="125" t="s">
        <v>147</v>
      </c>
      <c r="K366" s="293">
        <f>SUM(C358:C367,G358:G367,K358:K359)</f>
        <v>1690</v>
      </c>
      <c r="L366" s="293">
        <f>SUM(D358:D367,H358:H367,L358:L359)</f>
        <v>1692</v>
      </c>
      <c r="M366" s="289">
        <f>SUM(K366:L366)</f>
        <v>3382</v>
      </c>
      <c r="N366" s="145"/>
      <c r="O366" s="139"/>
      <c r="P366" s="139"/>
      <c r="Q366" s="139"/>
      <c r="R366" s="131"/>
    </row>
    <row r="367" spans="2:33" s="28" customFormat="1" ht="13.5" customHeight="1" thickBot="1" x14ac:dyDescent="0.2">
      <c r="B367" s="162" t="s">
        <v>143</v>
      </c>
      <c r="C367" s="303">
        <f>SUM(G352:G356)</f>
        <v>102</v>
      </c>
      <c r="D367" s="303">
        <f>SUM(H352:H356)</f>
        <v>116</v>
      </c>
      <c r="E367" s="116">
        <f t="shared" si="16"/>
        <v>218</v>
      </c>
      <c r="F367" s="162" t="s">
        <v>142</v>
      </c>
      <c r="G367" s="304">
        <f>SUM(O352:O356)</f>
        <v>2</v>
      </c>
      <c r="H367" s="117">
        <f>SUM(P352:P356)</f>
        <v>18</v>
      </c>
      <c r="I367" s="118">
        <f t="shared" si="17"/>
        <v>20</v>
      </c>
      <c r="J367" s="123" t="s">
        <v>7</v>
      </c>
      <c r="K367" s="124"/>
      <c r="L367" s="127"/>
      <c r="M367" s="305">
        <f>行政区別人口!R22</f>
        <v>1994</v>
      </c>
      <c r="N367" s="481" t="s">
        <v>141</v>
      </c>
      <c r="O367" s="482"/>
      <c r="P367" s="482"/>
      <c r="Q367" s="140"/>
      <c r="R367" s="131"/>
    </row>
    <row r="368" spans="2:33" x14ac:dyDescent="0.15">
      <c r="O368" s="142"/>
      <c r="P368" s="142"/>
      <c r="Q368" s="142"/>
      <c r="R368" s="142"/>
    </row>
    <row r="369" spans="2:33" s="28" customFormat="1" ht="14.1" customHeight="1" x14ac:dyDescent="0.15">
      <c r="B369" s="164"/>
      <c r="F369" s="164"/>
      <c r="N369" s="146"/>
      <c r="O369" s="96"/>
      <c r="P369" s="95"/>
      <c r="Q369" s="95"/>
      <c r="R369" s="95"/>
    </row>
    <row r="370" spans="2:33" s="28" customFormat="1" ht="14.25" customHeight="1" x14ac:dyDescent="0.15">
      <c r="B370" s="259" t="s">
        <v>1</v>
      </c>
      <c r="C370" s="479" t="s">
        <v>2</v>
      </c>
      <c r="D370" s="479"/>
      <c r="E370" s="479"/>
      <c r="F370" s="479"/>
      <c r="G370" s="483" t="s">
        <v>278</v>
      </c>
      <c r="H370" s="483"/>
      <c r="I370" s="483"/>
      <c r="J370" s="483"/>
      <c r="K370" s="483"/>
      <c r="L370" s="483"/>
      <c r="M370" s="41"/>
      <c r="N370" s="147"/>
      <c r="O370" s="143" t="str">
        <f>$O$2</f>
        <v>令和元年10月31日</v>
      </c>
      <c r="P370" s="129"/>
      <c r="Q370" s="130" t="s">
        <v>0</v>
      </c>
      <c r="R370" s="95"/>
    </row>
    <row r="371" spans="2:33" s="28" customFormat="1" ht="17.100000000000001" customHeight="1" thickBot="1" x14ac:dyDescent="0.2">
      <c r="B371" s="259" t="s">
        <v>276</v>
      </c>
      <c r="C371" s="479" t="s">
        <v>22</v>
      </c>
      <c r="D371" s="479"/>
      <c r="E371" s="479"/>
      <c r="F371" s="166"/>
      <c r="G371" s="483"/>
      <c r="H371" s="483"/>
      <c r="I371" s="483"/>
      <c r="J371" s="483"/>
      <c r="K371" s="483"/>
      <c r="L371" s="483"/>
      <c r="M371" s="41"/>
      <c r="N371" s="149"/>
      <c r="O371" s="143" t="str">
        <f>$O$3</f>
        <v>令和元年11月 1日</v>
      </c>
      <c r="P371" s="129"/>
      <c r="Q371" s="130" t="s">
        <v>3</v>
      </c>
      <c r="R371" s="95"/>
    </row>
    <row r="372" spans="2:33" s="28" customFormat="1" ht="14.25" customHeight="1" x14ac:dyDescent="0.15">
      <c r="B372" s="53" t="s">
        <v>274</v>
      </c>
      <c r="C372" s="327" t="s">
        <v>301</v>
      </c>
      <c r="D372" s="327" t="s">
        <v>302</v>
      </c>
      <c r="E372" s="328" t="s">
        <v>6</v>
      </c>
      <c r="F372" s="53" t="s">
        <v>274</v>
      </c>
      <c r="G372" s="327" t="s">
        <v>301</v>
      </c>
      <c r="H372" s="327" t="s">
        <v>5</v>
      </c>
      <c r="I372" s="94" t="s">
        <v>6</v>
      </c>
      <c r="J372" s="202" t="s">
        <v>274</v>
      </c>
      <c r="K372" s="327" t="s">
        <v>4</v>
      </c>
      <c r="L372" s="327" t="s">
        <v>302</v>
      </c>
      <c r="M372" s="328" t="s">
        <v>281</v>
      </c>
      <c r="N372" s="59" t="s">
        <v>274</v>
      </c>
      <c r="O372" s="54" t="s">
        <v>301</v>
      </c>
      <c r="P372" s="54" t="s">
        <v>5</v>
      </c>
      <c r="Q372" s="326" t="s">
        <v>281</v>
      </c>
      <c r="R372" s="131"/>
    </row>
    <row r="373" spans="2:33" s="28" customFormat="1" ht="14.25" customHeight="1" x14ac:dyDescent="0.15">
      <c r="B373" s="203" t="s">
        <v>273</v>
      </c>
      <c r="C373" s="329">
        <v>28</v>
      </c>
      <c r="D373" s="329">
        <v>18</v>
      </c>
      <c r="E373" s="315">
        <v>46</v>
      </c>
      <c r="F373" s="193" t="s">
        <v>272</v>
      </c>
      <c r="G373" s="329">
        <v>27</v>
      </c>
      <c r="H373" s="329">
        <v>21</v>
      </c>
      <c r="I373" s="315">
        <v>48</v>
      </c>
      <c r="J373" s="194" t="s">
        <v>271</v>
      </c>
      <c r="K373" s="317">
        <v>41</v>
      </c>
      <c r="L373" s="329">
        <v>28</v>
      </c>
      <c r="M373" s="286">
        <v>69</v>
      </c>
      <c r="N373" s="200" t="s">
        <v>270</v>
      </c>
      <c r="O373" s="325">
        <v>13</v>
      </c>
      <c r="P373" s="317">
        <v>23</v>
      </c>
      <c r="Q373" s="287">
        <v>36</v>
      </c>
      <c r="R373" s="131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</row>
    <row r="374" spans="2:33" s="28" customFormat="1" ht="14.1" customHeight="1" x14ac:dyDescent="0.15">
      <c r="B374" s="204" t="s">
        <v>269</v>
      </c>
      <c r="C374" s="317">
        <v>36</v>
      </c>
      <c r="D374" s="317">
        <v>26</v>
      </c>
      <c r="E374" s="315">
        <v>62</v>
      </c>
      <c r="F374" s="194" t="s">
        <v>268</v>
      </c>
      <c r="G374" s="317">
        <v>22</v>
      </c>
      <c r="H374" s="317">
        <v>19</v>
      </c>
      <c r="I374" s="315">
        <v>41</v>
      </c>
      <c r="J374" s="194" t="s">
        <v>267</v>
      </c>
      <c r="K374" s="317">
        <v>31</v>
      </c>
      <c r="L374" s="317">
        <v>47</v>
      </c>
      <c r="M374" s="315">
        <v>78</v>
      </c>
      <c r="N374" s="194" t="s">
        <v>266</v>
      </c>
      <c r="O374" s="317">
        <v>15</v>
      </c>
      <c r="P374" s="317">
        <v>12</v>
      </c>
      <c r="Q374" s="316">
        <v>27</v>
      </c>
      <c r="R374" s="131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</row>
    <row r="375" spans="2:33" s="28" customFormat="1" ht="14.25" customHeight="1" x14ac:dyDescent="0.15">
      <c r="B375" s="204" t="s">
        <v>265</v>
      </c>
      <c r="C375" s="317">
        <v>27</v>
      </c>
      <c r="D375" s="317">
        <v>29</v>
      </c>
      <c r="E375" s="315">
        <v>56</v>
      </c>
      <c r="F375" s="194" t="s">
        <v>264</v>
      </c>
      <c r="G375" s="317">
        <v>28</v>
      </c>
      <c r="H375" s="317">
        <v>37</v>
      </c>
      <c r="I375" s="315">
        <v>65</v>
      </c>
      <c r="J375" s="194" t="s">
        <v>263</v>
      </c>
      <c r="K375" s="317">
        <v>39</v>
      </c>
      <c r="L375" s="317">
        <v>35</v>
      </c>
      <c r="M375" s="315">
        <v>74</v>
      </c>
      <c r="N375" s="194" t="s">
        <v>262</v>
      </c>
      <c r="O375" s="317">
        <v>15</v>
      </c>
      <c r="P375" s="199">
        <v>16</v>
      </c>
      <c r="Q375" s="316">
        <v>31</v>
      </c>
      <c r="R375" s="131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</row>
    <row r="376" spans="2:33" s="28" customFormat="1" ht="14.25" customHeight="1" x14ac:dyDescent="0.15">
      <c r="B376" s="204" t="s">
        <v>261</v>
      </c>
      <c r="C376" s="317">
        <v>24</v>
      </c>
      <c r="D376" s="317">
        <v>38</v>
      </c>
      <c r="E376" s="315">
        <v>62</v>
      </c>
      <c r="F376" s="194" t="s">
        <v>260</v>
      </c>
      <c r="G376" s="317">
        <v>25</v>
      </c>
      <c r="H376" s="317">
        <v>30</v>
      </c>
      <c r="I376" s="315">
        <v>55</v>
      </c>
      <c r="J376" s="194" t="s">
        <v>259</v>
      </c>
      <c r="K376" s="317">
        <v>24</v>
      </c>
      <c r="L376" s="317">
        <v>27</v>
      </c>
      <c r="M376" s="315">
        <v>51</v>
      </c>
      <c r="N376" s="194" t="s">
        <v>258</v>
      </c>
      <c r="O376" s="317">
        <v>22</v>
      </c>
      <c r="P376" s="317">
        <v>24</v>
      </c>
      <c r="Q376" s="316">
        <v>46</v>
      </c>
      <c r="R376" s="131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</row>
    <row r="377" spans="2:33" s="28" customFormat="1" ht="14.1" customHeight="1" x14ac:dyDescent="0.15">
      <c r="B377" s="205" t="s">
        <v>257</v>
      </c>
      <c r="C377" s="322">
        <v>21</v>
      </c>
      <c r="D377" s="322">
        <v>24</v>
      </c>
      <c r="E377" s="323">
        <v>45</v>
      </c>
      <c r="F377" s="195" t="s">
        <v>256</v>
      </c>
      <c r="G377" s="322">
        <v>22</v>
      </c>
      <c r="H377" s="322">
        <v>25</v>
      </c>
      <c r="I377" s="323">
        <v>47</v>
      </c>
      <c r="J377" s="195" t="s">
        <v>255</v>
      </c>
      <c r="K377" s="322">
        <v>32</v>
      </c>
      <c r="L377" s="322">
        <v>30</v>
      </c>
      <c r="M377" s="323">
        <v>62</v>
      </c>
      <c r="N377" s="195" t="s">
        <v>254</v>
      </c>
      <c r="O377" s="322">
        <v>18</v>
      </c>
      <c r="P377" s="322">
        <v>27</v>
      </c>
      <c r="Q377" s="324">
        <v>45</v>
      </c>
      <c r="R377" s="131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</row>
    <row r="378" spans="2:33" s="28" customFormat="1" ht="14.25" customHeight="1" x14ac:dyDescent="0.15">
      <c r="B378" s="204" t="s">
        <v>253</v>
      </c>
      <c r="C378" s="325">
        <v>24</v>
      </c>
      <c r="D378" s="317">
        <v>28</v>
      </c>
      <c r="E378" s="315">
        <v>52</v>
      </c>
      <c r="F378" s="194" t="s">
        <v>252</v>
      </c>
      <c r="G378" s="317">
        <v>26</v>
      </c>
      <c r="H378" s="317">
        <v>19</v>
      </c>
      <c r="I378" s="315">
        <v>45</v>
      </c>
      <c r="J378" s="194" t="s">
        <v>251</v>
      </c>
      <c r="K378" s="317">
        <v>27</v>
      </c>
      <c r="L378" s="317">
        <v>30</v>
      </c>
      <c r="M378" s="315">
        <v>57</v>
      </c>
      <c r="N378" s="194" t="s">
        <v>250</v>
      </c>
      <c r="O378" s="317">
        <v>12</v>
      </c>
      <c r="P378" s="317">
        <v>26</v>
      </c>
      <c r="Q378" s="316">
        <v>38</v>
      </c>
      <c r="R378" s="131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</row>
    <row r="379" spans="2:33" s="28" customFormat="1" ht="14.25" customHeight="1" x14ac:dyDescent="0.15">
      <c r="B379" s="204" t="s">
        <v>249</v>
      </c>
      <c r="C379" s="317">
        <v>27</v>
      </c>
      <c r="D379" s="317">
        <v>24</v>
      </c>
      <c r="E379" s="315">
        <v>51</v>
      </c>
      <c r="F379" s="194" t="s">
        <v>248</v>
      </c>
      <c r="G379" s="317">
        <v>19</v>
      </c>
      <c r="H379" s="317">
        <v>22</v>
      </c>
      <c r="I379" s="315">
        <v>41</v>
      </c>
      <c r="J379" s="194" t="s">
        <v>247</v>
      </c>
      <c r="K379" s="317">
        <v>22</v>
      </c>
      <c r="L379" s="317">
        <v>31</v>
      </c>
      <c r="M379" s="315">
        <v>53</v>
      </c>
      <c r="N379" s="194" t="s">
        <v>246</v>
      </c>
      <c r="O379" s="317">
        <v>19</v>
      </c>
      <c r="P379" s="317">
        <v>15</v>
      </c>
      <c r="Q379" s="316">
        <v>34</v>
      </c>
      <c r="R379" s="131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</row>
    <row r="380" spans="2:33" s="28" customFormat="1" ht="14.25" customHeight="1" x14ac:dyDescent="0.15">
      <c r="B380" s="204" t="s">
        <v>245</v>
      </c>
      <c r="C380" s="317">
        <v>30</v>
      </c>
      <c r="D380" s="317">
        <v>25</v>
      </c>
      <c r="E380" s="315">
        <v>55</v>
      </c>
      <c r="F380" s="194" t="s">
        <v>244</v>
      </c>
      <c r="G380" s="317">
        <v>39</v>
      </c>
      <c r="H380" s="317">
        <v>28</v>
      </c>
      <c r="I380" s="315">
        <v>67</v>
      </c>
      <c r="J380" s="194" t="s">
        <v>243</v>
      </c>
      <c r="K380" s="317">
        <v>25</v>
      </c>
      <c r="L380" s="317">
        <v>21</v>
      </c>
      <c r="M380" s="315">
        <v>46</v>
      </c>
      <c r="N380" s="194" t="s">
        <v>242</v>
      </c>
      <c r="O380" s="317">
        <v>13</v>
      </c>
      <c r="P380" s="317">
        <v>19</v>
      </c>
      <c r="Q380" s="316">
        <v>32</v>
      </c>
      <c r="R380" s="131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</row>
    <row r="381" spans="2:33" s="28" customFormat="1" ht="14.1" customHeight="1" x14ac:dyDescent="0.15">
      <c r="B381" s="204" t="s">
        <v>241</v>
      </c>
      <c r="C381" s="317">
        <v>29</v>
      </c>
      <c r="D381" s="317">
        <v>22</v>
      </c>
      <c r="E381" s="315">
        <v>51</v>
      </c>
      <c r="F381" s="194" t="s">
        <v>240</v>
      </c>
      <c r="G381" s="317">
        <v>28</v>
      </c>
      <c r="H381" s="317">
        <v>45</v>
      </c>
      <c r="I381" s="315">
        <v>73</v>
      </c>
      <c r="J381" s="194" t="s">
        <v>239</v>
      </c>
      <c r="K381" s="317">
        <v>26</v>
      </c>
      <c r="L381" s="317">
        <v>24</v>
      </c>
      <c r="M381" s="315">
        <v>50</v>
      </c>
      <c r="N381" s="194" t="s">
        <v>238</v>
      </c>
      <c r="O381" s="317">
        <v>8</v>
      </c>
      <c r="P381" s="317">
        <v>20</v>
      </c>
      <c r="Q381" s="316">
        <v>28</v>
      </c>
      <c r="R381" s="131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</row>
    <row r="382" spans="2:33" s="28" customFormat="1" ht="14.1" customHeight="1" x14ac:dyDescent="0.15">
      <c r="B382" s="205" t="s">
        <v>237</v>
      </c>
      <c r="C382" s="322">
        <v>29</v>
      </c>
      <c r="D382" s="322">
        <v>22</v>
      </c>
      <c r="E382" s="323">
        <v>51</v>
      </c>
      <c r="F382" s="195" t="s">
        <v>236</v>
      </c>
      <c r="G382" s="322">
        <v>25</v>
      </c>
      <c r="H382" s="322">
        <v>31</v>
      </c>
      <c r="I382" s="323">
        <v>56</v>
      </c>
      <c r="J382" s="195" t="s">
        <v>235</v>
      </c>
      <c r="K382" s="322">
        <v>24</v>
      </c>
      <c r="L382" s="322">
        <v>36</v>
      </c>
      <c r="M382" s="323">
        <v>60</v>
      </c>
      <c r="N382" s="195" t="s">
        <v>234</v>
      </c>
      <c r="O382" s="322">
        <v>9</v>
      </c>
      <c r="P382" s="322">
        <v>14</v>
      </c>
      <c r="Q382" s="324">
        <v>23</v>
      </c>
      <c r="R382" s="131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</row>
    <row r="383" spans="2:33" s="28" customFormat="1" ht="14.25" customHeight="1" x14ac:dyDescent="0.15">
      <c r="B383" s="204" t="s">
        <v>233</v>
      </c>
      <c r="C383" s="325">
        <v>38</v>
      </c>
      <c r="D383" s="317">
        <v>27</v>
      </c>
      <c r="E383" s="315">
        <v>65</v>
      </c>
      <c r="F383" s="194" t="s">
        <v>232</v>
      </c>
      <c r="G383" s="317">
        <v>25</v>
      </c>
      <c r="H383" s="317">
        <v>31</v>
      </c>
      <c r="I383" s="315">
        <v>56</v>
      </c>
      <c r="J383" s="194" t="s">
        <v>231</v>
      </c>
      <c r="K383" s="317">
        <v>21</v>
      </c>
      <c r="L383" s="317">
        <v>19</v>
      </c>
      <c r="M383" s="315">
        <v>40</v>
      </c>
      <c r="N383" s="194" t="s">
        <v>230</v>
      </c>
      <c r="O383" s="317">
        <v>7</v>
      </c>
      <c r="P383" s="317">
        <v>11</v>
      </c>
      <c r="Q383" s="316">
        <v>18</v>
      </c>
      <c r="R383" s="131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</row>
    <row r="384" spans="2:33" s="28" customFormat="1" ht="14.25" customHeight="1" x14ac:dyDescent="0.15">
      <c r="B384" s="204" t="s">
        <v>229</v>
      </c>
      <c r="C384" s="317">
        <v>26</v>
      </c>
      <c r="D384" s="317">
        <v>30</v>
      </c>
      <c r="E384" s="315">
        <v>56</v>
      </c>
      <c r="F384" s="194" t="s">
        <v>228</v>
      </c>
      <c r="G384" s="317">
        <v>34</v>
      </c>
      <c r="H384" s="317">
        <v>26</v>
      </c>
      <c r="I384" s="315">
        <v>60</v>
      </c>
      <c r="J384" s="194" t="s">
        <v>227</v>
      </c>
      <c r="K384" s="317">
        <v>28</v>
      </c>
      <c r="L384" s="317">
        <v>15</v>
      </c>
      <c r="M384" s="315">
        <v>43</v>
      </c>
      <c r="N384" s="194" t="s">
        <v>226</v>
      </c>
      <c r="O384" s="317">
        <v>5</v>
      </c>
      <c r="P384" s="317">
        <v>13</v>
      </c>
      <c r="Q384" s="316">
        <v>18</v>
      </c>
      <c r="R384" s="131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</row>
    <row r="385" spans="2:33" s="28" customFormat="1" ht="14.25" customHeight="1" x14ac:dyDescent="0.15">
      <c r="B385" s="204" t="s">
        <v>225</v>
      </c>
      <c r="C385" s="317">
        <v>33</v>
      </c>
      <c r="D385" s="317">
        <v>33</v>
      </c>
      <c r="E385" s="315">
        <v>66</v>
      </c>
      <c r="F385" s="194" t="s">
        <v>224</v>
      </c>
      <c r="G385" s="317">
        <v>21</v>
      </c>
      <c r="H385" s="317">
        <v>24</v>
      </c>
      <c r="I385" s="315">
        <v>45</v>
      </c>
      <c r="J385" s="194" t="s">
        <v>223</v>
      </c>
      <c r="K385" s="317">
        <v>19</v>
      </c>
      <c r="L385" s="317">
        <v>25</v>
      </c>
      <c r="M385" s="315">
        <v>44</v>
      </c>
      <c r="N385" s="194" t="s">
        <v>222</v>
      </c>
      <c r="O385" s="317">
        <v>7</v>
      </c>
      <c r="P385" s="317">
        <v>10</v>
      </c>
      <c r="Q385" s="316">
        <v>17</v>
      </c>
      <c r="R385" s="131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</row>
    <row r="386" spans="2:33" s="28" customFormat="1" ht="14.1" customHeight="1" x14ac:dyDescent="0.15">
      <c r="B386" s="204" t="s">
        <v>221</v>
      </c>
      <c r="C386" s="317">
        <v>18</v>
      </c>
      <c r="D386" s="317">
        <v>20</v>
      </c>
      <c r="E386" s="315">
        <v>38</v>
      </c>
      <c r="F386" s="194" t="s">
        <v>220</v>
      </c>
      <c r="G386" s="317">
        <v>37</v>
      </c>
      <c r="H386" s="317">
        <v>35</v>
      </c>
      <c r="I386" s="315">
        <v>72</v>
      </c>
      <c r="J386" s="194" t="s">
        <v>219</v>
      </c>
      <c r="K386" s="317">
        <v>17</v>
      </c>
      <c r="L386" s="317">
        <v>20</v>
      </c>
      <c r="M386" s="315">
        <v>37</v>
      </c>
      <c r="N386" s="194" t="s">
        <v>218</v>
      </c>
      <c r="O386" s="317">
        <v>6</v>
      </c>
      <c r="P386" s="317">
        <v>6</v>
      </c>
      <c r="Q386" s="316">
        <v>12</v>
      </c>
      <c r="R386" s="131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</row>
    <row r="387" spans="2:33" s="28" customFormat="1" ht="14.45" customHeight="1" x14ac:dyDescent="0.15">
      <c r="B387" s="205" t="s">
        <v>217</v>
      </c>
      <c r="C387" s="322">
        <v>29</v>
      </c>
      <c r="D387" s="322">
        <v>31</v>
      </c>
      <c r="E387" s="323">
        <v>60</v>
      </c>
      <c r="F387" s="195" t="s">
        <v>216</v>
      </c>
      <c r="G387" s="322">
        <v>32</v>
      </c>
      <c r="H387" s="322">
        <v>32</v>
      </c>
      <c r="I387" s="323">
        <v>64</v>
      </c>
      <c r="J387" s="195" t="s">
        <v>215</v>
      </c>
      <c r="K387" s="322">
        <v>25</v>
      </c>
      <c r="L387" s="322">
        <v>25</v>
      </c>
      <c r="M387" s="323">
        <v>50</v>
      </c>
      <c r="N387" s="195" t="s">
        <v>214</v>
      </c>
      <c r="O387" s="322">
        <v>3</v>
      </c>
      <c r="P387" s="322">
        <v>10</v>
      </c>
      <c r="Q387" s="324">
        <v>13</v>
      </c>
      <c r="R387" s="131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</row>
    <row r="388" spans="2:33" s="28" customFormat="1" ht="14.1" customHeight="1" x14ac:dyDescent="0.15">
      <c r="B388" s="204" t="s">
        <v>213</v>
      </c>
      <c r="C388" s="325">
        <v>29</v>
      </c>
      <c r="D388" s="317">
        <v>28</v>
      </c>
      <c r="E388" s="315">
        <v>57</v>
      </c>
      <c r="F388" s="194" t="s">
        <v>212</v>
      </c>
      <c r="G388" s="317">
        <v>31</v>
      </c>
      <c r="H388" s="317">
        <v>23</v>
      </c>
      <c r="I388" s="315">
        <v>54</v>
      </c>
      <c r="J388" s="194" t="s">
        <v>211</v>
      </c>
      <c r="K388" s="317">
        <v>18</v>
      </c>
      <c r="L388" s="317">
        <v>28</v>
      </c>
      <c r="M388" s="315">
        <v>46</v>
      </c>
      <c r="N388" s="194" t="s">
        <v>210</v>
      </c>
      <c r="O388" s="317">
        <v>2</v>
      </c>
      <c r="P388" s="317">
        <v>3</v>
      </c>
      <c r="Q388" s="316">
        <v>5</v>
      </c>
      <c r="R388" s="131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</row>
    <row r="389" spans="2:33" s="28" customFormat="1" ht="14.25" customHeight="1" x14ac:dyDescent="0.15">
      <c r="B389" s="204" t="s">
        <v>209</v>
      </c>
      <c r="C389" s="317">
        <v>29</v>
      </c>
      <c r="D389" s="317">
        <v>32</v>
      </c>
      <c r="E389" s="315">
        <v>61</v>
      </c>
      <c r="F389" s="194" t="s">
        <v>208</v>
      </c>
      <c r="G389" s="317">
        <v>37</v>
      </c>
      <c r="H389" s="317">
        <v>47</v>
      </c>
      <c r="I389" s="315">
        <v>84</v>
      </c>
      <c r="J389" s="194" t="s">
        <v>207</v>
      </c>
      <c r="K389" s="317">
        <v>24</v>
      </c>
      <c r="L389" s="317">
        <v>29</v>
      </c>
      <c r="M389" s="315">
        <v>53</v>
      </c>
      <c r="N389" s="194" t="s">
        <v>206</v>
      </c>
      <c r="O389" s="317">
        <v>0</v>
      </c>
      <c r="P389" s="317">
        <v>8</v>
      </c>
      <c r="Q389" s="316">
        <v>8</v>
      </c>
      <c r="R389" s="131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</row>
    <row r="390" spans="2:33" s="28" customFormat="1" ht="14.25" customHeight="1" x14ac:dyDescent="0.15">
      <c r="B390" s="204" t="s">
        <v>205</v>
      </c>
      <c r="C390" s="317">
        <v>21</v>
      </c>
      <c r="D390" s="317">
        <v>37</v>
      </c>
      <c r="E390" s="315">
        <v>58</v>
      </c>
      <c r="F390" s="194" t="s">
        <v>204</v>
      </c>
      <c r="G390" s="317">
        <v>34</v>
      </c>
      <c r="H390" s="317">
        <v>30</v>
      </c>
      <c r="I390" s="315">
        <v>64</v>
      </c>
      <c r="J390" s="194" t="s">
        <v>203</v>
      </c>
      <c r="K390" s="317">
        <v>21</v>
      </c>
      <c r="L390" s="317">
        <v>23</v>
      </c>
      <c r="M390" s="315">
        <v>44</v>
      </c>
      <c r="N390" s="194" t="s">
        <v>202</v>
      </c>
      <c r="O390" s="317">
        <v>0</v>
      </c>
      <c r="P390" s="317">
        <v>3</v>
      </c>
      <c r="Q390" s="316">
        <v>3</v>
      </c>
      <c r="R390" s="131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</row>
    <row r="391" spans="2:33" s="28" customFormat="1" ht="14.25" customHeight="1" x14ac:dyDescent="0.15">
      <c r="B391" s="204" t="s">
        <v>201</v>
      </c>
      <c r="C391" s="317">
        <v>28</v>
      </c>
      <c r="D391" s="317">
        <v>24</v>
      </c>
      <c r="E391" s="315">
        <v>52</v>
      </c>
      <c r="F391" s="194" t="s">
        <v>200</v>
      </c>
      <c r="G391" s="317">
        <v>35</v>
      </c>
      <c r="H391" s="317">
        <v>30</v>
      </c>
      <c r="I391" s="315">
        <v>65</v>
      </c>
      <c r="J391" s="194" t="s">
        <v>199</v>
      </c>
      <c r="K391" s="317">
        <v>36</v>
      </c>
      <c r="L391" s="317">
        <v>29</v>
      </c>
      <c r="M391" s="315">
        <v>65</v>
      </c>
      <c r="N391" s="194" t="s">
        <v>198</v>
      </c>
      <c r="O391" s="317">
        <v>1</v>
      </c>
      <c r="P391" s="317">
        <v>1</v>
      </c>
      <c r="Q391" s="316">
        <v>2</v>
      </c>
      <c r="R391" s="131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</row>
    <row r="392" spans="2:33" s="28" customFormat="1" ht="14.1" customHeight="1" x14ac:dyDescent="0.15">
      <c r="B392" s="205" t="s">
        <v>197</v>
      </c>
      <c r="C392" s="322">
        <v>25</v>
      </c>
      <c r="D392" s="322">
        <v>15</v>
      </c>
      <c r="E392" s="323">
        <v>40</v>
      </c>
      <c r="F392" s="195" t="s">
        <v>196</v>
      </c>
      <c r="G392" s="322">
        <v>35</v>
      </c>
      <c r="H392" s="322">
        <v>42</v>
      </c>
      <c r="I392" s="323">
        <v>77</v>
      </c>
      <c r="J392" s="195" t="s">
        <v>195</v>
      </c>
      <c r="K392" s="322">
        <v>19</v>
      </c>
      <c r="L392" s="322">
        <v>25</v>
      </c>
      <c r="M392" s="323">
        <v>44</v>
      </c>
      <c r="N392" s="195" t="s">
        <v>194</v>
      </c>
      <c r="O392" s="322">
        <v>0</v>
      </c>
      <c r="P392" s="322">
        <v>2</v>
      </c>
      <c r="Q392" s="324">
        <v>2</v>
      </c>
      <c r="R392" s="131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</row>
    <row r="393" spans="2:33" s="28" customFormat="1" ht="14.25" customHeight="1" x14ac:dyDescent="0.15">
      <c r="B393" s="204" t="s">
        <v>193</v>
      </c>
      <c r="C393" s="325">
        <v>24</v>
      </c>
      <c r="D393" s="317">
        <v>27</v>
      </c>
      <c r="E393" s="315">
        <v>51</v>
      </c>
      <c r="F393" s="194" t="s">
        <v>192</v>
      </c>
      <c r="G393" s="317">
        <v>38</v>
      </c>
      <c r="H393" s="317">
        <v>39</v>
      </c>
      <c r="I393" s="315">
        <v>77</v>
      </c>
      <c r="J393" s="194" t="s">
        <v>191</v>
      </c>
      <c r="K393" s="317">
        <v>27</v>
      </c>
      <c r="L393" s="317">
        <v>33</v>
      </c>
      <c r="M393" s="315">
        <v>60</v>
      </c>
      <c r="N393" s="194" t="s">
        <v>190</v>
      </c>
      <c r="O393" s="317">
        <v>0</v>
      </c>
      <c r="P393" s="317">
        <v>1</v>
      </c>
      <c r="Q393" s="316">
        <v>1</v>
      </c>
      <c r="R393" s="131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</row>
    <row r="394" spans="2:33" s="28" customFormat="1" ht="14.25" customHeight="1" x14ac:dyDescent="0.15">
      <c r="B394" s="204" t="s">
        <v>189</v>
      </c>
      <c r="C394" s="317">
        <v>17</v>
      </c>
      <c r="D394" s="317">
        <v>14</v>
      </c>
      <c r="E394" s="315">
        <v>31</v>
      </c>
      <c r="F394" s="194" t="s">
        <v>188</v>
      </c>
      <c r="G394" s="317">
        <v>49</v>
      </c>
      <c r="H394" s="317">
        <v>44</v>
      </c>
      <c r="I394" s="315">
        <v>93</v>
      </c>
      <c r="J394" s="194" t="s">
        <v>187</v>
      </c>
      <c r="K394" s="317">
        <v>31</v>
      </c>
      <c r="L394" s="317">
        <v>31</v>
      </c>
      <c r="M394" s="315">
        <v>62</v>
      </c>
      <c r="N394" s="194" t="s">
        <v>186</v>
      </c>
      <c r="O394" s="317">
        <v>2</v>
      </c>
      <c r="P394" s="317">
        <v>1</v>
      </c>
      <c r="Q394" s="316">
        <v>3</v>
      </c>
      <c r="R394" s="131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</row>
    <row r="395" spans="2:33" s="28" customFormat="1" ht="14.25" customHeight="1" x14ac:dyDescent="0.15">
      <c r="B395" s="204" t="s">
        <v>185</v>
      </c>
      <c r="C395" s="317">
        <v>26</v>
      </c>
      <c r="D395" s="317">
        <v>27</v>
      </c>
      <c r="E395" s="315">
        <v>53</v>
      </c>
      <c r="F395" s="194" t="s">
        <v>184</v>
      </c>
      <c r="G395" s="317">
        <v>45</v>
      </c>
      <c r="H395" s="317">
        <v>46</v>
      </c>
      <c r="I395" s="315">
        <v>91</v>
      </c>
      <c r="J395" s="194" t="s">
        <v>183</v>
      </c>
      <c r="K395" s="317">
        <v>22</v>
      </c>
      <c r="L395" s="317">
        <v>24</v>
      </c>
      <c r="M395" s="315">
        <v>46</v>
      </c>
      <c r="N395" s="194" t="s">
        <v>182</v>
      </c>
      <c r="O395" s="317">
        <v>0</v>
      </c>
      <c r="P395" s="317">
        <v>2</v>
      </c>
      <c r="Q395" s="316">
        <v>2</v>
      </c>
      <c r="R395" s="131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</row>
    <row r="396" spans="2:33" s="28" customFormat="1" ht="14.1" customHeight="1" x14ac:dyDescent="0.15">
      <c r="B396" s="204" t="s">
        <v>181</v>
      </c>
      <c r="C396" s="317">
        <v>18</v>
      </c>
      <c r="D396" s="317">
        <v>24</v>
      </c>
      <c r="E396" s="315">
        <v>42</v>
      </c>
      <c r="F396" s="194" t="s">
        <v>180</v>
      </c>
      <c r="G396" s="317">
        <v>43</v>
      </c>
      <c r="H396" s="317">
        <v>35</v>
      </c>
      <c r="I396" s="315">
        <v>78</v>
      </c>
      <c r="J396" s="194" t="s">
        <v>179</v>
      </c>
      <c r="K396" s="317">
        <v>12</v>
      </c>
      <c r="L396" s="317">
        <v>18</v>
      </c>
      <c r="M396" s="315">
        <v>30</v>
      </c>
      <c r="N396" s="194" t="s">
        <v>178</v>
      </c>
      <c r="O396" s="317">
        <v>0</v>
      </c>
      <c r="P396" s="317">
        <v>1</v>
      </c>
      <c r="Q396" s="316">
        <v>1</v>
      </c>
      <c r="R396" s="131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</row>
    <row r="397" spans="2:33" s="28" customFormat="1" ht="14.25" customHeight="1" thickBot="1" x14ac:dyDescent="0.2">
      <c r="B397" s="206" t="s">
        <v>177</v>
      </c>
      <c r="C397" s="318">
        <v>25</v>
      </c>
      <c r="D397" s="318">
        <v>22</v>
      </c>
      <c r="E397" s="319">
        <v>47</v>
      </c>
      <c r="F397" s="208" t="s">
        <v>176</v>
      </c>
      <c r="G397" s="318">
        <v>27</v>
      </c>
      <c r="H397" s="318">
        <v>44</v>
      </c>
      <c r="I397" s="319">
        <v>71</v>
      </c>
      <c r="J397" s="208" t="s">
        <v>175</v>
      </c>
      <c r="K397" s="318">
        <v>11</v>
      </c>
      <c r="L397" s="318">
        <v>11</v>
      </c>
      <c r="M397" s="319">
        <v>22</v>
      </c>
      <c r="N397" s="210" t="s">
        <v>174</v>
      </c>
      <c r="O397" s="320">
        <v>0</v>
      </c>
      <c r="P397" s="320">
        <v>0</v>
      </c>
      <c r="Q397" s="321">
        <v>0</v>
      </c>
      <c r="R397" s="131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</row>
    <row r="398" spans="2:33" s="28" customFormat="1" ht="13.5" customHeight="1" thickBot="1" x14ac:dyDescent="0.2">
      <c r="B398" s="42"/>
      <c r="C398" s="42"/>
      <c r="D398" s="459" t="s">
        <v>173</v>
      </c>
      <c r="E398" s="459"/>
      <c r="F398" s="459"/>
      <c r="G398" s="42"/>
      <c r="H398" s="42"/>
      <c r="I398" s="42"/>
      <c r="J398" s="42"/>
      <c r="K398" s="42"/>
      <c r="L398" s="42"/>
      <c r="M398" s="42"/>
      <c r="N398" s="212" t="s">
        <v>172</v>
      </c>
      <c r="O398" s="309">
        <v>0</v>
      </c>
      <c r="P398" s="24">
        <v>0</v>
      </c>
      <c r="Q398" s="285">
        <v>0</v>
      </c>
      <c r="R398" s="131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</row>
    <row r="399" spans="2:33" s="28" customFormat="1" ht="13.5" customHeight="1" x14ac:dyDescent="0.15">
      <c r="B399" s="160" t="s">
        <v>171</v>
      </c>
      <c r="C399" s="311">
        <f>SUM(C373:C377)</f>
        <v>136</v>
      </c>
      <c r="D399" s="311">
        <f>SUM(D373:D377)</f>
        <v>135</v>
      </c>
      <c r="E399" s="108">
        <f t="shared" ref="E399:E408" si="18">SUM(C399:D399)</f>
        <v>271</v>
      </c>
      <c r="F399" s="160" t="s">
        <v>170</v>
      </c>
      <c r="G399" s="312">
        <f>SUM(K373:K377)</f>
        <v>167</v>
      </c>
      <c r="H399" s="109">
        <f>SUM(L373:L377)</f>
        <v>167</v>
      </c>
      <c r="I399" s="110">
        <f t="shared" ref="I399:I408" si="19">SUM(G399:H399)</f>
        <v>334</v>
      </c>
      <c r="J399" s="119" t="s">
        <v>169</v>
      </c>
      <c r="K399" s="120">
        <f>SUM(O398:O402)</f>
        <v>0</v>
      </c>
      <c r="L399" s="311">
        <f>SUM(P398:P402)</f>
        <v>0</v>
      </c>
      <c r="M399" s="313">
        <f>SUM(K399:L399)</f>
        <v>0</v>
      </c>
      <c r="N399" s="132" t="s">
        <v>168</v>
      </c>
      <c r="O399" s="288">
        <v>0</v>
      </c>
      <c r="P399" s="288">
        <v>0</v>
      </c>
      <c r="Q399" s="285">
        <v>0</v>
      </c>
      <c r="R399" s="131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</row>
    <row r="400" spans="2:33" s="28" customFormat="1" ht="13.5" customHeight="1" thickBot="1" x14ac:dyDescent="0.2">
      <c r="B400" s="161" t="s">
        <v>167</v>
      </c>
      <c r="C400" s="300">
        <f>SUM(C378:C382)</f>
        <v>139</v>
      </c>
      <c r="D400" s="300">
        <f>SUM(D378:D382)</f>
        <v>121</v>
      </c>
      <c r="E400" s="112">
        <f t="shared" si="18"/>
        <v>260</v>
      </c>
      <c r="F400" s="161" t="s">
        <v>166</v>
      </c>
      <c r="G400" s="306">
        <f>SUM(K378:K382)</f>
        <v>124</v>
      </c>
      <c r="H400" s="113">
        <f>SUM(L378:L382)</f>
        <v>142</v>
      </c>
      <c r="I400" s="114">
        <f t="shared" si="19"/>
        <v>266</v>
      </c>
      <c r="J400" s="121" t="s">
        <v>154</v>
      </c>
      <c r="K400" s="122">
        <f>O403</f>
        <v>0</v>
      </c>
      <c r="L400" s="303">
        <f>P403</f>
        <v>0</v>
      </c>
      <c r="M400" s="314">
        <f>SUM(K400:L400)</f>
        <v>0</v>
      </c>
      <c r="N400" s="132" t="s">
        <v>165</v>
      </c>
      <c r="O400" s="288">
        <v>0</v>
      </c>
      <c r="P400" s="288">
        <v>0</v>
      </c>
      <c r="Q400" s="285">
        <v>0</v>
      </c>
      <c r="R400" s="131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</row>
    <row r="401" spans="2:33" s="28" customFormat="1" ht="13.5" customHeight="1" x14ac:dyDescent="0.15">
      <c r="B401" s="161" t="s">
        <v>164</v>
      </c>
      <c r="C401" s="300">
        <f>SUM(C383:C387)</f>
        <v>144</v>
      </c>
      <c r="D401" s="300">
        <f>SUM(D383:D387)</f>
        <v>141</v>
      </c>
      <c r="E401" s="112">
        <f t="shared" si="18"/>
        <v>285</v>
      </c>
      <c r="F401" s="161" t="s">
        <v>163</v>
      </c>
      <c r="G401" s="306">
        <f>SUM(K383:K387)</f>
        <v>110</v>
      </c>
      <c r="H401" s="113">
        <f>SUM(L383:L387)</f>
        <v>104</v>
      </c>
      <c r="I401" s="114">
        <f t="shared" si="19"/>
        <v>214</v>
      </c>
      <c r="J401" s="125" t="s">
        <v>283</v>
      </c>
      <c r="K401" s="154">
        <f>SUM(C399:C401)</f>
        <v>419</v>
      </c>
      <c r="L401" s="154">
        <f>SUM(D399:D401)</f>
        <v>397</v>
      </c>
      <c r="M401" s="294">
        <f>SUM(K401:L401)</f>
        <v>816</v>
      </c>
      <c r="N401" s="132" t="s">
        <v>162</v>
      </c>
      <c r="O401" s="288">
        <v>0</v>
      </c>
      <c r="P401" s="288">
        <v>0</v>
      </c>
      <c r="Q401" s="285">
        <v>0</v>
      </c>
      <c r="R401" s="131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</row>
    <row r="402" spans="2:33" s="28" customFormat="1" ht="13.5" customHeight="1" thickBot="1" x14ac:dyDescent="0.2">
      <c r="B402" s="161" t="s">
        <v>161</v>
      </c>
      <c r="C402" s="300">
        <f>SUM(C388:C392)</f>
        <v>132</v>
      </c>
      <c r="D402" s="300">
        <f>SUM(D388:D392)</f>
        <v>136</v>
      </c>
      <c r="E402" s="112">
        <f t="shared" si="18"/>
        <v>268</v>
      </c>
      <c r="F402" s="161" t="s">
        <v>160</v>
      </c>
      <c r="G402" s="306">
        <f>SUM(K388:K392)</f>
        <v>118</v>
      </c>
      <c r="H402" s="113">
        <f>SUM(L388:L392)</f>
        <v>134</v>
      </c>
      <c r="I402" s="114">
        <f t="shared" si="19"/>
        <v>252</v>
      </c>
      <c r="J402" s="123" t="s">
        <v>156</v>
      </c>
      <c r="K402" s="157"/>
      <c r="L402" s="292">
        <f>M401/M407*100</f>
        <v>17.631806395851342</v>
      </c>
      <c r="M402" s="156" t="s">
        <v>155</v>
      </c>
      <c r="N402" s="134" t="s">
        <v>159</v>
      </c>
      <c r="O402" s="291">
        <v>0</v>
      </c>
      <c r="P402" s="135">
        <v>0</v>
      </c>
      <c r="Q402" s="282">
        <v>0</v>
      </c>
      <c r="R402" s="131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</row>
    <row r="403" spans="2:33" s="28" customFormat="1" ht="13.5" customHeight="1" thickBot="1" x14ac:dyDescent="0.2">
      <c r="B403" s="161" t="s">
        <v>158</v>
      </c>
      <c r="C403" s="300">
        <f>SUM(C393:C397)</f>
        <v>110</v>
      </c>
      <c r="D403" s="300">
        <f>SUM(D393:D397)</f>
        <v>114</v>
      </c>
      <c r="E403" s="112">
        <f t="shared" si="18"/>
        <v>224</v>
      </c>
      <c r="F403" s="161" t="s">
        <v>157</v>
      </c>
      <c r="G403" s="306">
        <f>SUM(K393:K397)</f>
        <v>103</v>
      </c>
      <c r="H403" s="113">
        <f>SUM(L393:L397)</f>
        <v>117</v>
      </c>
      <c r="I403" s="114">
        <f t="shared" si="19"/>
        <v>220</v>
      </c>
      <c r="J403" s="125" t="s">
        <v>284</v>
      </c>
      <c r="K403" s="154">
        <f>SUM(C402:C408,G399:G401)</f>
        <v>1427</v>
      </c>
      <c r="L403" s="154">
        <f>SUM(D402:D408,H399:H401)</f>
        <v>1468</v>
      </c>
      <c r="M403" s="294">
        <f>SUM(K403:L403)</f>
        <v>2895</v>
      </c>
      <c r="N403" s="136" t="s">
        <v>154</v>
      </c>
      <c r="O403" s="290">
        <v>0</v>
      </c>
      <c r="P403" s="137">
        <v>0</v>
      </c>
      <c r="Q403" s="284">
        <v>0</v>
      </c>
      <c r="R403" s="131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</row>
    <row r="404" spans="2:33" s="28" customFormat="1" ht="13.5" customHeight="1" thickBot="1" x14ac:dyDescent="0.2">
      <c r="B404" s="161" t="s">
        <v>153</v>
      </c>
      <c r="C404" s="300">
        <f>SUM(G373:G377)</f>
        <v>124</v>
      </c>
      <c r="D404" s="300">
        <f>SUM(H373:H377)</f>
        <v>132</v>
      </c>
      <c r="E404" s="112">
        <f t="shared" si="18"/>
        <v>256</v>
      </c>
      <c r="F404" s="161" t="s">
        <v>152</v>
      </c>
      <c r="G404" s="113">
        <f>SUM(O373:O377)</f>
        <v>83</v>
      </c>
      <c r="H404" s="113">
        <f>SUM(P373:P377)</f>
        <v>102</v>
      </c>
      <c r="I404" s="114">
        <f t="shared" si="19"/>
        <v>185</v>
      </c>
      <c r="J404" s="123" t="s">
        <v>156</v>
      </c>
      <c r="K404" s="157"/>
      <c r="L404" s="292">
        <f>M403/M407*100</f>
        <v>62.554019014693175</v>
      </c>
      <c r="M404" s="158" t="s">
        <v>155</v>
      </c>
      <c r="N404" s="148"/>
      <c r="O404" s="138"/>
      <c r="P404" s="138"/>
      <c r="Q404" s="138"/>
      <c r="R404" s="131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6"/>
      <c r="AF404" s="105"/>
      <c r="AG404" s="106"/>
    </row>
    <row r="405" spans="2:33" s="28" customFormat="1" ht="13.5" customHeight="1" thickBot="1" x14ac:dyDescent="0.2">
      <c r="B405" s="161" t="s">
        <v>151</v>
      </c>
      <c r="C405" s="300">
        <f>SUM(G378:G382)</f>
        <v>137</v>
      </c>
      <c r="D405" s="300">
        <f>SUM(H378:H382)</f>
        <v>145</v>
      </c>
      <c r="E405" s="112">
        <f t="shared" si="18"/>
        <v>282</v>
      </c>
      <c r="F405" s="161" t="s">
        <v>150</v>
      </c>
      <c r="G405" s="306">
        <f>SUM(O378:O382)</f>
        <v>61</v>
      </c>
      <c r="H405" s="113">
        <f>SUM(P378:P382)</f>
        <v>94</v>
      </c>
      <c r="I405" s="114">
        <f t="shared" si="19"/>
        <v>155</v>
      </c>
      <c r="J405" s="125" t="s">
        <v>282</v>
      </c>
      <c r="K405" s="154">
        <f>SUM(K388:K397,O373:O403)</f>
        <v>398</v>
      </c>
      <c r="L405" s="154">
        <f>SUM(L388:L397,P373:P403)</f>
        <v>519</v>
      </c>
      <c r="M405" s="308">
        <f>SUM(K405:L405)</f>
        <v>917</v>
      </c>
      <c r="N405" s="149"/>
      <c r="O405" s="138"/>
      <c r="P405" s="138"/>
      <c r="Q405" s="138"/>
      <c r="R405" s="131"/>
    </row>
    <row r="406" spans="2:33" s="28" customFormat="1" ht="13.5" customHeight="1" thickBot="1" x14ac:dyDescent="0.2">
      <c r="B406" s="161" t="s">
        <v>149</v>
      </c>
      <c r="C406" s="300">
        <f>SUM(G383:G387)</f>
        <v>149</v>
      </c>
      <c r="D406" s="300">
        <f>SUM(H383:H387)</f>
        <v>148</v>
      </c>
      <c r="E406" s="112">
        <f t="shared" si="18"/>
        <v>297</v>
      </c>
      <c r="F406" s="161" t="s">
        <v>148</v>
      </c>
      <c r="G406" s="306">
        <f>SUM(O383:O387)</f>
        <v>28</v>
      </c>
      <c r="H406" s="113">
        <f>SUM(P383:P387)</f>
        <v>50</v>
      </c>
      <c r="I406" s="114">
        <f t="shared" si="19"/>
        <v>78</v>
      </c>
      <c r="J406" s="123" t="s">
        <v>156</v>
      </c>
      <c r="K406" s="124"/>
      <c r="L406" s="283">
        <f>M405/M407*100</f>
        <v>19.814174589455487</v>
      </c>
      <c r="M406" s="156" t="s">
        <v>155</v>
      </c>
      <c r="N406" s="144" t="s">
        <v>146</v>
      </c>
      <c r="O406" s="295">
        <v>39.96</v>
      </c>
      <c r="P406" s="296">
        <v>42.32</v>
      </c>
      <c r="Q406" s="297">
        <v>41.18</v>
      </c>
      <c r="R406" s="131"/>
    </row>
    <row r="407" spans="2:33" s="28" customFormat="1" ht="13.5" customHeight="1" x14ac:dyDescent="0.15">
      <c r="B407" s="161" t="s">
        <v>145</v>
      </c>
      <c r="C407" s="300">
        <f>SUM(G388:G392)</f>
        <v>172</v>
      </c>
      <c r="D407" s="300">
        <f>SUM(H388:H392)</f>
        <v>172</v>
      </c>
      <c r="E407" s="112">
        <f t="shared" si="18"/>
        <v>344</v>
      </c>
      <c r="F407" s="161" t="s">
        <v>144</v>
      </c>
      <c r="G407" s="306">
        <f>SUM(O388:O392)</f>
        <v>3</v>
      </c>
      <c r="H407" s="113">
        <f>SUM(P388:P392)</f>
        <v>17</v>
      </c>
      <c r="I407" s="114">
        <f t="shared" si="19"/>
        <v>20</v>
      </c>
      <c r="J407" s="125" t="s">
        <v>147</v>
      </c>
      <c r="K407" s="293">
        <f>SUM(C399:C408,G399:G408,K399:K400)</f>
        <v>2244</v>
      </c>
      <c r="L407" s="293">
        <f>SUM(D399:D408,H399:H408,L399:L400)</f>
        <v>2384</v>
      </c>
      <c r="M407" s="289">
        <f>SUM(K407:L407)</f>
        <v>4628</v>
      </c>
      <c r="N407" s="145"/>
      <c r="O407" s="139"/>
      <c r="P407" s="139"/>
      <c r="Q407" s="139"/>
      <c r="R407" s="131"/>
    </row>
    <row r="408" spans="2:33" s="28" customFormat="1" ht="13.5" customHeight="1" thickBot="1" x14ac:dyDescent="0.2">
      <c r="B408" s="162" t="s">
        <v>143</v>
      </c>
      <c r="C408" s="303">
        <f>SUM(G393:G397)</f>
        <v>202</v>
      </c>
      <c r="D408" s="303">
        <f>SUM(H393:H397)</f>
        <v>208</v>
      </c>
      <c r="E408" s="116">
        <f t="shared" si="18"/>
        <v>410</v>
      </c>
      <c r="F408" s="162" t="s">
        <v>142</v>
      </c>
      <c r="G408" s="304">
        <f>SUM(O393:O397)</f>
        <v>2</v>
      </c>
      <c r="H408" s="117">
        <f>SUM(P393:P397)</f>
        <v>5</v>
      </c>
      <c r="I408" s="118">
        <f t="shared" si="19"/>
        <v>7</v>
      </c>
      <c r="J408" s="123" t="s">
        <v>7</v>
      </c>
      <c r="K408" s="124"/>
      <c r="L408" s="127"/>
      <c r="M408" s="305">
        <f>行政区別人口!R24</f>
        <v>2016</v>
      </c>
      <c r="N408" s="481" t="s">
        <v>141</v>
      </c>
      <c r="O408" s="482"/>
      <c r="P408" s="482"/>
      <c r="Q408" s="140"/>
      <c r="R408" s="131"/>
    </row>
    <row r="409" spans="2:33" x14ac:dyDescent="0.15">
      <c r="O409" s="142"/>
      <c r="P409" s="142"/>
      <c r="Q409" s="142"/>
      <c r="R409" s="142"/>
    </row>
    <row r="410" spans="2:33" s="28" customFormat="1" ht="14.1" customHeight="1" x14ac:dyDescent="0.15">
      <c r="B410" s="164"/>
      <c r="F410" s="164"/>
      <c r="N410" s="146"/>
      <c r="O410" s="96"/>
      <c r="P410" s="95"/>
      <c r="Q410" s="95"/>
      <c r="R410" s="95"/>
    </row>
    <row r="411" spans="2:33" s="28" customFormat="1" ht="14.25" customHeight="1" x14ac:dyDescent="0.15">
      <c r="B411" s="259" t="s">
        <v>1</v>
      </c>
      <c r="C411" s="479" t="s">
        <v>2</v>
      </c>
      <c r="D411" s="479"/>
      <c r="E411" s="479"/>
      <c r="F411" s="479"/>
      <c r="G411" s="483" t="s">
        <v>278</v>
      </c>
      <c r="H411" s="483"/>
      <c r="I411" s="483"/>
      <c r="J411" s="483"/>
      <c r="K411" s="483"/>
      <c r="L411" s="483"/>
      <c r="M411" s="41"/>
      <c r="N411" s="147"/>
      <c r="O411" s="143" t="str">
        <f>$O$2</f>
        <v>令和元年10月31日</v>
      </c>
      <c r="P411" s="129"/>
      <c r="Q411" s="130" t="s">
        <v>0</v>
      </c>
      <c r="R411" s="95"/>
    </row>
    <row r="412" spans="2:33" s="28" customFormat="1" ht="17.100000000000001" customHeight="1" thickBot="1" x14ac:dyDescent="0.2">
      <c r="B412" s="259" t="s">
        <v>276</v>
      </c>
      <c r="C412" s="479" t="s">
        <v>23</v>
      </c>
      <c r="D412" s="479"/>
      <c r="E412" s="479"/>
      <c r="F412" s="166"/>
      <c r="G412" s="483"/>
      <c r="H412" s="483"/>
      <c r="I412" s="483"/>
      <c r="J412" s="483"/>
      <c r="K412" s="483"/>
      <c r="L412" s="483"/>
      <c r="M412" s="41"/>
      <c r="N412" s="149"/>
      <c r="O412" s="143" t="str">
        <f>$O$3</f>
        <v>令和元年11月 1日</v>
      </c>
      <c r="P412" s="129"/>
      <c r="Q412" s="130" t="s">
        <v>3</v>
      </c>
      <c r="R412" s="95"/>
    </row>
    <row r="413" spans="2:33" s="28" customFormat="1" ht="14.25" customHeight="1" x14ac:dyDescent="0.15">
      <c r="B413" s="53" t="s">
        <v>274</v>
      </c>
      <c r="C413" s="327" t="s">
        <v>301</v>
      </c>
      <c r="D413" s="327" t="s">
        <v>302</v>
      </c>
      <c r="E413" s="328" t="s">
        <v>6</v>
      </c>
      <c r="F413" s="53" t="s">
        <v>274</v>
      </c>
      <c r="G413" s="327" t="s">
        <v>301</v>
      </c>
      <c r="H413" s="327" t="s">
        <v>5</v>
      </c>
      <c r="I413" s="94" t="s">
        <v>6</v>
      </c>
      <c r="J413" s="202" t="s">
        <v>274</v>
      </c>
      <c r="K413" s="327" t="s">
        <v>4</v>
      </c>
      <c r="L413" s="327" t="s">
        <v>302</v>
      </c>
      <c r="M413" s="328" t="s">
        <v>281</v>
      </c>
      <c r="N413" s="59" t="s">
        <v>274</v>
      </c>
      <c r="O413" s="54" t="s">
        <v>301</v>
      </c>
      <c r="P413" s="54" t="s">
        <v>5</v>
      </c>
      <c r="Q413" s="326" t="s">
        <v>281</v>
      </c>
      <c r="R413" s="131"/>
    </row>
    <row r="414" spans="2:33" s="28" customFormat="1" ht="14.25" customHeight="1" x14ac:dyDescent="0.15">
      <c r="B414" s="203" t="s">
        <v>273</v>
      </c>
      <c r="C414" s="329">
        <v>22</v>
      </c>
      <c r="D414" s="329">
        <v>20</v>
      </c>
      <c r="E414" s="315">
        <v>42</v>
      </c>
      <c r="F414" s="193" t="s">
        <v>272</v>
      </c>
      <c r="G414" s="329">
        <v>21</v>
      </c>
      <c r="H414" s="329">
        <v>28</v>
      </c>
      <c r="I414" s="315">
        <v>49</v>
      </c>
      <c r="J414" s="194" t="s">
        <v>271</v>
      </c>
      <c r="K414" s="317">
        <v>41</v>
      </c>
      <c r="L414" s="329">
        <v>29</v>
      </c>
      <c r="M414" s="286">
        <v>70</v>
      </c>
      <c r="N414" s="200" t="s">
        <v>270</v>
      </c>
      <c r="O414" s="325">
        <v>17</v>
      </c>
      <c r="P414" s="317">
        <v>17</v>
      </c>
      <c r="Q414" s="287">
        <v>34</v>
      </c>
      <c r="R414" s="131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</row>
    <row r="415" spans="2:33" s="28" customFormat="1" ht="14.1" customHeight="1" x14ac:dyDescent="0.15">
      <c r="B415" s="204" t="s">
        <v>269</v>
      </c>
      <c r="C415" s="317">
        <v>17</v>
      </c>
      <c r="D415" s="317">
        <v>12</v>
      </c>
      <c r="E415" s="315">
        <v>29</v>
      </c>
      <c r="F415" s="194" t="s">
        <v>268</v>
      </c>
      <c r="G415" s="317">
        <v>30</v>
      </c>
      <c r="H415" s="317">
        <v>26</v>
      </c>
      <c r="I415" s="315">
        <v>56</v>
      </c>
      <c r="J415" s="194" t="s">
        <v>267</v>
      </c>
      <c r="K415" s="317">
        <v>33</v>
      </c>
      <c r="L415" s="317">
        <v>31</v>
      </c>
      <c r="M415" s="315">
        <v>64</v>
      </c>
      <c r="N415" s="194" t="s">
        <v>266</v>
      </c>
      <c r="O415" s="317">
        <v>20</v>
      </c>
      <c r="P415" s="317">
        <v>29</v>
      </c>
      <c r="Q415" s="316">
        <v>49</v>
      </c>
      <c r="R415" s="131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</row>
    <row r="416" spans="2:33" s="28" customFormat="1" ht="14.25" customHeight="1" x14ac:dyDescent="0.15">
      <c r="B416" s="204" t="s">
        <v>265</v>
      </c>
      <c r="C416" s="317">
        <v>27</v>
      </c>
      <c r="D416" s="317">
        <v>24</v>
      </c>
      <c r="E416" s="315">
        <v>51</v>
      </c>
      <c r="F416" s="194" t="s">
        <v>264</v>
      </c>
      <c r="G416" s="317">
        <v>37</v>
      </c>
      <c r="H416" s="317">
        <v>30</v>
      </c>
      <c r="I416" s="315">
        <v>67</v>
      </c>
      <c r="J416" s="194" t="s">
        <v>263</v>
      </c>
      <c r="K416" s="317">
        <v>30</v>
      </c>
      <c r="L416" s="317">
        <v>33</v>
      </c>
      <c r="M416" s="315">
        <v>63</v>
      </c>
      <c r="N416" s="194" t="s">
        <v>262</v>
      </c>
      <c r="O416" s="317">
        <v>21</v>
      </c>
      <c r="P416" s="199">
        <v>26</v>
      </c>
      <c r="Q416" s="316">
        <v>47</v>
      </c>
      <c r="R416" s="131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</row>
    <row r="417" spans="2:33" s="28" customFormat="1" ht="14.25" customHeight="1" x14ac:dyDescent="0.15">
      <c r="B417" s="204" t="s">
        <v>261</v>
      </c>
      <c r="C417" s="317">
        <v>17</v>
      </c>
      <c r="D417" s="317">
        <v>18</v>
      </c>
      <c r="E417" s="315">
        <v>35</v>
      </c>
      <c r="F417" s="194" t="s">
        <v>260</v>
      </c>
      <c r="G417" s="317">
        <v>22</v>
      </c>
      <c r="H417" s="317">
        <v>29</v>
      </c>
      <c r="I417" s="315">
        <v>51</v>
      </c>
      <c r="J417" s="194" t="s">
        <v>259</v>
      </c>
      <c r="K417" s="317">
        <v>19</v>
      </c>
      <c r="L417" s="317">
        <v>31</v>
      </c>
      <c r="M417" s="315">
        <v>50</v>
      </c>
      <c r="N417" s="194" t="s">
        <v>258</v>
      </c>
      <c r="O417" s="317">
        <v>17</v>
      </c>
      <c r="P417" s="317">
        <v>28</v>
      </c>
      <c r="Q417" s="316">
        <v>45</v>
      </c>
      <c r="R417" s="131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</row>
    <row r="418" spans="2:33" s="28" customFormat="1" ht="14.1" customHeight="1" x14ac:dyDescent="0.15">
      <c r="B418" s="205" t="s">
        <v>257</v>
      </c>
      <c r="C418" s="322">
        <v>22</v>
      </c>
      <c r="D418" s="322">
        <v>14</v>
      </c>
      <c r="E418" s="323">
        <v>36</v>
      </c>
      <c r="F418" s="195" t="s">
        <v>256</v>
      </c>
      <c r="G418" s="322">
        <v>27</v>
      </c>
      <c r="H418" s="322">
        <v>28</v>
      </c>
      <c r="I418" s="323">
        <v>55</v>
      </c>
      <c r="J418" s="195" t="s">
        <v>255</v>
      </c>
      <c r="K418" s="322">
        <v>31</v>
      </c>
      <c r="L418" s="322">
        <v>22</v>
      </c>
      <c r="M418" s="323">
        <v>53</v>
      </c>
      <c r="N418" s="195" t="s">
        <v>254</v>
      </c>
      <c r="O418" s="322">
        <v>18</v>
      </c>
      <c r="P418" s="322">
        <v>19</v>
      </c>
      <c r="Q418" s="324">
        <v>37</v>
      </c>
      <c r="R418" s="131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</row>
    <row r="419" spans="2:33" s="28" customFormat="1" ht="14.25" customHeight="1" x14ac:dyDescent="0.15">
      <c r="B419" s="204" t="s">
        <v>253</v>
      </c>
      <c r="C419" s="325">
        <v>24</v>
      </c>
      <c r="D419" s="317">
        <v>21</v>
      </c>
      <c r="E419" s="315">
        <v>45</v>
      </c>
      <c r="F419" s="194" t="s">
        <v>252</v>
      </c>
      <c r="G419" s="317">
        <v>25</v>
      </c>
      <c r="H419" s="317">
        <v>22</v>
      </c>
      <c r="I419" s="315">
        <v>47</v>
      </c>
      <c r="J419" s="194" t="s">
        <v>251</v>
      </c>
      <c r="K419" s="317">
        <v>27</v>
      </c>
      <c r="L419" s="317">
        <v>32</v>
      </c>
      <c r="M419" s="315">
        <v>59</v>
      </c>
      <c r="N419" s="194" t="s">
        <v>250</v>
      </c>
      <c r="O419" s="317">
        <v>18</v>
      </c>
      <c r="P419" s="317">
        <v>24</v>
      </c>
      <c r="Q419" s="316">
        <v>42</v>
      </c>
      <c r="R419" s="131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</row>
    <row r="420" spans="2:33" s="28" customFormat="1" ht="14.25" customHeight="1" x14ac:dyDescent="0.15">
      <c r="B420" s="204" t="s">
        <v>249</v>
      </c>
      <c r="C420" s="317">
        <v>28</v>
      </c>
      <c r="D420" s="317">
        <v>19</v>
      </c>
      <c r="E420" s="315">
        <v>47</v>
      </c>
      <c r="F420" s="194" t="s">
        <v>248</v>
      </c>
      <c r="G420" s="317">
        <v>31</v>
      </c>
      <c r="H420" s="317">
        <v>36</v>
      </c>
      <c r="I420" s="315">
        <v>67</v>
      </c>
      <c r="J420" s="194" t="s">
        <v>247</v>
      </c>
      <c r="K420" s="317">
        <v>30</v>
      </c>
      <c r="L420" s="317">
        <v>30</v>
      </c>
      <c r="M420" s="315">
        <v>60</v>
      </c>
      <c r="N420" s="194" t="s">
        <v>246</v>
      </c>
      <c r="O420" s="317">
        <v>8</v>
      </c>
      <c r="P420" s="317">
        <v>19</v>
      </c>
      <c r="Q420" s="316">
        <v>27</v>
      </c>
      <c r="R420" s="131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</row>
    <row r="421" spans="2:33" s="28" customFormat="1" ht="14.25" customHeight="1" x14ac:dyDescent="0.15">
      <c r="B421" s="204" t="s">
        <v>245</v>
      </c>
      <c r="C421" s="317">
        <v>23</v>
      </c>
      <c r="D421" s="317">
        <v>18</v>
      </c>
      <c r="E421" s="315">
        <v>41</v>
      </c>
      <c r="F421" s="194" t="s">
        <v>244</v>
      </c>
      <c r="G421" s="317">
        <v>29</v>
      </c>
      <c r="H421" s="317">
        <v>22</v>
      </c>
      <c r="I421" s="315">
        <v>51</v>
      </c>
      <c r="J421" s="194" t="s">
        <v>243</v>
      </c>
      <c r="K421" s="317">
        <v>22</v>
      </c>
      <c r="L421" s="317">
        <v>22</v>
      </c>
      <c r="M421" s="315">
        <v>44</v>
      </c>
      <c r="N421" s="194" t="s">
        <v>242</v>
      </c>
      <c r="O421" s="317">
        <v>25</v>
      </c>
      <c r="P421" s="317">
        <v>18</v>
      </c>
      <c r="Q421" s="316">
        <v>43</v>
      </c>
      <c r="R421" s="131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</row>
    <row r="422" spans="2:33" s="28" customFormat="1" ht="14.1" customHeight="1" x14ac:dyDescent="0.15">
      <c r="B422" s="204" t="s">
        <v>241</v>
      </c>
      <c r="C422" s="317">
        <v>22</v>
      </c>
      <c r="D422" s="317">
        <v>23</v>
      </c>
      <c r="E422" s="315">
        <v>45</v>
      </c>
      <c r="F422" s="194" t="s">
        <v>240</v>
      </c>
      <c r="G422" s="317">
        <v>24</v>
      </c>
      <c r="H422" s="317">
        <v>31</v>
      </c>
      <c r="I422" s="315">
        <v>55</v>
      </c>
      <c r="J422" s="194" t="s">
        <v>239</v>
      </c>
      <c r="K422" s="317">
        <v>32</v>
      </c>
      <c r="L422" s="317">
        <v>22</v>
      </c>
      <c r="M422" s="315">
        <v>54</v>
      </c>
      <c r="N422" s="194" t="s">
        <v>238</v>
      </c>
      <c r="O422" s="317">
        <v>15</v>
      </c>
      <c r="P422" s="317">
        <v>25</v>
      </c>
      <c r="Q422" s="316">
        <v>40</v>
      </c>
      <c r="R422" s="131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</row>
    <row r="423" spans="2:33" s="28" customFormat="1" ht="14.1" customHeight="1" x14ac:dyDescent="0.15">
      <c r="B423" s="205" t="s">
        <v>237</v>
      </c>
      <c r="C423" s="322">
        <v>27</v>
      </c>
      <c r="D423" s="322">
        <v>12</v>
      </c>
      <c r="E423" s="323">
        <v>39</v>
      </c>
      <c r="F423" s="195" t="s">
        <v>236</v>
      </c>
      <c r="G423" s="322">
        <v>26</v>
      </c>
      <c r="H423" s="322">
        <v>30</v>
      </c>
      <c r="I423" s="323">
        <v>56</v>
      </c>
      <c r="J423" s="195" t="s">
        <v>235</v>
      </c>
      <c r="K423" s="322">
        <v>26</v>
      </c>
      <c r="L423" s="322">
        <v>29</v>
      </c>
      <c r="M423" s="323">
        <v>55</v>
      </c>
      <c r="N423" s="195" t="s">
        <v>234</v>
      </c>
      <c r="O423" s="322">
        <v>8</v>
      </c>
      <c r="P423" s="322">
        <v>13</v>
      </c>
      <c r="Q423" s="324">
        <v>21</v>
      </c>
      <c r="R423" s="131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</row>
    <row r="424" spans="2:33" s="28" customFormat="1" ht="14.25" customHeight="1" x14ac:dyDescent="0.15">
      <c r="B424" s="204" t="s">
        <v>233</v>
      </c>
      <c r="C424" s="325">
        <v>18</v>
      </c>
      <c r="D424" s="317">
        <v>20</v>
      </c>
      <c r="E424" s="315">
        <v>38</v>
      </c>
      <c r="F424" s="194" t="s">
        <v>232</v>
      </c>
      <c r="G424" s="317">
        <v>20</v>
      </c>
      <c r="H424" s="317">
        <v>25</v>
      </c>
      <c r="I424" s="315">
        <v>45</v>
      </c>
      <c r="J424" s="194" t="s">
        <v>231</v>
      </c>
      <c r="K424" s="317">
        <v>32</v>
      </c>
      <c r="L424" s="317">
        <v>15</v>
      </c>
      <c r="M424" s="315">
        <v>47</v>
      </c>
      <c r="N424" s="194" t="s">
        <v>230</v>
      </c>
      <c r="O424" s="317">
        <v>7</v>
      </c>
      <c r="P424" s="317">
        <v>25</v>
      </c>
      <c r="Q424" s="316">
        <v>32</v>
      </c>
      <c r="R424" s="131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</row>
    <row r="425" spans="2:33" s="28" customFormat="1" ht="14.25" customHeight="1" x14ac:dyDescent="0.15">
      <c r="B425" s="204" t="s">
        <v>229</v>
      </c>
      <c r="C425" s="317">
        <v>32</v>
      </c>
      <c r="D425" s="317">
        <v>28</v>
      </c>
      <c r="E425" s="315">
        <v>60</v>
      </c>
      <c r="F425" s="194" t="s">
        <v>228</v>
      </c>
      <c r="G425" s="317">
        <v>35</v>
      </c>
      <c r="H425" s="317">
        <v>25</v>
      </c>
      <c r="I425" s="315">
        <v>60</v>
      </c>
      <c r="J425" s="194" t="s">
        <v>227</v>
      </c>
      <c r="K425" s="317">
        <v>30</v>
      </c>
      <c r="L425" s="317">
        <v>28</v>
      </c>
      <c r="M425" s="315">
        <v>58</v>
      </c>
      <c r="N425" s="194" t="s">
        <v>226</v>
      </c>
      <c r="O425" s="317">
        <v>9</v>
      </c>
      <c r="P425" s="317">
        <v>9</v>
      </c>
      <c r="Q425" s="316">
        <v>18</v>
      </c>
      <c r="R425" s="131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</row>
    <row r="426" spans="2:33" s="28" customFormat="1" ht="14.25" customHeight="1" x14ac:dyDescent="0.15">
      <c r="B426" s="204" t="s">
        <v>225</v>
      </c>
      <c r="C426" s="317">
        <v>19</v>
      </c>
      <c r="D426" s="317">
        <v>17</v>
      </c>
      <c r="E426" s="315">
        <v>36</v>
      </c>
      <c r="F426" s="194" t="s">
        <v>224</v>
      </c>
      <c r="G426" s="317">
        <v>30</v>
      </c>
      <c r="H426" s="317">
        <v>26</v>
      </c>
      <c r="I426" s="315">
        <v>56</v>
      </c>
      <c r="J426" s="194" t="s">
        <v>223</v>
      </c>
      <c r="K426" s="317">
        <v>26</v>
      </c>
      <c r="L426" s="317">
        <v>22</v>
      </c>
      <c r="M426" s="315">
        <v>48</v>
      </c>
      <c r="N426" s="194" t="s">
        <v>222</v>
      </c>
      <c r="O426" s="317">
        <v>12</v>
      </c>
      <c r="P426" s="317">
        <v>16</v>
      </c>
      <c r="Q426" s="316">
        <v>28</v>
      </c>
      <c r="R426" s="131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</row>
    <row r="427" spans="2:33" s="28" customFormat="1" ht="14.1" customHeight="1" x14ac:dyDescent="0.15">
      <c r="B427" s="204" t="s">
        <v>221</v>
      </c>
      <c r="C427" s="317">
        <v>21</v>
      </c>
      <c r="D427" s="317">
        <v>17</v>
      </c>
      <c r="E427" s="315">
        <v>38</v>
      </c>
      <c r="F427" s="194" t="s">
        <v>220</v>
      </c>
      <c r="G427" s="317">
        <v>24</v>
      </c>
      <c r="H427" s="317">
        <v>24</v>
      </c>
      <c r="I427" s="315">
        <v>48</v>
      </c>
      <c r="J427" s="194" t="s">
        <v>219</v>
      </c>
      <c r="K427" s="317">
        <v>18</v>
      </c>
      <c r="L427" s="317">
        <v>23</v>
      </c>
      <c r="M427" s="315">
        <v>41</v>
      </c>
      <c r="N427" s="194" t="s">
        <v>218</v>
      </c>
      <c r="O427" s="317">
        <v>6</v>
      </c>
      <c r="P427" s="317">
        <v>11</v>
      </c>
      <c r="Q427" s="316">
        <v>17</v>
      </c>
      <c r="R427" s="131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</row>
    <row r="428" spans="2:33" s="28" customFormat="1" ht="14.45" customHeight="1" x14ac:dyDescent="0.15">
      <c r="B428" s="205" t="s">
        <v>217</v>
      </c>
      <c r="C428" s="322">
        <v>31</v>
      </c>
      <c r="D428" s="322">
        <v>20</v>
      </c>
      <c r="E428" s="323">
        <v>51</v>
      </c>
      <c r="F428" s="195" t="s">
        <v>216</v>
      </c>
      <c r="G428" s="322">
        <v>30</v>
      </c>
      <c r="H428" s="322">
        <v>21</v>
      </c>
      <c r="I428" s="323">
        <v>51</v>
      </c>
      <c r="J428" s="195" t="s">
        <v>215</v>
      </c>
      <c r="K428" s="322">
        <v>25</v>
      </c>
      <c r="L428" s="322">
        <v>24</v>
      </c>
      <c r="M428" s="323">
        <v>49</v>
      </c>
      <c r="N428" s="195" t="s">
        <v>214</v>
      </c>
      <c r="O428" s="322">
        <v>2</v>
      </c>
      <c r="P428" s="322">
        <v>8</v>
      </c>
      <c r="Q428" s="324">
        <v>10</v>
      </c>
      <c r="R428" s="131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</row>
    <row r="429" spans="2:33" s="28" customFormat="1" ht="14.1" customHeight="1" x14ac:dyDescent="0.15">
      <c r="B429" s="204" t="s">
        <v>213</v>
      </c>
      <c r="C429" s="325">
        <v>22</v>
      </c>
      <c r="D429" s="317">
        <v>22</v>
      </c>
      <c r="E429" s="315">
        <v>44</v>
      </c>
      <c r="F429" s="194" t="s">
        <v>212</v>
      </c>
      <c r="G429" s="317">
        <v>16</v>
      </c>
      <c r="H429" s="317">
        <v>26</v>
      </c>
      <c r="I429" s="315">
        <v>42</v>
      </c>
      <c r="J429" s="194" t="s">
        <v>211</v>
      </c>
      <c r="K429" s="317">
        <v>25</v>
      </c>
      <c r="L429" s="317">
        <v>28</v>
      </c>
      <c r="M429" s="315">
        <v>53</v>
      </c>
      <c r="N429" s="194" t="s">
        <v>210</v>
      </c>
      <c r="O429" s="317">
        <v>2</v>
      </c>
      <c r="P429" s="317">
        <v>8</v>
      </c>
      <c r="Q429" s="316">
        <v>10</v>
      </c>
      <c r="R429" s="131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</row>
    <row r="430" spans="2:33" s="28" customFormat="1" ht="14.25" customHeight="1" x14ac:dyDescent="0.15">
      <c r="B430" s="204" t="s">
        <v>209</v>
      </c>
      <c r="C430" s="317">
        <v>20</v>
      </c>
      <c r="D430" s="317">
        <v>22</v>
      </c>
      <c r="E430" s="315">
        <v>42</v>
      </c>
      <c r="F430" s="194" t="s">
        <v>208</v>
      </c>
      <c r="G430" s="317">
        <v>38</v>
      </c>
      <c r="H430" s="317">
        <v>31</v>
      </c>
      <c r="I430" s="315">
        <v>69</v>
      </c>
      <c r="J430" s="194" t="s">
        <v>207</v>
      </c>
      <c r="K430" s="317">
        <v>21</v>
      </c>
      <c r="L430" s="317">
        <v>20</v>
      </c>
      <c r="M430" s="315">
        <v>41</v>
      </c>
      <c r="N430" s="194" t="s">
        <v>206</v>
      </c>
      <c r="O430" s="317">
        <v>4</v>
      </c>
      <c r="P430" s="317">
        <v>4</v>
      </c>
      <c r="Q430" s="316">
        <v>8</v>
      </c>
      <c r="R430" s="131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</row>
    <row r="431" spans="2:33" s="28" customFormat="1" ht="14.25" customHeight="1" x14ac:dyDescent="0.15">
      <c r="B431" s="204" t="s">
        <v>205</v>
      </c>
      <c r="C431" s="317">
        <v>23</v>
      </c>
      <c r="D431" s="317">
        <v>22</v>
      </c>
      <c r="E431" s="315">
        <v>45</v>
      </c>
      <c r="F431" s="194" t="s">
        <v>204</v>
      </c>
      <c r="G431" s="317">
        <v>30</v>
      </c>
      <c r="H431" s="317">
        <v>30</v>
      </c>
      <c r="I431" s="315">
        <v>60</v>
      </c>
      <c r="J431" s="194" t="s">
        <v>203</v>
      </c>
      <c r="K431" s="317">
        <v>20</v>
      </c>
      <c r="L431" s="317">
        <v>30</v>
      </c>
      <c r="M431" s="315">
        <v>50</v>
      </c>
      <c r="N431" s="194" t="s">
        <v>202</v>
      </c>
      <c r="O431" s="317">
        <v>1</v>
      </c>
      <c r="P431" s="317">
        <v>8</v>
      </c>
      <c r="Q431" s="316">
        <v>9</v>
      </c>
      <c r="R431" s="131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</row>
    <row r="432" spans="2:33" s="28" customFormat="1" ht="14.25" customHeight="1" x14ac:dyDescent="0.15">
      <c r="B432" s="204" t="s">
        <v>201</v>
      </c>
      <c r="C432" s="317">
        <v>28</v>
      </c>
      <c r="D432" s="317">
        <v>26</v>
      </c>
      <c r="E432" s="315">
        <v>54</v>
      </c>
      <c r="F432" s="194" t="s">
        <v>200</v>
      </c>
      <c r="G432" s="317">
        <v>28</v>
      </c>
      <c r="H432" s="317">
        <v>28</v>
      </c>
      <c r="I432" s="315">
        <v>56</v>
      </c>
      <c r="J432" s="194" t="s">
        <v>199</v>
      </c>
      <c r="K432" s="317">
        <v>30</v>
      </c>
      <c r="L432" s="317">
        <v>37</v>
      </c>
      <c r="M432" s="315">
        <v>67</v>
      </c>
      <c r="N432" s="194" t="s">
        <v>198</v>
      </c>
      <c r="O432" s="317">
        <v>0</v>
      </c>
      <c r="P432" s="317">
        <v>6</v>
      </c>
      <c r="Q432" s="316">
        <v>6</v>
      </c>
      <c r="R432" s="131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</row>
    <row r="433" spans="2:33" s="28" customFormat="1" ht="14.1" customHeight="1" x14ac:dyDescent="0.15">
      <c r="B433" s="205" t="s">
        <v>197</v>
      </c>
      <c r="C433" s="322">
        <v>22</v>
      </c>
      <c r="D433" s="322">
        <v>18</v>
      </c>
      <c r="E433" s="323">
        <v>40</v>
      </c>
      <c r="F433" s="195" t="s">
        <v>196</v>
      </c>
      <c r="G433" s="322">
        <v>24</v>
      </c>
      <c r="H433" s="322">
        <v>24</v>
      </c>
      <c r="I433" s="323">
        <v>48</v>
      </c>
      <c r="J433" s="195" t="s">
        <v>195</v>
      </c>
      <c r="K433" s="322">
        <v>23</v>
      </c>
      <c r="L433" s="322">
        <v>29</v>
      </c>
      <c r="M433" s="323">
        <v>52</v>
      </c>
      <c r="N433" s="195" t="s">
        <v>194</v>
      </c>
      <c r="O433" s="322">
        <v>1</v>
      </c>
      <c r="P433" s="322">
        <v>3</v>
      </c>
      <c r="Q433" s="324">
        <v>4</v>
      </c>
      <c r="R433" s="131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</row>
    <row r="434" spans="2:33" s="28" customFormat="1" ht="14.25" customHeight="1" x14ac:dyDescent="0.15">
      <c r="B434" s="204" t="s">
        <v>193</v>
      </c>
      <c r="C434" s="325">
        <v>28</v>
      </c>
      <c r="D434" s="317">
        <v>15</v>
      </c>
      <c r="E434" s="315">
        <v>43</v>
      </c>
      <c r="F434" s="194" t="s">
        <v>192</v>
      </c>
      <c r="G434" s="317">
        <v>40</v>
      </c>
      <c r="H434" s="317">
        <v>35</v>
      </c>
      <c r="I434" s="315">
        <v>75</v>
      </c>
      <c r="J434" s="194" t="s">
        <v>191</v>
      </c>
      <c r="K434" s="317">
        <v>29</v>
      </c>
      <c r="L434" s="317">
        <v>21</v>
      </c>
      <c r="M434" s="315">
        <v>50</v>
      </c>
      <c r="N434" s="194" t="s">
        <v>190</v>
      </c>
      <c r="O434" s="317">
        <v>2</v>
      </c>
      <c r="P434" s="317">
        <v>1</v>
      </c>
      <c r="Q434" s="316">
        <v>3</v>
      </c>
      <c r="R434" s="131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</row>
    <row r="435" spans="2:33" s="28" customFormat="1" ht="14.25" customHeight="1" x14ac:dyDescent="0.15">
      <c r="B435" s="204" t="s">
        <v>189</v>
      </c>
      <c r="C435" s="317">
        <v>20</v>
      </c>
      <c r="D435" s="317">
        <v>8</v>
      </c>
      <c r="E435" s="315">
        <v>28</v>
      </c>
      <c r="F435" s="194" t="s">
        <v>188</v>
      </c>
      <c r="G435" s="317">
        <v>33</v>
      </c>
      <c r="H435" s="317">
        <v>36</v>
      </c>
      <c r="I435" s="315">
        <v>69</v>
      </c>
      <c r="J435" s="194" t="s">
        <v>187</v>
      </c>
      <c r="K435" s="317">
        <v>32</v>
      </c>
      <c r="L435" s="317">
        <v>30</v>
      </c>
      <c r="M435" s="315">
        <v>62</v>
      </c>
      <c r="N435" s="194" t="s">
        <v>186</v>
      </c>
      <c r="O435" s="317">
        <v>2</v>
      </c>
      <c r="P435" s="317">
        <v>2</v>
      </c>
      <c r="Q435" s="316">
        <v>4</v>
      </c>
      <c r="R435" s="131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</row>
    <row r="436" spans="2:33" s="28" customFormat="1" ht="14.25" customHeight="1" x14ac:dyDescent="0.15">
      <c r="B436" s="204" t="s">
        <v>185</v>
      </c>
      <c r="C436" s="317">
        <v>29</v>
      </c>
      <c r="D436" s="317">
        <v>26</v>
      </c>
      <c r="E436" s="315">
        <v>55</v>
      </c>
      <c r="F436" s="194" t="s">
        <v>184</v>
      </c>
      <c r="G436" s="317">
        <v>46</v>
      </c>
      <c r="H436" s="317">
        <v>21</v>
      </c>
      <c r="I436" s="315">
        <v>67</v>
      </c>
      <c r="J436" s="194" t="s">
        <v>183</v>
      </c>
      <c r="K436" s="317">
        <v>25</v>
      </c>
      <c r="L436" s="317">
        <v>20</v>
      </c>
      <c r="M436" s="315">
        <v>45</v>
      </c>
      <c r="N436" s="194" t="s">
        <v>182</v>
      </c>
      <c r="O436" s="317">
        <v>0</v>
      </c>
      <c r="P436" s="317">
        <v>2</v>
      </c>
      <c r="Q436" s="316">
        <v>2</v>
      </c>
      <c r="R436" s="131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</row>
    <row r="437" spans="2:33" s="28" customFormat="1" ht="14.1" customHeight="1" x14ac:dyDescent="0.15">
      <c r="B437" s="204" t="s">
        <v>181</v>
      </c>
      <c r="C437" s="317">
        <v>25</v>
      </c>
      <c r="D437" s="317">
        <v>19</v>
      </c>
      <c r="E437" s="315">
        <v>44</v>
      </c>
      <c r="F437" s="194" t="s">
        <v>180</v>
      </c>
      <c r="G437" s="317">
        <v>26</v>
      </c>
      <c r="H437" s="317">
        <v>29</v>
      </c>
      <c r="I437" s="315">
        <v>55</v>
      </c>
      <c r="J437" s="194" t="s">
        <v>179</v>
      </c>
      <c r="K437" s="317">
        <v>10</v>
      </c>
      <c r="L437" s="317">
        <v>7</v>
      </c>
      <c r="M437" s="315">
        <v>17</v>
      </c>
      <c r="N437" s="194" t="s">
        <v>178</v>
      </c>
      <c r="O437" s="317">
        <v>0</v>
      </c>
      <c r="P437" s="317">
        <v>1</v>
      </c>
      <c r="Q437" s="316">
        <v>1</v>
      </c>
      <c r="R437" s="131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</row>
    <row r="438" spans="2:33" s="28" customFormat="1" ht="14.25" customHeight="1" thickBot="1" x14ac:dyDescent="0.2">
      <c r="B438" s="206" t="s">
        <v>177</v>
      </c>
      <c r="C438" s="318">
        <v>25</v>
      </c>
      <c r="D438" s="318">
        <v>19</v>
      </c>
      <c r="E438" s="319">
        <v>44</v>
      </c>
      <c r="F438" s="208" t="s">
        <v>176</v>
      </c>
      <c r="G438" s="318">
        <v>34</v>
      </c>
      <c r="H438" s="318">
        <v>39</v>
      </c>
      <c r="I438" s="319">
        <v>73</v>
      </c>
      <c r="J438" s="208" t="s">
        <v>175</v>
      </c>
      <c r="K438" s="318">
        <v>5</v>
      </c>
      <c r="L438" s="318">
        <v>10</v>
      </c>
      <c r="M438" s="319">
        <v>15</v>
      </c>
      <c r="N438" s="210" t="s">
        <v>174</v>
      </c>
      <c r="O438" s="320">
        <v>1</v>
      </c>
      <c r="P438" s="320">
        <v>0</v>
      </c>
      <c r="Q438" s="321">
        <v>1</v>
      </c>
      <c r="R438" s="131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</row>
    <row r="439" spans="2:33" s="28" customFormat="1" ht="13.5" customHeight="1" thickBot="1" x14ac:dyDescent="0.2">
      <c r="B439" s="42"/>
      <c r="C439" s="42"/>
      <c r="D439" s="459" t="s">
        <v>173</v>
      </c>
      <c r="E439" s="459"/>
      <c r="F439" s="459"/>
      <c r="G439" s="42"/>
      <c r="H439" s="42"/>
      <c r="I439" s="42"/>
      <c r="J439" s="42"/>
      <c r="K439" s="42"/>
      <c r="L439" s="42"/>
      <c r="M439" s="42"/>
      <c r="N439" s="212" t="s">
        <v>172</v>
      </c>
      <c r="O439" s="309">
        <v>0</v>
      </c>
      <c r="P439" s="24">
        <v>0</v>
      </c>
      <c r="Q439" s="285">
        <v>0</v>
      </c>
      <c r="R439" s="131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</row>
    <row r="440" spans="2:33" s="28" customFormat="1" ht="13.5" customHeight="1" x14ac:dyDescent="0.15">
      <c r="B440" s="160" t="s">
        <v>171</v>
      </c>
      <c r="C440" s="311">
        <f>SUM(C414:C418)</f>
        <v>105</v>
      </c>
      <c r="D440" s="311">
        <f>SUM(D414:D418)</f>
        <v>88</v>
      </c>
      <c r="E440" s="108">
        <f t="shared" ref="E440:E449" si="20">SUM(C440:D440)</f>
        <v>193</v>
      </c>
      <c r="F440" s="160" t="s">
        <v>170</v>
      </c>
      <c r="G440" s="312">
        <f>SUM(K414:K418)</f>
        <v>154</v>
      </c>
      <c r="H440" s="109">
        <f>SUM(L414:L418)</f>
        <v>146</v>
      </c>
      <c r="I440" s="110">
        <f t="shared" ref="I440:I449" si="21">SUM(G440:H440)</f>
        <v>300</v>
      </c>
      <c r="J440" s="119" t="s">
        <v>169</v>
      </c>
      <c r="K440" s="120">
        <f>SUM(O439:O443)</f>
        <v>0</v>
      </c>
      <c r="L440" s="311">
        <f>SUM(P439:P443)</f>
        <v>0</v>
      </c>
      <c r="M440" s="313">
        <f>SUM(K440:L440)</f>
        <v>0</v>
      </c>
      <c r="N440" s="132" t="s">
        <v>168</v>
      </c>
      <c r="O440" s="288">
        <v>0</v>
      </c>
      <c r="P440" s="288">
        <v>0</v>
      </c>
      <c r="Q440" s="285">
        <v>0</v>
      </c>
      <c r="R440" s="131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</row>
    <row r="441" spans="2:33" s="28" customFormat="1" ht="13.5" customHeight="1" thickBot="1" x14ac:dyDescent="0.2">
      <c r="B441" s="161" t="s">
        <v>167</v>
      </c>
      <c r="C441" s="300">
        <f>SUM(C419:C423)</f>
        <v>124</v>
      </c>
      <c r="D441" s="300">
        <f>SUM(D419:D423)</f>
        <v>93</v>
      </c>
      <c r="E441" s="112">
        <f t="shared" si="20"/>
        <v>217</v>
      </c>
      <c r="F441" s="161" t="s">
        <v>166</v>
      </c>
      <c r="G441" s="306">
        <f>SUM(K419:K423)</f>
        <v>137</v>
      </c>
      <c r="H441" s="113">
        <f>SUM(L419:L423)</f>
        <v>135</v>
      </c>
      <c r="I441" s="114">
        <f t="shared" si="21"/>
        <v>272</v>
      </c>
      <c r="J441" s="121" t="s">
        <v>154</v>
      </c>
      <c r="K441" s="122">
        <f>O444</f>
        <v>0</v>
      </c>
      <c r="L441" s="303">
        <f>P444</f>
        <v>0</v>
      </c>
      <c r="M441" s="314">
        <f>SUM(K441:L441)</f>
        <v>0</v>
      </c>
      <c r="N441" s="132" t="s">
        <v>165</v>
      </c>
      <c r="O441" s="288">
        <v>0</v>
      </c>
      <c r="P441" s="288">
        <v>0</v>
      </c>
      <c r="Q441" s="285">
        <v>0</v>
      </c>
      <c r="R441" s="131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</row>
    <row r="442" spans="2:33" s="28" customFormat="1" ht="13.5" customHeight="1" x14ac:dyDescent="0.15">
      <c r="B442" s="161" t="s">
        <v>164</v>
      </c>
      <c r="C442" s="300">
        <f>SUM(C424:C428)</f>
        <v>121</v>
      </c>
      <c r="D442" s="300">
        <f>SUM(D424:D428)</f>
        <v>102</v>
      </c>
      <c r="E442" s="112">
        <f t="shared" si="20"/>
        <v>223</v>
      </c>
      <c r="F442" s="161" t="s">
        <v>163</v>
      </c>
      <c r="G442" s="306">
        <f>SUM(K424:K428)</f>
        <v>131</v>
      </c>
      <c r="H442" s="113">
        <f>SUM(L424:L428)</f>
        <v>112</v>
      </c>
      <c r="I442" s="114">
        <f t="shared" si="21"/>
        <v>243</v>
      </c>
      <c r="J442" s="125" t="s">
        <v>283</v>
      </c>
      <c r="K442" s="154">
        <f>SUM(C440:C442)</f>
        <v>350</v>
      </c>
      <c r="L442" s="154">
        <f>SUM(D440:D442)</f>
        <v>283</v>
      </c>
      <c r="M442" s="294">
        <f>SUM(K442:L442)</f>
        <v>633</v>
      </c>
      <c r="N442" s="132" t="s">
        <v>162</v>
      </c>
      <c r="O442" s="288">
        <v>0</v>
      </c>
      <c r="P442" s="288">
        <v>0</v>
      </c>
      <c r="Q442" s="285">
        <v>0</v>
      </c>
      <c r="R442" s="131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</row>
    <row r="443" spans="2:33" s="28" customFormat="1" ht="13.5" customHeight="1" thickBot="1" x14ac:dyDescent="0.2">
      <c r="B443" s="161" t="s">
        <v>161</v>
      </c>
      <c r="C443" s="300">
        <f>SUM(C429:C433)</f>
        <v>115</v>
      </c>
      <c r="D443" s="300">
        <f>SUM(D429:D433)</f>
        <v>110</v>
      </c>
      <c r="E443" s="112">
        <f t="shared" si="20"/>
        <v>225</v>
      </c>
      <c r="F443" s="161" t="s">
        <v>160</v>
      </c>
      <c r="G443" s="306">
        <f>SUM(K429:K433)</f>
        <v>119</v>
      </c>
      <c r="H443" s="113">
        <f>SUM(L429:L433)</f>
        <v>144</v>
      </c>
      <c r="I443" s="114">
        <f t="shared" si="21"/>
        <v>263</v>
      </c>
      <c r="J443" s="123" t="s">
        <v>156</v>
      </c>
      <c r="K443" s="157"/>
      <c r="L443" s="292">
        <f>M442/M448*100</f>
        <v>14.703832752613241</v>
      </c>
      <c r="M443" s="156" t="s">
        <v>155</v>
      </c>
      <c r="N443" s="134" t="s">
        <v>159</v>
      </c>
      <c r="O443" s="291">
        <v>0</v>
      </c>
      <c r="P443" s="135">
        <v>0</v>
      </c>
      <c r="Q443" s="282">
        <v>0</v>
      </c>
      <c r="R443" s="131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</row>
    <row r="444" spans="2:33" s="28" customFormat="1" ht="13.5" customHeight="1" thickBot="1" x14ac:dyDescent="0.2">
      <c r="B444" s="161" t="s">
        <v>158</v>
      </c>
      <c r="C444" s="300">
        <f>SUM(C434:C438)</f>
        <v>127</v>
      </c>
      <c r="D444" s="300">
        <f>SUM(D434:D438)</f>
        <v>87</v>
      </c>
      <c r="E444" s="112">
        <f t="shared" si="20"/>
        <v>214</v>
      </c>
      <c r="F444" s="161" t="s">
        <v>157</v>
      </c>
      <c r="G444" s="306">
        <f>SUM(K434:K438)</f>
        <v>101</v>
      </c>
      <c r="H444" s="113">
        <f>SUM(L434:L438)</f>
        <v>88</v>
      </c>
      <c r="I444" s="114">
        <f t="shared" si="21"/>
        <v>189</v>
      </c>
      <c r="J444" s="125" t="s">
        <v>284</v>
      </c>
      <c r="K444" s="154">
        <f>SUM(C443:C449,G440:G442)</f>
        <v>1390</v>
      </c>
      <c r="L444" s="154">
        <f>SUM(D443:D449,H440:H442)</f>
        <v>1292</v>
      </c>
      <c r="M444" s="294">
        <f>SUM(K444:L444)</f>
        <v>2682</v>
      </c>
      <c r="N444" s="136" t="s">
        <v>154</v>
      </c>
      <c r="O444" s="290">
        <v>0</v>
      </c>
      <c r="P444" s="137">
        <v>0</v>
      </c>
      <c r="Q444" s="284">
        <v>0</v>
      </c>
      <c r="R444" s="131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</row>
    <row r="445" spans="2:33" s="28" customFormat="1" ht="13.5" customHeight="1" thickBot="1" x14ac:dyDescent="0.2">
      <c r="B445" s="161" t="s">
        <v>153</v>
      </c>
      <c r="C445" s="300">
        <f>SUM(G414:G418)</f>
        <v>137</v>
      </c>
      <c r="D445" s="300">
        <f>SUM(H414:H418)</f>
        <v>141</v>
      </c>
      <c r="E445" s="112">
        <f t="shared" si="20"/>
        <v>278</v>
      </c>
      <c r="F445" s="161" t="s">
        <v>152</v>
      </c>
      <c r="G445" s="113">
        <f>SUM(O414:O418)</f>
        <v>93</v>
      </c>
      <c r="H445" s="113">
        <f>SUM(P414:P418)</f>
        <v>119</v>
      </c>
      <c r="I445" s="114">
        <f t="shared" si="21"/>
        <v>212</v>
      </c>
      <c r="J445" s="123" t="s">
        <v>156</v>
      </c>
      <c r="K445" s="157"/>
      <c r="L445" s="292">
        <f>M444/M448*100</f>
        <v>62.299651567944245</v>
      </c>
      <c r="M445" s="158" t="s">
        <v>155</v>
      </c>
      <c r="N445" s="148"/>
      <c r="O445" s="138"/>
      <c r="P445" s="138"/>
      <c r="Q445" s="138"/>
      <c r="R445" s="131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6"/>
      <c r="AF445" s="105"/>
      <c r="AG445" s="106"/>
    </row>
    <row r="446" spans="2:33" s="28" customFormat="1" ht="13.5" customHeight="1" thickBot="1" x14ac:dyDescent="0.2">
      <c r="B446" s="161" t="s">
        <v>151</v>
      </c>
      <c r="C446" s="300">
        <f>SUM(G419:G423)</f>
        <v>135</v>
      </c>
      <c r="D446" s="300">
        <f>SUM(H419:H423)</f>
        <v>141</v>
      </c>
      <c r="E446" s="112">
        <f t="shared" si="20"/>
        <v>276</v>
      </c>
      <c r="F446" s="161" t="s">
        <v>150</v>
      </c>
      <c r="G446" s="306">
        <f>SUM(O419:O423)</f>
        <v>74</v>
      </c>
      <c r="H446" s="113">
        <f>SUM(P419:P423)</f>
        <v>99</v>
      </c>
      <c r="I446" s="114">
        <f t="shared" si="21"/>
        <v>173</v>
      </c>
      <c r="J446" s="125" t="s">
        <v>282</v>
      </c>
      <c r="K446" s="154">
        <f>SUM(K429:K438,O414:O444)</f>
        <v>436</v>
      </c>
      <c r="L446" s="154">
        <f>SUM(L429:L438,P414:P444)</f>
        <v>554</v>
      </c>
      <c r="M446" s="308">
        <f>SUM(K446:L446)</f>
        <v>990</v>
      </c>
      <c r="N446" s="149"/>
      <c r="O446" s="138"/>
      <c r="P446" s="138"/>
      <c r="Q446" s="138"/>
      <c r="R446" s="131"/>
    </row>
    <row r="447" spans="2:33" s="28" customFormat="1" ht="13.5" customHeight="1" thickBot="1" x14ac:dyDescent="0.2">
      <c r="B447" s="161" t="s">
        <v>149</v>
      </c>
      <c r="C447" s="300">
        <f>SUM(G424:G428)</f>
        <v>139</v>
      </c>
      <c r="D447" s="300">
        <f>SUM(H424:H428)</f>
        <v>121</v>
      </c>
      <c r="E447" s="112">
        <f t="shared" si="20"/>
        <v>260</v>
      </c>
      <c r="F447" s="161" t="s">
        <v>148</v>
      </c>
      <c r="G447" s="306">
        <f>SUM(O424:O428)</f>
        <v>36</v>
      </c>
      <c r="H447" s="113">
        <f>SUM(P424:P428)</f>
        <v>69</v>
      </c>
      <c r="I447" s="114">
        <f t="shared" si="21"/>
        <v>105</v>
      </c>
      <c r="J447" s="123" t="s">
        <v>156</v>
      </c>
      <c r="K447" s="124"/>
      <c r="L447" s="283">
        <f>M446/M448*100</f>
        <v>22.99651567944251</v>
      </c>
      <c r="M447" s="156" t="s">
        <v>155</v>
      </c>
      <c r="N447" s="144" t="s">
        <v>146</v>
      </c>
      <c r="O447" s="295">
        <v>41.91</v>
      </c>
      <c r="P447" s="296">
        <v>45.38</v>
      </c>
      <c r="Q447" s="297">
        <v>43.63</v>
      </c>
      <c r="R447" s="131"/>
    </row>
    <row r="448" spans="2:33" s="28" customFormat="1" ht="13.5" customHeight="1" x14ac:dyDescent="0.15">
      <c r="B448" s="161" t="s">
        <v>145</v>
      </c>
      <c r="C448" s="300">
        <f>SUM(G429:G433)</f>
        <v>136</v>
      </c>
      <c r="D448" s="300">
        <f>SUM(H429:H433)</f>
        <v>139</v>
      </c>
      <c r="E448" s="112">
        <f t="shared" si="20"/>
        <v>275</v>
      </c>
      <c r="F448" s="161" t="s">
        <v>144</v>
      </c>
      <c r="G448" s="306">
        <f>SUM(O429:O433)</f>
        <v>8</v>
      </c>
      <c r="H448" s="113">
        <f>SUM(P429:P433)</f>
        <v>29</v>
      </c>
      <c r="I448" s="114">
        <f t="shared" si="21"/>
        <v>37</v>
      </c>
      <c r="J448" s="125" t="s">
        <v>147</v>
      </c>
      <c r="K448" s="293">
        <f>SUM(C440:C449,G440:G449,K440:K441)</f>
        <v>2176</v>
      </c>
      <c r="L448" s="293">
        <f>SUM(D440:D449,H440:H449,L440:L441)</f>
        <v>2129</v>
      </c>
      <c r="M448" s="289">
        <f>SUM(K448:L448)</f>
        <v>4305</v>
      </c>
      <c r="N448" s="145"/>
      <c r="O448" s="139"/>
      <c r="P448" s="139"/>
      <c r="Q448" s="139"/>
      <c r="R448" s="131"/>
    </row>
    <row r="449" spans="2:33" s="28" customFormat="1" ht="13.5" customHeight="1" thickBot="1" x14ac:dyDescent="0.2">
      <c r="B449" s="162" t="s">
        <v>143</v>
      </c>
      <c r="C449" s="303">
        <f>SUM(G434:G438)</f>
        <v>179</v>
      </c>
      <c r="D449" s="303">
        <f>SUM(H434:H438)</f>
        <v>160</v>
      </c>
      <c r="E449" s="116">
        <f t="shared" si="20"/>
        <v>339</v>
      </c>
      <c r="F449" s="162" t="s">
        <v>142</v>
      </c>
      <c r="G449" s="304">
        <f>SUM(O434:O438)</f>
        <v>5</v>
      </c>
      <c r="H449" s="117">
        <f>SUM(P434:P438)</f>
        <v>6</v>
      </c>
      <c r="I449" s="118">
        <f t="shared" si="21"/>
        <v>11</v>
      </c>
      <c r="J449" s="123" t="s">
        <v>7</v>
      </c>
      <c r="K449" s="124"/>
      <c r="L449" s="127"/>
      <c r="M449" s="305">
        <f>行政区別人口!R26</f>
        <v>2071</v>
      </c>
      <c r="N449" s="481" t="s">
        <v>141</v>
      </c>
      <c r="O449" s="482"/>
      <c r="P449" s="482"/>
      <c r="Q449" s="140"/>
      <c r="R449" s="131"/>
    </row>
    <row r="450" spans="2:33" x14ac:dyDescent="0.15">
      <c r="O450" s="142"/>
      <c r="P450" s="142"/>
      <c r="Q450" s="142"/>
      <c r="R450" s="142"/>
    </row>
    <row r="451" spans="2:33" s="95" customFormat="1" ht="14.1" customHeight="1" x14ac:dyDescent="0.15">
      <c r="B451" s="151"/>
      <c r="F451" s="151"/>
      <c r="N451" s="146"/>
      <c r="O451" s="96"/>
    </row>
    <row r="452" spans="2:33" s="28" customFormat="1" ht="14.25" customHeight="1" x14ac:dyDescent="0.15">
      <c r="B452" s="259" t="s">
        <v>1</v>
      </c>
      <c r="C452" s="479" t="s">
        <v>2</v>
      </c>
      <c r="D452" s="479"/>
      <c r="E452" s="479"/>
      <c r="F452" s="479"/>
      <c r="G452" s="483" t="s">
        <v>278</v>
      </c>
      <c r="H452" s="483"/>
      <c r="I452" s="483"/>
      <c r="J452" s="483"/>
      <c r="K452" s="483"/>
      <c r="L452" s="483"/>
      <c r="M452" s="41"/>
      <c r="N452" s="147"/>
      <c r="O452" s="143" t="str">
        <f>$O$2</f>
        <v>令和元年10月31日</v>
      </c>
      <c r="P452" s="129"/>
      <c r="Q452" s="130" t="s">
        <v>0</v>
      </c>
      <c r="R452" s="95"/>
    </row>
    <row r="453" spans="2:33" s="28" customFormat="1" ht="17.100000000000001" customHeight="1" thickBot="1" x14ac:dyDescent="0.2">
      <c r="B453" s="259" t="s">
        <v>276</v>
      </c>
      <c r="C453" s="479" t="s">
        <v>24</v>
      </c>
      <c r="D453" s="479"/>
      <c r="E453" s="479"/>
      <c r="F453" s="166"/>
      <c r="G453" s="483"/>
      <c r="H453" s="483"/>
      <c r="I453" s="483"/>
      <c r="J453" s="483"/>
      <c r="K453" s="483"/>
      <c r="L453" s="483"/>
      <c r="M453" s="41"/>
      <c r="N453" s="149"/>
      <c r="O453" s="143" t="str">
        <f>$O$3</f>
        <v>令和元年11月 1日</v>
      </c>
      <c r="P453" s="129"/>
      <c r="Q453" s="130" t="s">
        <v>3</v>
      </c>
      <c r="R453" s="95"/>
    </row>
    <row r="454" spans="2:33" s="28" customFormat="1" ht="14.25" customHeight="1" x14ac:dyDescent="0.15">
      <c r="B454" s="53" t="s">
        <v>274</v>
      </c>
      <c r="C454" s="327" t="s">
        <v>301</v>
      </c>
      <c r="D454" s="327" t="s">
        <v>302</v>
      </c>
      <c r="E454" s="328" t="s">
        <v>6</v>
      </c>
      <c r="F454" s="53" t="s">
        <v>274</v>
      </c>
      <c r="G454" s="327" t="s">
        <v>301</v>
      </c>
      <c r="H454" s="327" t="s">
        <v>5</v>
      </c>
      <c r="I454" s="94" t="s">
        <v>6</v>
      </c>
      <c r="J454" s="202" t="s">
        <v>274</v>
      </c>
      <c r="K454" s="327" t="s">
        <v>4</v>
      </c>
      <c r="L454" s="327" t="s">
        <v>302</v>
      </c>
      <c r="M454" s="328" t="s">
        <v>281</v>
      </c>
      <c r="N454" s="59" t="s">
        <v>274</v>
      </c>
      <c r="O454" s="54" t="s">
        <v>301</v>
      </c>
      <c r="P454" s="54" t="s">
        <v>5</v>
      </c>
      <c r="Q454" s="326" t="s">
        <v>281</v>
      </c>
      <c r="R454" s="131"/>
    </row>
    <row r="455" spans="2:33" s="28" customFormat="1" ht="14.25" customHeight="1" x14ac:dyDescent="0.15">
      <c r="B455" s="203" t="s">
        <v>273</v>
      </c>
      <c r="C455" s="329">
        <v>42</v>
      </c>
      <c r="D455" s="329">
        <v>48</v>
      </c>
      <c r="E455" s="315">
        <v>90</v>
      </c>
      <c r="F455" s="193" t="s">
        <v>272</v>
      </c>
      <c r="G455" s="329">
        <v>51</v>
      </c>
      <c r="H455" s="329">
        <v>50</v>
      </c>
      <c r="I455" s="315">
        <v>101</v>
      </c>
      <c r="J455" s="194" t="s">
        <v>271</v>
      </c>
      <c r="K455" s="317">
        <v>69</v>
      </c>
      <c r="L455" s="329">
        <v>71</v>
      </c>
      <c r="M455" s="286">
        <v>140</v>
      </c>
      <c r="N455" s="200" t="s">
        <v>270</v>
      </c>
      <c r="O455" s="325">
        <v>33</v>
      </c>
      <c r="P455" s="317">
        <v>35</v>
      </c>
      <c r="Q455" s="287">
        <v>68</v>
      </c>
      <c r="R455" s="131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</row>
    <row r="456" spans="2:33" s="28" customFormat="1" ht="14.1" customHeight="1" x14ac:dyDescent="0.15">
      <c r="B456" s="204" t="s">
        <v>269</v>
      </c>
      <c r="C456" s="317">
        <v>59</v>
      </c>
      <c r="D456" s="317">
        <v>44</v>
      </c>
      <c r="E456" s="315">
        <v>103</v>
      </c>
      <c r="F456" s="194" t="s">
        <v>268</v>
      </c>
      <c r="G456" s="317">
        <v>62</v>
      </c>
      <c r="H456" s="317">
        <v>59</v>
      </c>
      <c r="I456" s="315">
        <v>121</v>
      </c>
      <c r="J456" s="194" t="s">
        <v>267</v>
      </c>
      <c r="K456" s="317">
        <v>54</v>
      </c>
      <c r="L456" s="317">
        <v>93</v>
      </c>
      <c r="M456" s="315">
        <v>147</v>
      </c>
      <c r="N456" s="194" t="s">
        <v>266</v>
      </c>
      <c r="O456" s="317">
        <v>30</v>
      </c>
      <c r="P456" s="317">
        <v>37</v>
      </c>
      <c r="Q456" s="316">
        <v>67</v>
      </c>
      <c r="R456" s="131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</row>
    <row r="457" spans="2:33" s="28" customFormat="1" ht="14.25" customHeight="1" x14ac:dyDescent="0.15">
      <c r="B457" s="204" t="s">
        <v>265</v>
      </c>
      <c r="C457" s="317">
        <v>44</v>
      </c>
      <c r="D457" s="317">
        <v>59</v>
      </c>
      <c r="E457" s="315">
        <v>103</v>
      </c>
      <c r="F457" s="194" t="s">
        <v>264</v>
      </c>
      <c r="G457" s="317">
        <v>51</v>
      </c>
      <c r="H457" s="317">
        <v>50</v>
      </c>
      <c r="I457" s="315">
        <v>101</v>
      </c>
      <c r="J457" s="194" t="s">
        <v>263</v>
      </c>
      <c r="K457" s="317">
        <v>71</v>
      </c>
      <c r="L457" s="317">
        <v>72</v>
      </c>
      <c r="M457" s="315">
        <v>143</v>
      </c>
      <c r="N457" s="194" t="s">
        <v>262</v>
      </c>
      <c r="O457" s="317">
        <v>23</v>
      </c>
      <c r="P457" s="199">
        <v>49</v>
      </c>
      <c r="Q457" s="316">
        <v>72</v>
      </c>
      <c r="R457" s="131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</row>
    <row r="458" spans="2:33" s="28" customFormat="1" ht="14.25" customHeight="1" x14ac:dyDescent="0.15">
      <c r="B458" s="204" t="s">
        <v>261</v>
      </c>
      <c r="C458" s="317">
        <v>45</v>
      </c>
      <c r="D458" s="317">
        <v>51</v>
      </c>
      <c r="E458" s="315">
        <v>96</v>
      </c>
      <c r="F458" s="194" t="s">
        <v>260</v>
      </c>
      <c r="G458" s="317">
        <v>47</v>
      </c>
      <c r="H458" s="317">
        <v>54</v>
      </c>
      <c r="I458" s="315">
        <v>101</v>
      </c>
      <c r="J458" s="194" t="s">
        <v>259</v>
      </c>
      <c r="K458" s="317">
        <v>58</v>
      </c>
      <c r="L458" s="317">
        <v>64</v>
      </c>
      <c r="M458" s="315">
        <v>122</v>
      </c>
      <c r="N458" s="194" t="s">
        <v>258</v>
      </c>
      <c r="O458" s="317">
        <v>30</v>
      </c>
      <c r="P458" s="317">
        <v>49</v>
      </c>
      <c r="Q458" s="316">
        <v>79</v>
      </c>
      <c r="R458" s="131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</row>
    <row r="459" spans="2:33" s="28" customFormat="1" ht="14.1" customHeight="1" x14ac:dyDescent="0.15">
      <c r="B459" s="205" t="s">
        <v>257</v>
      </c>
      <c r="C459" s="322">
        <v>48</v>
      </c>
      <c r="D459" s="322">
        <v>56</v>
      </c>
      <c r="E459" s="323">
        <v>104</v>
      </c>
      <c r="F459" s="195" t="s">
        <v>256</v>
      </c>
      <c r="G459" s="322">
        <v>58</v>
      </c>
      <c r="H459" s="322">
        <v>43</v>
      </c>
      <c r="I459" s="323">
        <v>101</v>
      </c>
      <c r="J459" s="195" t="s">
        <v>255</v>
      </c>
      <c r="K459" s="322">
        <v>59</v>
      </c>
      <c r="L459" s="322">
        <v>70</v>
      </c>
      <c r="M459" s="323">
        <v>129</v>
      </c>
      <c r="N459" s="195" t="s">
        <v>254</v>
      </c>
      <c r="O459" s="322">
        <v>21</v>
      </c>
      <c r="P459" s="322">
        <v>37</v>
      </c>
      <c r="Q459" s="324">
        <v>58</v>
      </c>
      <c r="R459" s="131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</row>
    <row r="460" spans="2:33" s="28" customFormat="1" ht="14.25" customHeight="1" x14ac:dyDescent="0.15">
      <c r="B460" s="204" t="s">
        <v>253</v>
      </c>
      <c r="C460" s="325">
        <v>50</v>
      </c>
      <c r="D460" s="317">
        <v>43</v>
      </c>
      <c r="E460" s="315">
        <v>93</v>
      </c>
      <c r="F460" s="194" t="s">
        <v>252</v>
      </c>
      <c r="G460" s="317">
        <v>61</v>
      </c>
      <c r="H460" s="317">
        <v>64</v>
      </c>
      <c r="I460" s="315">
        <v>125</v>
      </c>
      <c r="J460" s="194" t="s">
        <v>251</v>
      </c>
      <c r="K460" s="317">
        <v>46</v>
      </c>
      <c r="L460" s="317">
        <v>56</v>
      </c>
      <c r="M460" s="315">
        <v>102</v>
      </c>
      <c r="N460" s="194" t="s">
        <v>250</v>
      </c>
      <c r="O460" s="317">
        <v>26</v>
      </c>
      <c r="P460" s="317">
        <v>37</v>
      </c>
      <c r="Q460" s="316">
        <v>63</v>
      </c>
      <c r="R460" s="131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</row>
    <row r="461" spans="2:33" s="28" customFormat="1" ht="14.25" customHeight="1" x14ac:dyDescent="0.15">
      <c r="B461" s="204" t="s">
        <v>249</v>
      </c>
      <c r="C461" s="317">
        <v>56</v>
      </c>
      <c r="D461" s="317">
        <v>40</v>
      </c>
      <c r="E461" s="315">
        <v>96</v>
      </c>
      <c r="F461" s="194" t="s">
        <v>248</v>
      </c>
      <c r="G461" s="317">
        <v>52</v>
      </c>
      <c r="H461" s="317">
        <v>47</v>
      </c>
      <c r="I461" s="315">
        <v>99</v>
      </c>
      <c r="J461" s="194" t="s">
        <v>247</v>
      </c>
      <c r="K461" s="317">
        <v>59</v>
      </c>
      <c r="L461" s="317">
        <v>71</v>
      </c>
      <c r="M461" s="315">
        <v>130</v>
      </c>
      <c r="N461" s="194" t="s">
        <v>246</v>
      </c>
      <c r="O461" s="317">
        <v>33</v>
      </c>
      <c r="P461" s="317">
        <v>36</v>
      </c>
      <c r="Q461" s="316">
        <v>69</v>
      </c>
      <c r="R461" s="131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</row>
    <row r="462" spans="2:33" s="28" customFormat="1" ht="14.25" customHeight="1" x14ac:dyDescent="0.15">
      <c r="B462" s="204" t="s">
        <v>245</v>
      </c>
      <c r="C462" s="317">
        <v>56</v>
      </c>
      <c r="D462" s="317">
        <v>53</v>
      </c>
      <c r="E462" s="315">
        <v>109</v>
      </c>
      <c r="F462" s="194" t="s">
        <v>244</v>
      </c>
      <c r="G462" s="317">
        <v>60</v>
      </c>
      <c r="H462" s="317">
        <v>62</v>
      </c>
      <c r="I462" s="315">
        <v>122</v>
      </c>
      <c r="J462" s="194" t="s">
        <v>243</v>
      </c>
      <c r="K462" s="317">
        <v>44</v>
      </c>
      <c r="L462" s="317">
        <v>53</v>
      </c>
      <c r="M462" s="315">
        <v>97</v>
      </c>
      <c r="N462" s="194" t="s">
        <v>242</v>
      </c>
      <c r="O462" s="317">
        <v>32</v>
      </c>
      <c r="P462" s="317">
        <v>42</v>
      </c>
      <c r="Q462" s="316">
        <v>74</v>
      </c>
      <c r="R462" s="131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</row>
    <row r="463" spans="2:33" s="28" customFormat="1" ht="14.1" customHeight="1" x14ac:dyDescent="0.15">
      <c r="B463" s="204" t="s">
        <v>241</v>
      </c>
      <c r="C463" s="317">
        <v>51</v>
      </c>
      <c r="D463" s="317">
        <v>58</v>
      </c>
      <c r="E463" s="315">
        <v>109</v>
      </c>
      <c r="F463" s="194" t="s">
        <v>240</v>
      </c>
      <c r="G463" s="317">
        <v>68</v>
      </c>
      <c r="H463" s="317">
        <v>78</v>
      </c>
      <c r="I463" s="315">
        <v>146</v>
      </c>
      <c r="J463" s="194" t="s">
        <v>239</v>
      </c>
      <c r="K463" s="317">
        <v>48</v>
      </c>
      <c r="L463" s="317">
        <v>56</v>
      </c>
      <c r="M463" s="315">
        <v>104</v>
      </c>
      <c r="N463" s="194" t="s">
        <v>238</v>
      </c>
      <c r="O463" s="317">
        <v>23</v>
      </c>
      <c r="P463" s="317">
        <v>29</v>
      </c>
      <c r="Q463" s="316">
        <v>52</v>
      </c>
      <c r="R463" s="131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</row>
    <row r="464" spans="2:33" s="28" customFormat="1" ht="14.1" customHeight="1" x14ac:dyDescent="0.15">
      <c r="B464" s="205" t="s">
        <v>237</v>
      </c>
      <c r="C464" s="322">
        <v>55</v>
      </c>
      <c r="D464" s="322">
        <v>45</v>
      </c>
      <c r="E464" s="323">
        <v>100</v>
      </c>
      <c r="F464" s="195" t="s">
        <v>236</v>
      </c>
      <c r="G464" s="322">
        <v>53</v>
      </c>
      <c r="H464" s="322">
        <v>58</v>
      </c>
      <c r="I464" s="323">
        <v>111</v>
      </c>
      <c r="J464" s="195" t="s">
        <v>235</v>
      </c>
      <c r="K464" s="322">
        <v>49</v>
      </c>
      <c r="L464" s="322">
        <v>50</v>
      </c>
      <c r="M464" s="323">
        <v>99</v>
      </c>
      <c r="N464" s="195" t="s">
        <v>234</v>
      </c>
      <c r="O464" s="322">
        <v>20</v>
      </c>
      <c r="P464" s="322">
        <v>31</v>
      </c>
      <c r="Q464" s="324">
        <v>51</v>
      </c>
      <c r="R464" s="131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</row>
    <row r="465" spans="2:33" s="28" customFormat="1" ht="14.25" customHeight="1" x14ac:dyDescent="0.15">
      <c r="B465" s="204" t="s">
        <v>233</v>
      </c>
      <c r="C465" s="325">
        <v>59</v>
      </c>
      <c r="D465" s="317">
        <v>50</v>
      </c>
      <c r="E465" s="315">
        <v>109</v>
      </c>
      <c r="F465" s="194" t="s">
        <v>232</v>
      </c>
      <c r="G465" s="317">
        <v>60</v>
      </c>
      <c r="H465" s="317">
        <v>66</v>
      </c>
      <c r="I465" s="315">
        <v>126</v>
      </c>
      <c r="J465" s="194" t="s">
        <v>231</v>
      </c>
      <c r="K465" s="317">
        <v>53</v>
      </c>
      <c r="L465" s="317">
        <v>52</v>
      </c>
      <c r="M465" s="315">
        <v>105</v>
      </c>
      <c r="N465" s="194" t="s">
        <v>230</v>
      </c>
      <c r="O465" s="317">
        <v>21</v>
      </c>
      <c r="P465" s="317">
        <v>17</v>
      </c>
      <c r="Q465" s="316">
        <v>38</v>
      </c>
      <c r="R465" s="131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</row>
    <row r="466" spans="2:33" s="28" customFormat="1" ht="14.25" customHeight="1" x14ac:dyDescent="0.15">
      <c r="B466" s="204" t="s">
        <v>229</v>
      </c>
      <c r="C466" s="317">
        <v>52</v>
      </c>
      <c r="D466" s="317">
        <v>48</v>
      </c>
      <c r="E466" s="315">
        <v>100</v>
      </c>
      <c r="F466" s="194" t="s">
        <v>228</v>
      </c>
      <c r="G466" s="317">
        <v>54</v>
      </c>
      <c r="H466" s="317">
        <v>65</v>
      </c>
      <c r="I466" s="315">
        <v>119</v>
      </c>
      <c r="J466" s="194" t="s">
        <v>227</v>
      </c>
      <c r="K466" s="317">
        <v>49</v>
      </c>
      <c r="L466" s="317">
        <v>48</v>
      </c>
      <c r="M466" s="315">
        <v>97</v>
      </c>
      <c r="N466" s="194" t="s">
        <v>226</v>
      </c>
      <c r="O466" s="317">
        <v>13</v>
      </c>
      <c r="P466" s="317">
        <v>19</v>
      </c>
      <c r="Q466" s="316">
        <v>32</v>
      </c>
      <c r="R466" s="131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</row>
    <row r="467" spans="2:33" s="28" customFormat="1" ht="14.25" customHeight="1" x14ac:dyDescent="0.15">
      <c r="B467" s="204" t="s">
        <v>225</v>
      </c>
      <c r="C467" s="317">
        <v>51</v>
      </c>
      <c r="D467" s="317">
        <v>62</v>
      </c>
      <c r="E467" s="315">
        <v>113</v>
      </c>
      <c r="F467" s="194" t="s">
        <v>224</v>
      </c>
      <c r="G467" s="317">
        <v>71</v>
      </c>
      <c r="H467" s="317">
        <v>57</v>
      </c>
      <c r="I467" s="315">
        <v>128</v>
      </c>
      <c r="J467" s="194" t="s">
        <v>223</v>
      </c>
      <c r="K467" s="317">
        <v>67</v>
      </c>
      <c r="L467" s="317">
        <v>49</v>
      </c>
      <c r="M467" s="315">
        <v>116</v>
      </c>
      <c r="N467" s="194" t="s">
        <v>222</v>
      </c>
      <c r="O467" s="317">
        <v>11</v>
      </c>
      <c r="P467" s="317">
        <v>19</v>
      </c>
      <c r="Q467" s="316">
        <v>30</v>
      </c>
      <c r="R467" s="131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</row>
    <row r="468" spans="2:33" s="28" customFormat="1" ht="14.1" customHeight="1" x14ac:dyDescent="0.15">
      <c r="B468" s="204" t="s">
        <v>221</v>
      </c>
      <c r="C468" s="317">
        <v>56</v>
      </c>
      <c r="D468" s="317">
        <v>56</v>
      </c>
      <c r="E468" s="315">
        <v>112</v>
      </c>
      <c r="F468" s="194" t="s">
        <v>220</v>
      </c>
      <c r="G468" s="317">
        <v>55</v>
      </c>
      <c r="H468" s="317">
        <v>55</v>
      </c>
      <c r="I468" s="315">
        <v>110</v>
      </c>
      <c r="J468" s="194" t="s">
        <v>219</v>
      </c>
      <c r="K468" s="317">
        <v>43</v>
      </c>
      <c r="L468" s="317">
        <v>39</v>
      </c>
      <c r="M468" s="315">
        <v>82</v>
      </c>
      <c r="N468" s="194" t="s">
        <v>218</v>
      </c>
      <c r="O468" s="317">
        <v>12</v>
      </c>
      <c r="P468" s="317">
        <v>15</v>
      </c>
      <c r="Q468" s="316">
        <v>27</v>
      </c>
      <c r="R468" s="131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</row>
    <row r="469" spans="2:33" s="28" customFormat="1" ht="14.45" customHeight="1" x14ac:dyDescent="0.15">
      <c r="B469" s="205" t="s">
        <v>217</v>
      </c>
      <c r="C469" s="322">
        <v>57</v>
      </c>
      <c r="D469" s="322">
        <v>43</v>
      </c>
      <c r="E469" s="323">
        <v>100</v>
      </c>
      <c r="F469" s="195" t="s">
        <v>216</v>
      </c>
      <c r="G469" s="322">
        <v>65</v>
      </c>
      <c r="H469" s="322">
        <v>62</v>
      </c>
      <c r="I469" s="323">
        <v>127</v>
      </c>
      <c r="J469" s="195" t="s">
        <v>215</v>
      </c>
      <c r="K469" s="322">
        <v>45</v>
      </c>
      <c r="L469" s="322">
        <v>52</v>
      </c>
      <c r="M469" s="323">
        <v>97</v>
      </c>
      <c r="N469" s="195" t="s">
        <v>214</v>
      </c>
      <c r="O469" s="322">
        <v>5</v>
      </c>
      <c r="P469" s="322">
        <v>17</v>
      </c>
      <c r="Q469" s="324">
        <v>22</v>
      </c>
      <c r="R469" s="131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</row>
    <row r="470" spans="2:33" s="28" customFormat="1" ht="14.1" customHeight="1" x14ac:dyDescent="0.15">
      <c r="B470" s="204" t="s">
        <v>213</v>
      </c>
      <c r="C470" s="325">
        <v>65</v>
      </c>
      <c r="D470" s="317">
        <v>61</v>
      </c>
      <c r="E470" s="315">
        <v>126</v>
      </c>
      <c r="F470" s="194" t="s">
        <v>212</v>
      </c>
      <c r="G470" s="317">
        <v>82</v>
      </c>
      <c r="H470" s="317">
        <v>71</v>
      </c>
      <c r="I470" s="315">
        <v>153</v>
      </c>
      <c r="J470" s="194" t="s">
        <v>211</v>
      </c>
      <c r="K470" s="317">
        <v>57</v>
      </c>
      <c r="L470" s="317">
        <v>63</v>
      </c>
      <c r="M470" s="315">
        <v>120</v>
      </c>
      <c r="N470" s="194" t="s">
        <v>210</v>
      </c>
      <c r="O470" s="317">
        <v>7</v>
      </c>
      <c r="P470" s="317">
        <v>10</v>
      </c>
      <c r="Q470" s="316">
        <v>17</v>
      </c>
      <c r="R470" s="131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</row>
    <row r="471" spans="2:33" s="28" customFormat="1" ht="14.25" customHeight="1" x14ac:dyDescent="0.15">
      <c r="B471" s="204" t="s">
        <v>209</v>
      </c>
      <c r="C471" s="317">
        <v>66</v>
      </c>
      <c r="D471" s="317">
        <v>56</v>
      </c>
      <c r="E471" s="315">
        <v>122</v>
      </c>
      <c r="F471" s="194" t="s">
        <v>208</v>
      </c>
      <c r="G471" s="317">
        <v>58</v>
      </c>
      <c r="H471" s="317">
        <v>63</v>
      </c>
      <c r="I471" s="315">
        <v>121</v>
      </c>
      <c r="J471" s="194" t="s">
        <v>207</v>
      </c>
      <c r="K471" s="317">
        <v>40</v>
      </c>
      <c r="L471" s="317">
        <v>49</v>
      </c>
      <c r="M471" s="315">
        <v>89</v>
      </c>
      <c r="N471" s="194" t="s">
        <v>206</v>
      </c>
      <c r="O471" s="317">
        <v>1</v>
      </c>
      <c r="P471" s="317">
        <v>12</v>
      </c>
      <c r="Q471" s="316">
        <v>13</v>
      </c>
      <c r="R471" s="131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</row>
    <row r="472" spans="2:33" s="28" customFormat="1" ht="14.25" customHeight="1" x14ac:dyDescent="0.15">
      <c r="B472" s="204" t="s">
        <v>205</v>
      </c>
      <c r="C472" s="317">
        <v>60</v>
      </c>
      <c r="D472" s="317">
        <v>68</v>
      </c>
      <c r="E472" s="315">
        <v>128</v>
      </c>
      <c r="F472" s="194" t="s">
        <v>204</v>
      </c>
      <c r="G472" s="317">
        <v>76</v>
      </c>
      <c r="H472" s="317">
        <v>71</v>
      </c>
      <c r="I472" s="315">
        <v>147</v>
      </c>
      <c r="J472" s="194" t="s">
        <v>203</v>
      </c>
      <c r="K472" s="317">
        <v>50</v>
      </c>
      <c r="L472" s="317">
        <v>56</v>
      </c>
      <c r="M472" s="315">
        <v>106</v>
      </c>
      <c r="N472" s="194" t="s">
        <v>202</v>
      </c>
      <c r="O472" s="317">
        <v>4</v>
      </c>
      <c r="P472" s="317">
        <v>9</v>
      </c>
      <c r="Q472" s="316">
        <v>13</v>
      </c>
      <c r="R472" s="131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</row>
    <row r="473" spans="2:33" s="28" customFormat="1" ht="14.25" customHeight="1" x14ac:dyDescent="0.15">
      <c r="B473" s="204" t="s">
        <v>201</v>
      </c>
      <c r="C473" s="317">
        <v>61</v>
      </c>
      <c r="D473" s="317">
        <v>76</v>
      </c>
      <c r="E473" s="315">
        <v>137</v>
      </c>
      <c r="F473" s="194" t="s">
        <v>200</v>
      </c>
      <c r="G473" s="317">
        <v>75</v>
      </c>
      <c r="H473" s="317">
        <v>58</v>
      </c>
      <c r="I473" s="315">
        <v>133</v>
      </c>
      <c r="J473" s="194" t="s">
        <v>199</v>
      </c>
      <c r="K473" s="317">
        <v>45</v>
      </c>
      <c r="L473" s="317">
        <v>57</v>
      </c>
      <c r="M473" s="315">
        <v>102</v>
      </c>
      <c r="N473" s="194" t="s">
        <v>198</v>
      </c>
      <c r="O473" s="317">
        <v>2</v>
      </c>
      <c r="P473" s="317">
        <v>11</v>
      </c>
      <c r="Q473" s="316">
        <v>13</v>
      </c>
      <c r="R473" s="131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</row>
    <row r="474" spans="2:33" s="28" customFormat="1" ht="14.1" customHeight="1" x14ac:dyDescent="0.15">
      <c r="B474" s="205" t="s">
        <v>197</v>
      </c>
      <c r="C474" s="322">
        <v>63</v>
      </c>
      <c r="D474" s="322">
        <v>71</v>
      </c>
      <c r="E474" s="323">
        <v>134</v>
      </c>
      <c r="F474" s="195" t="s">
        <v>196</v>
      </c>
      <c r="G474" s="322">
        <v>65</v>
      </c>
      <c r="H474" s="322">
        <v>84</v>
      </c>
      <c r="I474" s="323">
        <v>149</v>
      </c>
      <c r="J474" s="195" t="s">
        <v>195</v>
      </c>
      <c r="K474" s="322">
        <v>50</v>
      </c>
      <c r="L474" s="322">
        <v>61</v>
      </c>
      <c r="M474" s="323">
        <v>111</v>
      </c>
      <c r="N474" s="195" t="s">
        <v>194</v>
      </c>
      <c r="O474" s="322">
        <v>1</v>
      </c>
      <c r="P474" s="322">
        <v>3</v>
      </c>
      <c r="Q474" s="324">
        <v>4</v>
      </c>
      <c r="R474" s="131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</row>
    <row r="475" spans="2:33" s="28" customFormat="1" ht="14.25" customHeight="1" x14ac:dyDescent="0.15">
      <c r="B475" s="204" t="s">
        <v>193</v>
      </c>
      <c r="C475" s="325">
        <v>58</v>
      </c>
      <c r="D475" s="317">
        <v>62</v>
      </c>
      <c r="E475" s="315">
        <v>120</v>
      </c>
      <c r="F475" s="194" t="s">
        <v>192</v>
      </c>
      <c r="G475" s="317">
        <v>83</v>
      </c>
      <c r="H475" s="317">
        <v>69</v>
      </c>
      <c r="I475" s="315">
        <v>152</v>
      </c>
      <c r="J475" s="194" t="s">
        <v>191</v>
      </c>
      <c r="K475" s="317">
        <v>42</v>
      </c>
      <c r="L475" s="317">
        <v>47</v>
      </c>
      <c r="M475" s="315">
        <v>89</v>
      </c>
      <c r="N475" s="194" t="s">
        <v>190</v>
      </c>
      <c r="O475" s="317">
        <v>2</v>
      </c>
      <c r="P475" s="317">
        <v>1</v>
      </c>
      <c r="Q475" s="316">
        <v>3</v>
      </c>
      <c r="R475" s="131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</row>
    <row r="476" spans="2:33" s="28" customFormat="1" ht="14.25" customHeight="1" x14ac:dyDescent="0.15">
      <c r="B476" s="204" t="s">
        <v>189</v>
      </c>
      <c r="C476" s="317">
        <v>63</v>
      </c>
      <c r="D476" s="317">
        <v>49</v>
      </c>
      <c r="E476" s="315">
        <v>112</v>
      </c>
      <c r="F476" s="194" t="s">
        <v>188</v>
      </c>
      <c r="G476" s="317">
        <v>73</v>
      </c>
      <c r="H476" s="317">
        <v>85</v>
      </c>
      <c r="I476" s="315">
        <v>158</v>
      </c>
      <c r="J476" s="194" t="s">
        <v>187</v>
      </c>
      <c r="K476" s="317">
        <v>51</v>
      </c>
      <c r="L476" s="317">
        <v>56</v>
      </c>
      <c r="M476" s="315">
        <v>107</v>
      </c>
      <c r="N476" s="194" t="s">
        <v>186</v>
      </c>
      <c r="O476" s="317">
        <v>1</v>
      </c>
      <c r="P476" s="317">
        <v>1</v>
      </c>
      <c r="Q476" s="316">
        <v>2</v>
      </c>
      <c r="R476" s="131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</row>
    <row r="477" spans="2:33" s="28" customFormat="1" ht="14.25" customHeight="1" x14ac:dyDescent="0.15">
      <c r="B477" s="204" t="s">
        <v>185</v>
      </c>
      <c r="C477" s="317">
        <v>63</v>
      </c>
      <c r="D477" s="317">
        <v>48</v>
      </c>
      <c r="E477" s="315">
        <v>111</v>
      </c>
      <c r="F477" s="194" t="s">
        <v>184</v>
      </c>
      <c r="G477" s="317">
        <v>82</v>
      </c>
      <c r="H477" s="317">
        <v>79</v>
      </c>
      <c r="I477" s="315">
        <v>161</v>
      </c>
      <c r="J477" s="194" t="s">
        <v>183</v>
      </c>
      <c r="K477" s="317">
        <v>38</v>
      </c>
      <c r="L477" s="317">
        <v>41</v>
      </c>
      <c r="M477" s="315">
        <v>79</v>
      </c>
      <c r="N477" s="194" t="s">
        <v>182</v>
      </c>
      <c r="O477" s="317">
        <v>1</v>
      </c>
      <c r="P477" s="317">
        <v>0</v>
      </c>
      <c r="Q477" s="316">
        <v>1</v>
      </c>
      <c r="R477" s="131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</row>
    <row r="478" spans="2:33" s="28" customFormat="1" ht="14.1" customHeight="1" x14ac:dyDescent="0.15">
      <c r="B478" s="204" t="s">
        <v>181</v>
      </c>
      <c r="C478" s="317">
        <v>60</v>
      </c>
      <c r="D478" s="317">
        <v>55</v>
      </c>
      <c r="E478" s="315">
        <v>115</v>
      </c>
      <c r="F478" s="194" t="s">
        <v>180</v>
      </c>
      <c r="G478" s="317">
        <v>80</v>
      </c>
      <c r="H478" s="317">
        <v>76</v>
      </c>
      <c r="I478" s="315">
        <v>156</v>
      </c>
      <c r="J478" s="194" t="s">
        <v>179</v>
      </c>
      <c r="K478" s="317">
        <v>22</v>
      </c>
      <c r="L478" s="317">
        <v>21</v>
      </c>
      <c r="M478" s="315">
        <v>43</v>
      </c>
      <c r="N478" s="194" t="s">
        <v>178</v>
      </c>
      <c r="O478" s="317">
        <v>0</v>
      </c>
      <c r="P478" s="317">
        <v>3</v>
      </c>
      <c r="Q478" s="316">
        <v>3</v>
      </c>
      <c r="R478" s="131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</row>
    <row r="479" spans="2:33" s="28" customFormat="1" ht="14.25" customHeight="1" thickBot="1" x14ac:dyDescent="0.2">
      <c r="B479" s="206" t="s">
        <v>177</v>
      </c>
      <c r="C479" s="318">
        <v>55</v>
      </c>
      <c r="D479" s="318">
        <v>48</v>
      </c>
      <c r="E479" s="319">
        <v>103</v>
      </c>
      <c r="F479" s="208" t="s">
        <v>176</v>
      </c>
      <c r="G479" s="318">
        <v>74</v>
      </c>
      <c r="H479" s="318">
        <v>73</v>
      </c>
      <c r="I479" s="319">
        <v>147</v>
      </c>
      <c r="J479" s="208" t="s">
        <v>175</v>
      </c>
      <c r="K479" s="318">
        <v>16</v>
      </c>
      <c r="L479" s="318">
        <v>18</v>
      </c>
      <c r="M479" s="319">
        <v>34</v>
      </c>
      <c r="N479" s="210" t="s">
        <v>174</v>
      </c>
      <c r="O479" s="320">
        <v>1</v>
      </c>
      <c r="P479" s="320">
        <v>1</v>
      </c>
      <c r="Q479" s="321">
        <v>2</v>
      </c>
      <c r="R479" s="131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</row>
    <row r="480" spans="2:33" s="28" customFormat="1" ht="13.5" customHeight="1" thickBot="1" x14ac:dyDescent="0.2">
      <c r="B480" s="42"/>
      <c r="C480" s="42"/>
      <c r="D480" s="459" t="s">
        <v>173</v>
      </c>
      <c r="E480" s="459"/>
      <c r="F480" s="459"/>
      <c r="G480" s="42"/>
      <c r="H480" s="42"/>
      <c r="I480" s="42"/>
      <c r="J480" s="42"/>
      <c r="K480" s="42"/>
      <c r="L480" s="42"/>
      <c r="M480" s="42"/>
      <c r="N480" s="212" t="s">
        <v>172</v>
      </c>
      <c r="O480" s="309">
        <v>1</v>
      </c>
      <c r="P480" s="24">
        <v>2</v>
      </c>
      <c r="Q480" s="285">
        <v>3</v>
      </c>
      <c r="R480" s="131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</row>
    <row r="481" spans="2:33" s="28" customFormat="1" ht="13.5" customHeight="1" x14ac:dyDescent="0.15">
      <c r="B481" s="160" t="s">
        <v>171</v>
      </c>
      <c r="C481" s="311">
        <f>SUM(C455:C459)</f>
        <v>238</v>
      </c>
      <c r="D481" s="311">
        <f>SUM(D455:D459)</f>
        <v>258</v>
      </c>
      <c r="E481" s="108">
        <f t="shared" ref="E481:E490" si="22">SUM(C481:D481)</f>
        <v>496</v>
      </c>
      <c r="F481" s="160" t="s">
        <v>170</v>
      </c>
      <c r="G481" s="312">
        <f>SUM(K455:K459)</f>
        <v>311</v>
      </c>
      <c r="H481" s="109">
        <f>SUM(L455:L459)</f>
        <v>370</v>
      </c>
      <c r="I481" s="110">
        <f t="shared" ref="I481:I490" si="23">SUM(G481:H481)</f>
        <v>681</v>
      </c>
      <c r="J481" s="119" t="s">
        <v>169</v>
      </c>
      <c r="K481" s="120">
        <f>SUM(O480:O484)</f>
        <v>1</v>
      </c>
      <c r="L481" s="311">
        <f>SUM(P480:P484)</f>
        <v>4</v>
      </c>
      <c r="M481" s="313">
        <f>SUM(K481:L481)</f>
        <v>5</v>
      </c>
      <c r="N481" s="132" t="s">
        <v>168</v>
      </c>
      <c r="O481" s="288">
        <v>0</v>
      </c>
      <c r="P481" s="288">
        <v>0</v>
      </c>
      <c r="Q481" s="285">
        <v>0</v>
      </c>
      <c r="R481" s="131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</row>
    <row r="482" spans="2:33" s="28" customFormat="1" ht="13.5" customHeight="1" thickBot="1" x14ac:dyDescent="0.2">
      <c r="B482" s="161" t="s">
        <v>167</v>
      </c>
      <c r="C482" s="300">
        <f>SUM(C460:C464)</f>
        <v>268</v>
      </c>
      <c r="D482" s="300">
        <f>SUM(D460:D464)</f>
        <v>239</v>
      </c>
      <c r="E482" s="112">
        <f t="shared" si="22"/>
        <v>507</v>
      </c>
      <c r="F482" s="161" t="s">
        <v>166</v>
      </c>
      <c r="G482" s="306">
        <f>SUM(K460:K464)</f>
        <v>246</v>
      </c>
      <c r="H482" s="113">
        <f>SUM(L460:L464)</f>
        <v>286</v>
      </c>
      <c r="I482" s="114">
        <f t="shared" si="23"/>
        <v>532</v>
      </c>
      <c r="J482" s="121" t="s">
        <v>154</v>
      </c>
      <c r="K482" s="122">
        <f>O485</f>
        <v>0</v>
      </c>
      <c r="L482" s="303">
        <f>P485</f>
        <v>0</v>
      </c>
      <c r="M482" s="314">
        <f>SUM(K482:L482)</f>
        <v>0</v>
      </c>
      <c r="N482" s="132" t="s">
        <v>165</v>
      </c>
      <c r="O482" s="288">
        <v>0</v>
      </c>
      <c r="P482" s="288">
        <v>1</v>
      </c>
      <c r="Q482" s="285">
        <v>1</v>
      </c>
      <c r="R482" s="131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</row>
    <row r="483" spans="2:33" s="28" customFormat="1" ht="13.5" customHeight="1" x14ac:dyDescent="0.15">
      <c r="B483" s="161" t="s">
        <v>164</v>
      </c>
      <c r="C483" s="300">
        <f>SUM(C465:C469)</f>
        <v>275</v>
      </c>
      <c r="D483" s="300">
        <f>SUM(D465:D469)</f>
        <v>259</v>
      </c>
      <c r="E483" s="112">
        <f t="shared" si="22"/>
        <v>534</v>
      </c>
      <c r="F483" s="161" t="s">
        <v>163</v>
      </c>
      <c r="G483" s="306">
        <f>SUM(K465:K469)</f>
        <v>257</v>
      </c>
      <c r="H483" s="113">
        <f>SUM(L465:L469)</f>
        <v>240</v>
      </c>
      <c r="I483" s="114">
        <f t="shared" si="23"/>
        <v>497</v>
      </c>
      <c r="J483" s="125" t="s">
        <v>283</v>
      </c>
      <c r="K483" s="154">
        <f>SUM(C481:C483)</f>
        <v>781</v>
      </c>
      <c r="L483" s="154">
        <f>SUM(D481:D483)</f>
        <v>756</v>
      </c>
      <c r="M483" s="294">
        <f>SUM(K483:L483)</f>
        <v>1537</v>
      </c>
      <c r="N483" s="132" t="s">
        <v>162</v>
      </c>
      <c r="O483" s="288">
        <v>0</v>
      </c>
      <c r="P483" s="288">
        <v>1</v>
      </c>
      <c r="Q483" s="285">
        <v>1</v>
      </c>
      <c r="R483" s="131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</row>
    <row r="484" spans="2:33" s="28" customFormat="1" ht="13.5" customHeight="1" thickBot="1" x14ac:dyDescent="0.2">
      <c r="B484" s="161" t="s">
        <v>161</v>
      </c>
      <c r="C484" s="300">
        <f>SUM(C470:C474)</f>
        <v>315</v>
      </c>
      <c r="D484" s="300">
        <f>SUM(D470:D474)</f>
        <v>332</v>
      </c>
      <c r="E484" s="112">
        <f t="shared" si="22"/>
        <v>647</v>
      </c>
      <c r="F484" s="161" t="s">
        <v>160</v>
      </c>
      <c r="G484" s="306">
        <f>SUM(K470:K474)</f>
        <v>242</v>
      </c>
      <c r="H484" s="113">
        <f>SUM(L470:L474)</f>
        <v>286</v>
      </c>
      <c r="I484" s="114">
        <f t="shared" si="23"/>
        <v>528</v>
      </c>
      <c r="J484" s="123" t="s">
        <v>156</v>
      </c>
      <c r="K484" s="157"/>
      <c r="L484" s="292">
        <f>M483/M489*100</f>
        <v>16.30250318201103</v>
      </c>
      <c r="M484" s="156" t="s">
        <v>155</v>
      </c>
      <c r="N484" s="134" t="s">
        <v>159</v>
      </c>
      <c r="O484" s="291">
        <v>0</v>
      </c>
      <c r="P484" s="135">
        <v>0</v>
      </c>
      <c r="Q484" s="282">
        <v>0</v>
      </c>
      <c r="R484" s="131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</row>
    <row r="485" spans="2:33" s="28" customFormat="1" ht="13.5" customHeight="1" thickBot="1" x14ac:dyDescent="0.2">
      <c r="B485" s="161" t="s">
        <v>158</v>
      </c>
      <c r="C485" s="300">
        <f>SUM(C475:C479)</f>
        <v>299</v>
      </c>
      <c r="D485" s="300">
        <f>SUM(D475:D479)</f>
        <v>262</v>
      </c>
      <c r="E485" s="112">
        <f t="shared" si="22"/>
        <v>561</v>
      </c>
      <c r="F485" s="161" t="s">
        <v>157</v>
      </c>
      <c r="G485" s="306">
        <f>SUM(K475:K479)</f>
        <v>169</v>
      </c>
      <c r="H485" s="113">
        <f>SUM(L475:L479)</f>
        <v>183</v>
      </c>
      <c r="I485" s="114">
        <f t="shared" si="23"/>
        <v>352</v>
      </c>
      <c r="J485" s="125" t="s">
        <v>284</v>
      </c>
      <c r="K485" s="154">
        <f>SUM(C484:C490,G481:G483)</f>
        <v>3044</v>
      </c>
      <c r="L485" s="154">
        <f>SUM(D484:D490,H481:H483)</f>
        <v>3089</v>
      </c>
      <c r="M485" s="294">
        <f>SUM(K485:L485)</f>
        <v>6133</v>
      </c>
      <c r="N485" s="136" t="s">
        <v>154</v>
      </c>
      <c r="O485" s="290">
        <v>0</v>
      </c>
      <c r="P485" s="137">
        <v>0</v>
      </c>
      <c r="Q485" s="284">
        <v>0</v>
      </c>
      <c r="R485" s="131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</row>
    <row r="486" spans="2:33" s="28" customFormat="1" ht="13.5" customHeight="1" thickBot="1" x14ac:dyDescent="0.2">
      <c r="B486" s="161" t="s">
        <v>153</v>
      </c>
      <c r="C486" s="300">
        <f>SUM(G455:G459)</f>
        <v>269</v>
      </c>
      <c r="D486" s="300">
        <f>SUM(H455:H459)</f>
        <v>256</v>
      </c>
      <c r="E486" s="112">
        <f t="shared" si="22"/>
        <v>525</v>
      </c>
      <c r="F486" s="161" t="s">
        <v>152</v>
      </c>
      <c r="G486" s="113">
        <f>SUM(O455:O459)</f>
        <v>137</v>
      </c>
      <c r="H486" s="113">
        <f>SUM(P455:P459)</f>
        <v>207</v>
      </c>
      <c r="I486" s="114">
        <f t="shared" si="23"/>
        <v>344</v>
      </c>
      <c r="J486" s="123" t="s">
        <v>156</v>
      </c>
      <c r="K486" s="157"/>
      <c r="L486" s="292">
        <f>M485/M489*100</f>
        <v>65.050912176495544</v>
      </c>
      <c r="M486" s="158" t="s">
        <v>155</v>
      </c>
      <c r="N486" s="148"/>
      <c r="O486" s="138"/>
      <c r="P486" s="138"/>
      <c r="Q486" s="138"/>
      <c r="R486" s="131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6"/>
      <c r="AF486" s="105"/>
      <c r="AG486" s="106"/>
    </row>
    <row r="487" spans="2:33" s="28" customFormat="1" ht="13.5" customHeight="1" thickBot="1" x14ac:dyDescent="0.2">
      <c r="B487" s="161" t="s">
        <v>151</v>
      </c>
      <c r="C487" s="300">
        <f>SUM(G460:G464)</f>
        <v>294</v>
      </c>
      <c r="D487" s="300">
        <f>SUM(H460:H464)</f>
        <v>309</v>
      </c>
      <c r="E487" s="112">
        <f t="shared" si="22"/>
        <v>603</v>
      </c>
      <c r="F487" s="161" t="s">
        <v>150</v>
      </c>
      <c r="G487" s="306">
        <f>SUM(O460:O464)</f>
        <v>134</v>
      </c>
      <c r="H487" s="113">
        <f>SUM(P460:P464)</f>
        <v>175</v>
      </c>
      <c r="I487" s="114">
        <f t="shared" si="23"/>
        <v>309</v>
      </c>
      <c r="J487" s="125" t="s">
        <v>282</v>
      </c>
      <c r="K487" s="154">
        <f>SUM(K470:K479,O455:O485)</f>
        <v>765</v>
      </c>
      <c r="L487" s="154">
        <f>SUM(L470:L479,P455:P485)</f>
        <v>993</v>
      </c>
      <c r="M487" s="308">
        <f>SUM(K487:L487)</f>
        <v>1758</v>
      </c>
      <c r="N487" s="149"/>
      <c r="O487" s="138"/>
      <c r="P487" s="138"/>
      <c r="Q487" s="138"/>
      <c r="R487" s="131"/>
    </row>
    <row r="488" spans="2:33" s="28" customFormat="1" ht="13.5" customHeight="1" thickBot="1" x14ac:dyDescent="0.2">
      <c r="B488" s="161" t="s">
        <v>149</v>
      </c>
      <c r="C488" s="300">
        <f>SUM(G465:G469)</f>
        <v>305</v>
      </c>
      <c r="D488" s="300">
        <f>SUM(H465:H469)</f>
        <v>305</v>
      </c>
      <c r="E488" s="112">
        <f t="shared" si="22"/>
        <v>610</v>
      </c>
      <c r="F488" s="161" t="s">
        <v>148</v>
      </c>
      <c r="G488" s="306">
        <f>SUM(O465:O469)</f>
        <v>62</v>
      </c>
      <c r="H488" s="113">
        <f>SUM(P465:P469)</f>
        <v>87</v>
      </c>
      <c r="I488" s="114">
        <f t="shared" si="23"/>
        <v>149</v>
      </c>
      <c r="J488" s="123" t="s">
        <v>156</v>
      </c>
      <c r="K488" s="124"/>
      <c r="L488" s="283">
        <f>M487/M489*100</f>
        <v>18.646584641493426</v>
      </c>
      <c r="M488" s="156" t="s">
        <v>155</v>
      </c>
      <c r="N488" s="144" t="s">
        <v>146</v>
      </c>
      <c r="O488" s="295">
        <v>39.67</v>
      </c>
      <c r="P488" s="296">
        <v>41.95</v>
      </c>
      <c r="Q488" s="297">
        <v>40.840000000000003</v>
      </c>
      <c r="R488" s="131"/>
    </row>
    <row r="489" spans="2:33" s="28" customFormat="1" ht="13.5" customHeight="1" x14ac:dyDescent="0.15">
      <c r="B489" s="161" t="s">
        <v>145</v>
      </c>
      <c r="C489" s="300">
        <f>SUM(G470:G474)</f>
        <v>356</v>
      </c>
      <c r="D489" s="300">
        <f>SUM(H470:H474)</f>
        <v>347</v>
      </c>
      <c r="E489" s="112">
        <f t="shared" si="22"/>
        <v>703</v>
      </c>
      <c r="F489" s="161" t="s">
        <v>144</v>
      </c>
      <c r="G489" s="306">
        <f>SUM(O470:O474)</f>
        <v>15</v>
      </c>
      <c r="H489" s="113">
        <f>SUM(P470:P474)</f>
        <v>45</v>
      </c>
      <c r="I489" s="114">
        <f t="shared" si="23"/>
        <v>60</v>
      </c>
      <c r="J489" s="125" t="s">
        <v>147</v>
      </c>
      <c r="K489" s="293">
        <f>SUM(C481:C490,G481:G490,K481:K482)</f>
        <v>4590</v>
      </c>
      <c r="L489" s="293">
        <f>SUM(D481:D490,H481:H490,L481:L482)</f>
        <v>4838</v>
      </c>
      <c r="M489" s="289">
        <f>SUM(K489:L489)</f>
        <v>9428</v>
      </c>
      <c r="N489" s="145"/>
      <c r="O489" s="139"/>
      <c r="P489" s="139"/>
      <c r="Q489" s="139"/>
      <c r="R489" s="131"/>
    </row>
    <row r="490" spans="2:33" s="28" customFormat="1" ht="13.5" customHeight="1" thickBot="1" x14ac:dyDescent="0.2">
      <c r="B490" s="162" t="s">
        <v>143</v>
      </c>
      <c r="C490" s="303">
        <f>SUM(G475:G479)</f>
        <v>392</v>
      </c>
      <c r="D490" s="303">
        <f>SUM(H475:H479)</f>
        <v>382</v>
      </c>
      <c r="E490" s="116">
        <f t="shared" si="22"/>
        <v>774</v>
      </c>
      <c r="F490" s="162" t="s">
        <v>142</v>
      </c>
      <c r="G490" s="304">
        <f>SUM(O475:O479)</f>
        <v>5</v>
      </c>
      <c r="H490" s="117">
        <f>SUM(P475:P479)</f>
        <v>6</v>
      </c>
      <c r="I490" s="118">
        <f t="shared" si="23"/>
        <v>11</v>
      </c>
      <c r="J490" s="123" t="s">
        <v>7</v>
      </c>
      <c r="K490" s="124"/>
      <c r="L490" s="127"/>
      <c r="M490" s="305">
        <f>行政区別人口!R28</f>
        <v>4169</v>
      </c>
      <c r="N490" s="481" t="s">
        <v>141</v>
      </c>
      <c r="O490" s="482"/>
      <c r="P490" s="482"/>
      <c r="Q490" s="140"/>
      <c r="R490" s="131"/>
    </row>
    <row r="491" spans="2:33" x14ac:dyDescent="0.15">
      <c r="O491" s="142"/>
      <c r="P491" s="142"/>
      <c r="Q491" s="142"/>
      <c r="R491" s="142"/>
    </row>
    <row r="492" spans="2:33" s="28" customFormat="1" ht="14.1" customHeight="1" x14ac:dyDescent="0.15">
      <c r="B492" s="164"/>
      <c r="F492" s="164"/>
      <c r="N492" s="146"/>
      <c r="O492" s="96"/>
      <c r="P492" s="95"/>
      <c r="Q492" s="95"/>
      <c r="R492" s="95"/>
    </row>
    <row r="493" spans="2:33" s="28" customFormat="1" ht="14.25" customHeight="1" x14ac:dyDescent="0.15">
      <c r="B493" s="259" t="s">
        <v>1</v>
      </c>
      <c r="C493" s="479" t="s">
        <v>2</v>
      </c>
      <c r="D493" s="479"/>
      <c r="E493" s="479"/>
      <c r="F493" s="479"/>
      <c r="G493" s="483" t="s">
        <v>278</v>
      </c>
      <c r="H493" s="483"/>
      <c r="I493" s="483"/>
      <c r="J493" s="483"/>
      <c r="K493" s="483"/>
      <c r="L493" s="483"/>
      <c r="M493" s="41"/>
      <c r="N493" s="147"/>
      <c r="O493" s="143" t="str">
        <f>$O$2</f>
        <v>令和元年10月31日</v>
      </c>
      <c r="P493" s="129"/>
      <c r="Q493" s="130" t="s">
        <v>0</v>
      </c>
      <c r="R493" s="95"/>
    </row>
    <row r="494" spans="2:33" s="28" customFormat="1" ht="17.100000000000001" customHeight="1" thickBot="1" x14ac:dyDescent="0.2">
      <c r="B494" s="259" t="s">
        <v>276</v>
      </c>
      <c r="C494" s="479" t="s">
        <v>25</v>
      </c>
      <c r="D494" s="479"/>
      <c r="E494" s="479"/>
      <c r="F494" s="166"/>
      <c r="G494" s="483"/>
      <c r="H494" s="483"/>
      <c r="I494" s="483"/>
      <c r="J494" s="483"/>
      <c r="K494" s="483"/>
      <c r="L494" s="483"/>
      <c r="M494" s="41"/>
      <c r="N494" s="149"/>
      <c r="O494" s="143" t="str">
        <f>$O$3</f>
        <v>令和元年11月 1日</v>
      </c>
      <c r="P494" s="129"/>
      <c r="Q494" s="130" t="s">
        <v>3</v>
      </c>
      <c r="R494" s="95"/>
    </row>
    <row r="495" spans="2:33" s="28" customFormat="1" ht="14.25" customHeight="1" x14ac:dyDescent="0.15">
      <c r="B495" s="53" t="s">
        <v>274</v>
      </c>
      <c r="C495" s="327" t="s">
        <v>301</v>
      </c>
      <c r="D495" s="327" t="s">
        <v>302</v>
      </c>
      <c r="E495" s="328" t="s">
        <v>6</v>
      </c>
      <c r="F495" s="53" t="s">
        <v>274</v>
      </c>
      <c r="G495" s="327" t="s">
        <v>301</v>
      </c>
      <c r="H495" s="327" t="s">
        <v>5</v>
      </c>
      <c r="I495" s="94" t="s">
        <v>6</v>
      </c>
      <c r="J495" s="202" t="s">
        <v>274</v>
      </c>
      <c r="K495" s="327" t="s">
        <v>4</v>
      </c>
      <c r="L495" s="327" t="s">
        <v>302</v>
      </c>
      <c r="M495" s="328" t="s">
        <v>281</v>
      </c>
      <c r="N495" s="59" t="s">
        <v>274</v>
      </c>
      <c r="O495" s="54" t="s">
        <v>301</v>
      </c>
      <c r="P495" s="54" t="s">
        <v>5</v>
      </c>
      <c r="Q495" s="326" t="s">
        <v>281</v>
      </c>
      <c r="R495" s="131"/>
    </row>
    <row r="496" spans="2:33" s="28" customFormat="1" ht="14.25" customHeight="1" x14ac:dyDescent="0.15">
      <c r="B496" s="203" t="s">
        <v>273</v>
      </c>
      <c r="C496" s="329">
        <v>33</v>
      </c>
      <c r="D496" s="329">
        <v>18</v>
      </c>
      <c r="E496" s="315">
        <v>51</v>
      </c>
      <c r="F496" s="193" t="s">
        <v>272</v>
      </c>
      <c r="G496" s="329">
        <v>33</v>
      </c>
      <c r="H496" s="329">
        <v>15</v>
      </c>
      <c r="I496" s="315">
        <v>48</v>
      </c>
      <c r="J496" s="194" t="s">
        <v>271</v>
      </c>
      <c r="K496" s="317">
        <v>35</v>
      </c>
      <c r="L496" s="329">
        <v>30</v>
      </c>
      <c r="M496" s="286">
        <v>65</v>
      </c>
      <c r="N496" s="200" t="s">
        <v>270</v>
      </c>
      <c r="O496" s="325">
        <v>6</v>
      </c>
      <c r="P496" s="317">
        <v>14</v>
      </c>
      <c r="Q496" s="287">
        <v>20</v>
      </c>
      <c r="R496" s="131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</row>
    <row r="497" spans="2:33" s="28" customFormat="1" ht="14.1" customHeight="1" x14ac:dyDescent="0.15">
      <c r="B497" s="204" t="s">
        <v>269</v>
      </c>
      <c r="C497" s="317">
        <v>21</v>
      </c>
      <c r="D497" s="317">
        <v>23</v>
      </c>
      <c r="E497" s="315">
        <v>44</v>
      </c>
      <c r="F497" s="194" t="s">
        <v>268</v>
      </c>
      <c r="G497" s="317">
        <v>17</v>
      </c>
      <c r="H497" s="317">
        <v>17</v>
      </c>
      <c r="I497" s="315">
        <v>34</v>
      </c>
      <c r="J497" s="194" t="s">
        <v>267</v>
      </c>
      <c r="K497" s="317">
        <v>29</v>
      </c>
      <c r="L497" s="317">
        <v>41</v>
      </c>
      <c r="M497" s="315">
        <v>70</v>
      </c>
      <c r="N497" s="194" t="s">
        <v>266</v>
      </c>
      <c r="O497" s="317">
        <v>18</v>
      </c>
      <c r="P497" s="317">
        <v>11</v>
      </c>
      <c r="Q497" s="316">
        <v>29</v>
      </c>
      <c r="R497" s="131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</row>
    <row r="498" spans="2:33" s="28" customFormat="1" ht="14.25" customHeight="1" x14ac:dyDescent="0.15">
      <c r="B498" s="204" t="s">
        <v>265</v>
      </c>
      <c r="C498" s="317">
        <v>22</v>
      </c>
      <c r="D498" s="317">
        <v>25</v>
      </c>
      <c r="E498" s="315">
        <v>47</v>
      </c>
      <c r="F498" s="194" t="s">
        <v>264</v>
      </c>
      <c r="G498" s="317">
        <v>23</v>
      </c>
      <c r="H498" s="317">
        <v>28</v>
      </c>
      <c r="I498" s="315">
        <v>51</v>
      </c>
      <c r="J498" s="194" t="s">
        <v>263</v>
      </c>
      <c r="K498" s="317">
        <v>32</v>
      </c>
      <c r="L498" s="317">
        <v>35</v>
      </c>
      <c r="M498" s="315">
        <v>67</v>
      </c>
      <c r="N498" s="194" t="s">
        <v>262</v>
      </c>
      <c r="O498" s="317">
        <v>14</v>
      </c>
      <c r="P498" s="199">
        <v>14</v>
      </c>
      <c r="Q498" s="316">
        <v>28</v>
      </c>
      <c r="R498" s="131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</row>
    <row r="499" spans="2:33" s="28" customFormat="1" ht="14.25" customHeight="1" x14ac:dyDescent="0.15">
      <c r="B499" s="204" t="s">
        <v>261</v>
      </c>
      <c r="C499" s="317">
        <v>28</v>
      </c>
      <c r="D499" s="317">
        <v>31</v>
      </c>
      <c r="E499" s="315">
        <v>59</v>
      </c>
      <c r="F499" s="194" t="s">
        <v>260</v>
      </c>
      <c r="G499" s="317">
        <v>21</v>
      </c>
      <c r="H499" s="317">
        <v>21</v>
      </c>
      <c r="I499" s="315">
        <v>42</v>
      </c>
      <c r="J499" s="194" t="s">
        <v>259</v>
      </c>
      <c r="K499" s="317">
        <v>28</v>
      </c>
      <c r="L499" s="317">
        <v>19</v>
      </c>
      <c r="M499" s="315">
        <v>47</v>
      </c>
      <c r="N499" s="194" t="s">
        <v>258</v>
      </c>
      <c r="O499" s="317">
        <v>13</v>
      </c>
      <c r="P499" s="317">
        <v>18</v>
      </c>
      <c r="Q499" s="316">
        <v>31</v>
      </c>
      <c r="R499" s="131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</row>
    <row r="500" spans="2:33" s="28" customFormat="1" ht="14.1" customHeight="1" x14ac:dyDescent="0.15">
      <c r="B500" s="205" t="s">
        <v>257</v>
      </c>
      <c r="C500" s="322">
        <v>30</v>
      </c>
      <c r="D500" s="322">
        <v>29</v>
      </c>
      <c r="E500" s="323">
        <v>59</v>
      </c>
      <c r="F500" s="195" t="s">
        <v>256</v>
      </c>
      <c r="G500" s="322">
        <v>22</v>
      </c>
      <c r="H500" s="322">
        <v>34</v>
      </c>
      <c r="I500" s="323">
        <v>56</v>
      </c>
      <c r="J500" s="195" t="s">
        <v>255</v>
      </c>
      <c r="K500" s="322">
        <v>33</v>
      </c>
      <c r="L500" s="322">
        <v>24</v>
      </c>
      <c r="M500" s="323">
        <v>57</v>
      </c>
      <c r="N500" s="195" t="s">
        <v>254</v>
      </c>
      <c r="O500" s="322">
        <v>10</v>
      </c>
      <c r="P500" s="322">
        <v>12</v>
      </c>
      <c r="Q500" s="324">
        <v>22</v>
      </c>
      <c r="R500" s="131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</row>
    <row r="501" spans="2:33" s="28" customFormat="1" ht="14.25" customHeight="1" x14ac:dyDescent="0.15">
      <c r="B501" s="204" t="s">
        <v>253</v>
      </c>
      <c r="C501" s="325">
        <v>35</v>
      </c>
      <c r="D501" s="317">
        <v>38</v>
      </c>
      <c r="E501" s="315">
        <v>73</v>
      </c>
      <c r="F501" s="194" t="s">
        <v>252</v>
      </c>
      <c r="G501" s="317">
        <v>20</v>
      </c>
      <c r="H501" s="317">
        <v>19</v>
      </c>
      <c r="I501" s="315">
        <v>39</v>
      </c>
      <c r="J501" s="194" t="s">
        <v>251</v>
      </c>
      <c r="K501" s="317">
        <v>28</v>
      </c>
      <c r="L501" s="317">
        <v>39</v>
      </c>
      <c r="M501" s="315">
        <v>67</v>
      </c>
      <c r="N501" s="194" t="s">
        <v>250</v>
      </c>
      <c r="O501" s="317">
        <v>11</v>
      </c>
      <c r="P501" s="317">
        <v>9</v>
      </c>
      <c r="Q501" s="316">
        <v>20</v>
      </c>
      <c r="R501" s="131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</row>
    <row r="502" spans="2:33" s="28" customFormat="1" ht="14.25" customHeight="1" x14ac:dyDescent="0.15">
      <c r="B502" s="204" t="s">
        <v>249</v>
      </c>
      <c r="C502" s="317">
        <v>24</v>
      </c>
      <c r="D502" s="317">
        <v>31</v>
      </c>
      <c r="E502" s="315">
        <v>55</v>
      </c>
      <c r="F502" s="194" t="s">
        <v>248</v>
      </c>
      <c r="G502" s="317">
        <v>21</v>
      </c>
      <c r="H502" s="317">
        <v>23</v>
      </c>
      <c r="I502" s="315">
        <v>44</v>
      </c>
      <c r="J502" s="194" t="s">
        <v>247</v>
      </c>
      <c r="K502" s="317">
        <v>24</v>
      </c>
      <c r="L502" s="317">
        <v>26</v>
      </c>
      <c r="M502" s="315">
        <v>50</v>
      </c>
      <c r="N502" s="194" t="s">
        <v>246</v>
      </c>
      <c r="O502" s="317">
        <v>7</v>
      </c>
      <c r="P502" s="317">
        <v>13</v>
      </c>
      <c r="Q502" s="316">
        <v>20</v>
      </c>
      <c r="R502" s="131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</row>
    <row r="503" spans="2:33" s="28" customFormat="1" ht="14.25" customHeight="1" x14ac:dyDescent="0.15">
      <c r="B503" s="204" t="s">
        <v>245</v>
      </c>
      <c r="C503" s="317">
        <v>35</v>
      </c>
      <c r="D503" s="317">
        <v>39</v>
      </c>
      <c r="E503" s="315">
        <v>74</v>
      </c>
      <c r="F503" s="194" t="s">
        <v>244</v>
      </c>
      <c r="G503" s="317">
        <v>34</v>
      </c>
      <c r="H503" s="317">
        <v>22</v>
      </c>
      <c r="I503" s="315">
        <v>56</v>
      </c>
      <c r="J503" s="194" t="s">
        <v>243</v>
      </c>
      <c r="K503" s="317">
        <v>23</v>
      </c>
      <c r="L503" s="317">
        <v>30</v>
      </c>
      <c r="M503" s="315">
        <v>53</v>
      </c>
      <c r="N503" s="194" t="s">
        <v>242</v>
      </c>
      <c r="O503" s="317">
        <v>6</v>
      </c>
      <c r="P503" s="317">
        <v>14</v>
      </c>
      <c r="Q503" s="316">
        <v>20</v>
      </c>
      <c r="R503" s="131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</row>
    <row r="504" spans="2:33" s="28" customFormat="1" ht="14.1" customHeight="1" x14ac:dyDescent="0.15">
      <c r="B504" s="204" t="s">
        <v>241</v>
      </c>
      <c r="C504" s="317">
        <v>31</v>
      </c>
      <c r="D504" s="317">
        <v>21</v>
      </c>
      <c r="E504" s="315">
        <v>52</v>
      </c>
      <c r="F504" s="194" t="s">
        <v>240</v>
      </c>
      <c r="G504" s="317">
        <v>28</v>
      </c>
      <c r="H504" s="317">
        <v>27</v>
      </c>
      <c r="I504" s="315">
        <v>55</v>
      </c>
      <c r="J504" s="194" t="s">
        <v>239</v>
      </c>
      <c r="K504" s="317">
        <v>24</v>
      </c>
      <c r="L504" s="317">
        <v>25</v>
      </c>
      <c r="M504" s="315">
        <v>49</v>
      </c>
      <c r="N504" s="194" t="s">
        <v>238</v>
      </c>
      <c r="O504" s="317">
        <v>10</v>
      </c>
      <c r="P504" s="317">
        <v>12</v>
      </c>
      <c r="Q504" s="316">
        <v>22</v>
      </c>
      <c r="R504" s="131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</row>
    <row r="505" spans="2:33" s="28" customFormat="1" ht="14.1" customHeight="1" x14ac:dyDescent="0.15">
      <c r="B505" s="205" t="s">
        <v>237</v>
      </c>
      <c r="C505" s="322">
        <v>23</v>
      </c>
      <c r="D505" s="322">
        <v>33</v>
      </c>
      <c r="E505" s="323">
        <v>56</v>
      </c>
      <c r="F505" s="195" t="s">
        <v>236</v>
      </c>
      <c r="G505" s="322">
        <v>27</v>
      </c>
      <c r="H505" s="322">
        <v>23</v>
      </c>
      <c r="I505" s="323">
        <v>50</v>
      </c>
      <c r="J505" s="195" t="s">
        <v>235</v>
      </c>
      <c r="K505" s="322">
        <v>21</v>
      </c>
      <c r="L505" s="322">
        <v>17</v>
      </c>
      <c r="M505" s="323">
        <v>38</v>
      </c>
      <c r="N505" s="195" t="s">
        <v>234</v>
      </c>
      <c r="O505" s="322">
        <v>3</v>
      </c>
      <c r="P505" s="322">
        <v>9</v>
      </c>
      <c r="Q505" s="324">
        <v>12</v>
      </c>
      <c r="R505" s="131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</row>
    <row r="506" spans="2:33" s="28" customFormat="1" ht="14.25" customHeight="1" x14ac:dyDescent="0.15">
      <c r="B506" s="204" t="s">
        <v>233</v>
      </c>
      <c r="C506" s="325">
        <v>40</v>
      </c>
      <c r="D506" s="317">
        <v>31</v>
      </c>
      <c r="E506" s="315">
        <v>71</v>
      </c>
      <c r="F506" s="194" t="s">
        <v>232</v>
      </c>
      <c r="G506" s="317">
        <v>33</v>
      </c>
      <c r="H506" s="317">
        <v>21</v>
      </c>
      <c r="I506" s="315">
        <v>54</v>
      </c>
      <c r="J506" s="194" t="s">
        <v>231</v>
      </c>
      <c r="K506" s="317">
        <v>25</v>
      </c>
      <c r="L506" s="317">
        <v>25</v>
      </c>
      <c r="M506" s="315">
        <v>50</v>
      </c>
      <c r="N506" s="194" t="s">
        <v>230</v>
      </c>
      <c r="O506" s="317">
        <v>3</v>
      </c>
      <c r="P506" s="317">
        <v>12</v>
      </c>
      <c r="Q506" s="316">
        <v>15</v>
      </c>
      <c r="R506" s="131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</row>
    <row r="507" spans="2:33" s="28" customFormat="1" ht="14.25" customHeight="1" x14ac:dyDescent="0.15">
      <c r="B507" s="204" t="s">
        <v>229</v>
      </c>
      <c r="C507" s="317">
        <v>34</v>
      </c>
      <c r="D507" s="317">
        <v>28</v>
      </c>
      <c r="E507" s="315">
        <v>62</v>
      </c>
      <c r="F507" s="194" t="s">
        <v>228</v>
      </c>
      <c r="G507" s="317">
        <v>28</v>
      </c>
      <c r="H507" s="317">
        <v>29</v>
      </c>
      <c r="I507" s="315">
        <v>57</v>
      </c>
      <c r="J507" s="194" t="s">
        <v>227</v>
      </c>
      <c r="K507" s="317">
        <v>16</v>
      </c>
      <c r="L507" s="317">
        <v>21</v>
      </c>
      <c r="M507" s="315">
        <v>37</v>
      </c>
      <c r="N507" s="194" t="s">
        <v>226</v>
      </c>
      <c r="O507" s="317">
        <v>2</v>
      </c>
      <c r="P507" s="317">
        <v>5</v>
      </c>
      <c r="Q507" s="316">
        <v>7</v>
      </c>
      <c r="R507" s="131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</row>
    <row r="508" spans="2:33" s="28" customFormat="1" ht="14.25" customHeight="1" x14ac:dyDescent="0.15">
      <c r="B508" s="204" t="s">
        <v>225</v>
      </c>
      <c r="C508" s="317">
        <v>26</v>
      </c>
      <c r="D508" s="317">
        <v>30</v>
      </c>
      <c r="E508" s="315">
        <v>56</v>
      </c>
      <c r="F508" s="194" t="s">
        <v>224</v>
      </c>
      <c r="G508" s="317">
        <v>27</v>
      </c>
      <c r="H508" s="317">
        <v>33</v>
      </c>
      <c r="I508" s="315">
        <v>60</v>
      </c>
      <c r="J508" s="194" t="s">
        <v>223</v>
      </c>
      <c r="K508" s="317">
        <v>24</v>
      </c>
      <c r="L508" s="317">
        <v>14</v>
      </c>
      <c r="M508" s="315">
        <v>38</v>
      </c>
      <c r="N508" s="194" t="s">
        <v>222</v>
      </c>
      <c r="O508" s="317">
        <v>1</v>
      </c>
      <c r="P508" s="317">
        <v>6</v>
      </c>
      <c r="Q508" s="316">
        <v>7</v>
      </c>
      <c r="R508" s="131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</row>
    <row r="509" spans="2:33" s="28" customFormat="1" ht="14.1" customHeight="1" x14ac:dyDescent="0.15">
      <c r="B509" s="204" t="s">
        <v>221</v>
      </c>
      <c r="C509" s="317">
        <v>31</v>
      </c>
      <c r="D509" s="317">
        <v>26</v>
      </c>
      <c r="E509" s="315">
        <v>57</v>
      </c>
      <c r="F509" s="194" t="s">
        <v>220</v>
      </c>
      <c r="G509" s="317">
        <v>28</v>
      </c>
      <c r="H509" s="317">
        <v>30</v>
      </c>
      <c r="I509" s="315">
        <v>58</v>
      </c>
      <c r="J509" s="194" t="s">
        <v>219</v>
      </c>
      <c r="K509" s="317">
        <v>19</v>
      </c>
      <c r="L509" s="317">
        <v>22</v>
      </c>
      <c r="M509" s="315">
        <v>41</v>
      </c>
      <c r="N509" s="194" t="s">
        <v>218</v>
      </c>
      <c r="O509" s="317">
        <v>2</v>
      </c>
      <c r="P509" s="317">
        <v>7</v>
      </c>
      <c r="Q509" s="316">
        <v>9</v>
      </c>
      <c r="R509" s="131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</row>
    <row r="510" spans="2:33" s="28" customFormat="1" ht="14.45" customHeight="1" x14ac:dyDescent="0.15">
      <c r="B510" s="205" t="s">
        <v>217</v>
      </c>
      <c r="C510" s="322">
        <v>25</v>
      </c>
      <c r="D510" s="322">
        <v>22</v>
      </c>
      <c r="E510" s="323">
        <v>47</v>
      </c>
      <c r="F510" s="195" t="s">
        <v>216</v>
      </c>
      <c r="G510" s="322">
        <v>28</v>
      </c>
      <c r="H510" s="322">
        <v>26</v>
      </c>
      <c r="I510" s="323">
        <v>54</v>
      </c>
      <c r="J510" s="195" t="s">
        <v>215</v>
      </c>
      <c r="K510" s="322">
        <v>20</v>
      </c>
      <c r="L510" s="322">
        <v>28</v>
      </c>
      <c r="M510" s="323">
        <v>48</v>
      </c>
      <c r="N510" s="195" t="s">
        <v>214</v>
      </c>
      <c r="O510" s="322">
        <v>2</v>
      </c>
      <c r="P510" s="322">
        <v>6</v>
      </c>
      <c r="Q510" s="324">
        <v>8</v>
      </c>
      <c r="R510" s="131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</row>
    <row r="511" spans="2:33" s="28" customFormat="1" ht="14.1" customHeight="1" x14ac:dyDescent="0.15">
      <c r="B511" s="204" t="s">
        <v>213</v>
      </c>
      <c r="C511" s="325">
        <v>37</v>
      </c>
      <c r="D511" s="317">
        <v>27</v>
      </c>
      <c r="E511" s="315">
        <v>64</v>
      </c>
      <c r="F511" s="194" t="s">
        <v>212</v>
      </c>
      <c r="G511" s="317">
        <v>25</v>
      </c>
      <c r="H511" s="317">
        <v>29</v>
      </c>
      <c r="I511" s="315">
        <v>54</v>
      </c>
      <c r="J511" s="194" t="s">
        <v>211</v>
      </c>
      <c r="K511" s="317">
        <v>24</v>
      </c>
      <c r="L511" s="317">
        <v>18</v>
      </c>
      <c r="M511" s="315">
        <v>42</v>
      </c>
      <c r="N511" s="194" t="s">
        <v>210</v>
      </c>
      <c r="O511" s="317">
        <v>0</v>
      </c>
      <c r="P511" s="317">
        <v>6</v>
      </c>
      <c r="Q511" s="316">
        <v>6</v>
      </c>
      <c r="R511" s="131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</row>
    <row r="512" spans="2:33" s="28" customFormat="1" ht="14.25" customHeight="1" x14ac:dyDescent="0.15">
      <c r="B512" s="204" t="s">
        <v>209</v>
      </c>
      <c r="C512" s="317">
        <v>21</v>
      </c>
      <c r="D512" s="317">
        <v>30</v>
      </c>
      <c r="E512" s="315">
        <v>51</v>
      </c>
      <c r="F512" s="194" t="s">
        <v>208</v>
      </c>
      <c r="G512" s="317">
        <v>29</v>
      </c>
      <c r="H512" s="317">
        <v>30</v>
      </c>
      <c r="I512" s="315">
        <v>59</v>
      </c>
      <c r="J512" s="194" t="s">
        <v>207</v>
      </c>
      <c r="K512" s="317">
        <v>26</v>
      </c>
      <c r="L512" s="317">
        <v>27</v>
      </c>
      <c r="M512" s="315">
        <v>53</v>
      </c>
      <c r="N512" s="194" t="s">
        <v>206</v>
      </c>
      <c r="O512" s="317">
        <v>1</v>
      </c>
      <c r="P512" s="317">
        <v>5</v>
      </c>
      <c r="Q512" s="316">
        <v>6</v>
      </c>
      <c r="R512" s="131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</row>
    <row r="513" spans="2:33" s="28" customFormat="1" ht="14.25" customHeight="1" x14ac:dyDescent="0.15">
      <c r="B513" s="204" t="s">
        <v>205</v>
      </c>
      <c r="C513" s="317">
        <v>34</v>
      </c>
      <c r="D513" s="317">
        <v>30</v>
      </c>
      <c r="E513" s="315">
        <v>64</v>
      </c>
      <c r="F513" s="194" t="s">
        <v>204</v>
      </c>
      <c r="G513" s="317">
        <v>26</v>
      </c>
      <c r="H513" s="317">
        <v>39</v>
      </c>
      <c r="I513" s="315">
        <v>65</v>
      </c>
      <c r="J513" s="194" t="s">
        <v>203</v>
      </c>
      <c r="K513" s="317">
        <v>15</v>
      </c>
      <c r="L513" s="317">
        <v>25</v>
      </c>
      <c r="M513" s="315">
        <v>40</v>
      </c>
      <c r="N513" s="194" t="s">
        <v>202</v>
      </c>
      <c r="O513" s="317">
        <v>0</v>
      </c>
      <c r="P513" s="317">
        <v>1</v>
      </c>
      <c r="Q513" s="316">
        <v>1</v>
      </c>
      <c r="R513" s="131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</row>
    <row r="514" spans="2:33" s="28" customFormat="1" ht="14.25" customHeight="1" x14ac:dyDescent="0.15">
      <c r="B514" s="204" t="s">
        <v>201</v>
      </c>
      <c r="C514" s="317">
        <v>24</v>
      </c>
      <c r="D514" s="317">
        <v>24</v>
      </c>
      <c r="E514" s="315">
        <v>48</v>
      </c>
      <c r="F514" s="194" t="s">
        <v>200</v>
      </c>
      <c r="G514" s="317">
        <v>36</v>
      </c>
      <c r="H514" s="317">
        <v>34</v>
      </c>
      <c r="I514" s="315">
        <v>70</v>
      </c>
      <c r="J514" s="194" t="s">
        <v>199</v>
      </c>
      <c r="K514" s="317">
        <v>20</v>
      </c>
      <c r="L514" s="317">
        <v>26</v>
      </c>
      <c r="M514" s="315">
        <v>46</v>
      </c>
      <c r="N514" s="194" t="s">
        <v>198</v>
      </c>
      <c r="O514" s="317">
        <v>1</v>
      </c>
      <c r="P514" s="317">
        <v>2</v>
      </c>
      <c r="Q514" s="316">
        <v>3</v>
      </c>
      <c r="R514" s="131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</row>
    <row r="515" spans="2:33" s="28" customFormat="1" ht="14.1" customHeight="1" x14ac:dyDescent="0.15">
      <c r="B515" s="205" t="s">
        <v>197</v>
      </c>
      <c r="C515" s="322">
        <v>29</v>
      </c>
      <c r="D515" s="322">
        <v>24</v>
      </c>
      <c r="E515" s="323">
        <v>53</v>
      </c>
      <c r="F515" s="195" t="s">
        <v>196</v>
      </c>
      <c r="G515" s="322">
        <v>38</v>
      </c>
      <c r="H515" s="322">
        <v>27</v>
      </c>
      <c r="I515" s="323">
        <v>65</v>
      </c>
      <c r="J515" s="195" t="s">
        <v>195</v>
      </c>
      <c r="K515" s="322">
        <v>28</v>
      </c>
      <c r="L515" s="322">
        <v>18</v>
      </c>
      <c r="M515" s="323">
        <v>46</v>
      </c>
      <c r="N515" s="195" t="s">
        <v>194</v>
      </c>
      <c r="O515" s="322">
        <v>0</v>
      </c>
      <c r="P515" s="322">
        <v>3</v>
      </c>
      <c r="Q515" s="324">
        <v>3</v>
      </c>
      <c r="R515" s="131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</row>
    <row r="516" spans="2:33" s="28" customFormat="1" ht="14.25" customHeight="1" x14ac:dyDescent="0.15">
      <c r="B516" s="204" t="s">
        <v>193</v>
      </c>
      <c r="C516" s="325">
        <v>29</v>
      </c>
      <c r="D516" s="317">
        <v>13</v>
      </c>
      <c r="E516" s="315">
        <v>42</v>
      </c>
      <c r="F516" s="194" t="s">
        <v>192</v>
      </c>
      <c r="G516" s="317">
        <v>40</v>
      </c>
      <c r="H516" s="317">
        <v>50</v>
      </c>
      <c r="I516" s="315">
        <v>90</v>
      </c>
      <c r="J516" s="194" t="s">
        <v>191</v>
      </c>
      <c r="K516" s="317">
        <v>17</v>
      </c>
      <c r="L516" s="317">
        <v>20</v>
      </c>
      <c r="M516" s="315">
        <v>37</v>
      </c>
      <c r="N516" s="194" t="s">
        <v>190</v>
      </c>
      <c r="O516" s="317">
        <v>2</v>
      </c>
      <c r="P516" s="317">
        <v>4</v>
      </c>
      <c r="Q516" s="316">
        <v>6</v>
      </c>
      <c r="R516" s="131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</row>
    <row r="517" spans="2:33" s="28" customFormat="1" ht="14.25" customHeight="1" x14ac:dyDescent="0.15">
      <c r="B517" s="204" t="s">
        <v>189</v>
      </c>
      <c r="C517" s="317">
        <v>18</v>
      </c>
      <c r="D517" s="317">
        <v>29</v>
      </c>
      <c r="E517" s="315">
        <v>47</v>
      </c>
      <c r="F517" s="194" t="s">
        <v>188</v>
      </c>
      <c r="G517" s="317">
        <v>47</v>
      </c>
      <c r="H517" s="317">
        <v>47</v>
      </c>
      <c r="I517" s="315">
        <v>94</v>
      </c>
      <c r="J517" s="194" t="s">
        <v>187</v>
      </c>
      <c r="K517" s="317">
        <v>27</v>
      </c>
      <c r="L517" s="317">
        <v>24</v>
      </c>
      <c r="M517" s="315">
        <v>51</v>
      </c>
      <c r="N517" s="194" t="s">
        <v>186</v>
      </c>
      <c r="O517" s="317">
        <v>0</v>
      </c>
      <c r="P517" s="317">
        <v>5</v>
      </c>
      <c r="Q517" s="316">
        <v>5</v>
      </c>
      <c r="R517" s="131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</row>
    <row r="518" spans="2:33" s="28" customFormat="1" ht="14.25" customHeight="1" x14ac:dyDescent="0.15">
      <c r="B518" s="204" t="s">
        <v>185</v>
      </c>
      <c r="C518" s="317">
        <v>25</v>
      </c>
      <c r="D518" s="317">
        <v>23</v>
      </c>
      <c r="E518" s="315">
        <v>48</v>
      </c>
      <c r="F518" s="194" t="s">
        <v>184</v>
      </c>
      <c r="G518" s="317">
        <v>39</v>
      </c>
      <c r="H518" s="317">
        <v>37</v>
      </c>
      <c r="I518" s="315">
        <v>76</v>
      </c>
      <c r="J518" s="194" t="s">
        <v>183</v>
      </c>
      <c r="K518" s="317">
        <v>21</v>
      </c>
      <c r="L518" s="317">
        <v>17</v>
      </c>
      <c r="M518" s="315">
        <v>38</v>
      </c>
      <c r="N518" s="194" t="s">
        <v>182</v>
      </c>
      <c r="O518" s="317">
        <v>1</v>
      </c>
      <c r="P518" s="317">
        <v>2</v>
      </c>
      <c r="Q518" s="316">
        <v>3</v>
      </c>
      <c r="R518" s="131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</row>
    <row r="519" spans="2:33" s="28" customFormat="1" ht="14.1" customHeight="1" x14ac:dyDescent="0.15">
      <c r="B519" s="204" t="s">
        <v>181</v>
      </c>
      <c r="C519" s="317">
        <v>23</v>
      </c>
      <c r="D519" s="317">
        <v>22</v>
      </c>
      <c r="E519" s="315">
        <v>45</v>
      </c>
      <c r="F519" s="194" t="s">
        <v>180</v>
      </c>
      <c r="G519" s="317">
        <v>28</v>
      </c>
      <c r="H519" s="317">
        <v>35</v>
      </c>
      <c r="I519" s="315">
        <v>63</v>
      </c>
      <c r="J519" s="194" t="s">
        <v>179</v>
      </c>
      <c r="K519" s="317">
        <v>8</v>
      </c>
      <c r="L519" s="317">
        <v>11</v>
      </c>
      <c r="M519" s="315">
        <v>19</v>
      </c>
      <c r="N519" s="194" t="s">
        <v>178</v>
      </c>
      <c r="O519" s="317">
        <v>0</v>
      </c>
      <c r="P519" s="317">
        <v>1</v>
      </c>
      <c r="Q519" s="316">
        <v>1</v>
      </c>
      <c r="R519" s="131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</row>
    <row r="520" spans="2:33" s="28" customFormat="1" ht="14.25" customHeight="1" thickBot="1" x14ac:dyDescent="0.2">
      <c r="B520" s="206" t="s">
        <v>177</v>
      </c>
      <c r="C520" s="318">
        <v>20</v>
      </c>
      <c r="D520" s="318">
        <v>26</v>
      </c>
      <c r="E520" s="319">
        <v>46</v>
      </c>
      <c r="F520" s="208" t="s">
        <v>176</v>
      </c>
      <c r="G520" s="318">
        <v>32</v>
      </c>
      <c r="H520" s="318">
        <v>35</v>
      </c>
      <c r="I520" s="319">
        <v>67</v>
      </c>
      <c r="J520" s="208" t="s">
        <v>175</v>
      </c>
      <c r="K520" s="318">
        <v>4</v>
      </c>
      <c r="L520" s="318">
        <v>8</v>
      </c>
      <c r="M520" s="319">
        <v>12</v>
      </c>
      <c r="N520" s="210" t="s">
        <v>174</v>
      </c>
      <c r="O520" s="320">
        <v>0</v>
      </c>
      <c r="P520" s="320">
        <v>1</v>
      </c>
      <c r="Q520" s="321">
        <v>1</v>
      </c>
      <c r="R520" s="131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</row>
    <row r="521" spans="2:33" s="28" customFormat="1" ht="13.5" customHeight="1" thickBot="1" x14ac:dyDescent="0.2">
      <c r="B521" s="42"/>
      <c r="C521" s="42"/>
      <c r="D521" s="459" t="s">
        <v>173</v>
      </c>
      <c r="E521" s="459"/>
      <c r="F521" s="459"/>
      <c r="G521" s="42"/>
      <c r="H521" s="42"/>
      <c r="I521" s="42"/>
      <c r="J521" s="42"/>
      <c r="K521" s="42"/>
      <c r="L521" s="42"/>
      <c r="M521" s="42"/>
      <c r="N521" s="212" t="s">
        <v>172</v>
      </c>
      <c r="O521" s="309">
        <v>0</v>
      </c>
      <c r="P521" s="24">
        <v>1</v>
      </c>
      <c r="Q521" s="285">
        <v>1</v>
      </c>
      <c r="R521" s="131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</row>
    <row r="522" spans="2:33" s="28" customFormat="1" ht="13.5" customHeight="1" x14ac:dyDescent="0.15">
      <c r="B522" s="160" t="s">
        <v>171</v>
      </c>
      <c r="C522" s="311">
        <f>SUM(C496:C500)</f>
        <v>134</v>
      </c>
      <c r="D522" s="311">
        <f>SUM(D496:D500)</f>
        <v>126</v>
      </c>
      <c r="E522" s="108">
        <f t="shared" ref="E522:E531" si="24">SUM(C522:D522)</f>
        <v>260</v>
      </c>
      <c r="F522" s="160" t="s">
        <v>170</v>
      </c>
      <c r="G522" s="312">
        <f>SUM(K496:K500)</f>
        <v>157</v>
      </c>
      <c r="H522" s="109">
        <f>SUM(L496:L500)</f>
        <v>149</v>
      </c>
      <c r="I522" s="110">
        <f t="shared" ref="I522:I531" si="25">SUM(G522:H522)</f>
        <v>306</v>
      </c>
      <c r="J522" s="119" t="s">
        <v>169</v>
      </c>
      <c r="K522" s="120">
        <f>SUM(O521:O525)</f>
        <v>0</v>
      </c>
      <c r="L522" s="311">
        <f>SUM(P521:P525)</f>
        <v>4</v>
      </c>
      <c r="M522" s="313">
        <f>SUM(K522:L522)</f>
        <v>4</v>
      </c>
      <c r="N522" s="132" t="s">
        <v>168</v>
      </c>
      <c r="O522" s="288">
        <v>0</v>
      </c>
      <c r="P522" s="288">
        <v>1</v>
      </c>
      <c r="Q522" s="285">
        <v>1</v>
      </c>
      <c r="R522" s="131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</row>
    <row r="523" spans="2:33" s="28" customFormat="1" ht="13.5" customHeight="1" thickBot="1" x14ac:dyDescent="0.2">
      <c r="B523" s="161" t="s">
        <v>167</v>
      </c>
      <c r="C523" s="300">
        <f>SUM(C501:C505)</f>
        <v>148</v>
      </c>
      <c r="D523" s="300">
        <f>SUM(D501:D505)</f>
        <v>162</v>
      </c>
      <c r="E523" s="112">
        <f t="shared" si="24"/>
        <v>310</v>
      </c>
      <c r="F523" s="161" t="s">
        <v>166</v>
      </c>
      <c r="G523" s="306">
        <f>SUM(K501:K505)</f>
        <v>120</v>
      </c>
      <c r="H523" s="113">
        <f>SUM(L501:L505)</f>
        <v>137</v>
      </c>
      <c r="I523" s="114">
        <f t="shared" si="25"/>
        <v>257</v>
      </c>
      <c r="J523" s="121" t="s">
        <v>154</v>
      </c>
      <c r="K523" s="122">
        <f>O526</f>
        <v>0</v>
      </c>
      <c r="L523" s="303">
        <f>P526</f>
        <v>0</v>
      </c>
      <c r="M523" s="314">
        <f>SUM(K523:L523)</f>
        <v>0</v>
      </c>
      <c r="N523" s="132" t="s">
        <v>165</v>
      </c>
      <c r="O523" s="288">
        <v>0</v>
      </c>
      <c r="P523" s="288">
        <v>2</v>
      </c>
      <c r="Q523" s="285">
        <v>2</v>
      </c>
      <c r="R523" s="131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</row>
    <row r="524" spans="2:33" s="28" customFormat="1" ht="13.5" customHeight="1" x14ac:dyDescent="0.15">
      <c r="B524" s="161" t="s">
        <v>164</v>
      </c>
      <c r="C524" s="300">
        <f>SUM(C506:C510)</f>
        <v>156</v>
      </c>
      <c r="D524" s="300">
        <f>SUM(D506:D510)</f>
        <v>137</v>
      </c>
      <c r="E524" s="112">
        <f t="shared" si="24"/>
        <v>293</v>
      </c>
      <c r="F524" s="161" t="s">
        <v>163</v>
      </c>
      <c r="G524" s="306">
        <f>SUM(K506:K510)</f>
        <v>104</v>
      </c>
      <c r="H524" s="113">
        <f>SUM(L506:L510)</f>
        <v>110</v>
      </c>
      <c r="I524" s="114">
        <f t="shared" si="25"/>
        <v>214</v>
      </c>
      <c r="J524" s="125" t="s">
        <v>283</v>
      </c>
      <c r="K524" s="154">
        <f>SUM(C522:C524)</f>
        <v>438</v>
      </c>
      <c r="L524" s="154">
        <f>SUM(D522:D524)</f>
        <v>425</v>
      </c>
      <c r="M524" s="294">
        <f>SUM(K524:L524)</f>
        <v>863</v>
      </c>
      <c r="N524" s="132" t="s">
        <v>162</v>
      </c>
      <c r="O524" s="288">
        <v>0</v>
      </c>
      <c r="P524" s="288">
        <v>0</v>
      </c>
      <c r="Q524" s="285">
        <v>0</v>
      </c>
      <c r="R524" s="131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</row>
    <row r="525" spans="2:33" s="28" customFormat="1" ht="13.5" customHeight="1" thickBot="1" x14ac:dyDescent="0.2">
      <c r="B525" s="161" t="s">
        <v>161</v>
      </c>
      <c r="C525" s="300">
        <f>SUM(C511:C515)</f>
        <v>145</v>
      </c>
      <c r="D525" s="300">
        <f>SUM(D511:D515)</f>
        <v>135</v>
      </c>
      <c r="E525" s="112">
        <f t="shared" si="24"/>
        <v>280</v>
      </c>
      <c r="F525" s="161" t="s">
        <v>160</v>
      </c>
      <c r="G525" s="306">
        <f>SUM(K511:K515)</f>
        <v>113</v>
      </c>
      <c r="H525" s="113">
        <f>SUM(L511:L515)</f>
        <v>114</v>
      </c>
      <c r="I525" s="114">
        <f t="shared" si="25"/>
        <v>227</v>
      </c>
      <c r="J525" s="123" t="s">
        <v>156</v>
      </c>
      <c r="K525" s="157"/>
      <c r="L525" s="292">
        <f>M524/M530*100</f>
        <v>20.060437006043699</v>
      </c>
      <c r="M525" s="156" t="s">
        <v>155</v>
      </c>
      <c r="N525" s="134" t="s">
        <v>159</v>
      </c>
      <c r="O525" s="291">
        <v>0</v>
      </c>
      <c r="P525" s="135">
        <v>0</v>
      </c>
      <c r="Q525" s="282">
        <v>0</v>
      </c>
      <c r="R525" s="131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</row>
    <row r="526" spans="2:33" s="28" customFormat="1" ht="13.5" customHeight="1" thickBot="1" x14ac:dyDescent="0.2">
      <c r="B526" s="161" t="s">
        <v>158</v>
      </c>
      <c r="C526" s="300">
        <f>SUM(C516:C520)</f>
        <v>115</v>
      </c>
      <c r="D526" s="300">
        <f>SUM(D516:D520)</f>
        <v>113</v>
      </c>
      <c r="E526" s="112">
        <f t="shared" si="24"/>
        <v>228</v>
      </c>
      <c r="F526" s="161" t="s">
        <v>157</v>
      </c>
      <c r="G526" s="306">
        <f>SUM(K516:K520)</f>
        <v>77</v>
      </c>
      <c r="H526" s="113">
        <f>SUM(L516:L520)</f>
        <v>80</v>
      </c>
      <c r="I526" s="114">
        <f t="shared" si="25"/>
        <v>157</v>
      </c>
      <c r="J526" s="125" t="s">
        <v>284</v>
      </c>
      <c r="K526" s="154">
        <f>SUM(C525:C531,G522:G524)</f>
        <v>1371</v>
      </c>
      <c r="L526" s="154">
        <f>SUM(D525:D531,H522:H524)</f>
        <v>1375</v>
      </c>
      <c r="M526" s="294">
        <f>SUM(K526:L526)</f>
        <v>2746</v>
      </c>
      <c r="N526" s="136" t="s">
        <v>154</v>
      </c>
      <c r="O526" s="290">
        <v>0</v>
      </c>
      <c r="P526" s="137">
        <v>0</v>
      </c>
      <c r="Q526" s="284">
        <v>0</v>
      </c>
      <c r="R526" s="131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</row>
    <row r="527" spans="2:33" s="28" customFormat="1" ht="13.5" customHeight="1" thickBot="1" x14ac:dyDescent="0.2">
      <c r="B527" s="161" t="s">
        <v>153</v>
      </c>
      <c r="C527" s="300">
        <f>SUM(G496:G500)</f>
        <v>116</v>
      </c>
      <c r="D527" s="300">
        <f>SUM(H496:H500)</f>
        <v>115</v>
      </c>
      <c r="E527" s="112">
        <f t="shared" si="24"/>
        <v>231</v>
      </c>
      <c r="F527" s="161" t="s">
        <v>152</v>
      </c>
      <c r="G527" s="113">
        <f>SUM(O496:O500)</f>
        <v>61</v>
      </c>
      <c r="H527" s="113">
        <f>SUM(P496:P500)</f>
        <v>69</v>
      </c>
      <c r="I527" s="114">
        <f t="shared" si="25"/>
        <v>130</v>
      </c>
      <c r="J527" s="123" t="s">
        <v>156</v>
      </c>
      <c r="K527" s="157"/>
      <c r="L527" s="292">
        <f>M526/M530*100</f>
        <v>63.830776383077634</v>
      </c>
      <c r="M527" s="158" t="s">
        <v>155</v>
      </c>
      <c r="N527" s="148"/>
      <c r="O527" s="138"/>
      <c r="P527" s="138"/>
      <c r="Q527" s="138"/>
      <c r="R527" s="131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6"/>
      <c r="AF527" s="105"/>
      <c r="AG527" s="106"/>
    </row>
    <row r="528" spans="2:33" s="28" customFormat="1" ht="13.5" customHeight="1" thickBot="1" x14ac:dyDescent="0.2">
      <c r="B528" s="161" t="s">
        <v>151</v>
      </c>
      <c r="C528" s="300">
        <f>SUM(G501:G505)</f>
        <v>130</v>
      </c>
      <c r="D528" s="300">
        <f>SUM(H501:H505)</f>
        <v>114</v>
      </c>
      <c r="E528" s="112">
        <f t="shared" si="24"/>
        <v>244</v>
      </c>
      <c r="F528" s="161" t="s">
        <v>150</v>
      </c>
      <c r="G528" s="306">
        <f>SUM(O501:O505)</f>
        <v>37</v>
      </c>
      <c r="H528" s="113">
        <f>SUM(P501:P505)</f>
        <v>57</v>
      </c>
      <c r="I528" s="114">
        <f t="shared" si="25"/>
        <v>94</v>
      </c>
      <c r="J528" s="125" t="s">
        <v>282</v>
      </c>
      <c r="K528" s="154">
        <f>SUM(K511:K520,O496:O526)</f>
        <v>303</v>
      </c>
      <c r="L528" s="154">
        <f>SUM(L511:L520,P496:P526)</f>
        <v>390</v>
      </c>
      <c r="M528" s="308">
        <f>SUM(K528:L528)</f>
        <v>693</v>
      </c>
      <c r="N528" s="149"/>
      <c r="O528" s="138"/>
      <c r="P528" s="138"/>
      <c r="Q528" s="138"/>
      <c r="R528" s="131"/>
    </row>
    <row r="529" spans="2:33" s="28" customFormat="1" ht="13.5" customHeight="1" thickBot="1" x14ac:dyDescent="0.2">
      <c r="B529" s="161" t="s">
        <v>149</v>
      </c>
      <c r="C529" s="300">
        <f>SUM(G506:G510)</f>
        <v>144</v>
      </c>
      <c r="D529" s="300">
        <f>SUM(H506:H510)</f>
        <v>139</v>
      </c>
      <c r="E529" s="112">
        <f t="shared" si="24"/>
        <v>283</v>
      </c>
      <c r="F529" s="161" t="s">
        <v>148</v>
      </c>
      <c r="G529" s="306">
        <f>SUM(O506:O510)</f>
        <v>10</v>
      </c>
      <c r="H529" s="113">
        <f>SUM(P506:P510)</f>
        <v>36</v>
      </c>
      <c r="I529" s="114">
        <f t="shared" si="25"/>
        <v>46</v>
      </c>
      <c r="J529" s="123" t="s">
        <v>156</v>
      </c>
      <c r="K529" s="124"/>
      <c r="L529" s="283">
        <f>M528/M530*100</f>
        <v>16.10878661087866</v>
      </c>
      <c r="M529" s="156" t="s">
        <v>155</v>
      </c>
      <c r="N529" s="144" t="s">
        <v>146</v>
      </c>
      <c r="O529" s="295">
        <v>37.630000000000003</v>
      </c>
      <c r="P529" s="296">
        <v>40.17</v>
      </c>
      <c r="Q529" s="297">
        <v>38.92</v>
      </c>
      <c r="R529" s="131"/>
    </row>
    <row r="530" spans="2:33" s="28" customFormat="1" ht="13.5" customHeight="1" x14ac:dyDescent="0.15">
      <c r="B530" s="161" t="s">
        <v>145</v>
      </c>
      <c r="C530" s="300">
        <f>SUM(G511:G515)</f>
        <v>154</v>
      </c>
      <c r="D530" s="300">
        <f>SUM(H511:H515)</f>
        <v>159</v>
      </c>
      <c r="E530" s="112">
        <f t="shared" si="24"/>
        <v>313</v>
      </c>
      <c r="F530" s="161" t="s">
        <v>144</v>
      </c>
      <c r="G530" s="306">
        <f>SUM(O511:O515)</f>
        <v>2</v>
      </c>
      <c r="H530" s="113">
        <f>SUM(P511:P515)</f>
        <v>17</v>
      </c>
      <c r="I530" s="114">
        <f t="shared" si="25"/>
        <v>19</v>
      </c>
      <c r="J530" s="125" t="s">
        <v>147</v>
      </c>
      <c r="K530" s="293">
        <f>SUM(C522:C531,G522:G531,K522:K523)</f>
        <v>2112</v>
      </c>
      <c r="L530" s="293">
        <f>SUM(D522:D531,H522:H531,L522:L523)</f>
        <v>2190</v>
      </c>
      <c r="M530" s="289">
        <f>SUM(K530:L530)</f>
        <v>4302</v>
      </c>
      <c r="N530" s="145"/>
      <c r="O530" s="139"/>
      <c r="P530" s="139"/>
      <c r="Q530" s="139"/>
      <c r="R530" s="131"/>
    </row>
    <row r="531" spans="2:33" s="28" customFormat="1" ht="13.5" customHeight="1" thickBot="1" x14ac:dyDescent="0.2">
      <c r="B531" s="162" t="s">
        <v>143</v>
      </c>
      <c r="C531" s="303">
        <f>SUM(G516:G520)</f>
        <v>186</v>
      </c>
      <c r="D531" s="303">
        <f>SUM(H516:H520)</f>
        <v>204</v>
      </c>
      <c r="E531" s="116">
        <f t="shared" si="24"/>
        <v>390</v>
      </c>
      <c r="F531" s="162" t="s">
        <v>142</v>
      </c>
      <c r="G531" s="304">
        <f>SUM(O516:O520)</f>
        <v>3</v>
      </c>
      <c r="H531" s="117">
        <f>SUM(P516:P520)</f>
        <v>13</v>
      </c>
      <c r="I531" s="118">
        <f t="shared" si="25"/>
        <v>16</v>
      </c>
      <c r="J531" s="123" t="s">
        <v>7</v>
      </c>
      <c r="K531" s="124"/>
      <c r="L531" s="127"/>
      <c r="M531" s="305">
        <f>行政区別人口!R30</f>
        <v>1694</v>
      </c>
      <c r="N531" s="481" t="s">
        <v>141</v>
      </c>
      <c r="O531" s="482"/>
      <c r="P531" s="482"/>
      <c r="Q531" s="140"/>
      <c r="R531" s="131"/>
    </row>
    <row r="532" spans="2:33" x14ac:dyDescent="0.15">
      <c r="O532" s="142"/>
      <c r="P532" s="142"/>
      <c r="Q532" s="142"/>
      <c r="R532" s="142"/>
    </row>
    <row r="533" spans="2:33" s="28" customFormat="1" ht="14.1" customHeight="1" x14ac:dyDescent="0.15">
      <c r="B533" s="164"/>
      <c r="F533" s="164"/>
      <c r="N533" s="146"/>
      <c r="O533" s="96"/>
      <c r="P533" s="95"/>
      <c r="Q533" s="95"/>
      <c r="R533" s="95"/>
    </row>
    <row r="534" spans="2:33" s="28" customFormat="1" ht="14.25" customHeight="1" x14ac:dyDescent="0.15">
      <c r="B534" s="259" t="s">
        <v>1</v>
      </c>
      <c r="C534" s="479" t="s">
        <v>2</v>
      </c>
      <c r="D534" s="479"/>
      <c r="E534" s="479"/>
      <c r="F534" s="479"/>
      <c r="G534" s="483" t="s">
        <v>278</v>
      </c>
      <c r="H534" s="483"/>
      <c r="I534" s="483"/>
      <c r="J534" s="483"/>
      <c r="K534" s="483"/>
      <c r="L534" s="483"/>
      <c r="M534" s="41"/>
      <c r="N534" s="147"/>
      <c r="O534" s="143" t="str">
        <f>$O$2</f>
        <v>令和元年10月31日</v>
      </c>
      <c r="P534" s="129"/>
      <c r="Q534" s="130" t="s">
        <v>0</v>
      </c>
      <c r="R534" s="95"/>
    </row>
    <row r="535" spans="2:33" s="28" customFormat="1" ht="17.100000000000001" customHeight="1" thickBot="1" x14ac:dyDescent="0.2">
      <c r="B535" s="259" t="s">
        <v>276</v>
      </c>
      <c r="C535" s="479" t="s">
        <v>26</v>
      </c>
      <c r="D535" s="479"/>
      <c r="E535" s="479"/>
      <c r="F535" s="166"/>
      <c r="G535" s="483"/>
      <c r="H535" s="483"/>
      <c r="I535" s="483"/>
      <c r="J535" s="483"/>
      <c r="K535" s="483"/>
      <c r="L535" s="483"/>
      <c r="M535" s="41"/>
      <c r="N535" s="149"/>
      <c r="O535" s="143" t="str">
        <f>$O$3</f>
        <v>令和元年11月 1日</v>
      </c>
      <c r="P535" s="129"/>
      <c r="Q535" s="130" t="s">
        <v>3</v>
      </c>
      <c r="R535" s="95"/>
    </row>
    <row r="536" spans="2:33" s="28" customFormat="1" ht="14.25" customHeight="1" x14ac:dyDescent="0.15">
      <c r="B536" s="53" t="s">
        <v>274</v>
      </c>
      <c r="C536" s="327" t="s">
        <v>301</v>
      </c>
      <c r="D536" s="327" t="s">
        <v>302</v>
      </c>
      <c r="E536" s="328" t="s">
        <v>6</v>
      </c>
      <c r="F536" s="53" t="s">
        <v>274</v>
      </c>
      <c r="G536" s="327" t="s">
        <v>301</v>
      </c>
      <c r="H536" s="327" t="s">
        <v>5</v>
      </c>
      <c r="I536" s="94" t="s">
        <v>6</v>
      </c>
      <c r="J536" s="202" t="s">
        <v>274</v>
      </c>
      <c r="K536" s="327" t="s">
        <v>4</v>
      </c>
      <c r="L536" s="327" t="s">
        <v>302</v>
      </c>
      <c r="M536" s="328" t="s">
        <v>281</v>
      </c>
      <c r="N536" s="59" t="s">
        <v>274</v>
      </c>
      <c r="O536" s="54" t="s">
        <v>301</v>
      </c>
      <c r="P536" s="54" t="s">
        <v>5</v>
      </c>
      <c r="Q536" s="326" t="s">
        <v>281</v>
      </c>
      <c r="R536" s="131"/>
    </row>
    <row r="537" spans="2:33" s="28" customFormat="1" ht="14.25" customHeight="1" x14ac:dyDescent="0.15">
      <c r="B537" s="203" t="s">
        <v>273</v>
      </c>
      <c r="C537" s="329">
        <v>33</v>
      </c>
      <c r="D537" s="329">
        <v>32</v>
      </c>
      <c r="E537" s="315">
        <v>65</v>
      </c>
      <c r="F537" s="193" t="s">
        <v>272</v>
      </c>
      <c r="G537" s="329">
        <v>24</v>
      </c>
      <c r="H537" s="329">
        <v>21</v>
      </c>
      <c r="I537" s="315">
        <v>45</v>
      </c>
      <c r="J537" s="194" t="s">
        <v>271</v>
      </c>
      <c r="K537" s="317">
        <v>47</v>
      </c>
      <c r="L537" s="329">
        <v>36</v>
      </c>
      <c r="M537" s="286">
        <v>83</v>
      </c>
      <c r="N537" s="200" t="s">
        <v>270</v>
      </c>
      <c r="O537" s="325">
        <v>16</v>
      </c>
      <c r="P537" s="317">
        <v>21</v>
      </c>
      <c r="Q537" s="287">
        <v>37</v>
      </c>
      <c r="R537" s="131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</row>
    <row r="538" spans="2:33" s="28" customFormat="1" ht="14.1" customHeight="1" x14ac:dyDescent="0.15">
      <c r="B538" s="204" t="s">
        <v>269</v>
      </c>
      <c r="C538" s="317">
        <v>36</v>
      </c>
      <c r="D538" s="317">
        <v>36</v>
      </c>
      <c r="E538" s="315">
        <v>72</v>
      </c>
      <c r="F538" s="194" t="s">
        <v>268</v>
      </c>
      <c r="G538" s="317">
        <v>26</v>
      </c>
      <c r="H538" s="317">
        <v>31</v>
      </c>
      <c r="I538" s="315">
        <v>57</v>
      </c>
      <c r="J538" s="194" t="s">
        <v>267</v>
      </c>
      <c r="K538" s="317">
        <v>35</v>
      </c>
      <c r="L538" s="317">
        <v>34</v>
      </c>
      <c r="M538" s="315">
        <v>69</v>
      </c>
      <c r="N538" s="194" t="s">
        <v>266</v>
      </c>
      <c r="O538" s="317">
        <v>12</v>
      </c>
      <c r="P538" s="317">
        <v>10</v>
      </c>
      <c r="Q538" s="316">
        <v>22</v>
      </c>
      <c r="R538" s="131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</row>
    <row r="539" spans="2:33" s="28" customFormat="1" ht="14.25" customHeight="1" x14ac:dyDescent="0.15">
      <c r="B539" s="204" t="s">
        <v>265</v>
      </c>
      <c r="C539" s="317">
        <v>43</v>
      </c>
      <c r="D539" s="317">
        <v>37</v>
      </c>
      <c r="E539" s="315">
        <v>80</v>
      </c>
      <c r="F539" s="194" t="s">
        <v>264</v>
      </c>
      <c r="G539" s="317">
        <v>27</v>
      </c>
      <c r="H539" s="317">
        <v>30</v>
      </c>
      <c r="I539" s="315">
        <v>57</v>
      </c>
      <c r="J539" s="194" t="s">
        <v>263</v>
      </c>
      <c r="K539" s="317">
        <v>29</v>
      </c>
      <c r="L539" s="317">
        <v>32</v>
      </c>
      <c r="M539" s="315">
        <v>61</v>
      </c>
      <c r="N539" s="194" t="s">
        <v>262</v>
      </c>
      <c r="O539" s="317">
        <v>8</v>
      </c>
      <c r="P539" s="199">
        <v>15</v>
      </c>
      <c r="Q539" s="316">
        <v>23</v>
      </c>
      <c r="R539" s="131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</row>
    <row r="540" spans="2:33" s="28" customFormat="1" ht="14.25" customHeight="1" x14ac:dyDescent="0.15">
      <c r="B540" s="204" t="s">
        <v>261</v>
      </c>
      <c r="C540" s="317">
        <v>42</v>
      </c>
      <c r="D540" s="317">
        <v>33</v>
      </c>
      <c r="E540" s="315">
        <v>75</v>
      </c>
      <c r="F540" s="194" t="s">
        <v>260</v>
      </c>
      <c r="G540" s="317">
        <v>23</v>
      </c>
      <c r="H540" s="317">
        <v>41</v>
      </c>
      <c r="I540" s="315">
        <v>64</v>
      </c>
      <c r="J540" s="194" t="s">
        <v>259</v>
      </c>
      <c r="K540" s="317">
        <v>25</v>
      </c>
      <c r="L540" s="317">
        <v>38</v>
      </c>
      <c r="M540" s="315">
        <v>63</v>
      </c>
      <c r="N540" s="194" t="s">
        <v>258</v>
      </c>
      <c r="O540" s="317">
        <v>14</v>
      </c>
      <c r="P540" s="317">
        <v>16</v>
      </c>
      <c r="Q540" s="316">
        <v>30</v>
      </c>
      <c r="R540" s="131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</row>
    <row r="541" spans="2:33" s="28" customFormat="1" ht="14.1" customHeight="1" x14ac:dyDescent="0.15">
      <c r="B541" s="205" t="s">
        <v>257</v>
      </c>
      <c r="C541" s="322">
        <v>44</v>
      </c>
      <c r="D541" s="322">
        <v>34</v>
      </c>
      <c r="E541" s="323">
        <v>78</v>
      </c>
      <c r="F541" s="195" t="s">
        <v>256</v>
      </c>
      <c r="G541" s="322">
        <v>44</v>
      </c>
      <c r="H541" s="322">
        <v>37</v>
      </c>
      <c r="I541" s="323">
        <v>81</v>
      </c>
      <c r="J541" s="195" t="s">
        <v>255</v>
      </c>
      <c r="K541" s="322">
        <v>24</v>
      </c>
      <c r="L541" s="322">
        <v>32</v>
      </c>
      <c r="M541" s="323">
        <v>56</v>
      </c>
      <c r="N541" s="195" t="s">
        <v>254</v>
      </c>
      <c r="O541" s="322">
        <v>12</v>
      </c>
      <c r="P541" s="322">
        <v>15</v>
      </c>
      <c r="Q541" s="324">
        <v>27</v>
      </c>
      <c r="R541" s="131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</row>
    <row r="542" spans="2:33" s="28" customFormat="1" ht="14.25" customHeight="1" x14ac:dyDescent="0.15">
      <c r="B542" s="204" t="s">
        <v>253</v>
      </c>
      <c r="C542" s="325">
        <v>31</v>
      </c>
      <c r="D542" s="317">
        <v>33</v>
      </c>
      <c r="E542" s="315">
        <v>64</v>
      </c>
      <c r="F542" s="194" t="s">
        <v>252</v>
      </c>
      <c r="G542" s="317">
        <v>31</v>
      </c>
      <c r="H542" s="317">
        <v>38</v>
      </c>
      <c r="I542" s="315">
        <v>69</v>
      </c>
      <c r="J542" s="194" t="s">
        <v>251</v>
      </c>
      <c r="K542" s="317">
        <v>35</v>
      </c>
      <c r="L542" s="317">
        <v>41</v>
      </c>
      <c r="M542" s="315">
        <v>76</v>
      </c>
      <c r="N542" s="194" t="s">
        <v>250</v>
      </c>
      <c r="O542" s="317">
        <v>6</v>
      </c>
      <c r="P542" s="317">
        <v>13</v>
      </c>
      <c r="Q542" s="316">
        <v>19</v>
      </c>
      <c r="R542" s="131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</row>
    <row r="543" spans="2:33" s="28" customFormat="1" ht="14.25" customHeight="1" x14ac:dyDescent="0.15">
      <c r="B543" s="204" t="s">
        <v>249</v>
      </c>
      <c r="C543" s="317">
        <v>31</v>
      </c>
      <c r="D543" s="317">
        <v>33</v>
      </c>
      <c r="E543" s="315">
        <v>64</v>
      </c>
      <c r="F543" s="194" t="s">
        <v>248</v>
      </c>
      <c r="G543" s="317">
        <v>43</v>
      </c>
      <c r="H543" s="317">
        <v>40</v>
      </c>
      <c r="I543" s="315">
        <v>83</v>
      </c>
      <c r="J543" s="194" t="s">
        <v>247</v>
      </c>
      <c r="K543" s="317">
        <v>26</v>
      </c>
      <c r="L543" s="317">
        <v>30</v>
      </c>
      <c r="M543" s="315">
        <v>56</v>
      </c>
      <c r="N543" s="194" t="s">
        <v>246</v>
      </c>
      <c r="O543" s="317">
        <v>7</v>
      </c>
      <c r="P543" s="317">
        <v>12</v>
      </c>
      <c r="Q543" s="316">
        <v>19</v>
      </c>
      <c r="R543" s="131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</row>
    <row r="544" spans="2:33" s="28" customFormat="1" ht="14.25" customHeight="1" x14ac:dyDescent="0.15">
      <c r="B544" s="204" t="s">
        <v>245</v>
      </c>
      <c r="C544" s="317">
        <v>29</v>
      </c>
      <c r="D544" s="317">
        <v>34</v>
      </c>
      <c r="E544" s="315">
        <v>63</v>
      </c>
      <c r="F544" s="194" t="s">
        <v>244</v>
      </c>
      <c r="G544" s="317">
        <v>27</v>
      </c>
      <c r="H544" s="317">
        <v>29</v>
      </c>
      <c r="I544" s="315">
        <v>56</v>
      </c>
      <c r="J544" s="194" t="s">
        <v>243</v>
      </c>
      <c r="K544" s="317">
        <v>25</v>
      </c>
      <c r="L544" s="317">
        <v>26</v>
      </c>
      <c r="M544" s="315">
        <v>51</v>
      </c>
      <c r="N544" s="194" t="s">
        <v>242</v>
      </c>
      <c r="O544" s="317">
        <v>11</v>
      </c>
      <c r="P544" s="317">
        <v>15</v>
      </c>
      <c r="Q544" s="316">
        <v>26</v>
      </c>
      <c r="R544" s="131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</row>
    <row r="545" spans="2:33" s="28" customFormat="1" ht="14.1" customHeight="1" x14ac:dyDescent="0.15">
      <c r="B545" s="204" t="s">
        <v>241</v>
      </c>
      <c r="C545" s="317">
        <v>35</v>
      </c>
      <c r="D545" s="317">
        <v>31</v>
      </c>
      <c r="E545" s="315">
        <v>66</v>
      </c>
      <c r="F545" s="194" t="s">
        <v>240</v>
      </c>
      <c r="G545" s="317">
        <v>41</v>
      </c>
      <c r="H545" s="317">
        <v>40</v>
      </c>
      <c r="I545" s="315">
        <v>81</v>
      </c>
      <c r="J545" s="194" t="s">
        <v>239</v>
      </c>
      <c r="K545" s="317">
        <v>43</v>
      </c>
      <c r="L545" s="317">
        <v>33</v>
      </c>
      <c r="M545" s="315">
        <v>76</v>
      </c>
      <c r="N545" s="194" t="s">
        <v>238</v>
      </c>
      <c r="O545" s="317">
        <v>6</v>
      </c>
      <c r="P545" s="317">
        <v>7</v>
      </c>
      <c r="Q545" s="316">
        <v>13</v>
      </c>
      <c r="R545" s="131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</row>
    <row r="546" spans="2:33" s="28" customFormat="1" ht="14.1" customHeight="1" x14ac:dyDescent="0.15">
      <c r="B546" s="205" t="s">
        <v>237</v>
      </c>
      <c r="C546" s="322">
        <v>37</v>
      </c>
      <c r="D546" s="322">
        <v>31</v>
      </c>
      <c r="E546" s="323">
        <v>68</v>
      </c>
      <c r="F546" s="195" t="s">
        <v>236</v>
      </c>
      <c r="G546" s="322">
        <v>38</v>
      </c>
      <c r="H546" s="322">
        <v>44</v>
      </c>
      <c r="I546" s="323">
        <v>82</v>
      </c>
      <c r="J546" s="195" t="s">
        <v>235</v>
      </c>
      <c r="K546" s="322">
        <v>27</v>
      </c>
      <c r="L546" s="322">
        <v>19</v>
      </c>
      <c r="M546" s="323">
        <v>46</v>
      </c>
      <c r="N546" s="195" t="s">
        <v>234</v>
      </c>
      <c r="O546" s="322">
        <v>7</v>
      </c>
      <c r="P546" s="322">
        <v>12</v>
      </c>
      <c r="Q546" s="324">
        <v>19</v>
      </c>
      <c r="R546" s="131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</row>
    <row r="547" spans="2:33" s="28" customFormat="1" ht="14.25" customHeight="1" x14ac:dyDescent="0.15">
      <c r="B547" s="204" t="s">
        <v>233</v>
      </c>
      <c r="C547" s="325">
        <v>28</v>
      </c>
      <c r="D547" s="317">
        <v>24</v>
      </c>
      <c r="E547" s="315">
        <v>52</v>
      </c>
      <c r="F547" s="194" t="s">
        <v>232</v>
      </c>
      <c r="G547" s="317">
        <v>33</v>
      </c>
      <c r="H547" s="317">
        <v>42</v>
      </c>
      <c r="I547" s="315">
        <v>75</v>
      </c>
      <c r="J547" s="194" t="s">
        <v>231</v>
      </c>
      <c r="K547" s="317">
        <v>33</v>
      </c>
      <c r="L547" s="317">
        <v>31</v>
      </c>
      <c r="M547" s="315">
        <v>64</v>
      </c>
      <c r="N547" s="194" t="s">
        <v>230</v>
      </c>
      <c r="O547" s="317">
        <v>5</v>
      </c>
      <c r="P547" s="317">
        <v>14</v>
      </c>
      <c r="Q547" s="316">
        <v>19</v>
      </c>
      <c r="R547" s="131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</row>
    <row r="548" spans="2:33" s="28" customFormat="1" ht="14.25" customHeight="1" x14ac:dyDescent="0.15">
      <c r="B548" s="204" t="s">
        <v>229</v>
      </c>
      <c r="C548" s="317">
        <v>25</v>
      </c>
      <c r="D548" s="317">
        <v>32</v>
      </c>
      <c r="E548" s="315">
        <v>57</v>
      </c>
      <c r="F548" s="194" t="s">
        <v>228</v>
      </c>
      <c r="G548" s="317">
        <v>39</v>
      </c>
      <c r="H548" s="317">
        <v>39</v>
      </c>
      <c r="I548" s="315">
        <v>78</v>
      </c>
      <c r="J548" s="194" t="s">
        <v>227</v>
      </c>
      <c r="K548" s="317">
        <v>23</v>
      </c>
      <c r="L548" s="317">
        <v>35</v>
      </c>
      <c r="M548" s="315">
        <v>58</v>
      </c>
      <c r="N548" s="194" t="s">
        <v>226</v>
      </c>
      <c r="O548" s="317">
        <v>4</v>
      </c>
      <c r="P548" s="317">
        <v>7</v>
      </c>
      <c r="Q548" s="316">
        <v>11</v>
      </c>
      <c r="R548" s="131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</row>
    <row r="549" spans="2:33" s="28" customFormat="1" ht="14.25" customHeight="1" x14ac:dyDescent="0.15">
      <c r="B549" s="204" t="s">
        <v>225</v>
      </c>
      <c r="C549" s="317">
        <v>38</v>
      </c>
      <c r="D549" s="317">
        <v>25</v>
      </c>
      <c r="E549" s="315">
        <v>63</v>
      </c>
      <c r="F549" s="194" t="s">
        <v>224</v>
      </c>
      <c r="G549" s="317">
        <v>33</v>
      </c>
      <c r="H549" s="317">
        <v>46</v>
      </c>
      <c r="I549" s="315">
        <v>79</v>
      </c>
      <c r="J549" s="194" t="s">
        <v>223</v>
      </c>
      <c r="K549" s="317">
        <v>21</v>
      </c>
      <c r="L549" s="317">
        <v>12</v>
      </c>
      <c r="M549" s="315">
        <v>33</v>
      </c>
      <c r="N549" s="194" t="s">
        <v>222</v>
      </c>
      <c r="O549" s="317">
        <v>5</v>
      </c>
      <c r="P549" s="317">
        <v>5</v>
      </c>
      <c r="Q549" s="316">
        <v>10</v>
      </c>
      <c r="R549" s="131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</row>
    <row r="550" spans="2:33" s="28" customFormat="1" ht="14.1" customHeight="1" x14ac:dyDescent="0.15">
      <c r="B550" s="204" t="s">
        <v>221</v>
      </c>
      <c r="C550" s="317">
        <v>30</v>
      </c>
      <c r="D550" s="317">
        <v>29</v>
      </c>
      <c r="E550" s="315">
        <v>59</v>
      </c>
      <c r="F550" s="194" t="s">
        <v>220</v>
      </c>
      <c r="G550" s="317">
        <v>28</v>
      </c>
      <c r="H550" s="317">
        <v>32</v>
      </c>
      <c r="I550" s="315">
        <v>60</v>
      </c>
      <c r="J550" s="194" t="s">
        <v>219</v>
      </c>
      <c r="K550" s="317">
        <v>25</v>
      </c>
      <c r="L550" s="317">
        <v>25</v>
      </c>
      <c r="M550" s="315">
        <v>50</v>
      </c>
      <c r="N550" s="194" t="s">
        <v>218</v>
      </c>
      <c r="O550" s="317">
        <v>1</v>
      </c>
      <c r="P550" s="317">
        <v>7</v>
      </c>
      <c r="Q550" s="316">
        <v>8</v>
      </c>
      <c r="R550" s="131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</row>
    <row r="551" spans="2:33" s="28" customFormat="1" ht="14.45" customHeight="1" x14ac:dyDescent="0.15">
      <c r="B551" s="205" t="s">
        <v>217</v>
      </c>
      <c r="C551" s="322">
        <v>26</v>
      </c>
      <c r="D551" s="322">
        <v>25</v>
      </c>
      <c r="E551" s="323">
        <v>51</v>
      </c>
      <c r="F551" s="195" t="s">
        <v>216</v>
      </c>
      <c r="G551" s="322">
        <v>35</v>
      </c>
      <c r="H551" s="322">
        <v>36</v>
      </c>
      <c r="I551" s="323">
        <v>71</v>
      </c>
      <c r="J551" s="195" t="s">
        <v>215</v>
      </c>
      <c r="K551" s="322">
        <v>21</v>
      </c>
      <c r="L551" s="322">
        <v>22</v>
      </c>
      <c r="M551" s="323">
        <v>43</v>
      </c>
      <c r="N551" s="195" t="s">
        <v>214</v>
      </c>
      <c r="O551" s="322">
        <v>4</v>
      </c>
      <c r="P551" s="322">
        <v>5</v>
      </c>
      <c r="Q551" s="324">
        <v>9</v>
      </c>
      <c r="R551" s="131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</row>
    <row r="552" spans="2:33" s="28" customFormat="1" ht="14.1" customHeight="1" x14ac:dyDescent="0.15">
      <c r="B552" s="204" t="s">
        <v>213</v>
      </c>
      <c r="C552" s="325">
        <v>27</v>
      </c>
      <c r="D552" s="317">
        <v>22</v>
      </c>
      <c r="E552" s="315">
        <v>49</v>
      </c>
      <c r="F552" s="194" t="s">
        <v>212</v>
      </c>
      <c r="G552" s="317">
        <v>39</v>
      </c>
      <c r="H552" s="317">
        <v>41</v>
      </c>
      <c r="I552" s="315">
        <v>80</v>
      </c>
      <c r="J552" s="194" t="s">
        <v>211</v>
      </c>
      <c r="K552" s="317">
        <v>23</v>
      </c>
      <c r="L552" s="317">
        <v>25</v>
      </c>
      <c r="M552" s="315">
        <v>48</v>
      </c>
      <c r="N552" s="194" t="s">
        <v>210</v>
      </c>
      <c r="O552" s="317">
        <v>5</v>
      </c>
      <c r="P552" s="317">
        <v>4</v>
      </c>
      <c r="Q552" s="316">
        <v>9</v>
      </c>
      <c r="R552" s="131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</row>
    <row r="553" spans="2:33" s="28" customFormat="1" ht="14.25" customHeight="1" x14ac:dyDescent="0.15">
      <c r="B553" s="204" t="s">
        <v>209</v>
      </c>
      <c r="C553" s="317">
        <v>27</v>
      </c>
      <c r="D553" s="317">
        <v>20</v>
      </c>
      <c r="E553" s="315">
        <v>47</v>
      </c>
      <c r="F553" s="194" t="s">
        <v>208</v>
      </c>
      <c r="G553" s="317">
        <v>45</v>
      </c>
      <c r="H553" s="317">
        <v>46</v>
      </c>
      <c r="I553" s="315">
        <v>91</v>
      </c>
      <c r="J553" s="194" t="s">
        <v>207</v>
      </c>
      <c r="K553" s="317">
        <v>19</v>
      </c>
      <c r="L553" s="317">
        <v>30</v>
      </c>
      <c r="M553" s="315">
        <v>49</v>
      </c>
      <c r="N553" s="194" t="s">
        <v>206</v>
      </c>
      <c r="O553" s="317">
        <v>2</v>
      </c>
      <c r="P553" s="317">
        <v>8</v>
      </c>
      <c r="Q553" s="316">
        <v>10</v>
      </c>
      <c r="R553" s="131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</row>
    <row r="554" spans="2:33" s="28" customFormat="1" ht="14.25" customHeight="1" x14ac:dyDescent="0.15">
      <c r="B554" s="204" t="s">
        <v>205</v>
      </c>
      <c r="C554" s="317">
        <v>25</v>
      </c>
      <c r="D554" s="317">
        <v>28</v>
      </c>
      <c r="E554" s="315">
        <v>53</v>
      </c>
      <c r="F554" s="194" t="s">
        <v>204</v>
      </c>
      <c r="G554" s="317">
        <v>41</v>
      </c>
      <c r="H554" s="317">
        <v>41</v>
      </c>
      <c r="I554" s="315">
        <v>82</v>
      </c>
      <c r="J554" s="194" t="s">
        <v>203</v>
      </c>
      <c r="K554" s="317">
        <v>31</v>
      </c>
      <c r="L554" s="317">
        <v>35</v>
      </c>
      <c r="M554" s="315">
        <v>66</v>
      </c>
      <c r="N554" s="194" t="s">
        <v>202</v>
      </c>
      <c r="O554" s="317">
        <v>3</v>
      </c>
      <c r="P554" s="317">
        <v>3</v>
      </c>
      <c r="Q554" s="316">
        <v>6</v>
      </c>
      <c r="R554" s="131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</row>
    <row r="555" spans="2:33" s="28" customFormat="1" ht="14.25" customHeight="1" x14ac:dyDescent="0.15">
      <c r="B555" s="204" t="s">
        <v>201</v>
      </c>
      <c r="C555" s="317">
        <v>36</v>
      </c>
      <c r="D555" s="317">
        <v>32</v>
      </c>
      <c r="E555" s="315">
        <v>68</v>
      </c>
      <c r="F555" s="194" t="s">
        <v>200</v>
      </c>
      <c r="G555" s="317">
        <v>38</v>
      </c>
      <c r="H555" s="317">
        <v>41</v>
      </c>
      <c r="I555" s="315">
        <v>79</v>
      </c>
      <c r="J555" s="194" t="s">
        <v>199</v>
      </c>
      <c r="K555" s="317">
        <v>23</v>
      </c>
      <c r="L555" s="317">
        <v>21</v>
      </c>
      <c r="M555" s="315">
        <v>44</v>
      </c>
      <c r="N555" s="194" t="s">
        <v>198</v>
      </c>
      <c r="O555" s="317">
        <v>0</v>
      </c>
      <c r="P555" s="317">
        <v>6</v>
      </c>
      <c r="Q555" s="316">
        <v>6</v>
      </c>
      <c r="R555" s="131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</row>
    <row r="556" spans="2:33" s="28" customFormat="1" ht="14.1" customHeight="1" x14ac:dyDescent="0.15">
      <c r="B556" s="205" t="s">
        <v>197</v>
      </c>
      <c r="C556" s="322">
        <v>26</v>
      </c>
      <c r="D556" s="322">
        <v>19</v>
      </c>
      <c r="E556" s="323">
        <v>45</v>
      </c>
      <c r="F556" s="195" t="s">
        <v>196</v>
      </c>
      <c r="G556" s="322">
        <v>44</v>
      </c>
      <c r="H556" s="322">
        <v>46</v>
      </c>
      <c r="I556" s="323">
        <v>90</v>
      </c>
      <c r="J556" s="195" t="s">
        <v>195</v>
      </c>
      <c r="K556" s="322">
        <v>21</v>
      </c>
      <c r="L556" s="322">
        <v>18</v>
      </c>
      <c r="M556" s="323">
        <v>39</v>
      </c>
      <c r="N556" s="195" t="s">
        <v>194</v>
      </c>
      <c r="O556" s="322">
        <v>1</v>
      </c>
      <c r="P556" s="322">
        <v>6</v>
      </c>
      <c r="Q556" s="324">
        <v>7</v>
      </c>
      <c r="R556" s="131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</row>
    <row r="557" spans="2:33" s="28" customFormat="1" ht="14.25" customHeight="1" x14ac:dyDescent="0.15">
      <c r="B557" s="204" t="s">
        <v>193</v>
      </c>
      <c r="C557" s="325">
        <v>33</v>
      </c>
      <c r="D557" s="317">
        <v>25</v>
      </c>
      <c r="E557" s="315">
        <v>58</v>
      </c>
      <c r="F557" s="194" t="s">
        <v>192</v>
      </c>
      <c r="G557" s="317">
        <v>53</v>
      </c>
      <c r="H557" s="317">
        <v>44</v>
      </c>
      <c r="I557" s="315">
        <v>97</v>
      </c>
      <c r="J557" s="194" t="s">
        <v>191</v>
      </c>
      <c r="K557" s="317">
        <v>14</v>
      </c>
      <c r="L557" s="317">
        <v>22</v>
      </c>
      <c r="M557" s="315">
        <v>36</v>
      </c>
      <c r="N557" s="194" t="s">
        <v>190</v>
      </c>
      <c r="O557" s="317">
        <v>0</v>
      </c>
      <c r="P557" s="317">
        <v>1</v>
      </c>
      <c r="Q557" s="316">
        <v>1</v>
      </c>
      <c r="R557" s="131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</row>
    <row r="558" spans="2:33" s="28" customFormat="1" ht="14.25" customHeight="1" x14ac:dyDescent="0.15">
      <c r="B558" s="204" t="s">
        <v>189</v>
      </c>
      <c r="C558" s="317">
        <v>28</v>
      </c>
      <c r="D558" s="317">
        <v>33</v>
      </c>
      <c r="E558" s="315">
        <v>61</v>
      </c>
      <c r="F558" s="194" t="s">
        <v>188</v>
      </c>
      <c r="G558" s="317">
        <v>37</v>
      </c>
      <c r="H558" s="317">
        <v>44</v>
      </c>
      <c r="I558" s="315">
        <v>81</v>
      </c>
      <c r="J558" s="194" t="s">
        <v>187</v>
      </c>
      <c r="K558" s="317">
        <v>19</v>
      </c>
      <c r="L558" s="317">
        <v>21</v>
      </c>
      <c r="M558" s="315">
        <v>40</v>
      </c>
      <c r="N558" s="194" t="s">
        <v>186</v>
      </c>
      <c r="O558" s="317">
        <v>1</v>
      </c>
      <c r="P558" s="317">
        <v>1</v>
      </c>
      <c r="Q558" s="316">
        <v>2</v>
      </c>
      <c r="R558" s="131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</row>
    <row r="559" spans="2:33" s="28" customFormat="1" ht="14.25" customHeight="1" x14ac:dyDescent="0.15">
      <c r="B559" s="204" t="s">
        <v>185</v>
      </c>
      <c r="C559" s="317">
        <v>23</v>
      </c>
      <c r="D559" s="317">
        <v>34</v>
      </c>
      <c r="E559" s="315">
        <v>57</v>
      </c>
      <c r="F559" s="194" t="s">
        <v>184</v>
      </c>
      <c r="G559" s="317">
        <v>38</v>
      </c>
      <c r="H559" s="317">
        <v>41</v>
      </c>
      <c r="I559" s="315">
        <v>79</v>
      </c>
      <c r="J559" s="194" t="s">
        <v>183</v>
      </c>
      <c r="K559" s="317">
        <v>24</v>
      </c>
      <c r="L559" s="317">
        <v>19</v>
      </c>
      <c r="M559" s="315">
        <v>43</v>
      </c>
      <c r="N559" s="194" t="s">
        <v>182</v>
      </c>
      <c r="O559" s="317">
        <v>0</v>
      </c>
      <c r="P559" s="317">
        <v>5</v>
      </c>
      <c r="Q559" s="316">
        <v>5</v>
      </c>
      <c r="R559" s="131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</row>
    <row r="560" spans="2:33" s="28" customFormat="1" ht="14.1" customHeight="1" x14ac:dyDescent="0.15">
      <c r="B560" s="204" t="s">
        <v>181</v>
      </c>
      <c r="C560" s="317">
        <v>28</v>
      </c>
      <c r="D560" s="317">
        <v>25</v>
      </c>
      <c r="E560" s="315">
        <v>53</v>
      </c>
      <c r="F560" s="194" t="s">
        <v>180</v>
      </c>
      <c r="G560" s="317">
        <v>32</v>
      </c>
      <c r="H560" s="317">
        <v>38</v>
      </c>
      <c r="I560" s="315">
        <v>70</v>
      </c>
      <c r="J560" s="194" t="s">
        <v>179</v>
      </c>
      <c r="K560" s="317">
        <v>4</v>
      </c>
      <c r="L560" s="317">
        <v>7</v>
      </c>
      <c r="M560" s="315">
        <v>11</v>
      </c>
      <c r="N560" s="194" t="s">
        <v>178</v>
      </c>
      <c r="O560" s="317">
        <v>2</v>
      </c>
      <c r="P560" s="317">
        <v>0</v>
      </c>
      <c r="Q560" s="316">
        <v>2</v>
      </c>
      <c r="R560" s="131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</row>
    <row r="561" spans="2:33" s="28" customFormat="1" ht="14.25" customHeight="1" thickBot="1" x14ac:dyDescent="0.2">
      <c r="B561" s="206" t="s">
        <v>177</v>
      </c>
      <c r="C561" s="318">
        <v>20</v>
      </c>
      <c r="D561" s="318">
        <v>25</v>
      </c>
      <c r="E561" s="319">
        <v>45</v>
      </c>
      <c r="F561" s="208" t="s">
        <v>176</v>
      </c>
      <c r="G561" s="318">
        <v>25</v>
      </c>
      <c r="H561" s="318">
        <v>34</v>
      </c>
      <c r="I561" s="319">
        <v>59</v>
      </c>
      <c r="J561" s="208" t="s">
        <v>175</v>
      </c>
      <c r="K561" s="318">
        <v>10</v>
      </c>
      <c r="L561" s="318">
        <v>7</v>
      </c>
      <c r="M561" s="319">
        <v>17</v>
      </c>
      <c r="N561" s="210" t="s">
        <v>174</v>
      </c>
      <c r="O561" s="320">
        <v>0</v>
      </c>
      <c r="P561" s="320">
        <v>1</v>
      </c>
      <c r="Q561" s="321">
        <v>1</v>
      </c>
      <c r="R561" s="131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</row>
    <row r="562" spans="2:33" s="28" customFormat="1" ht="13.5" customHeight="1" thickBot="1" x14ac:dyDescent="0.2">
      <c r="B562" s="42"/>
      <c r="C562" s="42"/>
      <c r="D562" s="459" t="s">
        <v>173</v>
      </c>
      <c r="E562" s="459"/>
      <c r="F562" s="459"/>
      <c r="G562" s="42"/>
      <c r="H562" s="42"/>
      <c r="I562" s="42"/>
      <c r="J562" s="42"/>
      <c r="K562" s="42"/>
      <c r="L562" s="42"/>
      <c r="M562" s="42"/>
      <c r="N562" s="212" t="s">
        <v>172</v>
      </c>
      <c r="O562" s="309">
        <v>0</v>
      </c>
      <c r="P562" s="24">
        <v>1</v>
      </c>
      <c r="Q562" s="285">
        <v>1</v>
      </c>
      <c r="R562" s="131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</row>
    <row r="563" spans="2:33" s="28" customFormat="1" ht="13.5" customHeight="1" x14ac:dyDescent="0.15">
      <c r="B563" s="160" t="s">
        <v>171</v>
      </c>
      <c r="C563" s="311">
        <f>SUM(C537:C541)</f>
        <v>198</v>
      </c>
      <c r="D563" s="311">
        <f>SUM(D537:D541)</f>
        <v>172</v>
      </c>
      <c r="E563" s="108">
        <f t="shared" ref="E563:E572" si="26">SUM(C563:D563)</f>
        <v>370</v>
      </c>
      <c r="F563" s="160" t="s">
        <v>170</v>
      </c>
      <c r="G563" s="312">
        <f>SUM(K537:K541)</f>
        <v>160</v>
      </c>
      <c r="H563" s="109">
        <f>SUM(L537:L541)</f>
        <v>172</v>
      </c>
      <c r="I563" s="110">
        <f t="shared" ref="I563:I572" si="27">SUM(G563:H563)</f>
        <v>332</v>
      </c>
      <c r="J563" s="119" t="s">
        <v>169</v>
      </c>
      <c r="K563" s="120">
        <f>SUM(O562:O566)</f>
        <v>0</v>
      </c>
      <c r="L563" s="311">
        <f>SUM(P562:P566)</f>
        <v>3</v>
      </c>
      <c r="M563" s="313">
        <f>SUM(K563:L563)</f>
        <v>3</v>
      </c>
      <c r="N563" s="132" t="s">
        <v>168</v>
      </c>
      <c r="O563" s="288">
        <v>0</v>
      </c>
      <c r="P563" s="288">
        <v>0</v>
      </c>
      <c r="Q563" s="285">
        <v>0</v>
      </c>
      <c r="R563" s="131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</row>
    <row r="564" spans="2:33" s="28" customFormat="1" ht="13.5" customHeight="1" thickBot="1" x14ac:dyDescent="0.2">
      <c r="B564" s="161" t="s">
        <v>167</v>
      </c>
      <c r="C564" s="300">
        <f>SUM(C542:C546)</f>
        <v>163</v>
      </c>
      <c r="D564" s="300">
        <f>SUM(D542:D546)</f>
        <v>162</v>
      </c>
      <c r="E564" s="112">
        <f t="shared" si="26"/>
        <v>325</v>
      </c>
      <c r="F564" s="161" t="s">
        <v>166</v>
      </c>
      <c r="G564" s="306">
        <f>SUM(K542:K546)</f>
        <v>156</v>
      </c>
      <c r="H564" s="113">
        <f>SUM(L542:L546)</f>
        <v>149</v>
      </c>
      <c r="I564" s="114">
        <f t="shared" si="27"/>
        <v>305</v>
      </c>
      <c r="J564" s="121" t="s">
        <v>154</v>
      </c>
      <c r="K564" s="122">
        <f>O567</f>
        <v>0</v>
      </c>
      <c r="L564" s="303">
        <f>P567</f>
        <v>0</v>
      </c>
      <c r="M564" s="314">
        <f>SUM(K564:L564)</f>
        <v>0</v>
      </c>
      <c r="N564" s="132" t="s">
        <v>165</v>
      </c>
      <c r="O564" s="288">
        <v>0</v>
      </c>
      <c r="P564" s="288">
        <v>0</v>
      </c>
      <c r="Q564" s="285">
        <v>0</v>
      </c>
      <c r="R564" s="131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</row>
    <row r="565" spans="2:33" s="28" customFormat="1" ht="13.5" customHeight="1" x14ac:dyDescent="0.15">
      <c r="B565" s="161" t="s">
        <v>164</v>
      </c>
      <c r="C565" s="300">
        <f>SUM(C547:C551)</f>
        <v>147</v>
      </c>
      <c r="D565" s="300">
        <f>SUM(D547:D551)</f>
        <v>135</v>
      </c>
      <c r="E565" s="112">
        <f t="shared" si="26"/>
        <v>282</v>
      </c>
      <c r="F565" s="161" t="s">
        <v>163</v>
      </c>
      <c r="G565" s="306">
        <f>SUM(K547:K551)</f>
        <v>123</v>
      </c>
      <c r="H565" s="113">
        <f>SUM(L547:L551)</f>
        <v>125</v>
      </c>
      <c r="I565" s="114">
        <f t="shared" si="27"/>
        <v>248</v>
      </c>
      <c r="J565" s="125" t="s">
        <v>283</v>
      </c>
      <c r="K565" s="154">
        <f>SUM(C563:C565)</f>
        <v>508</v>
      </c>
      <c r="L565" s="154">
        <f>SUM(D563:D565)</f>
        <v>469</v>
      </c>
      <c r="M565" s="294">
        <f>SUM(K565:L565)</f>
        <v>977</v>
      </c>
      <c r="N565" s="132" t="s">
        <v>162</v>
      </c>
      <c r="O565" s="288">
        <v>0</v>
      </c>
      <c r="P565" s="288">
        <v>2</v>
      </c>
      <c r="Q565" s="285">
        <v>2</v>
      </c>
      <c r="R565" s="131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</row>
    <row r="566" spans="2:33" s="28" customFormat="1" ht="13.5" customHeight="1" thickBot="1" x14ac:dyDescent="0.2">
      <c r="B566" s="161" t="s">
        <v>161</v>
      </c>
      <c r="C566" s="300">
        <f>SUM(C552:C556)</f>
        <v>141</v>
      </c>
      <c r="D566" s="300">
        <f>SUM(D552:D556)</f>
        <v>121</v>
      </c>
      <c r="E566" s="112">
        <f t="shared" si="26"/>
        <v>262</v>
      </c>
      <c r="F566" s="161" t="s">
        <v>160</v>
      </c>
      <c r="G566" s="306">
        <f>SUM(K552:K556)</f>
        <v>117</v>
      </c>
      <c r="H566" s="113">
        <f>SUM(L552:L556)</f>
        <v>129</v>
      </c>
      <c r="I566" s="114">
        <f t="shared" si="27"/>
        <v>246</v>
      </c>
      <c r="J566" s="123" t="s">
        <v>156</v>
      </c>
      <c r="K566" s="157"/>
      <c r="L566" s="292">
        <f>M565/M571*100</f>
        <v>19.614535233888777</v>
      </c>
      <c r="M566" s="156" t="s">
        <v>155</v>
      </c>
      <c r="N566" s="134" t="s">
        <v>159</v>
      </c>
      <c r="O566" s="291">
        <v>0</v>
      </c>
      <c r="P566" s="135">
        <v>0</v>
      </c>
      <c r="Q566" s="282">
        <v>0</v>
      </c>
      <c r="R566" s="131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</row>
    <row r="567" spans="2:33" s="28" customFormat="1" ht="13.5" customHeight="1" thickBot="1" x14ac:dyDescent="0.2">
      <c r="B567" s="161" t="s">
        <v>158</v>
      </c>
      <c r="C567" s="300">
        <f>SUM(C557:C561)</f>
        <v>132</v>
      </c>
      <c r="D567" s="300">
        <f>SUM(D557:D561)</f>
        <v>142</v>
      </c>
      <c r="E567" s="112">
        <f t="shared" si="26"/>
        <v>274</v>
      </c>
      <c r="F567" s="161" t="s">
        <v>157</v>
      </c>
      <c r="G567" s="306">
        <f>SUM(K557:K561)</f>
        <v>71</v>
      </c>
      <c r="H567" s="113">
        <f>SUM(L557:L561)</f>
        <v>76</v>
      </c>
      <c r="I567" s="114">
        <f t="shared" si="27"/>
        <v>147</v>
      </c>
      <c r="J567" s="125" t="s">
        <v>284</v>
      </c>
      <c r="K567" s="154">
        <f>SUM(C566:C572,G563:G565)</f>
        <v>1596</v>
      </c>
      <c r="L567" s="154">
        <f>SUM(D566:D572,H563:H565)</f>
        <v>1671</v>
      </c>
      <c r="M567" s="294">
        <f>SUM(K567:L567)</f>
        <v>3267</v>
      </c>
      <c r="N567" s="136" t="s">
        <v>154</v>
      </c>
      <c r="O567" s="290">
        <v>0</v>
      </c>
      <c r="P567" s="137">
        <v>0</v>
      </c>
      <c r="Q567" s="284">
        <v>0</v>
      </c>
      <c r="R567" s="131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</row>
    <row r="568" spans="2:33" s="28" customFormat="1" ht="13.5" customHeight="1" thickBot="1" x14ac:dyDescent="0.2">
      <c r="B568" s="161" t="s">
        <v>153</v>
      </c>
      <c r="C568" s="300">
        <f>SUM(G537:G541)</f>
        <v>144</v>
      </c>
      <c r="D568" s="300">
        <f>SUM(H537:H541)</f>
        <v>160</v>
      </c>
      <c r="E568" s="112">
        <f t="shared" si="26"/>
        <v>304</v>
      </c>
      <c r="F568" s="161" t="s">
        <v>152</v>
      </c>
      <c r="G568" s="113">
        <f>SUM(O537:O541)</f>
        <v>62</v>
      </c>
      <c r="H568" s="113">
        <f>SUM(P537:P541)</f>
        <v>77</v>
      </c>
      <c r="I568" s="114">
        <f t="shared" si="27"/>
        <v>139</v>
      </c>
      <c r="J568" s="123" t="s">
        <v>156</v>
      </c>
      <c r="K568" s="157"/>
      <c r="L568" s="292">
        <f>M567/M571*100</f>
        <v>65.58923910861273</v>
      </c>
      <c r="M568" s="158" t="s">
        <v>155</v>
      </c>
      <c r="N568" s="148"/>
      <c r="O568" s="138"/>
      <c r="P568" s="138"/>
      <c r="Q568" s="138"/>
      <c r="R568" s="131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6"/>
      <c r="AF568" s="105"/>
      <c r="AG568" s="106"/>
    </row>
    <row r="569" spans="2:33" s="28" customFormat="1" ht="13.5" customHeight="1" thickBot="1" x14ac:dyDescent="0.2">
      <c r="B569" s="161" t="s">
        <v>151</v>
      </c>
      <c r="C569" s="300">
        <f>SUM(G542:G546)</f>
        <v>180</v>
      </c>
      <c r="D569" s="300">
        <f>SUM(H542:H546)</f>
        <v>191</v>
      </c>
      <c r="E569" s="112">
        <f t="shared" si="26"/>
        <v>371</v>
      </c>
      <c r="F569" s="161" t="s">
        <v>150</v>
      </c>
      <c r="G569" s="306">
        <f>SUM(O542:O546)</f>
        <v>37</v>
      </c>
      <c r="H569" s="113">
        <f>SUM(P542:P546)</f>
        <v>59</v>
      </c>
      <c r="I569" s="114">
        <f t="shared" si="27"/>
        <v>96</v>
      </c>
      <c r="J569" s="125" t="s">
        <v>282</v>
      </c>
      <c r="K569" s="154">
        <f>SUM(K552:K561,O537:O567)</f>
        <v>320</v>
      </c>
      <c r="L569" s="154">
        <f>SUM(L552:L561,P537:P567)</f>
        <v>417</v>
      </c>
      <c r="M569" s="308">
        <f>SUM(K569:L569)</f>
        <v>737</v>
      </c>
      <c r="N569" s="149"/>
      <c r="O569" s="138"/>
      <c r="P569" s="138"/>
      <c r="Q569" s="138"/>
      <c r="R569" s="131"/>
    </row>
    <row r="570" spans="2:33" s="28" customFormat="1" ht="13.5" customHeight="1" thickBot="1" x14ac:dyDescent="0.2">
      <c r="B570" s="161" t="s">
        <v>149</v>
      </c>
      <c r="C570" s="300">
        <f>SUM(G547:G551)</f>
        <v>168</v>
      </c>
      <c r="D570" s="300">
        <f>SUM(H547:H551)</f>
        <v>195</v>
      </c>
      <c r="E570" s="112">
        <f t="shared" si="26"/>
        <v>363</v>
      </c>
      <c r="F570" s="161" t="s">
        <v>148</v>
      </c>
      <c r="G570" s="306">
        <f>SUM(O547:O551)</f>
        <v>19</v>
      </c>
      <c r="H570" s="113">
        <f>SUM(P547:P551)</f>
        <v>38</v>
      </c>
      <c r="I570" s="114">
        <f t="shared" si="27"/>
        <v>57</v>
      </c>
      <c r="J570" s="123" t="s">
        <v>156</v>
      </c>
      <c r="K570" s="124"/>
      <c r="L570" s="283">
        <f>M569/M571*100</f>
        <v>14.796225657498493</v>
      </c>
      <c r="M570" s="156" t="s">
        <v>155</v>
      </c>
      <c r="N570" s="144" t="s">
        <v>146</v>
      </c>
      <c r="O570" s="295">
        <v>37.25</v>
      </c>
      <c r="P570" s="296">
        <v>39.57</v>
      </c>
      <c r="Q570" s="297">
        <v>38.44</v>
      </c>
      <c r="R570" s="131"/>
    </row>
    <row r="571" spans="2:33" s="28" customFormat="1" ht="13.5" customHeight="1" x14ac:dyDescent="0.15">
      <c r="B571" s="161" t="s">
        <v>145</v>
      </c>
      <c r="C571" s="300">
        <f>SUM(G552:G556)</f>
        <v>207</v>
      </c>
      <c r="D571" s="300">
        <f>SUM(H552:H556)</f>
        <v>215</v>
      </c>
      <c r="E571" s="112">
        <f t="shared" si="26"/>
        <v>422</v>
      </c>
      <c r="F571" s="161" t="s">
        <v>144</v>
      </c>
      <c r="G571" s="306">
        <f>SUM(O552:O556)</f>
        <v>11</v>
      </c>
      <c r="H571" s="113">
        <f>SUM(P552:P556)</f>
        <v>27</v>
      </c>
      <c r="I571" s="114">
        <f t="shared" si="27"/>
        <v>38</v>
      </c>
      <c r="J571" s="125" t="s">
        <v>147</v>
      </c>
      <c r="K571" s="293">
        <f>SUM(C563:C572,G563:G572,K563:K564)</f>
        <v>2424</v>
      </c>
      <c r="L571" s="293">
        <f>SUM(D563:D572,H563:H572,L563:L564)</f>
        <v>2557</v>
      </c>
      <c r="M571" s="289">
        <f>SUM(K571:L571)</f>
        <v>4981</v>
      </c>
      <c r="N571" s="145"/>
      <c r="O571" s="139"/>
      <c r="P571" s="139"/>
      <c r="Q571" s="139"/>
      <c r="R571" s="131"/>
    </row>
    <row r="572" spans="2:33" s="28" customFormat="1" ht="13.5" customHeight="1" thickBot="1" x14ac:dyDescent="0.2">
      <c r="B572" s="162" t="s">
        <v>143</v>
      </c>
      <c r="C572" s="303">
        <f>SUM(G557:G561)</f>
        <v>185</v>
      </c>
      <c r="D572" s="303">
        <f>SUM(H557:H561)</f>
        <v>201</v>
      </c>
      <c r="E572" s="116">
        <f t="shared" si="26"/>
        <v>386</v>
      </c>
      <c r="F572" s="162" t="s">
        <v>142</v>
      </c>
      <c r="G572" s="304">
        <f>SUM(O557:O561)</f>
        <v>3</v>
      </c>
      <c r="H572" s="117">
        <f>SUM(P557:P561)</f>
        <v>8</v>
      </c>
      <c r="I572" s="118">
        <f t="shared" si="27"/>
        <v>11</v>
      </c>
      <c r="J572" s="123" t="s">
        <v>7</v>
      </c>
      <c r="K572" s="124"/>
      <c r="L572" s="127"/>
      <c r="M572" s="305">
        <f>行政区別人口!R32</f>
        <v>2160</v>
      </c>
      <c r="N572" s="481" t="s">
        <v>141</v>
      </c>
      <c r="O572" s="482"/>
      <c r="P572" s="482"/>
      <c r="Q572" s="140"/>
      <c r="R572" s="131"/>
    </row>
    <row r="573" spans="2:33" x14ac:dyDescent="0.15">
      <c r="O573" s="142"/>
      <c r="P573" s="142"/>
      <c r="Q573" s="142"/>
      <c r="R573" s="142"/>
    </row>
    <row r="574" spans="2:33" s="28" customFormat="1" ht="14.1" customHeight="1" x14ac:dyDescent="0.15">
      <c r="B574" s="164"/>
      <c r="F574" s="164"/>
      <c r="N574" s="146"/>
      <c r="O574" s="96"/>
      <c r="P574" s="95"/>
      <c r="Q574" s="95"/>
      <c r="R574" s="95"/>
    </row>
    <row r="575" spans="2:33" s="28" customFormat="1" ht="14.25" customHeight="1" x14ac:dyDescent="0.15">
      <c r="B575" s="259" t="s">
        <v>1</v>
      </c>
      <c r="C575" s="479" t="s">
        <v>2</v>
      </c>
      <c r="D575" s="479"/>
      <c r="E575" s="479"/>
      <c r="F575" s="479"/>
      <c r="G575" s="483" t="s">
        <v>278</v>
      </c>
      <c r="H575" s="483"/>
      <c r="I575" s="483"/>
      <c r="J575" s="483"/>
      <c r="K575" s="483"/>
      <c r="L575" s="483"/>
      <c r="M575" s="41"/>
      <c r="N575" s="147"/>
      <c r="O575" s="143" t="str">
        <f>$O$2</f>
        <v>令和元年10月31日</v>
      </c>
      <c r="P575" s="129"/>
      <c r="Q575" s="130" t="s">
        <v>0</v>
      </c>
      <c r="R575" s="95"/>
    </row>
    <row r="576" spans="2:33" s="28" customFormat="1" ht="17.100000000000001" customHeight="1" thickBot="1" x14ac:dyDescent="0.2">
      <c r="B576" s="259" t="s">
        <v>276</v>
      </c>
      <c r="C576" s="479" t="s">
        <v>27</v>
      </c>
      <c r="D576" s="479"/>
      <c r="E576" s="479"/>
      <c r="F576" s="166"/>
      <c r="G576" s="483"/>
      <c r="H576" s="483"/>
      <c r="I576" s="483"/>
      <c r="J576" s="483"/>
      <c r="K576" s="483"/>
      <c r="L576" s="483"/>
      <c r="M576" s="41"/>
      <c r="N576" s="149"/>
      <c r="O576" s="143" t="str">
        <f>$O$3</f>
        <v>令和元年11月 1日</v>
      </c>
      <c r="P576" s="129"/>
      <c r="Q576" s="130" t="s">
        <v>3</v>
      </c>
      <c r="R576" s="95"/>
    </row>
    <row r="577" spans="2:33" s="28" customFormat="1" ht="14.25" customHeight="1" x14ac:dyDescent="0.15">
      <c r="B577" s="53" t="s">
        <v>274</v>
      </c>
      <c r="C577" s="327" t="s">
        <v>301</v>
      </c>
      <c r="D577" s="327" t="s">
        <v>302</v>
      </c>
      <c r="E577" s="328" t="s">
        <v>6</v>
      </c>
      <c r="F577" s="53" t="s">
        <v>274</v>
      </c>
      <c r="G577" s="327" t="s">
        <v>301</v>
      </c>
      <c r="H577" s="327" t="s">
        <v>5</v>
      </c>
      <c r="I577" s="94" t="s">
        <v>6</v>
      </c>
      <c r="J577" s="202" t="s">
        <v>274</v>
      </c>
      <c r="K577" s="327" t="s">
        <v>4</v>
      </c>
      <c r="L577" s="327" t="s">
        <v>302</v>
      </c>
      <c r="M577" s="328" t="s">
        <v>281</v>
      </c>
      <c r="N577" s="59" t="s">
        <v>274</v>
      </c>
      <c r="O577" s="54" t="s">
        <v>301</v>
      </c>
      <c r="P577" s="54" t="s">
        <v>5</v>
      </c>
      <c r="Q577" s="326" t="s">
        <v>281</v>
      </c>
      <c r="R577" s="131"/>
    </row>
    <row r="578" spans="2:33" s="28" customFormat="1" ht="14.25" customHeight="1" x14ac:dyDescent="0.15">
      <c r="B578" s="203" t="s">
        <v>273</v>
      </c>
      <c r="C578" s="329">
        <v>29</v>
      </c>
      <c r="D578" s="329">
        <v>23</v>
      </c>
      <c r="E578" s="315">
        <v>52</v>
      </c>
      <c r="F578" s="193" t="s">
        <v>272</v>
      </c>
      <c r="G578" s="329">
        <v>35</v>
      </c>
      <c r="H578" s="329">
        <v>36</v>
      </c>
      <c r="I578" s="315">
        <v>71</v>
      </c>
      <c r="J578" s="194" t="s">
        <v>271</v>
      </c>
      <c r="K578" s="317">
        <v>29</v>
      </c>
      <c r="L578" s="329">
        <v>35</v>
      </c>
      <c r="M578" s="286">
        <v>64</v>
      </c>
      <c r="N578" s="200" t="s">
        <v>270</v>
      </c>
      <c r="O578" s="325">
        <v>14</v>
      </c>
      <c r="P578" s="317">
        <v>21</v>
      </c>
      <c r="Q578" s="287">
        <v>35</v>
      </c>
      <c r="R578" s="131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</row>
    <row r="579" spans="2:33" s="28" customFormat="1" ht="14.1" customHeight="1" x14ac:dyDescent="0.15">
      <c r="B579" s="204" t="s">
        <v>269</v>
      </c>
      <c r="C579" s="317">
        <v>27</v>
      </c>
      <c r="D579" s="317">
        <v>34</v>
      </c>
      <c r="E579" s="315">
        <v>61</v>
      </c>
      <c r="F579" s="194" t="s">
        <v>268</v>
      </c>
      <c r="G579" s="317">
        <v>32</v>
      </c>
      <c r="H579" s="317">
        <v>47</v>
      </c>
      <c r="I579" s="315">
        <v>79</v>
      </c>
      <c r="J579" s="194" t="s">
        <v>267</v>
      </c>
      <c r="K579" s="317">
        <v>40</v>
      </c>
      <c r="L579" s="317">
        <v>41</v>
      </c>
      <c r="M579" s="315">
        <v>81</v>
      </c>
      <c r="N579" s="194" t="s">
        <v>266</v>
      </c>
      <c r="O579" s="317">
        <v>13</v>
      </c>
      <c r="P579" s="317">
        <v>19</v>
      </c>
      <c r="Q579" s="316">
        <v>32</v>
      </c>
      <c r="R579" s="131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</row>
    <row r="580" spans="2:33" s="28" customFormat="1" ht="14.25" customHeight="1" x14ac:dyDescent="0.15">
      <c r="B580" s="204" t="s">
        <v>265</v>
      </c>
      <c r="C580" s="317">
        <v>52</v>
      </c>
      <c r="D580" s="317">
        <v>24</v>
      </c>
      <c r="E580" s="315">
        <v>76</v>
      </c>
      <c r="F580" s="194" t="s">
        <v>264</v>
      </c>
      <c r="G580" s="317">
        <v>39</v>
      </c>
      <c r="H580" s="317">
        <v>41</v>
      </c>
      <c r="I580" s="315">
        <v>80</v>
      </c>
      <c r="J580" s="194" t="s">
        <v>263</v>
      </c>
      <c r="K580" s="317">
        <v>42</v>
      </c>
      <c r="L580" s="317">
        <v>33</v>
      </c>
      <c r="M580" s="315">
        <v>75</v>
      </c>
      <c r="N580" s="194" t="s">
        <v>262</v>
      </c>
      <c r="O580" s="317">
        <v>22</v>
      </c>
      <c r="P580" s="199">
        <v>19</v>
      </c>
      <c r="Q580" s="316">
        <v>41</v>
      </c>
      <c r="R580" s="131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</row>
    <row r="581" spans="2:33" s="28" customFormat="1" ht="14.25" customHeight="1" x14ac:dyDescent="0.15">
      <c r="B581" s="204" t="s">
        <v>261</v>
      </c>
      <c r="C581" s="317">
        <v>38</v>
      </c>
      <c r="D581" s="317">
        <v>36</v>
      </c>
      <c r="E581" s="315">
        <v>74</v>
      </c>
      <c r="F581" s="194" t="s">
        <v>260</v>
      </c>
      <c r="G581" s="317">
        <v>40</v>
      </c>
      <c r="H581" s="317">
        <v>48</v>
      </c>
      <c r="I581" s="315">
        <v>88</v>
      </c>
      <c r="J581" s="194" t="s">
        <v>259</v>
      </c>
      <c r="K581" s="317">
        <v>18</v>
      </c>
      <c r="L581" s="317">
        <v>22</v>
      </c>
      <c r="M581" s="315">
        <v>40</v>
      </c>
      <c r="N581" s="194" t="s">
        <v>258</v>
      </c>
      <c r="O581" s="317">
        <v>15</v>
      </c>
      <c r="P581" s="317">
        <v>15</v>
      </c>
      <c r="Q581" s="316">
        <v>30</v>
      </c>
      <c r="R581" s="131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</row>
    <row r="582" spans="2:33" s="28" customFormat="1" ht="14.1" customHeight="1" x14ac:dyDescent="0.15">
      <c r="B582" s="205" t="s">
        <v>257</v>
      </c>
      <c r="C582" s="322">
        <v>31</v>
      </c>
      <c r="D582" s="322">
        <v>33</v>
      </c>
      <c r="E582" s="323">
        <v>64</v>
      </c>
      <c r="F582" s="195" t="s">
        <v>256</v>
      </c>
      <c r="G582" s="322">
        <v>31</v>
      </c>
      <c r="H582" s="322">
        <v>36</v>
      </c>
      <c r="I582" s="323">
        <v>67</v>
      </c>
      <c r="J582" s="195" t="s">
        <v>255</v>
      </c>
      <c r="K582" s="322">
        <v>26</v>
      </c>
      <c r="L582" s="322">
        <v>33</v>
      </c>
      <c r="M582" s="323">
        <v>59</v>
      </c>
      <c r="N582" s="195" t="s">
        <v>254</v>
      </c>
      <c r="O582" s="322">
        <v>13</v>
      </c>
      <c r="P582" s="322">
        <v>16</v>
      </c>
      <c r="Q582" s="324">
        <v>29</v>
      </c>
      <c r="R582" s="131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</row>
    <row r="583" spans="2:33" s="28" customFormat="1" ht="14.25" customHeight="1" x14ac:dyDescent="0.15">
      <c r="B583" s="204" t="s">
        <v>253</v>
      </c>
      <c r="C583" s="325">
        <v>33</v>
      </c>
      <c r="D583" s="317">
        <v>19</v>
      </c>
      <c r="E583" s="315">
        <v>52</v>
      </c>
      <c r="F583" s="194" t="s">
        <v>252</v>
      </c>
      <c r="G583" s="317">
        <v>42</v>
      </c>
      <c r="H583" s="317">
        <v>32</v>
      </c>
      <c r="I583" s="315">
        <v>74</v>
      </c>
      <c r="J583" s="194" t="s">
        <v>251</v>
      </c>
      <c r="K583" s="317">
        <v>25</v>
      </c>
      <c r="L583" s="317">
        <v>30</v>
      </c>
      <c r="M583" s="315">
        <v>55</v>
      </c>
      <c r="N583" s="194" t="s">
        <v>250</v>
      </c>
      <c r="O583" s="317">
        <v>10</v>
      </c>
      <c r="P583" s="317">
        <v>13</v>
      </c>
      <c r="Q583" s="316">
        <v>23</v>
      </c>
      <c r="R583" s="131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</row>
    <row r="584" spans="2:33" s="28" customFormat="1" ht="14.25" customHeight="1" x14ac:dyDescent="0.15">
      <c r="B584" s="204" t="s">
        <v>249</v>
      </c>
      <c r="C584" s="317">
        <v>33</v>
      </c>
      <c r="D584" s="317">
        <v>33</v>
      </c>
      <c r="E584" s="315">
        <v>66</v>
      </c>
      <c r="F584" s="194" t="s">
        <v>248</v>
      </c>
      <c r="G584" s="317">
        <v>50</v>
      </c>
      <c r="H584" s="317">
        <v>37</v>
      </c>
      <c r="I584" s="315">
        <v>87</v>
      </c>
      <c r="J584" s="194" t="s">
        <v>247</v>
      </c>
      <c r="K584" s="317">
        <v>26</v>
      </c>
      <c r="L584" s="317">
        <v>29</v>
      </c>
      <c r="M584" s="315">
        <v>55</v>
      </c>
      <c r="N584" s="194" t="s">
        <v>246</v>
      </c>
      <c r="O584" s="317">
        <v>21</v>
      </c>
      <c r="P584" s="317">
        <v>12</v>
      </c>
      <c r="Q584" s="316">
        <v>33</v>
      </c>
      <c r="R584" s="131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</row>
    <row r="585" spans="2:33" s="28" customFormat="1" ht="14.25" customHeight="1" x14ac:dyDescent="0.15">
      <c r="B585" s="204" t="s">
        <v>245</v>
      </c>
      <c r="C585" s="317">
        <v>45</v>
      </c>
      <c r="D585" s="317">
        <v>37</v>
      </c>
      <c r="E585" s="315">
        <v>82</v>
      </c>
      <c r="F585" s="194" t="s">
        <v>244</v>
      </c>
      <c r="G585" s="317">
        <v>33</v>
      </c>
      <c r="H585" s="317">
        <v>39</v>
      </c>
      <c r="I585" s="315">
        <v>72</v>
      </c>
      <c r="J585" s="194" t="s">
        <v>243</v>
      </c>
      <c r="K585" s="317">
        <v>32</v>
      </c>
      <c r="L585" s="317">
        <v>37</v>
      </c>
      <c r="M585" s="315">
        <v>69</v>
      </c>
      <c r="N585" s="194" t="s">
        <v>242</v>
      </c>
      <c r="O585" s="317">
        <v>15</v>
      </c>
      <c r="P585" s="317">
        <v>20</v>
      </c>
      <c r="Q585" s="316">
        <v>35</v>
      </c>
      <c r="R585" s="131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</row>
    <row r="586" spans="2:33" s="28" customFormat="1" ht="14.1" customHeight="1" x14ac:dyDescent="0.15">
      <c r="B586" s="204" t="s">
        <v>241</v>
      </c>
      <c r="C586" s="317">
        <v>28</v>
      </c>
      <c r="D586" s="317">
        <v>37</v>
      </c>
      <c r="E586" s="315">
        <v>65</v>
      </c>
      <c r="F586" s="194" t="s">
        <v>240</v>
      </c>
      <c r="G586" s="317">
        <v>44</v>
      </c>
      <c r="H586" s="317">
        <v>49</v>
      </c>
      <c r="I586" s="315">
        <v>93</v>
      </c>
      <c r="J586" s="194" t="s">
        <v>239</v>
      </c>
      <c r="K586" s="317">
        <v>27</v>
      </c>
      <c r="L586" s="317">
        <v>40</v>
      </c>
      <c r="M586" s="315">
        <v>67</v>
      </c>
      <c r="N586" s="194" t="s">
        <v>238</v>
      </c>
      <c r="O586" s="317">
        <v>11</v>
      </c>
      <c r="P586" s="317">
        <v>5</v>
      </c>
      <c r="Q586" s="316">
        <v>16</v>
      </c>
      <c r="R586" s="131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</row>
    <row r="587" spans="2:33" s="28" customFormat="1" ht="14.1" customHeight="1" x14ac:dyDescent="0.15">
      <c r="B587" s="205" t="s">
        <v>237</v>
      </c>
      <c r="C587" s="322">
        <v>34</v>
      </c>
      <c r="D587" s="322">
        <v>25</v>
      </c>
      <c r="E587" s="323">
        <v>59</v>
      </c>
      <c r="F587" s="195" t="s">
        <v>236</v>
      </c>
      <c r="G587" s="322">
        <v>37</v>
      </c>
      <c r="H587" s="322">
        <v>45</v>
      </c>
      <c r="I587" s="323">
        <v>82</v>
      </c>
      <c r="J587" s="195" t="s">
        <v>235</v>
      </c>
      <c r="K587" s="322">
        <v>29</v>
      </c>
      <c r="L587" s="322">
        <v>25</v>
      </c>
      <c r="M587" s="323">
        <v>54</v>
      </c>
      <c r="N587" s="195" t="s">
        <v>234</v>
      </c>
      <c r="O587" s="322">
        <v>13</v>
      </c>
      <c r="P587" s="322">
        <v>19</v>
      </c>
      <c r="Q587" s="324">
        <v>32</v>
      </c>
      <c r="R587" s="131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</row>
    <row r="588" spans="2:33" s="28" customFormat="1" ht="14.25" customHeight="1" x14ac:dyDescent="0.15">
      <c r="B588" s="204" t="s">
        <v>233</v>
      </c>
      <c r="C588" s="325">
        <v>31</v>
      </c>
      <c r="D588" s="317">
        <v>36</v>
      </c>
      <c r="E588" s="315">
        <v>67</v>
      </c>
      <c r="F588" s="194" t="s">
        <v>232</v>
      </c>
      <c r="G588" s="317">
        <v>40</v>
      </c>
      <c r="H588" s="317">
        <v>46</v>
      </c>
      <c r="I588" s="315">
        <v>86</v>
      </c>
      <c r="J588" s="194" t="s">
        <v>231</v>
      </c>
      <c r="K588" s="317">
        <v>26</v>
      </c>
      <c r="L588" s="317">
        <v>30</v>
      </c>
      <c r="M588" s="315">
        <v>56</v>
      </c>
      <c r="N588" s="194" t="s">
        <v>230</v>
      </c>
      <c r="O588" s="317">
        <v>6</v>
      </c>
      <c r="P588" s="317">
        <v>18</v>
      </c>
      <c r="Q588" s="316">
        <v>24</v>
      </c>
      <c r="R588" s="131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</row>
    <row r="589" spans="2:33" s="28" customFormat="1" ht="14.25" customHeight="1" x14ac:dyDescent="0.15">
      <c r="B589" s="204" t="s">
        <v>229</v>
      </c>
      <c r="C589" s="317">
        <v>31</v>
      </c>
      <c r="D589" s="317">
        <v>25</v>
      </c>
      <c r="E589" s="315">
        <v>56</v>
      </c>
      <c r="F589" s="194" t="s">
        <v>228</v>
      </c>
      <c r="G589" s="317">
        <v>38</v>
      </c>
      <c r="H589" s="317">
        <v>44</v>
      </c>
      <c r="I589" s="315">
        <v>82</v>
      </c>
      <c r="J589" s="194" t="s">
        <v>227</v>
      </c>
      <c r="K589" s="317">
        <v>24</v>
      </c>
      <c r="L589" s="317">
        <v>33</v>
      </c>
      <c r="M589" s="315">
        <v>57</v>
      </c>
      <c r="N589" s="194" t="s">
        <v>226</v>
      </c>
      <c r="O589" s="317">
        <v>6</v>
      </c>
      <c r="P589" s="317">
        <v>12</v>
      </c>
      <c r="Q589" s="316">
        <v>18</v>
      </c>
      <c r="R589" s="131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</row>
    <row r="590" spans="2:33" s="28" customFormat="1" ht="14.25" customHeight="1" x14ac:dyDescent="0.15">
      <c r="B590" s="204" t="s">
        <v>225</v>
      </c>
      <c r="C590" s="317">
        <v>37</v>
      </c>
      <c r="D590" s="317">
        <v>32</v>
      </c>
      <c r="E590" s="315">
        <v>69</v>
      </c>
      <c r="F590" s="194" t="s">
        <v>224</v>
      </c>
      <c r="G590" s="317">
        <v>36</v>
      </c>
      <c r="H590" s="317">
        <v>43</v>
      </c>
      <c r="I590" s="315">
        <v>79</v>
      </c>
      <c r="J590" s="194" t="s">
        <v>223</v>
      </c>
      <c r="K590" s="317">
        <v>30</v>
      </c>
      <c r="L590" s="317">
        <v>37</v>
      </c>
      <c r="M590" s="315">
        <v>67</v>
      </c>
      <c r="N590" s="194" t="s">
        <v>222</v>
      </c>
      <c r="O590" s="317">
        <v>4</v>
      </c>
      <c r="P590" s="317">
        <v>12</v>
      </c>
      <c r="Q590" s="316">
        <v>16</v>
      </c>
      <c r="R590" s="131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</row>
    <row r="591" spans="2:33" s="28" customFormat="1" ht="14.1" customHeight="1" x14ac:dyDescent="0.15">
      <c r="B591" s="204" t="s">
        <v>221</v>
      </c>
      <c r="C591" s="317">
        <v>36</v>
      </c>
      <c r="D591" s="317">
        <v>33</v>
      </c>
      <c r="E591" s="315">
        <v>69</v>
      </c>
      <c r="F591" s="194" t="s">
        <v>220</v>
      </c>
      <c r="G591" s="317">
        <v>43</v>
      </c>
      <c r="H591" s="317">
        <v>42</v>
      </c>
      <c r="I591" s="315">
        <v>85</v>
      </c>
      <c r="J591" s="194" t="s">
        <v>219</v>
      </c>
      <c r="K591" s="317">
        <v>29</v>
      </c>
      <c r="L591" s="317">
        <v>38</v>
      </c>
      <c r="M591" s="315">
        <v>67</v>
      </c>
      <c r="N591" s="194" t="s">
        <v>218</v>
      </c>
      <c r="O591" s="317">
        <v>5</v>
      </c>
      <c r="P591" s="317">
        <v>3</v>
      </c>
      <c r="Q591" s="316">
        <v>8</v>
      </c>
      <c r="R591" s="131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</row>
    <row r="592" spans="2:33" s="28" customFormat="1" ht="14.45" customHeight="1" x14ac:dyDescent="0.15">
      <c r="B592" s="205" t="s">
        <v>217</v>
      </c>
      <c r="C592" s="322">
        <v>31</v>
      </c>
      <c r="D592" s="322">
        <v>33</v>
      </c>
      <c r="E592" s="323">
        <v>64</v>
      </c>
      <c r="F592" s="195" t="s">
        <v>216</v>
      </c>
      <c r="G592" s="322">
        <v>34</v>
      </c>
      <c r="H592" s="322">
        <v>42</v>
      </c>
      <c r="I592" s="323">
        <v>76</v>
      </c>
      <c r="J592" s="195" t="s">
        <v>215</v>
      </c>
      <c r="K592" s="322">
        <v>30</v>
      </c>
      <c r="L592" s="322">
        <v>31</v>
      </c>
      <c r="M592" s="323">
        <v>61</v>
      </c>
      <c r="N592" s="195" t="s">
        <v>214</v>
      </c>
      <c r="O592" s="322">
        <v>3</v>
      </c>
      <c r="P592" s="322">
        <v>3</v>
      </c>
      <c r="Q592" s="324">
        <v>6</v>
      </c>
      <c r="R592" s="131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</row>
    <row r="593" spans="2:33" s="28" customFormat="1" ht="14.1" customHeight="1" x14ac:dyDescent="0.15">
      <c r="B593" s="204" t="s">
        <v>213</v>
      </c>
      <c r="C593" s="325">
        <v>39</v>
      </c>
      <c r="D593" s="317">
        <v>34</v>
      </c>
      <c r="E593" s="315">
        <v>73</v>
      </c>
      <c r="F593" s="194" t="s">
        <v>212</v>
      </c>
      <c r="G593" s="317">
        <v>45</v>
      </c>
      <c r="H593" s="317">
        <v>33</v>
      </c>
      <c r="I593" s="315">
        <v>78</v>
      </c>
      <c r="J593" s="194" t="s">
        <v>211</v>
      </c>
      <c r="K593" s="317">
        <v>36</v>
      </c>
      <c r="L593" s="317">
        <v>36</v>
      </c>
      <c r="M593" s="315">
        <v>72</v>
      </c>
      <c r="N593" s="194" t="s">
        <v>210</v>
      </c>
      <c r="O593" s="317">
        <v>1</v>
      </c>
      <c r="P593" s="317">
        <v>7</v>
      </c>
      <c r="Q593" s="316">
        <v>8</v>
      </c>
      <c r="R593" s="131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</row>
    <row r="594" spans="2:33" s="28" customFormat="1" ht="14.25" customHeight="1" x14ac:dyDescent="0.15">
      <c r="B594" s="204" t="s">
        <v>209</v>
      </c>
      <c r="C594" s="317">
        <v>36</v>
      </c>
      <c r="D594" s="317">
        <v>41</v>
      </c>
      <c r="E594" s="315">
        <v>77</v>
      </c>
      <c r="F594" s="194" t="s">
        <v>208</v>
      </c>
      <c r="G594" s="317">
        <v>35</v>
      </c>
      <c r="H594" s="317">
        <v>37</v>
      </c>
      <c r="I594" s="315">
        <v>72</v>
      </c>
      <c r="J594" s="194" t="s">
        <v>207</v>
      </c>
      <c r="K594" s="317">
        <v>35</v>
      </c>
      <c r="L594" s="317">
        <v>28</v>
      </c>
      <c r="M594" s="315">
        <v>63</v>
      </c>
      <c r="N594" s="194" t="s">
        <v>206</v>
      </c>
      <c r="O594" s="317">
        <v>2</v>
      </c>
      <c r="P594" s="317">
        <v>2</v>
      </c>
      <c r="Q594" s="316">
        <v>4</v>
      </c>
      <c r="R594" s="131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</row>
    <row r="595" spans="2:33" s="28" customFormat="1" ht="14.25" customHeight="1" x14ac:dyDescent="0.15">
      <c r="B595" s="204" t="s">
        <v>205</v>
      </c>
      <c r="C595" s="317">
        <v>34</v>
      </c>
      <c r="D595" s="317">
        <v>28</v>
      </c>
      <c r="E595" s="315">
        <v>62</v>
      </c>
      <c r="F595" s="194" t="s">
        <v>204</v>
      </c>
      <c r="G595" s="317">
        <v>34</v>
      </c>
      <c r="H595" s="317">
        <v>45</v>
      </c>
      <c r="I595" s="315">
        <v>79</v>
      </c>
      <c r="J595" s="194" t="s">
        <v>203</v>
      </c>
      <c r="K595" s="317">
        <v>30</v>
      </c>
      <c r="L595" s="317">
        <v>39</v>
      </c>
      <c r="M595" s="315">
        <v>69</v>
      </c>
      <c r="N595" s="194" t="s">
        <v>202</v>
      </c>
      <c r="O595" s="317">
        <v>5</v>
      </c>
      <c r="P595" s="317">
        <v>6</v>
      </c>
      <c r="Q595" s="316">
        <v>11</v>
      </c>
      <c r="R595" s="131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</row>
    <row r="596" spans="2:33" s="28" customFormat="1" ht="14.25" customHeight="1" x14ac:dyDescent="0.15">
      <c r="B596" s="204" t="s">
        <v>201</v>
      </c>
      <c r="C596" s="317">
        <v>30</v>
      </c>
      <c r="D596" s="317">
        <v>32</v>
      </c>
      <c r="E596" s="315">
        <v>62</v>
      </c>
      <c r="F596" s="194" t="s">
        <v>200</v>
      </c>
      <c r="G596" s="317">
        <v>35</v>
      </c>
      <c r="H596" s="317">
        <v>44</v>
      </c>
      <c r="I596" s="315">
        <v>79</v>
      </c>
      <c r="J596" s="194" t="s">
        <v>199</v>
      </c>
      <c r="K596" s="317">
        <v>38</v>
      </c>
      <c r="L596" s="317">
        <v>34</v>
      </c>
      <c r="M596" s="315">
        <v>72</v>
      </c>
      <c r="N596" s="194" t="s">
        <v>198</v>
      </c>
      <c r="O596" s="317">
        <v>1</v>
      </c>
      <c r="P596" s="317">
        <v>2</v>
      </c>
      <c r="Q596" s="316">
        <v>3</v>
      </c>
      <c r="R596" s="131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</row>
    <row r="597" spans="2:33" s="28" customFormat="1" ht="14.1" customHeight="1" x14ac:dyDescent="0.15">
      <c r="B597" s="205" t="s">
        <v>197</v>
      </c>
      <c r="C597" s="322">
        <v>28</v>
      </c>
      <c r="D597" s="322">
        <v>31</v>
      </c>
      <c r="E597" s="323">
        <v>59</v>
      </c>
      <c r="F597" s="195" t="s">
        <v>196</v>
      </c>
      <c r="G597" s="322">
        <v>45</v>
      </c>
      <c r="H597" s="322">
        <v>40</v>
      </c>
      <c r="I597" s="323">
        <v>85</v>
      </c>
      <c r="J597" s="195" t="s">
        <v>195</v>
      </c>
      <c r="K597" s="322">
        <v>40</v>
      </c>
      <c r="L597" s="322">
        <v>41</v>
      </c>
      <c r="M597" s="323">
        <v>81</v>
      </c>
      <c r="N597" s="195" t="s">
        <v>194</v>
      </c>
      <c r="O597" s="322">
        <v>0</v>
      </c>
      <c r="P597" s="322">
        <v>3</v>
      </c>
      <c r="Q597" s="324">
        <v>3</v>
      </c>
      <c r="R597" s="131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</row>
    <row r="598" spans="2:33" s="28" customFormat="1" ht="14.25" customHeight="1" x14ac:dyDescent="0.15">
      <c r="B598" s="204" t="s">
        <v>193</v>
      </c>
      <c r="C598" s="325">
        <v>32</v>
      </c>
      <c r="D598" s="317">
        <v>24</v>
      </c>
      <c r="E598" s="315">
        <v>56</v>
      </c>
      <c r="F598" s="194" t="s">
        <v>192</v>
      </c>
      <c r="G598" s="317">
        <v>41</v>
      </c>
      <c r="H598" s="317">
        <v>45</v>
      </c>
      <c r="I598" s="315">
        <v>86</v>
      </c>
      <c r="J598" s="194" t="s">
        <v>191</v>
      </c>
      <c r="K598" s="317">
        <v>38</v>
      </c>
      <c r="L598" s="317">
        <v>33</v>
      </c>
      <c r="M598" s="315">
        <v>71</v>
      </c>
      <c r="N598" s="194" t="s">
        <v>190</v>
      </c>
      <c r="O598" s="317">
        <v>1</v>
      </c>
      <c r="P598" s="317">
        <v>4</v>
      </c>
      <c r="Q598" s="316">
        <v>5</v>
      </c>
      <c r="R598" s="131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</row>
    <row r="599" spans="2:33" s="28" customFormat="1" ht="14.25" customHeight="1" x14ac:dyDescent="0.15">
      <c r="B599" s="204" t="s">
        <v>189</v>
      </c>
      <c r="C599" s="317">
        <v>36</v>
      </c>
      <c r="D599" s="317">
        <v>29</v>
      </c>
      <c r="E599" s="315">
        <v>65</v>
      </c>
      <c r="F599" s="194" t="s">
        <v>188</v>
      </c>
      <c r="G599" s="317">
        <v>55</v>
      </c>
      <c r="H599" s="317">
        <v>40</v>
      </c>
      <c r="I599" s="315">
        <v>95</v>
      </c>
      <c r="J599" s="194" t="s">
        <v>187</v>
      </c>
      <c r="K599" s="317">
        <v>31</v>
      </c>
      <c r="L599" s="317">
        <v>26</v>
      </c>
      <c r="M599" s="315">
        <v>57</v>
      </c>
      <c r="N599" s="194" t="s">
        <v>186</v>
      </c>
      <c r="O599" s="317">
        <v>1</v>
      </c>
      <c r="P599" s="317">
        <v>3</v>
      </c>
      <c r="Q599" s="316">
        <v>4</v>
      </c>
      <c r="R599" s="131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</row>
    <row r="600" spans="2:33" s="28" customFormat="1" ht="14.25" customHeight="1" x14ac:dyDescent="0.15">
      <c r="B600" s="204" t="s">
        <v>185</v>
      </c>
      <c r="C600" s="317">
        <v>23</v>
      </c>
      <c r="D600" s="317">
        <v>26</v>
      </c>
      <c r="E600" s="315">
        <v>49</v>
      </c>
      <c r="F600" s="194" t="s">
        <v>184</v>
      </c>
      <c r="G600" s="317">
        <v>27</v>
      </c>
      <c r="H600" s="317">
        <v>40</v>
      </c>
      <c r="I600" s="315">
        <v>67</v>
      </c>
      <c r="J600" s="194" t="s">
        <v>183</v>
      </c>
      <c r="K600" s="317">
        <v>21</v>
      </c>
      <c r="L600" s="317">
        <v>39</v>
      </c>
      <c r="M600" s="315">
        <v>60</v>
      </c>
      <c r="N600" s="194" t="s">
        <v>182</v>
      </c>
      <c r="O600" s="317">
        <v>2</v>
      </c>
      <c r="P600" s="317">
        <v>0</v>
      </c>
      <c r="Q600" s="316">
        <v>2</v>
      </c>
      <c r="R600" s="131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</row>
    <row r="601" spans="2:33" s="28" customFormat="1" ht="14.1" customHeight="1" x14ac:dyDescent="0.15">
      <c r="B601" s="204" t="s">
        <v>181</v>
      </c>
      <c r="C601" s="317">
        <v>29</v>
      </c>
      <c r="D601" s="317">
        <v>25</v>
      </c>
      <c r="E601" s="315">
        <v>54</v>
      </c>
      <c r="F601" s="194" t="s">
        <v>180</v>
      </c>
      <c r="G601" s="317">
        <v>27</v>
      </c>
      <c r="H601" s="317">
        <v>39</v>
      </c>
      <c r="I601" s="315">
        <v>66</v>
      </c>
      <c r="J601" s="194" t="s">
        <v>179</v>
      </c>
      <c r="K601" s="317">
        <v>14</v>
      </c>
      <c r="L601" s="317">
        <v>10</v>
      </c>
      <c r="M601" s="315">
        <v>24</v>
      </c>
      <c r="N601" s="194" t="s">
        <v>178</v>
      </c>
      <c r="O601" s="317">
        <v>0</v>
      </c>
      <c r="P601" s="317">
        <v>2</v>
      </c>
      <c r="Q601" s="316">
        <v>2</v>
      </c>
      <c r="R601" s="131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</row>
    <row r="602" spans="2:33" s="28" customFormat="1" ht="14.25" customHeight="1" thickBot="1" x14ac:dyDescent="0.2">
      <c r="B602" s="206" t="s">
        <v>177</v>
      </c>
      <c r="C602" s="318">
        <v>25</v>
      </c>
      <c r="D602" s="318">
        <v>27</v>
      </c>
      <c r="E602" s="319">
        <v>52</v>
      </c>
      <c r="F602" s="208" t="s">
        <v>176</v>
      </c>
      <c r="G602" s="318">
        <v>41</v>
      </c>
      <c r="H602" s="318">
        <v>34</v>
      </c>
      <c r="I602" s="319">
        <v>75</v>
      </c>
      <c r="J602" s="208" t="s">
        <v>175</v>
      </c>
      <c r="K602" s="318">
        <v>13</v>
      </c>
      <c r="L602" s="318">
        <v>16</v>
      </c>
      <c r="M602" s="319">
        <v>29</v>
      </c>
      <c r="N602" s="210" t="s">
        <v>174</v>
      </c>
      <c r="O602" s="320">
        <v>0</v>
      </c>
      <c r="P602" s="320">
        <v>3</v>
      </c>
      <c r="Q602" s="321">
        <v>3</v>
      </c>
      <c r="R602" s="131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</row>
    <row r="603" spans="2:33" s="28" customFormat="1" ht="13.5" customHeight="1" thickBot="1" x14ac:dyDescent="0.2">
      <c r="B603" s="42"/>
      <c r="C603" s="42"/>
      <c r="D603" s="459" t="s">
        <v>173</v>
      </c>
      <c r="E603" s="459"/>
      <c r="F603" s="459"/>
      <c r="G603" s="42"/>
      <c r="H603" s="42"/>
      <c r="I603" s="42"/>
      <c r="J603" s="42"/>
      <c r="K603" s="42"/>
      <c r="L603" s="42"/>
      <c r="M603" s="42"/>
      <c r="N603" s="212" t="s">
        <v>172</v>
      </c>
      <c r="O603" s="309">
        <v>1</v>
      </c>
      <c r="P603" s="24">
        <v>0</v>
      </c>
      <c r="Q603" s="285">
        <v>1</v>
      </c>
      <c r="R603" s="131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</row>
    <row r="604" spans="2:33" s="28" customFormat="1" ht="13.5" customHeight="1" x14ac:dyDescent="0.15">
      <c r="B604" s="160" t="s">
        <v>171</v>
      </c>
      <c r="C604" s="311">
        <f>SUM(C578:C582)</f>
        <v>177</v>
      </c>
      <c r="D604" s="311">
        <f>SUM(D578:D582)</f>
        <v>150</v>
      </c>
      <c r="E604" s="108">
        <f t="shared" ref="E604:E613" si="28">SUM(C604:D604)</f>
        <v>327</v>
      </c>
      <c r="F604" s="160" t="s">
        <v>170</v>
      </c>
      <c r="G604" s="312">
        <f>SUM(K578:K582)</f>
        <v>155</v>
      </c>
      <c r="H604" s="109">
        <f>SUM(L578:L582)</f>
        <v>164</v>
      </c>
      <c r="I604" s="110">
        <f t="shared" ref="I604:I613" si="29">SUM(G604:H604)</f>
        <v>319</v>
      </c>
      <c r="J604" s="119" t="s">
        <v>169</v>
      </c>
      <c r="K604" s="120">
        <f>SUM(O603:O607)</f>
        <v>2</v>
      </c>
      <c r="L604" s="311">
        <f>SUM(P603:P607)</f>
        <v>2</v>
      </c>
      <c r="M604" s="313">
        <f>SUM(K604:L604)</f>
        <v>4</v>
      </c>
      <c r="N604" s="132" t="s">
        <v>168</v>
      </c>
      <c r="O604" s="288">
        <v>0</v>
      </c>
      <c r="P604" s="288">
        <v>1</v>
      </c>
      <c r="Q604" s="285">
        <v>1</v>
      </c>
      <c r="R604" s="131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</row>
    <row r="605" spans="2:33" s="28" customFormat="1" ht="13.5" customHeight="1" thickBot="1" x14ac:dyDescent="0.2">
      <c r="B605" s="161" t="s">
        <v>167</v>
      </c>
      <c r="C605" s="300">
        <f>SUM(C583:C587)</f>
        <v>173</v>
      </c>
      <c r="D605" s="300">
        <f>SUM(D583:D587)</f>
        <v>151</v>
      </c>
      <c r="E605" s="112">
        <f t="shared" si="28"/>
        <v>324</v>
      </c>
      <c r="F605" s="161" t="s">
        <v>166</v>
      </c>
      <c r="G605" s="306">
        <f>SUM(K583:K587)</f>
        <v>139</v>
      </c>
      <c r="H605" s="113">
        <f>SUM(L583:L587)</f>
        <v>161</v>
      </c>
      <c r="I605" s="114">
        <f t="shared" si="29"/>
        <v>300</v>
      </c>
      <c r="J605" s="121" t="s">
        <v>154</v>
      </c>
      <c r="K605" s="122">
        <f>O608</f>
        <v>0</v>
      </c>
      <c r="L605" s="303">
        <f>P608</f>
        <v>0</v>
      </c>
      <c r="M605" s="314">
        <f>SUM(K605:L605)</f>
        <v>0</v>
      </c>
      <c r="N605" s="132" t="s">
        <v>165</v>
      </c>
      <c r="O605" s="288">
        <v>1</v>
      </c>
      <c r="P605" s="288">
        <v>1</v>
      </c>
      <c r="Q605" s="285">
        <v>2</v>
      </c>
      <c r="R605" s="131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</row>
    <row r="606" spans="2:33" s="28" customFormat="1" ht="13.5" customHeight="1" x14ac:dyDescent="0.15">
      <c r="B606" s="161" t="s">
        <v>164</v>
      </c>
      <c r="C606" s="300">
        <f>SUM(C588:C592)</f>
        <v>166</v>
      </c>
      <c r="D606" s="300">
        <f>SUM(D588:D592)</f>
        <v>159</v>
      </c>
      <c r="E606" s="112">
        <f t="shared" si="28"/>
        <v>325</v>
      </c>
      <c r="F606" s="161" t="s">
        <v>163</v>
      </c>
      <c r="G606" s="306">
        <f>SUM(K588:K592)</f>
        <v>139</v>
      </c>
      <c r="H606" s="113">
        <f>SUM(L588:L592)</f>
        <v>169</v>
      </c>
      <c r="I606" s="114">
        <f t="shared" si="29"/>
        <v>308</v>
      </c>
      <c r="J606" s="125" t="s">
        <v>283</v>
      </c>
      <c r="K606" s="154">
        <f>SUM(C604:C606)</f>
        <v>516</v>
      </c>
      <c r="L606" s="154">
        <f>SUM(D604:D606)</f>
        <v>460</v>
      </c>
      <c r="M606" s="294">
        <f>SUM(K606:L606)</f>
        <v>976</v>
      </c>
      <c r="N606" s="132" t="s">
        <v>162</v>
      </c>
      <c r="O606" s="288">
        <v>0</v>
      </c>
      <c r="P606" s="288">
        <v>0</v>
      </c>
      <c r="Q606" s="285">
        <v>0</v>
      </c>
      <c r="R606" s="131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</row>
    <row r="607" spans="2:33" s="28" customFormat="1" ht="13.5" customHeight="1" thickBot="1" x14ac:dyDescent="0.2">
      <c r="B607" s="161" t="s">
        <v>161</v>
      </c>
      <c r="C607" s="300">
        <f>SUM(C593:C597)</f>
        <v>167</v>
      </c>
      <c r="D607" s="300">
        <f>SUM(D593:D597)</f>
        <v>166</v>
      </c>
      <c r="E607" s="112">
        <f t="shared" si="28"/>
        <v>333</v>
      </c>
      <c r="F607" s="161" t="s">
        <v>160</v>
      </c>
      <c r="G607" s="306">
        <f>SUM(K593:K597)</f>
        <v>179</v>
      </c>
      <c r="H607" s="113">
        <f>SUM(L593:L597)</f>
        <v>178</v>
      </c>
      <c r="I607" s="114">
        <f t="shared" si="29"/>
        <v>357</v>
      </c>
      <c r="J607" s="123" t="s">
        <v>156</v>
      </c>
      <c r="K607" s="157"/>
      <c r="L607" s="292">
        <f>M606/M612*100</f>
        <v>17.681159420289855</v>
      </c>
      <c r="M607" s="156" t="s">
        <v>155</v>
      </c>
      <c r="N607" s="134" t="s">
        <v>159</v>
      </c>
      <c r="O607" s="291">
        <v>0</v>
      </c>
      <c r="P607" s="135">
        <v>0</v>
      </c>
      <c r="Q607" s="282">
        <v>0</v>
      </c>
      <c r="R607" s="131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</row>
    <row r="608" spans="2:33" s="28" customFormat="1" ht="13.5" customHeight="1" thickBot="1" x14ac:dyDescent="0.2">
      <c r="B608" s="161" t="s">
        <v>158</v>
      </c>
      <c r="C608" s="300">
        <f>SUM(C598:C602)</f>
        <v>145</v>
      </c>
      <c r="D608" s="300">
        <f>SUM(D598:D602)</f>
        <v>131</v>
      </c>
      <c r="E608" s="112">
        <f t="shared" si="28"/>
        <v>276</v>
      </c>
      <c r="F608" s="161" t="s">
        <v>157</v>
      </c>
      <c r="G608" s="306">
        <f>SUM(K598:K602)</f>
        <v>117</v>
      </c>
      <c r="H608" s="113">
        <f>SUM(L598:L602)</f>
        <v>124</v>
      </c>
      <c r="I608" s="114">
        <f t="shared" si="29"/>
        <v>241</v>
      </c>
      <c r="J608" s="125" t="s">
        <v>284</v>
      </c>
      <c r="K608" s="154">
        <f>SUM(C607:C613,G604:G606)</f>
        <v>1704</v>
      </c>
      <c r="L608" s="154">
        <f>SUM(D607:D613,H604:H606)</f>
        <v>1815</v>
      </c>
      <c r="M608" s="294">
        <f>SUM(K608:L608)</f>
        <v>3519</v>
      </c>
      <c r="N608" s="136" t="s">
        <v>154</v>
      </c>
      <c r="O608" s="290">
        <v>0</v>
      </c>
      <c r="P608" s="137">
        <v>0</v>
      </c>
      <c r="Q608" s="284">
        <v>0</v>
      </c>
      <c r="R608" s="131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</row>
    <row r="609" spans="2:33" s="28" customFormat="1" ht="13.5" customHeight="1" thickBot="1" x14ac:dyDescent="0.2">
      <c r="B609" s="161" t="s">
        <v>153</v>
      </c>
      <c r="C609" s="300">
        <f>SUM(G578:G582)</f>
        <v>177</v>
      </c>
      <c r="D609" s="300">
        <f>SUM(H578:H582)</f>
        <v>208</v>
      </c>
      <c r="E609" s="112">
        <f t="shared" si="28"/>
        <v>385</v>
      </c>
      <c r="F609" s="161" t="s">
        <v>152</v>
      </c>
      <c r="G609" s="113">
        <f>SUM(O578:O582)</f>
        <v>77</v>
      </c>
      <c r="H609" s="113">
        <f>SUM(P578:P582)</f>
        <v>90</v>
      </c>
      <c r="I609" s="114">
        <f t="shared" si="29"/>
        <v>167</v>
      </c>
      <c r="J609" s="123" t="s">
        <v>156</v>
      </c>
      <c r="K609" s="157"/>
      <c r="L609" s="292">
        <f>M608/M612*100</f>
        <v>63.749999999999993</v>
      </c>
      <c r="M609" s="158" t="s">
        <v>155</v>
      </c>
      <c r="N609" s="148"/>
      <c r="O609" s="138"/>
      <c r="P609" s="138"/>
      <c r="Q609" s="138"/>
      <c r="R609" s="131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6"/>
      <c r="AF609" s="105"/>
      <c r="AG609" s="106"/>
    </row>
    <row r="610" spans="2:33" s="28" customFormat="1" ht="13.5" customHeight="1" thickBot="1" x14ac:dyDescent="0.2">
      <c r="B610" s="161" t="s">
        <v>151</v>
      </c>
      <c r="C610" s="300">
        <f>SUM(G583:G587)</f>
        <v>206</v>
      </c>
      <c r="D610" s="300">
        <f>SUM(H583:H587)</f>
        <v>202</v>
      </c>
      <c r="E610" s="112">
        <f t="shared" si="28"/>
        <v>408</v>
      </c>
      <c r="F610" s="161" t="s">
        <v>150</v>
      </c>
      <c r="G610" s="306">
        <f>SUM(O583:O587)</f>
        <v>70</v>
      </c>
      <c r="H610" s="113">
        <f>SUM(P583:P587)</f>
        <v>69</v>
      </c>
      <c r="I610" s="114">
        <f t="shared" si="29"/>
        <v>139</v>
      </c>
      <c r="J610" s="125" t="s">
        <v>282</v>
      </c>
      <c r="K610" s="154">
        <f>SUM(K593:K602,O578:O608)</f>
        <v>482</v>
      </c>
      <c r="L610" s="154">
        <f>SUM(L593:L602,P578:P608)</f>
        <v>543</v>
      </c>
      <c r="M610" s="308">
        <f>SUM(K610:L610)</f>
        <v>1025</v>
      </c>
      <c r="N610" s="149"/>
      <c r="O610" s="138"/>
      <c r="P610" s="138"/>
      <c r="Q610" s="138"/>
      <c r="R610" s="131"/>
    </row>
    <row r="611" spans="2:33" s="28" customFormat="1" ht="13.5" customHeight="1" thickBot="1" x14ac:dyDescent="0.2">
      <c r="B611" s="161" t="s">
        <v>149</v>
      </c>
      <c r="C611" s="300">
        <f>SUM(G588:G592)</f>
        <v>191</v>
      </c>
      <c r="D611" s="300">
        <f>SUM(H588:H592)</f>
        <v>217</v>
      </c>
      <c r="E611" s="112">
        <f t="shared" si="28"/>
        <v>408</v>
      </c>
      <c r="F611" s="161" t="s">
        <v>148</v>
      </c>
      <c r="G611" s="306">
        <f>SUM(O588:O592)</f>
        <v>24</v>
      </c>
      <c r="H611" s="113">
        <f>SUM(P588:P592)</f>
        <v>48</v>
      </c>
      <c r="I611" s="114">
        <f t="shared" si="29"/>
        <v>72</v>
      </c>
      <c r="J611" s="123" t="s">
        <v>156</v>
      </c>
      <c r="K611" s="124"/>
      <c r="L611" s="283">
        <f>M610/M612*100</f>
        <v>18.568840579710145</v>
      </c>
      <c r="M611" s="156" t="s">
        <v>155</v>
      </c>
      <c r="N611" s="144" t="s">
        <v>146</v>
      </c>
      <c r="O611" s="295">
        <v>38.93</v>
      </c>
      <c r="P611" s="296">
        <v>41.06</v>
      </c>
      <c r="Q611" s="297">
        <v>40.01</v>
      </c>
      <c r="R611" s="131"/>
    </row>
    <row r="612" spans="2:33" s="28" customFormat="1" ht="13.5" customHeight="1" x14ac:dyDescent="0.15">
      <c r="B612" s="161" t="s">
        <v>145</v>
      </c>
      <c r="C612" s="300">
        <f>SUM(G593:G597)</f>
        <v>194</v>
      </c>
      <c r="D612" s="300">
        <f>SUM(H593:H597)</f>
        <v>199</v>
      </c>
      <c r="E612" s="112">
        <f t="shared" si="28"/>
        <v>393</v>
      </c>
      <c r="F612" s="161" t="s">
        <v>144</v>
      </c>
      <c r="G612" s="306">
        <f>SUM(O593:O597)</f>
        <v>9</v>
      </c>
      <c r="H612" s="113">
        <f>SUM(P593:P597)</f>
        <v>20</v>
      </c>
      <c r="I612" s="114">
        <f t="shared" si="29"/>
        <v>29</v>
      </c>
      <c r="J612" s="125" t="s">
        <v>147</v>
      </c>
      <c r="K612" s="293">
        <f>SUM(C604:C613,G604:G613,K604:K605)</f>
        <v>2702</v>
      </c>
      <c r="L612" s="293">
        <f>SUM(D604:D613,H604:H613,L604:L605)</f>
        <v>2818</v>
      </c>
      <c r="M612" s="289">
        <f>SUM(K612:L612)</f>
        <v>5520</v>
      </c>
      <c r="N612" s="145"/>
      <c r="O612" s="139"/>
      <c r="P612" s="139"/>
      <c r="Q612" s="139"/>
      <c r="R612" s="131"/>
    </row>
    <row r="613" spans="2:33" s="28" customFormat="1" ht="13.5" customHeight="1" thickBot="1" x14ac:dyDescent="0.2">
      <c r="B613" s="162" t="s">
        <v>143</v>
      </c>
      <c r="C613" s="303">
        <f>SUM(G598:G602)</f>
        <v>191</v>
      </c>
      <c r="D613" s="303">
        <f>SUM(H598:H602)</f>
        <v>198</v>
      </c>
      <c r="E613" s="116">
        <f t="shared" si="28"/>
        <v>389</v>
      </c>
      <c r="F613" s="162" t="s">
        <v>142</v>
      </c>
      <c r="G613" s="304">
        <f>SUM(O598:O602)</f>
        <v>4</v>
      </c>
      <c r="H613" s="117">
        <f>SUM(P598:P602)</f>
        <v>12</v>
      </c>
      <c r="I613" s="118">
        <f t="shared" si="29"/>
        <v>16</v>
      </c>
      <c r="J613" s="123" t="s">
        <v>7</v>
      </c>
      <c r="K613" s="124"/>
      <c r="L613" s="127"/>
      <c r="M613" s="305">
        <f>行政区別人口!R34</f>
        <v>2373</v>
      </c>
      <c r="N613" s="481" t="s">
        <v>141</v>
      </c>
      <c r="O613" s="482"/>
      <c r="P613" s="482"/>
      <c r="Q613" s="140"/>
      <c r="R613" s="131"/>
    </row>
    <row r="614" spans="2:33" x14ac:dyDescent="0.15">
      <c r="O614" s="142"/>
      <c r="P614" s="142"/>
      <c r="Q614" s="142"/>
      <c r="R614" s="142"/>
    </row>
    <row r="615" spans="2:33" s="28" customFormat="1" ht="14.1" customHeight="1" x14ac:dyDescent="0.15">
      <c r="B615" s="151"/>
      <c r="F615" s="164"/>
      <c r="N615" s="146"/>
      <c r="O615" s="96"/>
      <c r="P615" s="95"/>
      <c r="Q615" s="95"/>
      <c r="R615" s="95"/>
    </row>
    <row r="616" spans="2:33" s="28" customFormat="1" ht="14.25" customHeight="1" x14ac:dyDescent="0.15">
      <c r="B616" s="259" t="s">
        <v>1</v>
      </c>
      <c r="C616" s="479" t="s">
        <v>2</v>
      </c>
      <c r="D616" s="479"/>
      <c r="E616" s="479"/>
      <c r="F616" s="479"/>
      <c r="G616" s="483" t="s">
        <v>278</v>
      </c>
      <c r="H616" s="483"/>
      <c r="I616" s="483"/>
      <c r="J616" s="483"/>
      <c r="K616" s="483"/>
      <c r="L616" s="483"/>
      <c r="M616" s="41"/>
      <c r="N616" s="147"/>
      <c r="O616" s="143" t="str">
        <f>$O$2</f>
        <v>令和元年10月31日</v>
      </c>
      <c r="P616" s="129"/>
      <c r="Q616" s="130" t="s">
        <v>0</v>
      </c>
      <c r="R616" s="95"/>
    </row>
    <row r="617" spans="2:33" s="28" customFormat="1" ht="17.100000000000001" customHeight="1" thickBot="1" x14ac:dyDescent="0.2">
      <c r="B617" s="259" t="s">
        <v>276</v>
      </c>
      <c r="C617" s="479" t="s">
        <v>28</v>
      </c>
      <c r="D617" s="479"/>
      <c r="E617" s="479"/>
      <c r="F617" s="166"/>
      <c r="G617" s="483"/>
      <c r="H617" s="483"/>
      <c r="I617" s="483"/>
      <c r="J617" s="483"/>
      <c r="K617" s="483"/>
      <c r="L617" s="483"/>
      <c r="M617" s="41"/>
      <c r="N617" s="149"/>
      <c r="O617" s="143" t="str">
        <f>$O$3</f>
        <v>令和元年11月 1日</v>
      </c>
      <c r="P617" s="129"/>
      <c r="Q617" s="130" t="s">
        <v>3</v>
      </c>
      <c r="R617" s="95"/>
    </row>
    <row r="618" spans="2:33" s="28" customFormat="1" ht="14.25" customHeight="1" x14ac:dyDescent="0.15">
      <c r="B618" s="53" t="s">
        <v>274</v>
      </c>
      <c r="C618" s="327" t="s">
        <v>301</v>
      </c>
      <c r="D618" s="327" t="s">
        <v>302</v>
      </c>
      <c r="E618" s="328" t="s">
        <v>6</v>
      </c>
      <c r="F618" s="53" t="s">
        <v>274</v>
      </c>
      <c r="G618" s="327" t="s">
        <v>301</v>
      </c>
      <c r="H618" s="327" t="s">
        <v>5</v>
      </c>
      <c r="I618" s="94" t="s">
        <v>6</v>
      </c>
      <c r="J618" s="202" t="s">
        <v>274</v>
      </c>
      <c r="K618" s="327" t="s">
        <v>4</v>
      </c>
      <c r="L618" s="327" t="s">
        <v>302</v>
      </c>
      <c r="M618" s="328" t="s">
        <v>281</v>
      </c>
      <c r="N618" s="59" t="s">
        <v>274</v>
      </c>
      <c r="O618" s="54" t="s">
        <v>301</v>
      </c>
      <c r="P618" s="54" t="s">
        <v>5</v>
      </c>
      <c r="Q618" s="326" t="s">
        <v>281</v>
      </c>
      <c r="R618" s="131"/>
    </row>
    <row r="619" spans="2:33" s="28" customFormat="1" ht="14.25" customHeight="1" x14ac:dyDescent="0.15">
      <c r="B619" s="203" t="s">
        <v>273</v>
      </c>
      <c r="C619" s="329">
        <v>10</v>
      </c>
      <c r="D619" s="329">
        <v>12</v>
      </c>
      <c r="E619" s="315">
        <v>22</v>
      </c>
      <c r="F619" s="193" t="s">
        <v>272</v>
      </c>
      <c r="G619" s="329">
        <v>14</v>
      </c>
      <c r="H619" s="329">
        <v>15</v>
      </c>
      <c r="I619" s="315">
        <v>29</v>
      </c>
      <c r="J619" s="194" t="s">
        <v>271</v>
      </c>
      <c r="K619" s="317">
        <v>19</v>
      </c>
      <c r="L619" s="329">
        <v>18</v>
      </c>
      <c r="M619" s="286">
        <v>37</v>
      </c>
      <c r="N619" s="200" t="s">
        <v>270</v>
      </c>
      <c r="O619" s="325">
        <v>1</v>
      </c>
      <c r="P619" s="317">
        <v>5</v>
      </c>
      <c r="Q619" s="287">
        <v>6</v>
      </c>
      <c r="R619" s="131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</row>
    <row r="620" spans="2:33" s="28" customFormat="1" ht="14.1" customHeight="1" x14ac:dyDescent="0.15">
      <c r="B620" s="204" t="s">
        <v>269</v>
      </c>
      <c r="C620" s="317">
        <v>13</v>
      </c>
      <c r="D620" s="317">
        <v>9</v>
      </c>
      <c r="E620" s="315">
        <v>22</v>
      </c>
      <c r="F620" s="194" t="s">
        <v>268</v>
      </c>
      <c r="G620" s="317">
        <v>7</v>
      </c>
      <c r="H620" s="317">
        <v>11</v>
      </c>
      <c r="I620" s="315">
        <v>18</v>
      </c>
      <c r="J620" s="194" t="s">
        <v>267</v>
      </c>
      <c r="K620" s="317">
        <v>15</v>
      </c>
      <c r="L620" s="317">
        <v>16</v>
      </c>
      <c r="M620" s="315">
        <v>31</v>
      </c>
      <c r="N620" s="194" t="s">
        <v>266</v>
      </c>
      <c r="O620" s="317">
        <v>9</v>
      </c>
      <c r="P620" s="317">
        <v>4</v>
      </c>
      <c r="Q620" s="316">
        <v>13</v>
      </c>
      <c r="R620" s="131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</row>
    <row r="621" spans="2:33" s="28" customFormat="1" ht="14.25" customHeight="1" x14ac:dyDescent="0.15">
      <c r="B621" s="204" t="s">
        <v>265</v>
      </c>
      <c r="C621" s="317">
        <v>11</v>
      </c>
      <c r="D621" s="317">
        <v>17</v>
      </c>
      <c r="E621" s="315">
        <v>28</v>
      </c>
      <c r="F621" s="194" t="s">
        <v>264</v>
      </c>
      <c r="G621" s="317">
        <v>13</v>
      </c>
      <c r="H621" s="317">
        <v>15</v>
      </c>
      <c r="I621" s="315">
        <v>28</v>
      </c>
      <c r="J621" s="194" t="s">
        <v>263</v>
      </c>
      <c r="K621" s="317">
        <v>20</v>
      </c>
      <c r="L621" s="317">
        <v>20</v>
      </c>
      <c r="M621" s="315">
        <v>40</v>
      </c>
      <c r="N621" s="194" t="s">
        <v>262</v>
      </c>
      <c r="O621" s="317">
        <v>5</v>
      </c>
      <c r="P621" s="199">
        <v>2</v>
      </c>
      <c r="Q621" s="316">
        <v>7</v>
      </c>
      <c r="R621" s="131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</row>
    <row r="622" spans="2:33" s="28" customFormat="1" ht="14.25" customHeight="1" x14ac:dyDescent="0.15">
      <c r="B622" s="204" t="s">
        <v>261</v>
      </c>
      <c r="C622" s="317">
        <v>24</v>
      </c>
      <c r="D622" s="317">
        <v>13</v>
      </c>
      <c r="E622" s="315">
        <v>37</v>
      </c>
      <c r="F622" s="194" t="s">
        <v>260</v>
      </c>
      <c r="G622" s="317">
        <v>9</v>
      </c>
      <c r="H622" s="317">
        <v>13</v>
      </c>
      <c r="I622" s="315">
        <v>22</v>
      </c>
      <c r="J622" s="194" t="s">
        <v>259</v>
      </c>
      <c r="K622" s="317">
        <v>12</v>
      </c>
      <c r="L622" s="317">
        <v>15</v>
      </c>
      <c r="M622" s="315">
        <v>27</v>
      </c>
      <c r="N622" s="194" t="s">
        <v>258</v>
      </c>
      <c r="O622" s="317">
        <v>6</v>
      </c>
      <c r="P622" s="317">
        <v>4</v>
      </c>
      <c r="Q622" s="316">
        <v>10</v>
      </c>
      <c r="R622" s="131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</row>
    <row r="623" spans="2:33" s="28" customFormat="1" ht="14.1" customHeight="1" x14ac:dyDescent="0.15">
      <c r="B623" s="205" t="s">
        <v>257</v>
      </c>
      <c r="C623" s="322">
        <v>13</v>
      </c>
      <c r="D623" s="322">
        <v>16</v>
      </c>
      <c r="E623" s="323">
        <v>29</v>
      </c>
      <c r="F623" s="195" t="s">
        <v>256</v>
      </c>
      <c r="G623" s="322">
        <v>13</v>
      </c>
      <c r="H623" s="322">
        <v>18</v>
      </c>
      <c r="I623" s="323">
        <v>31</v>
      </c>
      <c r="J623" s="195" t="s">
        <v>255</v>
      </c>
      <c r="K623" s="322">
        <v>11</v>
      </c>
      <c r="L623" s="322">
        <v>16</v>
      </c>
      <c r="M623" s="323">
        <v>27</v>
      </c>
      <c r="N623" s="195" t="s">
        <v>254</v>
      </c>
      <c r="O623" s="322">
        <v>4</v>
      </c>
      <c r="P623" s="322">
        <v>5</v>
      </c>
      <c r="Q623" s="324">
        <v>9</v>
      </c>
      <c r="R623" s="131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</row>
    <row r="624" spans="2:33" s="28" customFormat="1" ht="14.25" customHeight="1" x14ac:dyDescent="0.15">
      <c r="B624" s="204" t="s">
        <v>253</v>
      </c>
      <c r="C624" s="325">
        <v>14</v>
      </c>
      <c r="D624" s="317">
        <v>15</v>
      </c>
      <c r="E624" s="315">
        <v>29</v>
      </c>
      <c r="F624" s="194" t="s">
        <v>252</v>
      </c>
      <c r="G624" s="317">
        <v>9</v>
      </c>
      <c r="H624" s="317">
        <v>10</v>
      </c>
      <c r="I624" s="315">
        <v>19</v>
      </c>
      <c r="J624" s="194" t="s">
        <v>251</v>
      </c>
      <c r="K624" s="317">
        <v>18</v>
      </c>
      <c r="L624" s="317">
        <v>23</v>
      </c>
      <c r="M624" s="315">
        <v>41</v>
      </c>
      <c r="N624" s="194" t="s">
        <v>250</v>
      </c>
      <c r="O624" s="317">
        <v>6</v>
      </c>
      <c r="P624" s="317">
        <v>3</v>
      </c>
      <c r="Q624" s="316">
        <v>9</v>
      </c>
      <c r="R624" s="131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</row>
    <row r="625" spans="2:33" s="28" customFormat="1" ht="14.25" customHeight="1" x14ac:dyDescent="0.15">
      <c r="B625" s="204" t="s">
        <v>249</v>
      </c>
      <c r="C625" s="317">
        <v>9</v>
      </c>
      <c r="D625" s="317">
        <v>25</v>
      </c>
      <c r="E625" s="315">
        <v>34</v>
      </c>
      <c r="F625" s="194" t="s">
        <v>248</v>
      </c>
      <c r="G625" s="317">
        <v>2</v>
      </c>
      <c r="H625" s="317">
        <v>14</v>
      </c>
      <c r="I625" s="315">
        <v>16</v>
      </c>
      <c r="J625" s="194" t="s">
        <v>247</v>
      </c>
      <c r="K625" s="317">
        <v>13</v>
      </c>
      <c r="L625" s="317">
        <v>17</v>
      </c>
      <c r="M625" s="315">
        <v>30</v>
      </c>
      <c r="N625" s="194" t="s">
        <v>246</v>
      </c>
      <c r="O625" s="317">
        <v>6</v>
      </c>
      <c r="P625" s="317">
        <v>7</v>
      </c>
      <c r="Q625" s="316">
        <v>13</v>
      </c>
      <c r="R625" s="131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</row>
    <row r="626" spans="2:33" s="28" customFormat="1" ht="14.25" customHeight="1" x14ac:dyDescent="0.15">
      <c r="B626" s="204" t="s">
        <v>245</v>
      </c>
      <c r="C626" s="317">
        <v>20</v>
      </c>
      <c r="D626" s="317">
        <v>16</v>
      </c>
      <c r="E626" s="315">
        <v>36</v>
      </c>
      <c r="F626" s="194" t="s">
        <v>244</v>
      </c>
      <c r="G626" s="317">
        <v>9</v>
      </c>
      <c r="H626" s="317">
        <v>8</v>
      </c>
      <c r="I626" s="315">
        <v>17</v>
      </c>
      <c r="J626" s="194" t="s">
        <v>243</v>
      </c>
      <c r="K626" s="317">
        <v>10</v>
      </c>
      <c r="L626" s="317">
        <v>8</v>
      </c>
      <c r="M626" s="315">
        <v>18</v>
      </c>
      <c r="N626" s="194" t="s">
        <v>242</v>
      </c>
      <c r="O626" s="317">
        <v>2</v>
      </c>
      <c r="P626" s="317">
        <v>3</v>
      </c>
      <c r="Q626" s="316">
        <v>5</v>
      </c>
      <c r="R626" s="131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</row>
    <row r="627" spans="2:33" s="28" customFormat="1" ht="14.1" customHeight="1" x14ac:dyDescent="0.15">
      <c r="B627" s="204" t="s">
        <v>241</v>
      </c>
      <c r="C627" s="317">
        <v>19</v>
      </c>
      <c r="D627" s="317">
        <v>21</v>
      </c>
      <c r="E627" s="315">
        <v>40</v>
      </c>
      <c r="F627" s="194" t="s">
        <v>240</v>
      </c>
      <c r="G627" s="317">
        <v>22</v>
      </c>
      <c r="H627" s="317">
        <v>20</v>
      </c>
      <c r="I627" s="315">
        <v>42</v>
      </c>
      <c r="J627" s="194" t="s">
        <v>239</v>
      </c>
      <c r="K627" s="317">
        <v>16</v>
      </c>
      <c r="L627" s="317">
        <v>15</v>
      </c>
      <c r="M627" s="315">
        <v>31</v>
      </c>
      <c r="N627" s="194" t="s">
        <v>238</v>
      </c>
      <c r="O627" s="317">
        <v>1</v>
      </c>
      <c r="P627" s="317">
        <v>3</v>
      </c>
      <c r="Q627" s="316">
        <v>4</v>
      </c>
      <c r="R627" s="131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</row>
    <row r="628" spans="2:33" s="28" customFormat="1" ht="14.1" customHeight="1" x14ac:dyDescent="0.15">
      <c r="B628" s="205" t="s">
        <v>237</v>
      </c>
      <c r="C628" s="322">
        <v>19</v>
      </c>
      <c r="D628" s="322">
        <v>13</v>
      </c>
      <c r="E628" s="323">
        <v>32</v>
      </c>
      <c r="F628" s="195" t="s">
        <v>236</v>
      </c>
      <c r="G628" s="322">
        <v>23</v>
      </c>
      <c r="H628" s="322">
        <v>13</v>
      </c>
      <c r="I628" s="323">
        <v>36</v>
      </c>
      <c r="J628" s="195" t="s">
        <v>235</v>
      </c>
      <c r="K628" s="322">
        <v>14</v>
      </c>
      <c r="L628" s="322">
        <v>10</v>
      </c>
      <c r="M628" s="323">
        <v>24</v>
      </c>
      <c r="N628" s="195" t="s">
        <v>234</v>
      </c>
      <c r="O628" s="322">
        <v>7</v>
      </c>
      <c r="P628" s="322">
        <v>5</v>
      </c>
      <c r="Q628" s="324">
        <v>12</v>
      </c>
      <c r="R628" s="131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</row>
    <row r="629" spans="2:33" s="28" customFormat="1" ht="14.25" customHeight="1" x14ac:dyDescent="0.15">
      <c r="B629" s="204" t="s">
        <v>233</v>
      </c>
      <c r="C629" s="325">
        <v>18</v>
      </c>
      <c r="D629" s="317">
        <v>15</v>
      </c>
      <c r="E629" s="315">
        <v>33</v>
      </c>
      <c r="F629" s="194" t="s">
        <v>232</v>
      </c>
      <c r="G629" s="317">
        <v>16</v>
      </c>
      <c r="H629" s="317">
        <v>15</v>
      </c>
      <c r="I629" s="315">
        <v>31</v>
      </c>
      <c r="J629" s="194" t="s">
        <v>231</v>
      </c>
      <c r="K629" s="317">
        <v>22</v>
      </c>
      <c r="L629" s="317">
        <v>12</v>
      </c>
      <c r="M629" s="315">
        <v>34</v>
      </c>
      <c r="N629" s="194" t="s">
        <v>230</v>
      </c>
      <c r="O629" s="317">
        <v>2</v>
      </c>
      <c r="P629" s="317">
        <v>6</v>
      </c>
      <c r="Q629" s="316">
        <v>8</v>
      </c>
      <c r="R629" s="131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</row>
    <row r="630" spans="2:33" s="28" customFormat="1" ht="14.25" customHeight="1" x14ac:dyDescent="0.15">
      <c r="B630" s="204" t="s">
        <v>229</v>
      </c>
      <c r="C630" s="317">
        <v>6</v>
      </c>
      <c r="D630" s="317">
        <v>12</v>
      </c>
      <c r="E630" s="315">
        <v>18</v>
      </c>
      <c r="F630" s="194" t="s">
        <v>228</v>
      </c>
      <c r="G630" s="317">
        <v>13</v>
      </c>
      <c r="H630" s="317">
        <v>9</v>
      </c>
      <c r="I630" s="315">
        <v>22</v>
      </c>
      <c r="J630" s="194" t="s">
        <v>227</v>
      </c>
      <c r="K630" s="317">
        <v>16</v>
      </c>
      <c r="L630" s="317">
        <v>14</v>
      </c>
      <c r="M630" s="315">
        <v>30</v>
      </c>
      <c r="N630" s="194" t="s">
        <v>226</v>
      </c>
      <c r="O630" s="317">
        <v>3</v>
      </c>
      <c r="P630" s="317">
        <v>1</v>
      </c>
      <c r="Q630" s="316">
        <v>4</v>
      </c>
      <c r="R630" s="131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</row>
    <row r="631" spans="2:33" s="28" customFormat="1" ht="14.25" customHeight="1" x14ac:dyDescent="0.15">
      <c r="B631" s="204" t="s">
        <v>225</v>
      </c>
      <c r="C631" s="317">
        <v>14</v>
      </c>
      <c r="D631" s="317">
        <v>14</v>
      </c>
      <c r="E631" s="315">
        <v>28</v>
      </c>
      <c r="F631" s="194" t="s">
        <v>224</v>
      </c>
      <c r="G631" s="317">
        <v>18</v>
      </c>
      <c r="H631" s="317">
        <v>13</v>
      </c>
      <c r="I631" s="315">
        <v>31</v>
      </c>
      <c r="J631" s="194" t="s">
        <v>223</v>
      </c>
      <c r="K631" s="317">
        <v>9</v>
      </c>
      <c r="L631" s="317">
        <v>12</v>
      </c>
      <c r="M631" s="315">
        <v>21</v>
      </c>
      <c r="N631" s="194" t="s">
        <v>222</v>
      </c>
      <c r="O631" s="317">
        <v>1</v>
      </c>
      <c r="P631" s="317">
        <v>5</v>
      </c>
      <c r="Q631" s="316">
        <v>6</v>
      </c>
      <c r="R631" s="131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</row>
    <row r="632" spans="2:33" s="28" customFormat="1" ht="14.1" customHeight="1" x14ac:dyDescent="0.15">
      <c r="B632" s="204" t="s">
        <v>221</v>
      </c>
      <c r="C632" s="317">
        <v>11</v>
      </c>
      <c r="D632" s="317">
        <v>18</v>
      </c>
      <c r="E632" s="315">
        <v>29</v>
      </c>
      <c r="F632" s="194" t="s">
        <v>220</v>
      </c>
      <c r="G632" s="317">
        <v>7</v>
      </c>
      <c r="H632" s="317">
        <v>19</v>
      </c>
      <c r="I632" s="315">
        <v>26</v>
      </c>
      <c r="J632" s="194" t="s">
        <v>219</v>
      </c>
      <c r="K632" s="317">
        <v>12</v>
      </c>
      <c r="L632" s="317">
        <v>18</v>
      </c>
      <c r="M632" s="315">
        <v>30</v>
      </c>
      <c r="N632" s="194" t="s">
        <v>218</v>
      </c>
      <c r="O632" s="317">
        <v>1</v>
      </c>
      <c r="P632" s="317">
        <v>4</v>
      </c>
      <c r="Q632" s="316">
        <v>5</v>
      </c>
      <c r="R632" s="131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</row>
    <row r="633" spans="2:33" s="28" customFormat="1" ht="14.45" customHeight="1" x14ac:dyDescent="0.15">
      <c r="B633" s="205" t="s">
        <v>217</v>
      </c>
      <c r="C633" s="322">
        <v>17</v>
      </c>
      <c r="D633" s="322">
        <v>13</v>
      </c>
      <c r="E633" s="323">
        <v>30</v>
      </c>
      <c r="F633" s="195" t="s">
        <v>216</v>
      </c>
      <c r="G633" s="322">
        <v>16</v>
      </c>
      <c r="H633" s="322">
        <v>11</v>
      </c>
      <c r="I633" s="323">
        <v>27</v>
      </c>
      <c r="J633" s="195" t="s">
        <v>215</v>
      </c>
      <c r="K633" s="322">
        <v>12</v>
      </c>
      <c r="L633" s="322">
        <v>12</v>
      </c>
      <c r="M633" s="323">
        <v>24</v>
      </c>
      <c r="N633" s="195" t="s">
        <v>214</v>
      </c>
      <c r="O633" s="322">
        <v>0</v>
      </c>
      <c r="P633" s="322">
        <v>3</v>
      </c>
      <c r="Q633" s="324">
        <v>3</v>
      </c>
      <c r="R633" s="131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</row>
    <row r="634" spans="2:33" s="28" customFormat="1" ht="14.1" customHeight="1" x14ac:dyDescent="0.15">
      <c r="B634" s="204" t="s">
        <v>213</v>
      </c>
      <c r="C634" s="325">
        <v>7</v>
      </c>
      <c r="D634" s="317">
        <v>9</v>
      </c>
      <c r="E634" s="315">
        <v>16</v>
      </c>
      <c r="F634" s="194" t="s">
        <v>212</v>
      </c>
      <c r="G634" s="317">
        <v>18</v>
      </c>
      <c r="H634" s="317">
        <v>21</v>
      </c>
      <c r="I634" s="315">
        <v>39</v>
      </c>
      <c r="J634" s="194" t="s">
        <v>211</v>
      </c>
      <c r="K634" s="317">
        <v>14</v>
      </c>
      <c r="L634" s="317">
        <v>17</v>
      </c>
      <c r="M634" s="315">
        <v>31</v>
      </c>
      <c r="N634" s="194" t="s">
        <v>210</v>
      </c>
      <c r="O634" s="317">
        <v>0</v>
      </c>
      <c r="P634" s="317">
        <v>2</v>
      </c>
      <c r="Q634" s="316">
        <v>2</v>
      </c>
      <c r="R634" s="131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</row>
    <row r="635" spans="2:33" s="28" customFormat="1" ht="14.25" customHeight="1" x14ac:dyDescent="0.15">
      <c r="B635" s="204" t="s">
        <v>209</v>
      </c>
      <c r="C635" s="317">
        <v>10</v>
      </c>
      <c r="D635" s="317">
        <v>11</v>
      </c>
      <c r="E635" s="315">
        <v>21</v>
      </c>
      <c r="F635" s="194" t="s">
        <v>208</v>
      </c>
      <c r="G635" s="317">
        <v>23</v>
      </c>
      <c r="H635" s="317">
        <v>15</v>
      </c>
      <c r="I635" s="315">
        <v>38</v>
      </c>
      <c r="J635" s="194" t="s">
        <v>207</v>
      </c>
      <c r="K635" s="317">
        <v>17</v>
      </c>
      <c r="L635" s="317">
        <v>11</v>
      </c>
      <c r="M635" s="315">
        <v>28</v>
      </c>
      <c r="N635" s="194" t="s">
        <v>206</v>
      </c>
      <c r="O635" s="317">
        <v>0</v>
      </c>
      <c r="P635" s="317">
        <v>3</v>
      </c>
      <c r="Q635" s="316">
        <v>3</v>
      </c>
      <c r="R635" s="131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</row>
    <row r="636" spans="2:33" s="28" customFormat="1" ht="14.25" customHeight="1" x14ac:dyDescent="0.15">
      <c r="B636" s="204" t="s">
        <v>205</v>
      </c>
      <c r="C636" s="317">
        <v>20</v>
      </c>
      <c r="D636" s="317">
        <v>12</v>
      </c>
      <c r="E636" s="315">
        <v>32</v>
      </c>
      <c r="F636" s="194" t="s">
        <v>204</v>
      </c>
      <c r="G636" s="317">
        <v>23</v>
      </c>
      <c r="H636" s="317">
        <v>19</v>
      </c>
      <c r="I636" s="315">
        <v>42</v>
      </c>
      <c r="J636" s="194" t="s">
        <v>203</v>
      </c>
      <c r="K636" s="317">
        <v>7</v>
      </c>
      <c r="L636" s="317">
        <v>10</v>
      </c>
      <c r="M636" s="315">
        <v>17</v>
      </c>
      <c r="N636" s="194" t="s">
        <v>202</v>
      </c>
      <c r="O636" s="317">
        <v>0</v>
      </c>
      <c r="P636" s="317">
        <v>1</v>
      </c>
      <c r="Q636" s="316">
        <v>1</v>
      </c>
      <c r="R636" s="131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</row>
    <row r="637" spans="2:33" s="28" customFormat="1" ht="14.25" customHeight="1" x14ac:dyDescent="0.15">
      <c r="B637" s="204" t="s">
        <v>201</v>
      </c>
      <c r="C637" s="317">
        <v>10</v>
      </c>
      <c r="D637" s="317">
        <v>13</v>
      </c>
      <c r="E637" s="315">
        <v>23</v>
      </c>
      <c r="F637" s="194" t="s">
        <v>200</v>
      </c>
      <c r="G637" s="317">
        <v>17</v>
      </c>
      <c r="H637" s="317">
        <v>17</v>
      </c>
      <c r="I637" s="315">
        <v>34</v>
      </c>
      <c r="J637" s="194" t="s">
        <v>199</v>
      </c>
      <c r="K637" s="317">
        <v>11</v>
      </c>
      <c r="L637" s="317">
        <v>14</v>
      </c>
      <c r="M637" s="315">
        <v>25</v>
      </c>
      <c r="N637" s="194" t="s">
        <v>198</v>
      </c>
      <c r="O637" s="317">
        <v>0</v>
      </c>
      <c r="P637" s="317">
        <v>1</v>
      </c>
      <c r="Q637" s="316">
        <v>1</v>
      </c>
      <c r="R637" s="131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</row>
    <row r="638" spans="2:33" s="28" customFormat="1" ht="14.1" customHeight="1" x14ac:dyDescent="0.15">
      <c r="B638" s="205" t="s">
        <v>197</v>
      </c>
      <c r="C638" s="322">
        <v>13</v>
      </c>
      <c r="D638" s="322">
        <v>13</v>
      </c>
      <c r="E638" s="323">
        <v>26</v>
      </c>
      <c r="F638" s="195" t="s">
        <v>196</v>
      </c>
      <c r="G638" s="322">
        <v>18</v>
      </c>
      <c r="H638" s="322">
        <v>14</v>
      </c>
      <c r="I638" s="323">
        <v>32</v>
      </c>
      <c r="J638" s="195" t="s">
        <v>195</v>
      </c>
      <c r="K638" s="322">
        <v>20</v>
      </c>
      <c r="L638" s="322">
        <v>10</v>
      </c>
      <c r="M638" s="323">
        <v>30</v>
      </c>
      <c r="N638" s="195" t="s">
        <v>194</v>
      </c>
      <c r="O638" s="322">
        <v>0</v>
      </c>
      <c r="P638" s="322">
        <v>2</v>
      </c>
      <c r="Q638" s="324">
        <v>2</v>
      </c>
      <c r="R638" s="131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</row>
    <row r="639" spans="2:33" s="28" customFormat="1" ht="14.25" customHeight="1" x14ac:dyDescent="0.15">
      <c r="B639" s="204" t="s">
        <v>193</v>
      </c>
      <c r="C639" s="325">
        <v>18</v>
      </c>
      <c r="D639" s="317">
        <v>6</v>
      </c>
      <c r="E639" s="315">
        <v>24</v>
      </c>
      <c r="F639" s="194" t="s">
        <v>192</v>
      </c>
      <c r="G639" s="317">
        <v>16</v>
      </c>
      <c r="H639" s="317">
        <v>21</v>
      </c>
      <c r="I639" s="315">
        <v>37</v>
      </c>
      <c r="J639" s="194" t="s">
        <v>191</v>
      </c>
      <c r="K639" s="317">
        <v>9</v>
      </c>
      <c r="L639" s="317">
        <v>11</v>
      </c>
      <c r="M639" s="315">
        <v>20</v>
      </c>
      <c r="N639" s="194" t="s">
        <v>190</v>
      </c>
      <c r="O639" s="317">
        <v>0</v>
      </c>
      <c r="P639" s="317">
        <v>2</v>
      </c>
      <c r="Q639" s="316">
        <v>2</v>
      </c>
      <c r="R639" s="131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</row>
    <row r="640" spans="2:33" s="28" customFormat="1" ht="14.25" customHeight="1" x14ac:dyDescent="0.15">
      <c r="B640" s="204" t="s">
        <v>189</v>
      </c>
      <c r="C640" s="317">
        <v>9</v>
      </c>
      <c r="D640" s="317">
        <v>13</v>
      </c>
      <c r="E640" s="315">
        <v>22</v>
      </c>
      <c r="F640" s="194" t="s">
        <v>188</v>
      </c>
      <c r="G640" s="317">
        <v>15</v>
      </c>
      <c r="H640" s="317">
        <v>22</v>
      </c>
      <c r="I640" s="315">
        <v>37</v>
      </c>
      <c r="J640" s="194" t="s">
        <v>187</v>
      </c>
      <c r="K640" s="317">
        <v>15</v>
      </c>
      <c r="L640" s="317">
        <v>11</v>
      </c>
      <c r="M640" s="315">
        <v>26</v>
      </c>
      <c r="N640" s="194" t="s">
        <v>186</v>
      </c>
      <c r="O640" s="317">
        <v>0</v>
      </c>
      <c r="P640" s="317">
        <v>2</v>
      </c>
      <c r="Q640" s="316">
        <v>2</v>
      </c>
      <c r="R640" s="131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</row>
    <row r="641" spans="2:33" s="28" customFormat="1" ht="14.25" customHeight="1" x14ac:dyDescent="0.15">
      <c r="B641" s="204" t="s">
        <v>185</v>
      </c>
      <c r="C641" s="317">
        <v>8</v>
      </c>
      <c r="D641" s="317">
        <v>10</v>
      </c>
      <c r="E641" s="315">
        <v>18</v>
      </c>
      <c r="F641" s="194" t="s">
        <v>184</v>
      </c>
      <c r="G641" s="317">
        <v>17</v>
      </c>
      <c r="H641" s="317">
        <v>18</v>
      </c>
      <c r="I641" s="315">
        <v>35</v>
      </c>
      <c r="J641" s="194" t="s">
        <v>183</v>
      </c>
      <c r="K641" s="317">
        <v>11</v>
      </c>
      <c r="L641" s="317">
        <v>8</v>
      </c>
      <c r="M641" s="315">
        <v>19</v>
      </c>
      <c r="N641" s="194" t="s">
        <v>182</v>
      </c>
      <c r="O641" s="317">
        <v>2</v>
      </c>
      <c r="P641" s="317">
        <v>2</v>
      </c>
      <c r="Q641" s="316">
        <v>4</v>
      </c>
      <c r="R641" s="131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</row>
    <row r="642" spans="2:33" s="28" customFormat="1" ht="14.1" customHeight="1" x14ac:dyDescent="0.15">
      <c r="B642" s="204" t="s">
        <v>181</v>
      </c>
      <c r="C642" s="317">
        <v>9</v>
      </c>
      <c r="D642" s="317">
        <v>16</v>
      </c>
      <c r="E642" s="315">
        <v>25</v>
      </c>
      <c r="F642" s="194" t="s">
        <v>180</v>
      </c>
      <c r="G642" s="317">
        <v>12</v>
      </c>
      <c r="H642" s="317">
        <v>19</v>
      </c>
      <c r="I642" s="315">
        <v>31</v>
      </c>
      <c r="J642" s="194" t="s">
        <v>179</v>
      </c>
      <c r="K642" s="317">
        <v>4</v>
      </c>
      <c r="L642" s="317">
        <v>4</v>
      </c>
      <c r="M642" s="315">
        <v>8</v>
      </c>
      <c r="N642" s="194" t="s">
        <v>178</v>
      </c>
      <c r="O642" s="317">
        <v>0</v>
      </c>
      <c r="P642" s="317">
        <v>0</v>
      </c>
      <c r="Q642" s="316">
        <v>0</v>
      </c>
      <c r="R642" s="131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</row>
    <row r="643" spans="2:33" s="28" customFormat="1" ht="14.25" customHeight="1" thickBot="1" x14ac:dyDescent="0.2">
      <c r="B643" s="206" t="s">
        <v>177</v>
      </c>
      <c r="C643" s="318">
        <v>9</v>
      </c>
      <c r="D643" s="318">
        <v>6</v>
      </c>
      <c r="E643" s="319">
        <v>15</v>
      </c>
      <c r="F643" s="208" t="s">
        <v>176</v>
      </c>
      <c r="G643" s="318">
        <v>19</v>
      </c>
      <c r="H643" s="318">
        <v>14</v>
      </c>
      <c r="I643" s="319">
        <v>33</v>
      </c>
      <c r="J643" s="208" t="s">
        <v>175</v>
      </c>
      <c r="K643" s="318">
        <v>5</v>
      </c>
      <c r="L643" s="318">
        <v>2</v>
      </c>
      <c r="M643" s="319">
        <v>7</v>
      </c>
      <c r="N643" s="210" t="s">
        <v>174</v>
      </c>
      <c r="O643" s="320">
        <v>0</v>
      </c>
      <c r="P643" s="320">
        <v>1</v>
      </c>
      <c r="Q643" s="321">
        <v>1</v>
      </c>
      <c r="R643" s="131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</row>
    <row r="644" spans="2:33" s="28" customFormat="1" ht="13.5" customHeight="1" thickBot="1" x14ac:dyDescent="0.2">
      <c r="B644" s="42"/>
      <c r="C644" s="42"/>
      <c r="D644" s="459" t="s">
        <v>173</v>
      </c>
      <c r="E644" s="459"/>
      <c r="F644" s="459"/>
      <c r="G644" s="42"/>
      <c r="H644" s="42"/>
      <c r="I644" s="42"/>
      <c r="J644" s="42"/>
      <c r="K644" s="42"/>
      <c r="L644" s="42"/>
      <c r="M644" s="42"/>
      <c r="N644" s="212" t="s">
        <v>172</v>
      </c>
      <c r="O644" s="309">
        <v>0</v>
      </c>
      <c r="P644" s="24">
        <v>0</v>
      </c>
      <c r="Q644" s="285">
        <v>0</v>
      </c>
      <c r="R644" s="131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</row>
    <row r="645" spans="2:33" s="28" customFormat="1" ht="13.5" customHeight="1" x14ac:dyDescent="0.15">
      <c r="B645" s="160" t="s">
        <v>171</v>
      </c>
      <c r="C645" s="311">
        <f>SUM(C619:C623)</f>
        <v>71</v>
      </c>
      <c r="D645" s="311">
        <f>SUM(D619:D623)</f>
        <v>67</v>
      </c>
      <c r="E645" s="108">
        <f t="shared" ref="E645:E654" si="30">SUM(C645:D645)</f>
        <v>138</v>
      </c>
      <c r="F645" s="160" t="s">
        <v>170</v>
      </c>
      <c r="G645" s="312">
        <f>SUM(K619:K623)</f>
        <v>77</v>
      </c>
      <c r="H645" s="109">
        <f>SUM(L619:L623)</f>
        <v>85</v>
      </c>
      <c r="I645" s="110">
        <f t="shared" ref="I645:I654" si="31">SUM(G645:H645)</f>
        <v>162</v>
      </c>
      <c r="J645" s="119" t="s">
        <v>169</v>
      </c>
      <c r="K645" s="120">
        <f>SUM(O644:O648)</f>
        <v>0</v>
      </c>
      <c r="L645" s="311">
        <f>SUM(P644:P648)</f>
        <v>0</v>
      </c>
      <c r="M645" s="313">
        <f>SUM(K645:L645)</f>
        <v>0</v>
      </c>
      <c r="N645" s="132" t="s">
        <v>168</v>
      </c>
      <c r="O645" s="288">
        <v>0</v>
      </c>
      <c r="P645" s="288">
        <v>0</v>
      </c>
      <c r="Q645" s="285">
        <v>0</v>
      </c>
      <c r="R645" s="131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</row>
    <row r="646" spans="2:33" s="28" customFormat="1" ht="13.5" customHeight="1" thickBot="1" x14ac:dyDescent="0.2">
      <c r="B646" s="161" t="s">
        <v>167</v>
      </c>
      <c r="C646" s="300">
        <f>SUM(C624:C628)</f>
        <v>81</v>
      </c>
      <c r="D646" s="300">
        <f>SUM(D624:D628)</f>
        <v>90</v>
      </c>
      <c r="E646" s="112">
        <f t="shared" si="30"/>
        <v>171</v>
      </c>
      <c r="F646" s="161" t="s">
        <v>166</v>
      </c>
      <c r="G646" s="306">
        <f>SUM(K624:K628)</f>
        <v>71</v>
      </c>
      <c r="H646" s="113">
        <f>SUM(L624:L628)</f>
        <v>73</v>
      </c>
      <c r="I646" s="114">
        <f t="shared" si="31"/>
        <v>144</v>
      </c>
      <c r="J646" s="121" t="s">
        <v>154</v>
      </c>
      <c r="K646" s="122">
        <f>O649</f>
        <v>0</v>
      </c>
      <c r="L646" s="303">
        <f>P649</f>
        <v>0</v>
      </c>
      <c r="M646" s="314">
        <f>SUM(K646:L646)</f>
        <v>0</v>
      </c>
      <c r="N646" s="132" t="s">
        <v>165</v>
      </c>
      <c r="O646" s="288">
        <v>0</v>
      </c>
      <c r="P646" s="288">
        <v>0</v>
      </c>
      <c r="Q646" s="285">
        <v>0</v>
      </c>
      <c r="R646" s="131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</row>
    <row r="647" spans="2:33" s="28" customFormat="1" ht="13.5" customHeight="1" x14ac:dyDescent="0.15">
      <c r="B647" s="161" t="s">
        <v>164</v>
      </c>
      <c r="C647" s="300">
        <f>SUM(C629:C633)</f>
        <v>66</v>
      </c>
      <c r="D647" s="300">
        <f>SUM(D629:D633)</f>
        <v>72</v>
      </c>
      <c r="E647" s="112">
        <f t="shared" si="30"/>
        <v>138</v>
      </c>
      <c r="F647" s="161" t="s">
        <v>163</v>
      </c>
      <c r="G647" s="306">
        <f>SUM(K629:K633)</f>
        <v>71</v>
      </c>
      <c r="H647" s="113">
        <f>SUM(L629:L633)</f>
        <v>68</v>
      </c>
      <c r="I647" s="114">
        <f t="shared" si="31"/>
        <v>139</v>
      </c>
      <c r="J647" s="125" t="s">
        <v>283</v>
      </c>
      <c r="K647" s="154">
        <f>SUM(C645:C647)</f>
        <v>218</v>
      </c>
      <c r="L647" s="154">
        <f>SUM(D645:D647)</f>
        <v>229</v>
      </c>
      <c r="M647" s="294">
        <f>SUM(K647:L647)</f>
        <v>447</v>
      </c>
      <c r="N647" s="132" t="s">
        <v>162</v>
      </c>
      <c r="O647" s="288">
        <v>0</v>
      </c>
      <c r="P647" s="288">
        <v>0</v>
      </c>
      <c r="Q647" s="285">
        <v>0</v>
      </c>
      <c r="R647" s="131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</row>
    <row r="648" spans="2:33" s="28" customFormat="1" ht="13.5" customHeight="1" thickBot="1" x14ac:dyDescent="0.2">
      <c r="B648" s="161" t="s">
        <v>161</v>
      </c>
      <c r="C648" s="300">
        <f>SUM(C634:C638)</f>
        <v>60</v>
      </c>
      <c r="D648" s="300">
        <f>SUM(D634:D638)</f>
        <v>58</v>
      </c>
      <c r="E648" s="112">
        <f t="shared" si="30"/>
        <v>118</v>
      </c>
      <c r="F648" s="161" t="s">
        <v>160</v>
      </c>
      <c r="G648" s="306">
        <f>SUM(K634:K638)</f>
        <v>69</v>
      </c>
      <c r="H648" s="113">
        <f>SUM(L634:L638)</f>
        <v>62</v>
      </c>
      <c r="I648" s="114">
        <f t="shared" si="31"/>
        <v>131</v>
      </c>
      <c r="J648" s="123" t="s">
        <v>156</v>
      </c>
      <c r="K648" s="157"/>
      <c r="L648" s="292">
        <f>M647/M653*100</f>
        <v>20.226244343891402</v>
      </c>
      <c r="M648" s="156" t="s">
        <v>155</v>
      </c>
      <c r="N648" s="134" t="s">
        <v>159</v>
      </c>
      <c r="O648" s="291">
        <v>0</v>
      </c>
      <c r="P648" s="135">
        <v>0</v>
      </c>
      <c r="Q648" s="282">
        <v>0</v>
      </c>
      <c r="R648" s="131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</row>
    <row r="649" spans="2:33" s="28" customFormat="1" ht="13.5" customHeight="1" thickBot="1" x14ac:dyDescent="0.2">
      <c r="B649" s="161" t="s">
        <v>158</v>
      </c>
      <c r="C649" s="300">
        <f>SUM(C639:C643)</f>
        <v>53</v>
      </c>
      <c r="D649" s="300">
        <f>SUM(D639:D643)</f>
        <v>51</v>
      </c>
      <c r="E649" s="112">
        <f t="shared" si="30"/>
        <v>104</v>
      </c>
      <c r="F649" s="161" t="s">
        <v>157</v>
      </c>
      <c r="G649" s="306">
        <f>SUM(K639:K643)</f>
        <v>44</v>
      </c>
      <c r="H649" s="113">
        <f>SUM(L639:L643)</f>
        <v>36</v>
      </c>
      <c r="I649" s="114">
        <f t="shared" si="31"/>
        <v>80</v>
      </c>
      <c r="J649" s="125" t="s">
        <v>284</v>
      </c>
      <c r="K649" s="154">
        <f>SUM(C648:C654,G645:G647)</f>
        <v>701</v>
      </c>
      <c r="L649" s="154">
        <f>SUM(D648:D654,H645:H647)</f>
        <v>719</v>
      </c>
      <c r="M649" s="294">
        <f>SUM(K649:L649)</f>
        <v>1420</v>
      </c>
      <c r="N649" s="136" t="s">
        <v>154</v>
      </c>
      <c r="O649" s="290">
        <v>0</v>
      </c>
      <c r="P649" s="137">
        <v>0</v>
      </c>
      <c r="Q649" s="284">
        <v>0</v>
      </c>
      <c r="R649" s="131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</row>
    <row r="650" spans="2:33" s="28" customFormat="1" ht="13.5" customHeight="1" thickBot="1" x14ac:dyDescent="0.2">
      <c r="B650" s="161" t="s">
        <v>153</v>
      </c>
      <c r="C650" s="300">
        <f>SUM(G619:G623)</f>
        <v>56</v>
      </c>
      <c r="D650" s="300">
        <f>SUM(H619:H623)</f>
        <v>72</v>
      </c>
      <c r="E650" s="112">
        <f t="shared" si="30"/>
        <v>128</v>
      </c>
      <c r="F650" s="161" t="s">
        <v>152</v>
      </c>
      <c r="G650" s="113">
        <f>SUM(O619:O623)</f>
        <v>25</v>
      </c>
      <c r="H650" s="113">
        <f>SUM(P619:P623)</f>
        <v>20</v>
      </c>
      <c r="I650" s="114">
        <f t="shared" si="31"/>
        <v>45</v>
      </c>
      <c r="J650" s="123" t="s">
        <v>156</v>
      </c>
      <c r="K650" s="157"/>
      <c r="L650" s="292">
        <f>M649/M653*100</f>
        <v>64.25339366515837</v>
      </c>
      <c r="M650" s="158" t="s">
        <v>155</v>
      </c>
      <c r="N650" s="148"/>
      <c r="O650" s="138"/>
      <c r="P650" s="138"/>
      <c r="Q650" s="138"/>
      <c r="R650" s="131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6"/>
      <c r="AF650" s="105"/>
      <c r="AG650" s="106"/>
    </row>
    <row r="651" spans="2:33" s="28" customFormat="1" ht="13.5" customHeight="1" thickBot="1" x14ac:dyDescent="0.2">
      <c r="B651" s="161" t="s">
        <v>151</v>
      </c>
      <c r="C651" s="300">
        <f>SUM(G624:G628)</f>
        <v>65</v>
      </c>
      <c r="D651" s="300">
        <f>SUM(H624:H628)</f>
        <v>65</v>
      </c>
      <c r="E651" s="112">
        <f t="shared" si="30"/>
        <v>130</v>
      </c>
      <c r="F651" s="161" t="s">
        <v>150</v>
      </c>
      <c r="G651" s="306">
        <f>SUM(O624:O628)</f>
        <v>22</v>
      </c>
      <c r="H651" s="113">
        <f>SUM(P624:P628)</f>
        <v>21</v>
      </c>
      <c r="I651" s="114">
        <f t="shared" si="31"/>
        <v>43</v>
      </c>
      <c r="J651" s="125" t="s">
        <v>282</v>
      </c>
      <c r="K651" s="154">
        <f>SUM(K634:K643,O619:O649)</f>
        <v>169</v>
      </c>
      <c r="L651" s="154">
        <f>SUM(L634:L643,P619:P649)</f>
        <v>174</v>
      </c>
      <c r="M651" s="308">
        <f>SUM(K651:L651)</f>
        <v>343</v>
      </c>
      <c r="N651" s="149"/>
      <c r="O651" s="138"/>
      <c r="P651" s="138"/>
      <c r="Q651" s="138"/>
      <c r="R651" s="131"/>
    </row>
    <row r="652" spans="2:33" s="28" customFormat="1" ht="13.5" customHeight="1" thickBot="1" x14ac:dyDescent="0.2">
      <c r="B652" s="161" t="s">
        <v>149</v>
      </c>
      <c r="C652" s="300">
        <f>SUM(G629:G633)</f>
        <v>70</v>
      </c>
      <c r="D652" s="300">
        <f>SUM(H629:H633)</f>
        <v>67</v>
      </c>
      <c r="E652" s="112">
        <f t="shared" si="30"/>
        <v>137</v>
      </c>
      <c r="F652" s="161" t="s">
        <v>148</v>
      </c>
      <c r="G652" s="306">
        <f>SUM(O629:O633)</f>
        <v>7</v>
      </c>
      <c r="H652" s="113">
        <f>SUM(P629:P633)</f>
        <v>19</v>
      </c>
      <c r="I652" s="114">
        <f t="shared" si="31"/>
        <v>26</v>
      </c>
      <c r="J652" s="123" t="s">
        <v>156</v>
      </c>
      <c r="K652" s="124"/>
      <c r="L652" s="283">
        <f>M651/M653*100</f>
        <v>15.520361990950226</v>
      </c>
      <c r="M652" s="156" t="s">
        <v>155</v>
      </c>
      <c r="N652" s="144" t="s">
        <v>146</v>
      </c>
      <c r="O652" s="295">
        <v>39.08</v>
      </c>
      <c r="P652" s="296">
        <v>39.369999999999997</v>
      </c>
      <c r="Q652" s="297">
        <v>39.229999999999997</v>
      </c>
      <c r="R652" s="131"/>
    </row>
    <row r="653" spans="2:33" s="28" customFormat="1" ht="13.5" customHeight="1" x14ac:dyDescent="0.15">
      <c r="B653" s="161" t="s">
        <v>145</v>
      </c>
      <c r="C653" s="300">
        <f>SUM(G634:G638)</f>
        <v>99</v>
      </c>
      <c r="D653" s="300">
        <f>SUM(H634:H638)</f>
        <v>86</v>
      </c>
      <c r="E653" s="112">
        <f t="shared" si="30"/>
        <v>185</v>
      </c>
      <c r="F653" s="161" t="s">
        <v>144</v>
      </c>
      <c r="G653" s="306">
        <f>SUM(O634:O638)</f>
        <v>0</v>
      </c>
      <c r="H653" s="113">
        <f>SUM(P634:P638)</f>
        <v>9</v>
      </c>
      <c r="I653" s="114">
        <f t="shared" si="31"/>
        <v>9</v>
      </c>
      <c r="J653" s="125" t="s">
        <v>147</v>
      </c>
      <c r="K653" s="293">
        <f>SUM(C645:C654,G645:G654,K645:K646)</f>
        <v>1088</v>
      </c>
      <c r="L653" s="293">
        <f>SUM(D645:D654,H645:H654,L645:L646)</f>
        <v>1122</v>
      </c>
      <c r="M653" s="289">
        <f>SUM(K653:L653)</f>
        <v>2210</v>
      </c>
      <c r="N653" s="145"/>
      <c r="O653" s="139"/>
      <c r="P653" s="139"/>
      <c r="Q653" s="139"/>
      <c r="R653" s="131"/>
    </row>
    <row r="654" spans="2:33" s="28" customFormat="1" ht="13.5" customHeight="1" thickBot="1" x14ac:dyDescent="0.2">
      <c r="B654" s="162" t="s">
        <v>143</v>
      </c>
      <c r="C654" s="303">
        <f>SUM(G639:G643)</f>
        <v>79</v>
      </c>
      <c r="D654" s="303">
        <f>SUM(H639:H643)</f>
        <v>94</v>
      </c>
      <c r="E654" s="116">
        <f t="shared" si="30"/>
        <v>173</v>
      </c>
      <c r="F654" s="162" t="s">
        <v>142</v>
      </c>
      <c r="G654" s="304">
        <f>SUM(O639:O643)</f>
        <v>2</v>
      </c>
      <c r="H654" s="117">
        <f>SUM(P639:P643)</f>
        <v>7</v>
      </c>
      <c r="I654" s="118">
        <f t="shared" si="31"/>
        <v>9</v>
      </c>
      <c r="J654" s="123" t="s">
        <v>7</v>
      </c>
      <c r="K654" s="124"/>
      <c r="L654" s="127"/>
      <c r="M654" s="305">
        <f>行政区別人口!R36</f>
        <v>936</v>
      </c>
      <c r="N654" s="481" t="s">
        <v>141</v>
      </c>
      <c r="O654" s="482"/>
      <c r="P654" s="482"/>
      <c r="Q654" s="140"/>
      <c r="R654" s="131"/>
    </row>
    <row r="655" spans="2:33" x14ac:dyDescent="0.15">
      <c r="O655" s="142"/>
      <c r="P655" s="142"/>
      <c r="Q655" s="142"/>
      <c r="R655" s="142"/>
    </row>
    <row r="656" spans="2:33" s="28" customFormat="1" ht="14.1" customHeight="1" x14ac:dyDescent="0.15">
      <c r="B656" s="164"/>
      <c r="F656" s="164"/>
      <c r="N656" s="146"/>
      <c r="O656" s="96"/>
      <c r="P656" s="95"/>
      <c r="Q656" s="95"/>
      <c r="R656" s="95"/>
    </row>
    <row r="657" spans="2:33" s="28" customFormat="1" ht="14.25" customHeight="1" x14ac:dyDescent="0.15">
      <c r="B657" s="259" t="s">
        <v>1</v>
      </c>
      <c r="C657" s="479" t="s">
        <v>2</v>
      </c>
      <c r="D657" s="479"/>
      <c r="E657" s="479"/>
      <c r="F657" s="479"/>
      <c r="G657" s="483" t="s">
        <v>278</v>
      </c>
      <c r="H657" s="483"/>
      <c r="I657" s="483"/>
      <c r="J657" s="483"/>
      <c r="K657" s="483"/>
      <c r="L657" s="483"/>
      <c r="M657" s="41"/>
      <c r="N657" s="147"/>
      <c r="O657" s="143" t="str">
        <f>$O$2</f>
        <v>令和元年10月31日</v>
      </c>
      <c r="P657" s="129"/>
      <c r="Q657" s="130" t="s">
        <v>0</v>
      </c>
      <c r="R657" s="95"/>
    </row>
    <row r="658" spans="2:33" s="28" customFormat="1" ht="17.100000000000001" customHeight="1" thickBot="1" x14ac:dyDescent="0.2">
      <c r="B658" s="259" t="s">
        <v>276</v>
      </c>
      <c r="C658" s="479" t="s">
        <v>29</v>
      </c>
      <c r="D658" s="479"/>
      <c r="E658" s="479"/>
      <c r="F658" s="166"/>
      <c r="G658" s="483"/>
      <c r="H658" s="483"/>
      <c r="I658" s="483"/>
      <c r="J658" s="483"/>
      <c r="K658" s="483"/>
      <c r="L658" s="483"/>
      <c r="M658" s="41"/>
      <c r="N658" s="149"/>
      <c r="O658" s="143" t="str">
        <f>$O$3</f>
        <v>令和元年11月 1日</v>
      </c>
      <c r="P658" s="129"/>
      <c r="Q658" s="130" t="s">
        <v>3</v>
      </c>
      <c r="R658" s="95"/>
    </row>
    <row r="659" spans="2:33" s="28" customFormat="1" ht="14.25" customHeight="1" x14ac:dyDescent="0.15">
      <c r="B659" s="53" t="s">
        <v>274</v>
      </c>
      <c r="C659" s="327" t="s">
        <v>301</v>
      </c>
      <c r="D659" s="327" t="s">
        <v>302</v>
      </c>
      <c r="E659" s="328" t="s">
        <v>6</v>
      </c>
      <c r="F659" s="53" t="s">
        <v>274</v>
      </c>
      <c r="G659" s="327" t="s">
        <v>301</v>
      </c>
      <c r="H659" s="327" t="s">
        <v>5</v>
      </c>
      <c r="I659" s="94" t="s">
        <v>6</v>
      </c>
      <c r="J659" s="202" t="s">
        <v>274</v>
      </c>
      <c r="K659" s="327" t="s">
        <v>4</v>
      </c>
      <c r="L659" s="327" t="s">
        <v>302</v>
      </c>
      <c r="M659" s="328" t="s">
        <v>281</v>
      </c>
      <c r="N659" s="59" t="s">
        <v>274</v>
      </c>
      <c r="O659" s="54" t="s">
        <v>301</v>
      </c>
      <c r="P659" s="54" t="s">
        <v>5</v>
      </c>
      <c r="Q659" s="326" t="s">
        <v>281</v>
      </c>
      <c r="R659" s="131"/>
    </row>
    <row r="660" spans="2:33" s="28" customFormat="1" ht="14.25" customHeight="1" x14ac:dyDescent="0.15">
      <c r="B660" s="203" t="s">
        <v>273</v>
      </c>
      <c r="C660" s="329">
        <v>18</v>
      </c>
      <c r="D660" s="329">
        <v>12</v>
      </c>
      <c r="E660" s="315">
        <v>30</v>
      </c>
      <c r="F660" s="193" t="s">
        <v>272</v>
      </c>
      <c r="G660" s="329">
        <v>16</v>
      </c>
      <c r="H660" s="329">
        <v>15</v>
      </c>
      <c r="I660" s="315">
        <v>31</v>
      </c>
      <c r="J660" s="194" t="s">
        <v>271</v>
      </c>
      <c r="K660" s="317">
        <v>18</v>
      </c>
      <c r="L660" s="329">
        <v>19</v>
      </c>
      <c r="M660" s="286">
        <v>37</v>
      </c>
      <c r="N660" s="200" t="s">
        <v>270</v>
      </c>
      <c r="O660" s="325">
        <v>8</v>
      </c>
      <c r="P660" s="317">
        <v>8</v>
      </c>
      <c r="Q660" s="287">
        <v>16</v>
      </c>
      <c r="R660" s="131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</row>
    <row r="661" spans="2:33" s="28" customFormat="1" ht="14.1" customHeight="1" x14ac:dyDescent="0.15">
      <c r="B661" s="204" t="s">
        <v>269</v>
      </c>
      <c r="C661" s="317">
        <v>20</v>
      </c>
      <c r="D661" s="317">
        <v>6</v>
      </c>
      <c r="E661" s="315">
        <v>26</v>
      </c>
      <c r="F661" s="194" t="s">
        <v>268</v>
      </c>
      <c r="G661" s="317">
        <v>22</v>
      </c>
      <c r="H661" s="317">
        <v>14</v>
      </c>
      <c r="I661" s="315">
        <v>36</v>
      </c>
      <c r="J661" s="194" t="s">
        <v>267</v>
      </c>
      <c r="K661" s="317">
        <v>22</v>
      </c>
      <c r="L661" s="317">
        <v>20</v>
      </c>
      <c r="M661" s="315">
        <v>42</v>
      </c>
      <c r="N661" s="194" t="s">
        <v>266</v>
      </c>
      <c r="O661" s="317">
        <v>11</v>
      </c>
      <c r="P661" s="317">
        <v>9</v>
      </c>
      <c r="Q661" s="316">
        <v>20</v>
      </c>
      <c r="R661" s="131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</row>
    <row r="662" spans="2:33" s="28" customFormat="1" ht="14.25" customHeight="1" x14ac:dyDescent="0.15">
      <c r="B662" s="204" t="s">
        <v>265</v>
      </c>
      <c r="C662" s="317">
        <v>25</v>
      </c>
      <c r="D662" s="317">
        <v>22</v>
      </c>
      <c r="E662" s="315">
        <v>47</v>
      </c>
      <c r="F662" s="194" t="s">
        <v>264</v>
      </c>
      <c r="G662" s="317">
        <v>17</v>
      </c>
      <c r="H662" s="317">
        <v>18</v>
      </c>
      <c r="I662" s="315">
        <v>35</v>
      </c>
      <c r="J662" s="194" t="s">
        <v>263</v>
      </c>
      <c r="K662" s="317">
        <v>12</v>
      </c>
      <c r="L662" s="317">
        <v>16</v>
      </c>
      <c r="M662" s="315">
        <v>28</v>
      </c>
      <c r="N662" s="194" t="s">
        <v>262</v>
      </c>
      <c r="O662" s="317">
        <v>14</v>
      </c>
      <c r="P662" s="199">
        <v>11</v>
      </c>
      <c r="Q662" s="316">
        <v>25</v>
      </c>
      <c r="R662" s="131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</row>
    <row r="663" spans="2:33" s="28" customFormat="1" ht="14.25" customHeight="1" x14ac:dyDescent="0.15">
      <c r="B663" s="204" t="s">
        <v>261</v>
      </c>
      <c r="C663" s="317">
        <v>16</v>
      </c>
      <c r="D663" s="317">
        <v>13</v>
      </c>
      <c r="E663" s="315">
        <v>29</v>
      </c>
      <c r="F663" s="194" t="s">
        <v>260</v>
      </c>
      <c r="G663" s="317">
        <v>18</v>
      </c>
      <c r="H663" s="317">
        <v>9</v>
      </c>
      <c r="I663" s="315">
        <v>27</v>
      </c>
      <c r="J663" s="194" t="s">
        <v>259</v>
      </c>
      <c r="K663" s="317">
        <v>14</v>
      </c>
      <c r="L663" s="317">
        <v>16</v>
      </c>
      <c r="M663" s="315">
        <v>30</v>
      </c>
      <c r="N663" s="194" t="s">
        <v>258</v>
      </c>
      <c r="O663" s="317">
        <v>10</v>
      </c>
      <c r="P663" s="317">
        <v>8</v>
      </c>
      <c r="Q663" s="316">
        <v>18</v>
      </c>
      <c r="R663" s="131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</row>
    <row r="664" spans="2:33" s="28" customFormat="1" ht="14.1" customHeight="1" x14ac:dyDescent="0.15">
      <c r="B664" s="205" t="s">
        <v>257</v>
      </c>
      <c r="C664" s="322">
        <v>17</v>
      </c>
      <c r="D664" s="322">
        <v>15</v>
      </c>
      <c r="E664" s="323">
        <v>32</v>
      </c>
      <c r="F664" s="195" t="s">
        <v>256</v>
      </c>
      <c r="G664" s="322">
        <v>17</v>
      </c>
      <c r="H664" s="322">
        <v>9</v>
      </c>
      <c r="I664" s="323">
        <v>26</v>
      </c>
      <c r="J664" s="195" t="s">
        <v>255</v>
      </c>
      <c r="K664" s="322">
        <v>17</v>
      </c>
      <c r="L664" s="322">
        <v>16</v>
      </c>
      <c r="M664" s="323">
        <v>33</v>
      </c>
      <c r="N664" s="195" t="s">
        <v>254</v>
      </c>
      <c r="O664" s="322">
        <v>10</v>
      </c>
      <c r="P664" s="322">
        <v>8</v>
      </c>
      <c r="Q664" s="324">
        <v>18</v>
      </c>
      <c r="R664" s="131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</row>
    <row r="665" spans="2:33" s="28" customFormat="1" ht="14.25" customHeight="1" x14ac:dyDescent="0.15">
      <c r="B665" s="204" t="s">
        <v>253</v>
      </c>
      <c r="C665" s="325">
        <v>26</v>
      </c>
      <c r="D665" s="317">
        <v>17</v>
      </c>
      <c r="E665" s="315">
        <v>43</v>
      </c>
      <c r="F665" s="194" t="s">
        <v>252</v>
      </c>
      <c r="G665" s="317">
        <v>16</v>
      </c>
      <c r="H665" s="317">
        <v>24</v>
      </c>
      <c r="I665" s="315">
        <v>40</v>
      </c>
      <c r="J665" s="194" t="s">
        <v>251</v>
      </c>
      <c r="K665" s="317">
        <v>23</v>
      </c>
      <c r="L665" s="317">
        <v>13</v>
      </c>
      <c r="M665" s="315">
        <v>36</v>
      </c>
      <c r="N665" s="194" t="s">
        <v>250</v>
      </c>
      <c r="O665" s="317">
        <v>7</v>
      </c>
      <c r="P665" s="317">
        <v>7</v>
      </c>
      <c r="Q665" s="316">
        <v>14</v>
      </c>
      <c r="R665" s="131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</row>
    <row r="666" spans="2:33" s="28" customFormat="1" ht="14.25" customHeight="1" x14ac:dyDescent="0.15">
      <c r="B666" s="204" t="s">
        <v>249</v>
      </c>
      <c r="C666" s="317">
        <v>14</v>
      </c>
      <c r="D666" s="317">
        <v>13</v>
      </c>
      <c r="E666" s="315">
        <v>27</v>
      </c>
      <c r="F666" s="194" t="s">
        <v>248</v>
      </c>
      <c r="G666" s="317">
        <v>14</v>
      </c>
      <c r="H666" s="317">
        <v>28</v>
      </c>
      <c r="I666" s="315">
        <v>42</v>
      </c>
      <c r="J666" s="194" t="s">
        <v>247</v>
      </c>
      <c r="K666" s="317">
        <v>14</v>
      </c>
      <c r="L666" s="317">
        <v>24</v>
      </c>
      <c r="M666" s="315">
        <v>38</v>
      </c>
      <c r="N666" s="194" t="s">
        <v>246</v>
      </c>
      <c r="O666" s="317">
        <v>8</v>
      </c>
      <c r="P666" s="317">
        <v>9</v>
      </c>
      <c r="Q666" s="316">
        <v>17</v>
      </c>
      <c r="R666" s="131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</row>
    <row r="667" spans="2:33" s="28" customFormat="1" ht="14.25" customHeight="1" x14ac:dyDescent="0.15">
      <c r="B667" s="204" t="s">
        <v>245</v>
      </c>
      <c r="C667" s="317">
        <v>17</v>
      </c>
      <c r="D667" s="317">
        <v>15</v>
      </c>
      <c r="E667" s="315">
        <v>32</v>
      </c>
      <c r="F667" s="194" t="s">
        <v>244</v>
      </c>
      <c r="G667" s="317">
        <v>21</v>
      </c>
      <c r="H667" s="317">
        <v>22</v>
      </c>
      <c r="I667" s="315">
        <v>43</v>
      </c>
      <c r="J667" s="194" t="s">
        <v>243</v>
      </c>
      <c r="K667" s="317">
        <v>18</v>
      </c>
      <c r="L667" s="317">
        <v>16</v>
      </c>
      <c r="M667" s="315">
        <v>34</v>
      </c>
      <c r="N667" s="194" t="s">
        <v>242</v>
      </c>
      <c r="O667" s="317">
        <v>3</v>
      </c>
      <c r="P667" s="317">
        <v>8</v>
      </c>
      <c r="Q667" s="316">
        <v>11</v>
      </c>
      <c r="R667" s="131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</row>
    <row r="668" spans="2:33" s="28" customFormat="1" ht="14.1" customHeight="1" x14ac:dyDescent="0.15">
      <c r="B668" s="204" t="s">
        <v>241</v>
      </c>
      <c r="C668" s="317">
        <v>14</v>
      </c>
      <c r="D668" s="317">
        <v>15</v>
      </c>
      <c r="E668" s="315">
        <v>29</v>
      </c>
      <c r="F668" s="194" t="s">
        <v>240</v>
      </c>
      <c r="G668" s="317">
        <v>22</v>
      </c>
      <c r="H668" s="317">
        <v>19</v>
      </c>
      <c r="I668" s="315">
        <v>41</v>
      </c>
      <c r="J668" s="194" t="s">
        <v>239</v>
      </c>
      <c r="K668" s="317">
        <v>13</v>
      </c>
      <c r="L668" s="317">
        <v>20</v>
      </c>
      <c r="M668" s="315">
        <v>33</v>
      </c>
      <c r="N668" s="194" t="s">
        <v>238</v>
      </c>
      <c r="O668" s="317">
        <v>6</v>
      </c>
      <c r="P668" s="317">
        <v>10</v>
      </c>
      <c r="Q668" s="316">
        <v>16</v>
      </c>
      <c r="R668" s="131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</row>
    <row r="669" spans="2:33" s="28" customFormat="1" ht="14.1" customHeight="1" x14ac:dyDescent="0.15">
      <c r="B669" s="205" t="s">
        <v>237</v>
      </c>
      <c r="C669" s="322">
        <v>19</v>
      </c>
      <c r="D669" s="322">
        <v>22</v>
      </c>
      <c r="E669" s="323">
        <v>41</v>
      </c>
      <c r="F669" s="195" t="s">
        <v>236</v>
      </c>
      <c r="G669" s="322">
        <v>19</v>
      </c>
      <c r="H669" s="322">
        <v>18</v>
      </c>
      <c r="I669" s="323">
        <v>37</v>
      </c>
      <c r="J669" s="195" t="s">
        <v>235</v>
      </c>
      <c r="K669" s="322">
        <v>19</v>
      </c>
      <c r="L669" s="322">
        <v>13</v>
      </c>
      <c r="M669" s="323">
        <v>32</v>
      </c>
      <c r="N669" s="195" t="s">
        <v>234</v>
      </c>
      <c r="O669" s="322">
        <v>4</v>
      </c>
      <c r="P669" s="322">
        <v>3</v>
      </c>
      <c r="Q669" s="324">
        <v>7</v>
      </c>
      <c r="R669" s="131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</row>
    <row r="670" spans="2:33" s="28" customFormat="1" ht="14.25" customHeight="1" x14ac:dyDescent="0.15">
      <c r="B670" s="204" t="s">
        <v>233</v>
      </c>
      <c r="C670" s="325">
        <v>23</v>
      </c>
      <c r="D670" s="317">
        <v>15</v>
      </c>
      <c r="E670" s="315">
        <v>38</v>
      </c>
      <c r="F670" s="194" t="s">
        <v>232</v>
      </c>
      <c r="G670" s="317">
        <v>27</v>
      </c>
      <c r="H670" s="317">
        <v>19</v>
      </c>
      <c r="I670" s="315">
        <v>46</v>
      </c>
      <c r="J670" s="194" t="s">
        <v>231</v>
      </c>
      <c r="K670" s="317">
        <v>27</v>
      </c>
      <c r="L670" s="317">
        <v>24</v>
      </c>
      <c r="M670" s="315">
        <v>51</v>
      </c>
      <c r="N670" s="194" t="s">
        <v>230</v>
      </c>
      <c r="O670" s="317">
        <v>7</v>
      </c>
      <c r="P670" s="317">
        <v>2</v>
      </c>
      <c r="Q670" s="316">
        <v>9</v>
      </c>
      <c r="R670" s="131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</row>
    <row r="671" spans="2:33" s="28" customFormat="1" ht="14.25" customHeight="1" x14ac:dyDescent="0.15">
      <c r="B671" s="204" t="s">
        <v>229</v>
      </c>
      <c r="C671" s="317">
        <v>19</v>
      </c>
      <c r="D671" s="317">
        <v>17</v>
      </c>
      <c r="E671" s="315">
        <v>36</v>
      </c>
      <c r="F671" s="194" t="s">
        <v>228</v>
      </c>
      <c r="G671" s="317">
        <v>19</v>
      </c>
      <c r="H671" s="317">
        <v>16</v>
      </c>
      <c r="I671" s="315">
        <v>35</v>
      </c>
      <c r="J671" s="194" t="s">
        <v>227</v>
      </c>
      <c r="K671" s="317">
        <v>24</v>
      </c>
      <c r="L671" s="317">
        <v>22</v>
      </c>
      <c r="M671" s="315">
        <v>46</v>
      </c>
      <c r="N671" s="194" t="s">
        <v>226</v>
      </c>
      <c r="O671" s="317">
        <v>6</v>
      </c>
      <c r="P671" s="317">
        <v>5</v>
      </c>
      <c r="Q671" s="316">
        <v>11</v>
      </c>
      <c r="R671" s="131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</row>
    <row r="672" spans="2:33" s="28" customFormat="1" ht="14.25" customHeight="1" x14ac:dyDescent="0.15">
      <c r="B672" s="204" t="s">
        <v>225</v>
      </c>
      <c r="C672" s="317">
        <v>14</v>
      </c>
      <c r="D672" s="317">
        <v>11</v>
      </c>
      <c r="E672" s="315">
        <v>25</v>
      </c>
      <c r="F672" s="194" t="s">
        <v>224</v>
      </c>
      <c r="G672" s="317">
        <v>15</v>
      </c>
      <c r="H672" s="317">
        <v>17</v>
      </c>
      <c r="I672" s="315">
        <v>32</v>
      </c>
      <c r="J672" s="194" t="s">
        <v>223</v>
      </c>
      <c r="K672" s="317">
        <v>17</v>
      </c>
      <c r="L672" s="317">
        <v>16</v>
      </c>
      <c r="M672" s="315">
        <v>33</v>
      </c>
      <c r="N672" s="194" t="s">
        <v>222</v>
      </c>
      <c r="O672" s="317">
        <v>7</v>
      </c>
      <c r="P672" s="317">
        <v>9</v>
      </c>
      <c r="Q672" s="316">
        <v>16</v>
      </c>
      <c r="R672" s="131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</row>
    <row r="673" spans="2:33" s="28" customFormat="1" ht="14.1" customHeight="1" x14ac:dyDescent="0.15">
      <c r="B673" s="204" t="s">
        <v>221</v>
      </c>
      <c r="C673" s="317">
        <v>15</v>
      </c>
      <c r="D673" s="317">
        <v>23</v>
      </c>
      <c r="E673" s="315">
        <v>38</v>
      </c>
      <c r="F673" s="194" t="s">
        <v>220</v>
      </c>
      <c r="G673" s="317">
        <v>20</v>
      </c>
      <c r="H673" s="317">
        <v>10</v>
      </c>
      <c r="I673" s="315">
        <v>30</v>
      </c>
      <c r="J673" s="194" t="s">
        <v>219</v>
      </c>
      <c r="K673" s="317">
        <v>22</v>
      </c>
      <c r="L673" s="317">
        <v>9</v>
      </c>
      <c r="M673" s="315">
        <v>31</v>
      </c>
      <c r="N673" s="194" t="s">
        <v>218</v>
      </c>
      <c r="O673" s="317">
        <v>2</v>
      </c>
      <c r="P673" s="317">
        <v>9</v>
      </c>
      <c r="Q673" s="316">
        <v>11</v>
      </c>
      <c r="R673" s="131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</row>
    <row r="674" spans="2:33" s="28" customFormat="1" ht="14.45" customHeight="1" x14ac:dyDescent="0.15">
      <c r="B674" s="205" t="s">
        <v>217</v>
      </c>
      <c r="C674" s="322">
        <v>21</v>
      </c>
      <c r="D674" s="322">
        <v>12</v>
      </c>
      <c r="E674" s="323">
        <v>33</v>
      </c>
      <c r="F674" s="195" t="s">
        <v>216</v>
      </c>
      <c r="G674" s="322">
        <v>24</v>
      </c>
      <c r="H674" s="322">
        <v>25</v>
      </c>
      <c r="I674" s="323">
        <v>49</v>
      </c>
      <c r="J674" s="195" t="s">
        <v>215</v>
      </c>
      <c r="K674" s="322">
        <v>15</v>
      </c>
      <c r="L674" s="322">
        <v>13</v>
      </c>
      <c r="M674" s="323">
        <v>28</v>
      </c>
      <c r="N674" s="195" t="s">
        <v>214</v>
      </c>
      <c r="O674" s="322">
        <v>1</v>
      </c>
      <c r="P674" s="322">
        <v>7</v>
      </c>
      <c r="Q674" s="324">
        <v>8</v>
      </c>
      <c r="R674" s="131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</row>
    <row r="675" spans="2:33" s="28" customFormat="1" ht="14.1" customHeight="1" x14ac:dyDescent="0.15">
      <c r="B675" s="204" t="s">
        <v>213</v>
      </c>
      <c r="C675" s="325">
        <v>12</v>
      </c>
      <c r="D675" s="317">
        <v>15</v>
      </c>
      <c r="E675" s="315">
        <v>27</v>
      </c>
      <c r="F675" s="194" t="s">
        <v>212</v>
      </c>
      <c r="G675" s="317">
        <v>29</v>
      </c>
      <c r="H675" s="317">
        <v>14</v>
      </c>
      <c r="I675" s="315">
        <v>43</v>
      </c>
      <c r="J675" s="194" t="s">
        <v>211</v>
      </c>
      <c r="K675" s="317">
        <v>25</v>
      </c>
      <c r="L675" s="317">
        <v>13</v>
      </c>
      <c r="M675" s="315">
        <v>38</v>
      </c>
      <c r="N675" s="194" t="s">
        <v>210</v>
      </c>
      <c r="O675" s="317">
        <v>3</v>
      </c>
      <c r="P675" s="317">
        <v>2</v>
      </c>
      <c r="Q675" s="316">
        <v>5</v>
      </c>
      <c r="R675" s="131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</row>
    <row r="676" spans="2:33" s="28" customFormat="1" ht="14.25" customHeight="1" x14ac:dyDescent="0.15">
      <c r="B676" s="204" t="s">
        <v>209</v>
      </c>
      <c r="C676" s="317">
        <v>25</v>
      </c>
      <c r="D676" s="317">
        <v>18</v>
      </c>
      <c r="E676" s="315">
        <v>43</v>
      </c>
      <c r="F676" s="194" t="s">
        <v>208</v>
      </c>
      <c r="G676" s="317">
        <v>16</v>
      </c>
      <c r="H676" s="317">
        <v>20</v>
      </c>
      <c r="I676" s="315">
        <v>36</v>
      </c>
      <c r="J676" s="194" t="s">
        <v>207</v>
      </c>
      <c r="K676" s="317">
        <v>12</v>
      </c>
      <c r="L676" s="317">
        <v>13</v>
      </c>
      <c r="M676" s="315">
        <v>25</v>
      </c>
      <c r="N676" s="194" t="s">
        <v>206</v>
      </c>
      <c r="O676" s="317">
        <v>3</v>
      </c>
      <c r="P676" s="317">
        <v>3</v>
      </c>
      <c r="Q676" s="316">
        <v>6</v>
      </c>
      <c r="R676" s="131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</row>
    <row r="677" spans="2:33" s="28" customFormat="1" ht="14.25" customHeight="1" x14ac:dyDescent="0.15">
      <c r="B677" s="204" t="s">
        <v>205</v>
      </c>
      <c r="C677" s="317">
        <v>16</v>
      </c>
      <c r="D677" s="317">
        <v>15</v>
      </c>
      <c r="E677" s="315">
        <v>31</v>
      </c>
      <c r="F677" s="194" t="s">
        <v>204</v>
      </c>
      <c r="G677" s="317">
        <v>20</v>
      </c>
      <c r="H677" s="317">
        <v>20</v>
      </c>
      <c r="I677" s="315">
        <v>40</v>
      </c>
      <c r="J677" s="194" t="s">
        <v>203</v>
      </c>
      <c r="K677" s="317">
        <v>22</v>
      </c>
      <c r="L677" s="317">
        <v>12</v>
      </c>
      <c r="M677" s="315">
        <v>34</v>
      </c>
      <c r="N677" s="194" t="s">
        <v>202</v>
      </c>
      <c r="O677" s="317">
        <v>2</v>
      </c>
      <c r="P677" s="317">
        <v>5</v>
      </c>
      <c r="Q677" s="316">
        <v>7</v>
      </c>
      <c r="R677" s="131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</row>
    <row r="678" spans="2:33" s="28" customFormat="1" ht="14.25" customHeight="1" x14ac:dyDescent="0.15">
      <c r="B678" s="204" t="s">
        <v>201</v>
      </c>
      <c r="C678" s="317">
        <v>10</v>
      </c>
      <c r="D678" s="317">
        <v>16</v>
      </c>
      <c r="E678" s="315">
        <v>26</v>
      </c>
      <c r="F678" s="194" t="s">
        <v>200</v>
      </c>
      <c r="G678" s="317">
        <v>18</v>
      </c>
      <c r="H678" s="317">
        <v>15</v>
      </c>
      <c r="I678" s="315">
        <v>33</v>
      </c>
      <c r="J678" s="194" t="s">
        <v>199</v>
      </c>
      <c r="K678" s="317">
        <v>15</v>
      </c>
      <c r="L678" s="317">
        <v>21</v>
      </c>
      <c r="M678" s="315">
        <v>36</v>
      </c>
      <c r="N678" s="194" t="s">
        <v>198</v>
      </c>
      <c r="O678" s="317">
        <v>2</v>
      </c>
      <c r="P678" s="317">
        <v>2</v>
      </c>
      <c r="Q678" s="316">
        <v>4</v>
      </c>
      <c r="R678" s="131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</row>
    <row r="679" spans="2:33" s="28" customFormat="1" ht="14.1" customHeight="1" x14ac:dyDescent="0.15">
      <c r="B679" s="205" t="s">
        <v>197</v>
      </c>
      <c r="C679" s="322">
        <v>16</v>
      </c>
      <c r="D679" s="322">
        <v>19</v>
      </c>
      <c r="E679" s="323">
        <v>35</v>
      </c>
      <c r="F679" s="195" t="s">
        <v>196</v>
      </c>
      <c r="G679" s="322">
        <v>18</v>
      </c>
      <c r="H679" s="322">
        <v>19</v>
      </c>
      <c r="I679" s="323">
        <v>37</v>
      </c>
      <c r="J679" s="195" t="s">
        <v>195</v>
      </c>
      <c r="K679" s="322">
        <v>22</v>
      </c>
      <c r="L679" s="322">
        <v>15</v>
      </c>
      <c r="M679" s="323">
        <v>37</v>
      </c>
      <c r="N679" s="195" t="s">
        <v>194</v>
      </c>
      <c r="O679" s="322">
        <v>1</v>
      </c>
      <c r="P679" s="322">
        <v>1</v>
      </c>
      <c r="Q679" s="324">
        <v>2</v>
      </c>
      <c r="R679" s="131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</row>
    <row r="680" spans="2:33" s="28" customFormat="1" ht="14.25" customHeight="1" x14ac:dyDescent="0.15">
      <c r="B680" s="204" t="s">
        <v>193</v>
      </c>
      <c r="C680" s="325">
        <v>13</v>
      </c>
      <c r="D680" s="317">
        <v>10</v>
      </c>
      <c r="E680" s="315">
        <v>23</v>
      </c>
      <c r="F680" s="194" t="s">
        <v>192</v>
      </c>
      <c r="G680" s="317">
        <v>18</v>
      </c>
      <c r="H680" s="317">
        <v>28</v>
      </c>
      <c r="I680" s="315">
        <v>46</v>
      </c>
      <c r="J680" s="194" t="s">
        <v>191</v>
      </c>
      <c r="K680" s="317">
        <v>16</v>
      </c>
      <c r="L680" s="317">
        <v>7</v>
      </c>
      <c r="M680" s="315">
        <v>23</v>
      </c>
      <c r="N680" s="194" t="s">
        <v>190</v>
      </c>
      <c r="O680" s="317">
        <v>2</v>
      </c>
      <c r="P680" s="317">
        <v>1</v>
      </c>
      <c r="Q680" s="316">
        <v>3</v>
      </c>
      <c r="R680" s="131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</row>
    <row r="681" spans="2:33" s="28" customFormat="1" ht="14.25" customHeight="1" x14ac:dyDescent="0.15">
      <c r="B681" s="204" t="s">
        <v>189</v>
      </c>
      <c r="C681" s="317">
        <v>16</v>
      </c>
      <c r="D681" s="317">
        <v>18</v>
      </c>
      <c r="E681" s="315">
        <v>34</v>
      </c>
      <c r="F681" s="194" t="s">
        <v>188</v>
      </c>
      <c r="G681" s="317">
        <v>19</v>
      </c>
      <c r="H681" s="317">
        <v>27</v>
      </c>
      <c r="I681" s="315">
        <v>46</v>
      </c>
      <c r="J681" s="194" t="s">
        <v>187</v>
      </c>
      <c r="K681" s="317">
        <v>22</v>
      </c>
      <c r="L681" s="317">
        <v>18</v>
      </c>
      <c r="M681" s="315">
        <v>40</v>
      </c>
      <c r="N681" s="194" t="s">
        <v>186</v>
      </c>
      <c r="O681" s="317">
        <v>2</v>
      </c>
      <c r="P681" s="317">
        <v>1</v>
      </c>
      <c r="Q681" s="316">
        <v>3</v>
      </c>
      <c r="R681" s="131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</row>
    <row r="682" spans="2:33" s="28" customFormat="1" ht="14.25" customHeight="1" x14ac:dyDescent="0.15">
      <c r="B682" s="204" t="s">
        <v>185</v>
      </c>
      <c r="C682" s="317">
        <v>12</v>
      </c>
      <c r="D682" s="317">
        <v>11</v>
      </c>
      <c r="E682" s="315">
        <v>23</v>
      </c>
      <c r="F682" s="194" t="s">
        <v>184</v>
      </c>
      <c r="G682" s="317">
        <v>18</v>
      </c>
      <c r="H682" s="317">
        <v>27</v>
      </c>
      <c r="I682" s="315">
        <v>45</v>
      </c>
      <c r="J682" s="194" t="s">
        <v>183</v>
      </c>
      <c r="K682" s="317">
        <v>9</v>
      </c>
      <c r="L682" s="317">
        <v>14</v>
      </c>
      <c r="M682" s="315">
        <v>23</v>
      </c>
      <c r="N682" s="194" t="s">
        <v>182</v>
      </c>
      <c r="O682" s="317">
        <v>0</v>
      </c>
      <c r="P682" s="317">
        <v>0</v>
      </c>
      <c r="Q682" s="316">
        <v>0</v>
      </c>
      <c r="R682" s="131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</row>
    <row r="683" spans="2:33" s="28" customFormat="1" ht="14.1" customHeight="1" x14ac:dyDescent="0.15">
      <c r="B683" s="204" t="s">
        <v>181</v>
      </c>
      <c r="C683" s="317">
        <v>23</v>
      </c>
      <c r="D683" s="317">
        <v>13</v>
      </c>
      <c r="E683" s="315">
        <v>36</v>
      </c>
      <c r="F683" s="194" t="s">
        <v>180</v>
      </c>
      <c r="G683" s="317">
        <v>25</v>
      </c>
      <c r="H683" s="317">
        <v>21</v>
      </c>
      <c r="I683" s="315">
        <v>46</v>
      </c>
      <c r="J683" s="194" t="s">
        <v>179</v>
      </c>
      <c r="K683" s="317">
        <v>6</v>
      </c>
      <c r="L683" s="317">
        <v>10</v>
      </c>
      <c r="M683" s="315">
        <v>16</v>
      </c>
      <c r="N683" s="194" t="s">
        <v>178</v>
      </c>
      <c r="O683" s="317">
        <v>0</v>
      </c>
      <c r="P683" s="317">
        <v>1</v>
      </c>
      <c r="Q683" s="316">
        <v>1</v>
      </c>
      <c r="R683" s="131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</row>
    <row r="684" spans="2:33" s="28" customFormat="1" ht="14.25" customHeight="1" thickBot="1" x14ac:dyDescent="0.2">
      <c r="B684" s="206" t="s">
        <v>177</v>
      </c>
      <c r="C684" s="318">
        <v>12</v>
      </c>
      <c r="D684" s="318">
        <v>14</v>
      </c>
      <c r="E684" s="319">
        <v>26</v>
      </c>
      <c r="F684" s="208" t="s">
        <v>176</v>
      </c>
      <c r="G684" s="318">
        <v>19</v>
      </c>
      <c r="H684" s="318">
        <v>15</v>
      </c>
      <c r="I684" s="319">
        <v>34</v>
      </c>
      <c r="J684" s="208" t="s">
        <v>175</v>
      </c>
      <c r="K684" s="318">
        <v>5</v>
      </c>
      <c r="L684" s="318">
        <v>7</v>
      </c>
      <c r="M684" s="319">
        <v>12</v>
      </c>
      <c r="N684" s="210" t="s">
        <v>174</v>
      </c>
      <c r="O684" s="320">
        <v>0</v>
      </c>
      <c r="P684" s="320">
        <v>1</v>
      </c>
      <c r="Q684" s="321">
        <v>1</v>
      </c>
      <c r="R684" s="131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</row>
    <row r="685" spans="2:33" s="28" customFormat="1" ht="13.5" customHeight="1" thickBot="1" x14ac:dyDescent="0.2">
      <c r="B685" s="42"/>
      <c r="C685" s="42"/>
      <c r="D685" s="459" t="s">
        <v>173</v>
      </c>
      <c r="E685" s="459"/>
      <c r="F685" s="459"/>
      <c r="G685" s="42"/>
      <c r="H685" s="42"/>
      <c r="I685" s="42"/>
      <c r="J685" s="42"/>
      <c r="K685" s="42"/>
      <c r="L685" s="42"/>
      <c r="M685" s="42"/>
      <c r="N685" s="212" t="s">
        <v>172</v>
      </c>
      <c r="O685" s="309">
        <v>0</v>
      </c>
      <c r="P685" s="24">
        <v>0</v>
      </c>
      <c r="Q685" s="285">
        <v>0</v>
      </c>
      <c r="R685" s="131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</row>
    <row r="686" spans="2:33" s="28" customFormat="1" ht="13.5" customHeight="1" x14ac:dyDescent="0.15">
      <c r="B686" s="160" t="s">
        <v>171</v>
      </c>
      <c r="C686" s="311">
        <f>SUM(C660:C664)</f>
        <v>96</v>
      </c>
      <c r="D686" s="311">
        <f>SUM(D660:D664)</f>
        <v>68</v>
      </c>
      <c r="E686" s="108">
        <f t="shared" ref="E686:E695" si="32">SUM(C686:D686)</f>
        <v>164</v>
      </c>
      <c r="F686" s="160" t="s">
        <v>170</v>
      </c>
      <c r="G686" s="312">
        <f>SUM(K660:K664)</f>
        <v>83</v>
      </c>
      <c r="H686" s="109">
        <f>SUM(L660:L664)</f>
        <v>87</v>
      </c>
      <c r="I686" s="110">
        <f t="shared" ref="I686:I695" si="33">SUM(G686:H686)</f>
        <v>170</v>
      </c>
      <c r="J686" s="119" t="s">
        <v>169</v>
      </c>
      <c r="K686" s="120">
        <f>SUM(O685:O689)</f>
        <v>0</v>
      </c>
      <c r="L686" s="311">
        <f>SUM(P685:P689)</f>
        <v>1</v>
      </c>
      <c r="M686" s="313">
        <f>SUM(K686:L686)</f>
        <v>1</v>
      </c>
      <c r="N686" s="132" t="s">
        <v>168</v>
      </c>
      <c r="O686" s="288">
        <v>0</v>
      </c>
      <c r="P686" s="288">
        <v>0</v>
      </c>
      <c r="Q686" s="285">
        <v>0</v>
      </c>
      <c r="R686" s="131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</row>
    <row r="687" spans="2:33" s="28" customFormat="1" ht="13.5" customHeight="1" thickBot="1" x14ac:dyDescent="0.2">
      <c r="B687" s="161" t="s">
        <v>167</v>
      </c>
      <c r="C687" s="300">
        <f>SUM(C665:C669)</f>
        <v>90</v>
      </c>
      <c r="D687" s="300">
        <f>SUM(D665:D669)</f>
        <v>82</v>
      </c>
      <c r="E687" s="112">
        <f t="shared" si="32"/>
        <v>172</v>
      </c>
      <c r="F687" s="161" t="s">
        <v>166</v>
      </c>
      <c r="G687" s="306">
        <f>SUM(K665:K669)</f>
        <v>87</v>
      </c>
      <c r="H687" s="113">
        <f>SUM(L665:L669)</f>
        <v>86</v>
      </c>
      <c r="I687" s="114">
        <f t="shared" si="33"/>
        <v>173</v>
      </c>
      <c r="J687" s="121" t="s">
        <v>154</v>
      </c>
      <c r="K687" s="122">
        <f>O690</f>
        <v>0</v>
      </c>
      <c r="L687" s="303">
        <f>P690</f>
        <v>0</v>
      </c>
      <c r="M687" s="314">
        <f>SUM(K687:L687)</f>
        <v>0</v>
      </c>
      <c r="N687" s="132" t="s">
        <v>165</v>
      </c>
      <c r="O687" s="288">
        <v>0</v>
      </c>
      <c r="P687" s="288">
        <v>1</v>
      </c>
      <c r="Q687" s="285">
        <v>1</v>
      </c>
      <c r="R687" s="131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</row>
    <row r="688" spans="2:33" s="28" customFormat="1" ht="13.5" customHeight="1" x14ac:dyDescent="0.15">
      <c r="B688" s="161" t="s">
        <v>164</v>
      </c>
      <c r="C688" s="300">
        <f>SUM(C670:C674)</f>
        <v>92</v>
      </c>
      <c r="D688" s="300">
        <f>SUM(D670:D674)</f>
        <v>78</v>
      </c>
      <c r="E688" s="112">
        <f t="shared" si="32"/>
        <v>170</v>
      </c>
      <c r="F688" s="161" t="s">
        <v>163</v>
      </c>
      <c r="G688" s="306">
        <f>SUM(K670:K674)</f>
        <v>105</v>
      </c>
      <c r="H688" s="113">
        <f>SUM(L670:L674)</f>
        <v>84</v>
      </c>
      <c r="I688" s="114">
        <f t="shared" si="33"/>
        <v>189</v>
      </c>
      <c r="J688" s="125" t="s">
        <v>283</v>
      </c>
      <c r="K688" s="154">
        <f>SUM(C686:C688)</f>
        <v>278</v>
      </c>
      <c r="L688" s="154">
        <f>SUM(D686:D688)</f>
        <v>228</v>
      </c>
      <c r="M688" s="294">
        <f>SUM(K688:L688)</f>
        <v>506</v>
      </c>
      <c r="N688" s="132" t="s">
        <v>162</v>
      </c>
      <c r="O688" s="288">
        <v>0</v>
      </c>
      <c r="P688" s="288">
        <v>0</v>
      </c>
      <c r="Q688" s="285">
        <v>0</v>
      </c>
      <c r="R688" s="131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</row>
    <row r="689" spans="2:33" s="28" customFormat="1" ht="13.5" customHeight="1" thickBot="1" x14ac:dyDescent="0.2">
      <c r="B689" s="161" t="s">
        <v>161</v>
      </c>
      <c r="C689" s="300">
        <f>SUM(C675:C679)</f>
        <v>79</v>
      </c>
      <c r="D689" s="300">
        <f>SUM(D675:D679)</f>
        <v>83</v>
      </c>
      <c r="E689" s="112">
        <f t="shared" si="32"/>
        <v>162</v>
      </c>
      <c r="F689" s="161" t="s">
        <v>160</v>
      </c>
      <c r="G689" s="306">
        <f>SUM(K675:K679)</f>
        <v>96</v>
      </c>
      <c r="H689" s="113">
        <f>SUM(L675:L679)</f>
        <v>74</v>
      </c>
      <c r="I689" s="114">
        <f t="shared" si="33"/>
        <v>170</v>
      </c>
      <c r="J689" s="123" t="s">
        <v>156</v>
      </c>
      <c r="K689" s="157"/>
      <c r="L689" s="292">
        <f>M688/M694*100</f>
        <v>17.86723163841808</v>
      </c>
      <c r="M689" s="156" t="s">
        <v>155</v>
      </c>
      <c r="N689" s="134" t="s">
        <v>159</v>
      </c>
      <c r="O689" s="291">
        <v>0</v>
      </c>
      <c r="P689" s="135">
        <v>0</v>
      </c>
      <c r="Q689" s="282">
        <v>0</v>
      </c>
      <c r="R689" s="131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</row>
    <row r="690" spans="2:33" s="28" customFormat="1" ht="13.5" customHeight="1" thickBot="1" x14ac:dyDescent="0.2">
      <c r="B690" s="161" t="s">
        <v>158</v>
      </c>
      <c r="C690" s="300">
        <f>SUM(C680:C684)</f>
        <v>76</v>
      </c>
      <c r="D690" s="300">
        <f>SUM(D680:D684)</f>
        <v>66</v>
      </c>
      <c r="E690" s="112">
        <f t="shared" si="32"/>
        <v>142</v>
      </c>
      <c r="F690" s="161" t="s">
        <v>157</v>
      </c>
      <c r="G690" s="306">
        <f>SUM(K680:K684)</f>
        <v>58</v>
      </c>
      <c r="H690" s="113">
        <f>SUM(L680:L684)</f>
        <v>56</v>
      </c>
      <c r="I690" s="114">
        <f t="shared" si="33"/>
        <v>114</v>
      </c>
      <c r="J690" s="125" t="s">
        <v>284</v>
      </c>
      <c r="K690" s="154">
        <f>SUM(C689:C695,G686:G688)</f>
        <v>917</v>
      </c>
      <c r="L690" s="154">
        <f>SUM(D689:D695,H686:H688)</f>
        <v>875</v>
      </c>
      <c r="M690" s="294">
        <f>SUM(K690:L690)</f>
        <v>1792</v>
      </c>
      <c r="N690" s="136" t="s">
        <v>154</v>
      </c>
      <c r="O690" s="290">
        <v>0</v>
      </c>
      <c r="P690" s="137">
        <v>0</v>
      </c>
      <c r="Q690" s="284">
        <v>0</v>
      </c>
      <c r="R690" s="131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</row>
    <row r="691" spans="2:33" s="28" customFormat="1" ht="13.5" customHeight="1" thickBot="1" x14ac:dyDescent="0.2">
      <c r="B691" s="161" t="s">
        <v>153</v>
      </c>
      <c r="C691" s="300">
        <f>SUM(G660:G664)</f>
        <v>90</v>
      </c>
      <c r="D691" s="300">
        <f>SUM(H660:H664)</f>
        <v>65</v>
      </c>
      <c r="E691" s="112">
        <f t="shared" si="32"/>
        <v>155</v>
      </c>
      <c r="F691" s="161" t="s">
        <v>152</v>
      </c>
      <c r="G691" s="113">
        <f>SUM(O660:O664)</f>
        <v>53</v>
      </c>
      <c r="H691" s="113">
        <f>SUM(P660:P664)</f>
        <v>44</v>
      </c>
      <c r="I691" s="114">
        <f t="shared" si="33"/>
        <v>97</v>
      </c>
      <c r="J691" s="123" t="s">
        <v>156</v>
      </c>
      <c r="K691" s="157"/>
      <c r="L691" s="292">
        <f>M690/M694*100</f>
        <v>63.276836158192097</v>
      </c>
      <c r="M691" s="158" t="s">
        <v>155</v>
      </c>
      <c r="N691" s="148"/>
      <c r="O691" s="138"/>
      <c r="P691" s="138"/>
      <c r="Q691" s="138"/>
      <c r="R691" s="131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6"/>
      <c r="AF691" s="105"/>
      <c r="AG691" s="106"/>
    </row>
    <row r="692" spans="2:33" s="28" customFormat="1" ht="13.5" customHeight="1" thickBot="1" x14ac:dyDescent="0.2">
      <c r="B692" s="161" t="s">
        <v>151</v>
      </c>
      <c r="C692" s="300">
        <f>SUM(G665:G669)</f>
        <v>92</v>
      </c>
      <c r="D692" s="300">
        <f>SUM(H665:H669)</f>
        <v>111</v>
      </c>
      <c r="E692" s="112">
        <f t="shared" si="32"/>
        <v>203</v>
      </c>
      <c r="F692" s="161" t="s">
        <v>150</v>
      </c>
      <c r="G692" s="306">
        <f>SUM(O665:O669)</f>
        <v>28</v>
      </c>
      <c r="H692" s="113">
        <f>SUM(P665:P669)</f>
        <v>37</v>
      </c>
      <c r="I692" s="114">
        <f t="shared" si="33"/>
        <v>65</v>
      </c>
      <c r="J692" s="125" t="s">
        <v>282</v>
      </c>
      <c r="K692" s="154">
        <f>SUM(K675:K684,O660:O690)</f>
        <v>273</v>
      </c>
      <c r="L692" s="154">
        <f>SUM(L675:L684,P660:P690)</f>
        <v>261</v>
      </c>
      <c r="M692" s="308">
        <f>SUM(K692:L692)</f>
        <v>534</v>
      </c>
      <c r="N692" s="149"/>
      <c r="O692" s="138"/>
      <c r="P692" s="138"/>
      <c r="Q692" s="138"/>
      <c r="R692" s="131"/>
    </row>
    <row r="693" spans="2:33" s="28" customFormat="1" ht="13.5" customHeight="1" thickBot="1" x14ac:dyDescent="0.2">
      <c r="B693" s="161" t="s">
        <v>149</v>
      </c>
      <c r="C693" s="300">
        <f>SUM(G670:G674)</f>
        <v>105</v>
      </c>
      <c r="D693" s="300">
        <f>SUM(H670:H674)</f>
        <v>87</v>
      </c>
      <c r="E693" s="112">
        <f t="shared" si="32"/>
        <v>192</v>
      </c>
      <c r="F693" s="161" t="s">
        <v>148</v>
      </c>
      <c r="G693" s="306">
        <f>SUM(O670:O674)</f>
        <v>23</v>
      </c>
      <c r="H693" s="113">
        <f>SUM(P670:P674)</f>
        <v>32</v>
      </c>
      <c r="I693" s="114">
        <f t="shared" si="33"/>
        <v>55</v>
      </c>
      <c r="J693" s="123" t="s">
        <v>156</v>
      </c>
      <c r="K693" s="124"/>
      <c r="L693" s="283">
        <f>M692/M694*100</f>
        <v>18.85593220338983</v>
      </c>
      <c r="M693" s="156" t="s">
        <v>155</v>
      </c>
      <c r="N693" s="144" t="s">
        <v>146</v>
      </c>
      <c r="O693" s="295">
        <v>40.270000000000003</v>
      </c>
      <c r="P693" s="296">
        <v>41.59</v>
      </c>
      <c r="Q693" s="297">
        <v>40.9</v>
      </c>
      <c r="R693" s="131"/>
    </row>
    <row r="694" spans="2:33" s="28" customFormat="1" ht="13.5" customHeight="1" x14ac:dyDescent="0.15">
      <c r="B694" s="161" t="s">
        <v>145</v>
      </c>
      <c r="C694" s="300">
        <f>SUM(G675:G679)</f>
        <v>101</v>
      </c>
      <c r="D694" s="300">
        <f>SUM(H675:H679)</f>
        <v>88</v>
      </c>
      <c r="E694" s="112">
        <f t="shared" si="32"/>
        <v>189</v>
      </c>
      <c r="F694" s="161" t="s">
        <v>144</v>
      </c>
      <c r="G694" s="306">
        <f>SUM(O675:O679)</f>
        <v>11</v>
      </c>
      <c r="H694" s="113">
        <f>SUM(P675:P679)</f>
        <v>13</v>
      </c>
      <c r="I694" s="114">
        <f t="shared" si="33"/>
        <v>24</v>
      </c>
      <c r="J694" s="125" t="s">
        <v>147</v>
      </c>
      <c r="K694" s="293">
        <f>SUM(C686:C695,G686:G695,K686:K687)</f>
        <v>1468</v>
      </c>
      <c r="L694" s="293">
        <f>SUM(D686:D695,H686:H695,L686:L687)</f>
        <v>1364</v>
      </c>
      <c r="M694" s="289">
        <f>SUM(K694:L694)</f>
        <v>2832</v>
      </c>
      <c r="N694" s="145"/>
      <c r="O694" s="139"/>
      <c r="P694" s="139"/>
      <c r="Q694" s="139"/>
      <c r="R694" s="131"/>
    </row>
    <row r="695" spans="2:33" s="28" customFormat="1" ht="13.5" customHeight="1" thickBot="1" x14ac:dyDescent="0.2">
      <c r="B695" s="162" t="s">
        <v>143</v>
      </c>
      <c r="C695" s="303">
        <f>SUM(G680:G684)</f>
        <v>99</v>
      </c>
      <c r="D695" s="303">
        <f>SUM(H680:H684)</f>
        <v>118</v>
      </c>
      <c r="E695" s="116">
        <f t="shared" si="32"/>
        <v>217</v>
      </c>
      <c r="F695" s="162" t="s">
        <v>142</v>
      </c>
      <c r="G695" s="304">
        <f>SUM(O680:O684)</f>
        <v>4</v>
      </c>
      <c r="H695" s="117">
        <f>SUM(P680:P684)</f>
        <v>4</v>
      </c>
      <c r="I695" s="118">
        <f t="shared" si="33"/>
        <v>8</v>
      </c>
      <c r="J695" s="123" t="s">
        <v>7</v>
      </c>
      <c r="K695" s="124"/>
      <c r="L695" s="127"/>
      <c r="M695" s="305">
        <f>行政区別人口!R38</f>
        <v>1268</v>
      </c>
      <c r="N695" s="481" t="s">
        <v>141</v>
      </c>
      <c r="O695" s="482"/>
      <c r="P695" s="482"/>
      <c r="Q695" s="140"/>
      <c r="R695" s="131"/>
    </row>
    <row r="696" spans="2:33" x14ac:dyDescent="0.15">
      <c r="O696" s="142"/>
      <c r="P696" s="142"/>
      <c r="Q696" s="142"/>
      <c r="R696" s="142"/>
    </row>
    <row r="697" spans="2:33" s="28" customFormat="1" ht="14.1" customHeight="1" x14ac:dyDescent="0.15">
      <c r="B697" s="164"/>
      <c r="F697" s="164"/>
      <c r="N697" s="146"/>
      <c r="O697" s="96"/>
      <c r="P697" s="95"/>
      <c r="Q697" s="95"/>
      <c r="R697" s="95"/>
    </row>
    <row r="698" spans="2:33" s="28" customFormat="1" ht="14.25" customHeight="1" x14ac:dyDescent="0.15">
      <c r="B698" s="259" t="s">
        <v>1</v>
      </c>
      <c r="C698" s="479" t="s">
        <v>2</v>
      </c>
      <c r="D698" s="479"/>
      <c r="E698" s="479"/>
      <c r="F698" s="479"/>
      <c r="G698" s="483" t="s">
        <v>278</v>
      </c>
      <c r="H698" s="483"/>
      <c r="I698" s="483"/>
      <c r="J698" s="483"/>
      <c r="K698" s="483"/>
      <c r="L698" s="483"/>
      <c r="M698" s="41"/>
      <c r="N698" s="147"/>
      <c r="O698" s="143" t="str">
        <f>$O$2</f>
        <v>令和元年10月31日</v>
      </c>
      <c r="P698" s="129"/>
      <c r="Q698" s="130" t="s">
        <v>0</v>
      </c>
      <c r="R698" s="95"/>
    </row>
    <row r="699" spans="2:33" s="28" customFormat="1" ht="17.100000000000001" customHeight="1" thickBot="1" x14ac:dyDescent="0.2">
      <c r="B699" s="259" t="s">
        <v>276</v>
      </c>
      <c r="C699" s="479" t="s">
        <v>30</v>
      </c>
      <c r="D699" s="479"/>
      <c r="E699" s="479"/>
      <c r="F699" s="166"/>
      <c r="G699" s="483"/>
      <c r="H699" s="483"/>
      <c r="I699" s="483"/>
      <c r="J699" s="483"/>
      <c r="K699" s="483"/>
      <c r="L699" s="483"/>
      <c r="M699" s="41"/>
      <c r="N699" s="149"/>
      <c r="O699" s="143" t="str">
        <f>$O$3</f>
        <v>令和元年11月 1日</v>
      </c>
      <c r="P699" s="129"/>
      <c r="Q699" s="130" t="s">
        <v>3</v>
      </c>
      <c r="R699" s="95"/>
    </row>
    <row r="700" spans="2:33" s="28" customFormat="1" ht="14.25" customHeight="1" x14ac:dyDescent="0.15">
      <c r="B700" s="53" t="s">
        <v>274</v>
      </c>
      <c r="C700" s="327" t="s">
        <v>301</v>
      </c>
      <c r="D700" s="327" t="s">
        <v>302</v>
      </c>
      <c r="E700" s="328" t="s">
        <v>6</v>
      </c>
      <c r="F700" s="53" t="s">
        <v>274</v>
      </c>
      <c r="G700" s="327" t="s">
        <v>301</v>
      </c>
      <c r="H700" s="327" t="s">
        <v>5</v>
      </c>
      <c r="I700" s="94" t="s">
        <v>6</v>
      </c>
      <c r="J700" s="202" t="s">
        <v>274</v>
      </c>
      <c r="K700" s="327" t="s">
        <v>4</v>
      </c>
      <c r="L700" s="327" t="s">
        <v>302</v>
      </c>
      <c r="M700" s="328" t="s">
        <v>281</v>
      </c>
      <c r="N700" s="59" t="s">
        <v>274</v>
      </c>
      <c r="O700" s="54" t="s">
        <v>301</v>
      </c>
      <c r="P700" s="54" t="s">
        <v>5</v>
      </c>
      <c r="Q700" s="326" t="s">
        <v>281</v>
      </c>
      <c r="R700" s="131"/>
    </row>
    <row r="701" spans="2:33" s="28" customFormat="1" ht="14.25" customHeight="1" x14ac:dyDescent="0.15">
      <c r="B701" s="203" t="s">
        <v>273</v>
      </c>
      <c r="C701" s="329">
        <v>15</v>
      </c>
      <c r="D701" s="329">
        <v>9</v>
      </c>
      <c r="E701" s="315">
        <v>24</v>
      </c>
      <c r="F701" s="193" t="s">
        <v>272</v>
      </c>
      <c r="G701" s="329">
        <v>6</v>
      </c>
      <c r="H701" s="329">
        <v>9</v>
      </c>
      <c r="I701" s="315">
        <v>15</v>
      </c>
      <c r="J701" s="194" t="s">
        <v>271</v>
      </c>
      <c r="K701" s="317">
        <v>13</v>
      </c>
      <c r="L701" s="329">
        <v>14</v>
      </c>
      <c r="M701" s="286">
        <v>27</v>
      </c>
      <c r="N701" s="200" t="s">
        <v>270</v>
      </c>
      <c r="O701" s="325">
        <v>6</v>
      </c>
      <c r="P701" s="317">
        <v>6</v>
      </c>
      <c r="Q701" s="287">
        <v>12</v>
      </c>
      <c r="R701" s="131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</row>
    <row r="702" spans="2:33" s="28" customFormat="1" ht="14.1" customHeight="1" x14ac:dyDescent="0.15">
      <c r="B702" s="204" t="s">
        <v>269</v>
      </c>
      <c r="C702" s="317">
        <v>17</v>
      </c>
      <c r="D702" s="317">
        <v>9</v>
      </c>
      <c r="E702" s="315">
        <v>26</v>
      </c>
      <c r="F702" s="194" t="s">
        <v>268</v>
      </c>
      <c r="G702" s="317">
        <v>9</v>
      </c>
      <c r="H702" s="317">
        <v>8</v>
      </c>
      <c r="I702" s="315">
        <v>17</v>
      </c>
      <c r="J702" s="194" t="s">
        <v>267</v>
      </c>
      <c r="K702" s="317">
        <v>16</v>
      </c>
      <c r="L702" s="317">
        <v>14</v>
      </c>
      <c r="M702" s="315">
        <v>30</v>
      </c>
      <c r="N702" s="194" t="s">
        <v>266</v>
      </c>
      <c r="O702" s="317">
        <v>7</v>
      </c>
      <c r="P702" s="317">
        <v>6</v>
      </c>
      <c r="Q702" s="316">
        <v>13</v>
      </c>
      <c r="R702" s="131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</row>
    <row r="703" spans="2:33" s="28" customFormat="1" ht="14.25" customHeight="1" x14ac:dyDescent="0.15">
      <c r="B703" s="204" t="s">
        <v>265</v>
      </c>
      <c r="C703" s="317">
        <v>9</v>
      </c>
      <c r="D703" s="317">
        <v>10</v>
      </c>
      <c r="E703" s="315">
        <v>19</v>
      </c>
      <c r="F703" s="194" t="s">
        <v>264</v>
      </c>
      <c r="G703" s="317">
        <v>6</v>
      </c>
      <c r="H703" s="317">
        <v>6</v>
      </c>
      <c r="I703" s="315">
        <v>12</v>
      </c>
      <c r="J703" s="194" t="s">
        <v>263</v>
      </c>
      <c r="K703" s="317">
        <v>12</v>
      </c>
      <c r="L703" s="317">
        <v>17</v>
      </c>
      <c r="M703" s="315">
        <v>29</v>
      </c>
      <c r="N703" s="194" t="s">
        <v>262</v>
      </c>
      <c r="O703" s="317">
        <v>6</v>
      </c>
      <c r="P703" s="199">
        <v>5</v>
      </c>
      <c r="Q703" s="316">
        <v>11</v>
      </c>
      <c r="R703" s="131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</row>
    <row r="704" spans="2:33" s="28" customFormat="1" ht="14.25" customHeight="1" x14ac:dyDescent="0.15">
      <c r="B704" s="204" t="s">
        <v>261</v>
      </c>
      <c r="C704" s="317">
        <v>11</v>
      </c>
      <c r="D704" s="317">
        <v>15</v>
      </c>
      <c r="E704" s="315">
        <v>26</v>
      </c>
      <c r="F704" s="194" t="s">
        <v>260</v>
      </c>
      <c r="G704" s="317">
        <v>7</v>
      </c>
      <c r="H704" s="317">
        <v>6</v>
      </c>
      <c r="I704" s="315">
        <v>13</v>
      </c>
      <c r="J704" s="194" t="s">
        <v>259</v>
      </c>
      <c r="K704" s="317">
        <v>12</v>
      </c>
      <c r="L704" s="317">
        <v>12</v>
      </c>
      <c r="M704" s="315">
        <v>24</v>
      </c>
      <c r="N704" s="194" t="s">
        <v>258</v>
      </c>
      <c r="O704" s="317">
        <v>5</v>
      </c>
      <c r="P704" s="317">
        <v>5</v>
      </c>
      <c r="Q704" s="316">
        <v>10</v>
      </c>
      <c r="R704" s="131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</row>
    <row r="705" spans="2:33" s="28" customFormat="1" ht="14.1" customHeight="1" x14ac:dyDescent="0.15">
      <c r="B705" s="205" t="s">
        <v>257</v>
      </c>
      <c r="C705" s="322">
        <v>8</v>
      </c>
      <c r="D705" s="322">
        <v>11</v>
      </c>
      <c r="E705" s="323">
        <v>19</v>
      </c>
      <c r="F705" s="195" t="s">
        <v>256</v>
      </c>
      <c r="G705" s="322">
        <v>6</v>
      </c>
      <c r="H705" s="322">
        <v>11</v>
      </c>
      <c r="I705" s="323">
        <v>17</v>
      </c>
      <c r="J705" s="195" t="s">
        <v>255</v>
      </c>
      <c r="K705" s="322">
        <v>7</v>
      </c>
      <c r="L705" s="322">
        <v>5</v>
      </c>
      <c r="M705" s="323">
        <v>12</v>
      </c>
      <c r="N705" s="195" t="s">
        <v>254</v>
      </c>
      <c r="O705" s="322">
        <v>7</v>
      </c>
      <c r="P705" s="322">
        <v>5</v>
      </c>
      <c r="Q705" s="324">
        <v>12</v>
      </c>
      <c r="R705" s="131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</row>
    <row r="706" spans="2:33" s="28" customFormat="1" ht="14.25" customHeight="1" x14ac:dyDescent="0.15">
      <c r="B706" s="204" t="s">
        <v>253</v>
      </c>
      <c r="C706" s="325">
        <v>8</v>
      </c>
      <c r="D706" s="317">
        <v>16</v>
      </c>
      <c r="E706" s="315">
        <v>24</v>
      </c>
      <c r="F706" s="194" t="s">
        <v>252</v>
      </c>
      <c r="G706" s="317">
        <v>13</v>
      </c>
      <c r="H706" s="317">
        <v>10</v>
      </c>
      <c r="I706" s="315">
        <v>23</v>
      </c>
      <c r="J706" s="194" t="s">
        <v>251</v>
      </c>
      <c r="K706" s="317">
        <v>10</v>
      </c>
      <c r="L706" s="317">
        <v>9</v>
      </c>
      <c r="M706" s="315">
        <v>19</v>
      </c>
      <c r="N706" s="194" t="s">
        <v>250</v>
      </c>
      <c r="O706" s="317">
        <v>2</v>
      </c>
      <c r="P706" s="317">
        <v>5</v>
      </c>
      <c r="Q706" s="316">
        <v>7</v>
      </c>
      <c r="R706" s="131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</row>
    <row r="707" spans="2:33" s="28" customFormat="1" ht="14.25" customHeight="1" x14ac:dyDescent="0.15">
      <c r="B707" s="204" t="s">
        <v>249</v>
      </c>
      <c r="C707" s="317">
        <v>13</v>
      </c>
      <c r="D707" s="317">
        <v>16</v>
      </c>
      <c r="E707" s="315">
        <v>29</v>
      </c>
      <c r="F707" s="194" t="s">
        <v>248</v>
      </c>
      <c r="G707" s="317">
        <v>4</v>
      </c>
      <c r="H707" s="317">
        <v>11</v>
      </c>
      <c r="I707" s="315">
        <v>15</v>
      </c>
      <c r="J707" s="194" t="s">
        <v>247</v>
      </c>
      <c r="K707" s="317">
        <v>9</v>
      </c>
      <c r="L707" s="317">
        <v>5</v>
      </c>
      <c r="M707" s="315">
        <v>14</v>
      </c>
      <c r="N707" s="194" t="s">
        <v>246</v>
      </c>
      <c r="O707" s="317">
        <v>2</v>
      </c>
      <c r="P707" s="317">
        <v>4</v>
      </c>
      <c r="Q707" s="316">
        <v>6</v>
      </c>
      <c r="R707" s="131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</row>
    <row r="708" spans="2:33" s="28" customFormat="1" ht="14.25" customHeight="1" x14ac:dyDescent="0.15">
      <c r="B708" s="204" t="s">
        <v>245</v>
      </c>
      <c r="C708" s="317">
        <v>10</v>
      </c>
      <c r="D708" s="317">
        <v>10</v>
      </c>
      <c r="E708" s="315">
        <v>20</v>
      </c>
      <c r="F708" s="194" t="s">
        <v>244</v>
      </c>
      <c r="G708" s="317">
        <v>11</v>
      </c>
      <c r="H708" s="317">
        <v>13</v>
      </c>
      <c r="I708" s="315">
        <v>24</v>
      </c>
      <c r="J708" s="194" t="s">
        <v>243</v>
      </c>
      <c r="K708" s="317">
        <v>7</v>
      </c>
      <c r="L708" s="317">
        <v>9</v>
      </c>
      <c r="M708" s="315">
        <v>16</v>
      </c>
      <c r="N708" s="194" t="s">
        <v>242</v>
      </c>
      <c r="O708" s="317">
        <v>1</v>
      </c>
      <c r="P708" s="317">
        <v>3</v>
      </c>
      <c r="Q708" s="316">
        <v>4</v>
      </c>
      <c r="R708" s="131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</row>
    <row r="709" spans="2:33" s="28" customFormat="1" ht="14.1" customHeight="1" x14ac:dyDescent="0.15">
      <c r="B709" s="204" t="s">
        <v>241</v>
      </c>
      <c r="C709" s="317">
        <v>11</v>
      </c>
      <c r="D709" s="317">
        <v>14</v>
      </c>
      <c r="E709" s="315">
        <v>25</v>
      </c>
      <c r="F709" s="194" t="s">
        <v>240</v>
      </c>
      <c r="G709" s="317">
        <v>11</v>
      </c>
      <c r="H709" s="317">
        <v>11</v>
      </c>
      <c r="I709" s="315">
        <v>22</v>
      </c>
      <c r="J709" s="194" t="s">
        <v>239</v>
      </c>
      <c r="K709" s="317">
        <v>8</v>
      </c>
      <c r="L709" s="317">
        <v>14</v>
      </c>
      <c r="M709" s="315">
        <v>22</v>
      </c>
      <c r="N709" s="194" t="s">
        <v>238</v>
      </c>
      <c r="O709" s="317">
        <v>4</v>
      </c>
      <c r="P709" s="317">
        <v>2</v>
      </c>
      <c r="Q709" s="316">
        <v>6</v>
      </c>
      <c r="R709" s="131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</row>
    <row r="710" spans="2:33" s="28" customFormat="1" ht="14.1" customHeight="1" x14ac:dyDescent="0.15">
      <c r="B710" s="205" t="s">
        <v>237</v>
      </c>
      <c r="C710" s="322">
        <v>8</v>
      </c>
      <c r="D710" s="322">
        <v>24</v>
      </c>
      <c r="E710" s="323">
        <v>32</v>
      </c>
      <c r="F710" s="195" t="s">
        <v>236</v>
      </c>
      <c r="G710" s="322">
        <v>12</v>
      </c>
      <c r="H710" s="322">
        <v>8</v>
      </c>
      <c r="I710" s="323">
        <v>20</v>
      </c>
      <c r="J710" s="195" t="s">
        <v>235</v>
      </c>
      <c r="K710" s="322">
        <v>10</v>
      </c>
      <c r="L710" s="322">
        <v>11</v>
      </c>
      <c r="M710" s="323">
        <v>21</v>
      </c>
      <c r="N710" s="195" t="s">
        <v>234</v>
      </c>
      <c r="O710" s="322">
        <v>2</v>
      </c>
      <c r="P710" s="322">
        <v>3</v>
      </c>
      <c r="Q710" s="324">
        <v>5</v>
      </c>
      <c r="R710" s="131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</row>
    <row r="711" spans="2:33" s="28" customFormat="1" ht="14.25" customHeight="1" x14ac:dyDescent="0.15">
      <c r="B711" s="204" t="s">
        <v>233</v>
      </c>
      <c r="C711" s="325">
        <v>17</v>
      </c>
      <c r="D711" s="317">
        <v>12</v>
      </c>
      <c r="E711" s="315">
        <v>29</v>
      </c>
      <c r="F711" s="194" t="s">
        <v>232</v>
      </c>
      <c r="G711" s="317">
        <v>11</v>
      </c>
      <c r="H711" s="317">
        <v>15</v>
      </c>
      <c r="I711" s="315">
        <v>26</v>
      </c>
      <c r="J711" s="194" t="s">
        <v>231</v>
      </c>
      <c r="K711" s="317">
        <v>14</v>
      </c>
      <c r="L711" s="317">
        <v>5</v>
      </c>
      <c r="M711" s="315">
        <v>19</v>
      </c>
      <c r="N711" s="194" t="s">
        <v>230</v>
      </c>
      <c r="O711" s="317">
        <v>4</v>
      </c>
      <c r="P711" s="317">
        <v>6</v>
      </c>
      <c r="Q711" s="316">
        <v>10</v>
      </c>
      <c r="R711" s="131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</row>
    <row r="712" spans="2:33" s="28" customFormat="1" ht="14.25" customHeight="1" x14ac:dyDescent="0.15">
      <c r="B712" s="204" t="s">
        <v>229</v>
      </c>
      <c r="C712" s="317">
        <v>17</v>
      </c>
      <c r="D712" s="317">
        <v>19</v>
      </c>
      <c r="E712" s="315">
        <v>36</v>
      </c>
      <c r="F712" s="194" t="s">
        <v>228</v>
      </c>
      <c r="G712" s="317">
        <v>15</v>
      </c>
      <c r="H712" s="317">
        <v>16</v>
      </c>
      <c r="I712" s="315">
        <v>31</v>
      </c>
      <c r="J712" s="194" t="s">
        <v>227</v>
      </c>
      <c r="K712" s="317">
        <v>12</v>
      </c>
      <c r="L712" s="317">
        <v>13</v>
      </c>
      <c r="M712" s="315">
        <v>25</v>
      </c>
      <c r="N712" s="194" t="s">
        <v>226</v>
      </c>
      <c r="O712" s="317">
        <v>5</v>
      </c>
      <c r="P712" s="317">
        <v>2</v>
      </c>
      <c r="Q712" s="316">
        <v>7</v>
      </c>
      <c r="R712" s="131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</row>
    <row r="713" spans="2:33" s="28" customFormat="1" ht="14.25" customHeight="1" x14ac:dyDescent="0.15">
      <c r="B713" s="204" t="s">
        <v>225</v>
      </c>
      <c r="C713" s="317">
        <v>15</v>
      </c>
      <c r="D713" s="317">
        <v>16</v>
      </c>
      <c r="E713" s="315">
        <v>31</v>
      </c>
      <c r="F713" s="194" t="s">
        <v>224</v>
      </c>
      <c r="G713" s="317">
        <v>9</v>
      </c>
      <c r="H713" s="317">
        <v>10</v>
      </c>
      <c r="I713" s="315">
        <v>19</v>
      </c>
      <c r="J713" s="194" t="s">
        <v>223</v>
      </c>
      <c r="K713" s="317">
        <v>9</v>
      </c>
      <c r="L713" s="317">
        <v>11</v>
      </c>
      <c r="M713" s="315">
        <v>20</v>
      </c>
      <c r="N713" s="194" t="s">
        <v>222</v>
      </c>
      <c r="O713" s="317">
        <v>1</v>
      </c>
      <c r="P713" s="317">
        <v>1</v>
      </c>
      <c r="Q713" s="316">
        <v>2</v>
      </c>
      <c r="R713" s="131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</row>
    <row r="714" spans="2:33" s="28" customFormat="1" ht="14.1" customHeight="1" x14ac:dyDescent="0.15">
      <c r="B714" s="204" t="s">
        <v>221</v>
      </c>
      <c r="C714" s="317">
        <v>14</v>
      </c>
      <c r="D714" s="317">
        <v>14</v>
      </c>
      <c r="E714" s="315">
        <v>28</v>
      </c>
      <c r="F714" s="194" t="s">
        <v>220</v>
      </c>
      <c r="G714" s="317">
        <v>20</v>
      </c>
      <c r="H714" s="317">
        <v>15</v>
      </c>
      <c r="I714" s="315">
        <v>35</v>
      </c>
      <c r="J714" s="194" t="s">
        <v>219</v>
      </c>
      <c r="K714" s="317">
        <v>8</v>
      </c>
      <c r="L714" s="317">
        <v>9</v>
      </c>
      <c r="M714" s="315">
        <v>17</v>
      </c>
      <c r="N714" s="194" t="s">
        <v>218</v>
      </c>
      <c r="O714" s="317">
        <v>1</v>
      </c>
      <c r="P714" s="317">
        <v>0</v>
      </c>
      <c r="Q714" s="316">
        <v>1</v>
      </c>
      <c r="R714" s="131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</row>
    <row r="715" spans="2:33" s="28" customFormat="1" ht="14.45" customHeight="1" x14ac:dyDescent="0.15">
      <c r="B715" s="205" t="s">
        <v>217</v>
      </c>
      <c r="C715" s="322">
        <v>15</v>
      </c>
      <c r="D715" s="322">
        <v>7</v>
      </c>
      <c r="E715" s="323">
        <v>22</v>
      </c>
      <c r="F715" s="195" t="s">
        <v>216</v>
      </c>
      <c r="G715" s="322">
        <v>10</v>
      </c>
      <c r="H715" s="322">
        <v>11</v>
      </c>
      <c r="I715" s="323">
        <v>21</v>
      </c>
      <c r="J715" s="195" t="s">
        <v>215</v>
      </c>
      <c r="K715" s="322">
        <v>5</v>
      </c>
      <c r="L715" s="322">
        <v>13</v>
      </c>
      <c r="M715" s="323">
        <v>18</v>
      </c>
      <c r="N715" s="195" t="s">
        <v>214</v>
      </c>
      <c r="O715" s="322">
        <v>1</v>
      </c>
      <c r="P715" s="322">
        <v>1</v>
      </c>
      <c r="Q715" s="324">
        <v>2</v>
      </c>
      <c r="R715" s="131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</row>
    <row r="716" spans="2:33" s="28" customFormat="1" ht="14.1" customHeight="1" x14ac:dyDescent="0.15">
      <c r="B716" s="204" t="s">
        <v>213</v>
      </c>
      <c r="C716" s="325">
        <v>6</v>
      </c>
      <c r="D716" s="317">
        <v>12</v>
      </c>
      <c r="E716" s="315">
        <v>18</v>
      </c>
      <c r="F716" s="194" t="s">
        <v>212</v>
      </c>
      <c r="G716" s="317">
        <v>11</v>
      </c>
      <c r="H716" s="317">
        <v>13</v>
      </c>
      <c r="I716" s="315">
        <v>24</v>
      </c>
      <c r="J716" s="194" t="s">
        <v>211</v>
      </c>
      <c r="K716" s="317">
        <v>8</v>
      </c>
      <c r="L716" s="317">
        <v>11</v>
      </c>
      <c r="M716" s="315">
        <v>19</v>
      </c>
      <c r="N716" s="194" t="s">
        <v>210</v>
      </c>
      <c r="O716" s="317">
        <v>0</v>
      </c>
      <c r="P716" s="317">
        <v>0</v>
      </c>
      <c r="Q716" s="316">
        <v>0</v>
      </c>
      <c r="R716" s="131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</row>
    <row r="717" spans="2:33" s="28" customFormat="1" ht="14.25" customHeight="1" x14ac:dyDescent="0.15">
      <c r="B717" s="204" t="s">
        <v>209</v>
      </c>
      <c r="C717" s="317">
        <v>13</v>
      </c>
      <c r="D717" s="317">
        <v>12</v>
      </c>
      <c r="E717" s="315">
        <v>25</v>
      </c>
      <c r="F717" s="194" t="s">
        <v>208</v>
      </c>
      <c r="G717" s="317">
        <v>19</v>
      </c>
      <c r="H717" s="317">
        <v>14</v>
      </c>
      <c r="I717" s="315">
        <v>33</v>
      </c>
      <c r="J717" s="194" t="s">
        <v>207</v>
      </c>
      <c r="K717" s="317">
        <v>11</v>
      </c>
      <c r="L717" s="317">
        <v>15</v>
      </c>
      <c r="M717" s="315">
        <v>26</v>
      </c>
      <c r="N717" s="194" t="s">
        <v>206</v>
      </c>
      <c r="O717" s="317">
        <v>0</v>
      </c>
      <c r="P717" s="317">
        <v>1</v>
      </c>
      <c r="Q717" s="316">
        <v>1</v>
      </c>
      <c r="R717" s="131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</row>
    <row r="718" spans="2:33" s="28" customFormat="1" ht="14.25" customHeight="1" x14ac:dyDescent="0.15">
      <c r="B718" s="204" t="s">
        <v>205</v>
      </c>
      <c r="C718" s="317">
        <v>20</v>
      </c>
      <c r="D718" s="317">
        <v>7</v>
      </c>
      <c r="E718" s="315">
        <v>27</v>
      </c>
      <c r="F718" s="194" t="s">
        <v>204</v>
      </c>
      <c r="G718" s="317">
        <v>11</v>
      </c>
      <c r="H718" s="317">
        <v>11</v>
      </c>
      <c r="I718" s="315">
        <v>22</v>
      </c>
      <c r="J718" s="194" t="s">
        <v>203</v>
      </c>
      <c r="K718" s="317">
        <v>10</v>
      </c>
      <c r="L718" s="317">
        <v>7</v>
      </c>
      <c r="M718" s="315">
        <v>17</v>
      </c>
      <c r="N718" s="194" t="s">
        <v>202</v>
      </c>
      <c r="O718" s="317">
        <v>0</v>
      </c>
      <c r="P718" s="317">
        <v>1</v>
      </c>
      <c r="Q718" s="316">
        <v>1</v>
      </c>
      <c r="R718" s="131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</row>
    <row r="719" spans="2:33" s="28" customFormat="1" ht="14.25" customHeight="1" x14ac:dyDescent="0.15">
      <c r="B719" s="204" t="s">
        <v>201</v>
      </c>
      <c r="C719" s="317">
        <v>16</v>
      </c>
      <c r="D719" s="317">
        <v>15</v>
      </c>
      <c r="E719" s="315">
        <v>31</v>
      </c>
      <c r="F719" s="194" t="s">
        <v>200</v>
      </c>
      <c r="G719" s="317">
        <v>16</v>
      </c>
      <c r="H719" s="317">
        <v>14</v>
      </c>
      <c r="I719" s="315">
        <v>30</v>
      </c>
      <c r="J719" s="194" t="s">
        <v>199</v>
      </c>
      <c r="K719" s="317">
        <v>10</v>
      </c>
      <c r="L719" s="317">
        <v>10</v>
      </c>
      <c r="M719" s="315">
        <v>20</v>
      </c>
      <c r="N719" s="194" t="s">
        <v>198</v>
      </c>
      <c r="O719" s="317">
        <v>0</v>
      </c>
      <c r="P719" s="317">
        <v>5</v>
      </c>
      <c r="Q719" s="316">
        <v>5</v>
      </c>
      <c r="R719" s="131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</row>
    <row r="720" spans="2:33" s="28" customFormat="1" ht="14.1" customHeight="1" x14ac:dyDescent="0.15">
      <c r="B720" s="205" t="s">
        <v>197</v>
      </c>
      <c r="C720" s="322">
        <v>10</v>
      </c>
      <c r="D720" s="322">
        <v>24</v>
      </c>
      <c r="E720" s="323">
        <v>34</v>
      </c>
      <c r="F720" s="195" t="s">
        <v>196</v>
      </c>
      <c r="G720" s="322">
        <v>15</v>
      </c>
      <c r="H720" s="322">
        <v>19</v>
      </c>
      <c r="I720" s="323">
        <v>34</v>
      </c>
      <c r="J720" s="195" t="s">
        <v>195</v>
      </c>
      <c r="K720" s="322">
        <v>9</v>
      </c>
      <c r="L720" s="322">
        <v>7</v>
      </c>
      <c r="M720" s="323">
        <v>16</v>
      </c>
      <c r="N720" s="195" t="s">
        <v>194</v>
      </c>
      <c r="O720" s="322">
        <v>0</v>
      </c>
      <c r="P720" s="322">
        <v>0</v>
      </c>
      <c r="Q720" s="324">
        <v>0</v>
      </c>
      <c r="R720" s="131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</row>
    <row r="721" spans="2:33" s="28" customFormat="1" ht="14.25" customHeight="1" x14ac:dyDescent="0.15">
      <c r="B721" s="204" t="s">
        <v>193</v>
      </c>
      <c r="C721" s="325">
        <v>12</v>
      </c>
      <c r="D721" s="317">
        <v>11</v>
      </c>
      <c r="E721" s="315">
        <v>23</v>
      </c>
      <c r="F721" s="194" t="s">
        <v>192</v>
      </c>
      <c r="G721" s="317">
        <v>15</v>
      </c>
      <c r="H721" s="317">
        <v>17</v>
      </c>
      <c r="I721" s="315">
        <v>32</v>
      </c>
      <c r="J721" s="194" t="s">
        <v>191</v>
      </c>
      <c r="K721" s="317">
        <v>14</v>
      </c>
      <c r="L721" s="317">
        <v>8</v>
      </c>
      <c r="M721" s="315">
        <v>22</v>
      </c>
      <c r="N721" s="194" t="s">
        <v>190</v>
      </c>
      <c r="O721" s="317">
        <v>0</v>
      </c>
      <c r="P721" s="317">
        <v>0</v>
      </c>
      <c r="Q721" s="316">
        <v>0</v>
      </c>
      <c r="R721" s="131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</row>
    <row r="722" spans="2:33" s="28" customFormat="1" ht="14.25" customHeight="1" x14ac:dyDescent="0.15">
      <c r="B722" s="204" t="s">
        <v>189</v>
      </c>
      <c r="C722" s="317">
        <v>9</v>
      </c>
      <c r="D722" s="317">
        <v>9</v>
      </c>
      <c r="E722" s="315">
        <v>18</v>
      </c>
      <c r="F722" s="194" t="s">
        <v>188</v>
      </c>
      <c r="G722" s="317">
        <v>24</v>
      </c>
      <c r="H722" s="317">
        <v>12</v>
      </c>
      <c r="I722" s="315">
        <v>36</v>
      </c>
      <c r="J722" s="194" t="s">
        <v>187</v>
      </c>
      <c r="K722" s="317">
        <v>13</v>
      </c>
      <c r="L722" s="317">
        <v>9</v>
      </c>
      <c r="M722" s="315">
        <v>22</v>
      </c>
      <c r="N722" s="194" t="s">
        <v>186</v>
      </c>
      <c r="O722" s="317">
        <v>0</v>
      </c>
      <c r="P722" s="317">
        <v>0</v>
      </c>
      <c r="Q722" s="316">
        <v>0</v>
      </c>
      <c r="R722" s="131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</row>
    <row r="723" spans="2:33" s="28" customFormat="1" ht="14.25" customHeight="1" x14ac:dyDescent="0.15">
      <c r="B723" s="204" t="s">
        <v>185</v>
      </c>
      <c r="C723" s="317">
        <v>6</v>
      </c>
      <c r="D723" s="317">
        <v>8</v>
      </c>
      <c r="E723" s="315">
        <v>14</v>
      </c>
      <c r="F723" s="194" t="s">
        <v>184</v>
      </c>
      <c r="G723" s="317">
        <v>22</v>
      </c>
      <c r="H723" s="317">
        <v>14</v>
      </c>
      <c r="I723" s="315">
        <v>36</v>
      </c>
      <c r="J723" s="194" t="s">
        <v>183</v>
      </c>
      <c r="K723" s="317">
        <v>12</v>
      </c>
      <c r="L723" s="317">
        <v>12</v>
      </c>
      <c r="M723" s="315">
        <v>24</v>
      </c>
      <c r="N723" s="194" t="s">
        <v>182</v>
      </c>
      <c r="O723" s="317">
        <v>0</v>
      </c>
      <c r="P723" s="317">
        <v>0</v>
      </c>
      <c r="Q723" s="316">
        <v>0</v>
      </c>
      <c r="R723" s="131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</row>
    <row r="724" spans="2:33" s="28" customFormat="1" ht="14.1" customHeight="1" x14ac:dyDescent="0.15">
      <c r="B724" s="204" t="s">
        <v>181</v>
      </c>
      <c r="C724" s="317">
        <v>11</v>
      </c>
      <c r="D724" s="317">
        <v>10</v>
      </c>
      <c r="E724" s="315">
        <v>21</v>
      </c>
      <c r="F724" s="194" t="s">
        <v>180</v>
      </c>
      <c r="G724" s="317">
        <v>17</v>
      </c>
      <c r="H724" s="317">
        <v>9</v>
      </c>
      <c r="I724" s="315">
        <v>26</v>
      </c>
      <c r="J724" s="194" t="s">
        <v>179</v>
      </c>
      <c r="K724" s="317">
        <v>4</v>
      </c>
      <c r="L724" s="317">
        <v>5</v>
      </c>
      <c r="M724" s="315">
        <v>9</v>
      </c>
      <c r="N724" s="194" t="s">
        <v>178</v>
      </c>
      <c r="O724" s="317">
        <v>0</v>
      </c>
      <c r="P724" s="317">
        <v>0</v>
      </c>
      <c r="Q724" s="316">
        <v>0</v>
      </c>
      <c r="R724" s="131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</row>
    <row r="725" spans="2:33" s="28" customFormat="1" ht="14.25" customHeight="1" thickBot="1" x14ac:dyDescent="0.2">
      <c r="B725" s="206" t="s">
        <v>177</v>
      </c>
      <c r="C725" s="318">
        <v>10</v>
      </c>
      <c r="D725" s="318">
        <v>6</v>
      </c>
      <c r="E725" s="319">
        <v>16</v>
      </c>
      <c r="F725" s="208" t="s">
        <v>176</v>
      </c>
      <c r="G725" s="318">
        <v>11</v>
      </c>
      <c r="H725" s="318">
        <v>13</v>
      </c>
      <c r="I725" s="319">
        <v>24</v>
      </c>
      <c r="J725" s="208" t="s">
        <v>175</v>
      </c>
      <c r="K725" s="318">
        <v>4</v>
      </c>
      <c r="L725" s="318">
        <v>2</v>
      </c>
      <c r="M725" s="319">
        <v>6</v>
      </c>
      <c r="N725" s="210" t="s">
        <v>174</v>
      </c>
      <c r="O725" s="320">
        <v>0</v>
      </c>
      <c r="P725" s="320">
        <v>1</v>
      </c>
      <c r="Q725" s="321">
        <v>1</v>
      </c>
      <c r="R725" s="131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</row>
    <row r="726" spans="2:33" s="28" customFormat="1" ht="13.5" customHeight="1" thickBot="1" x14ac:dyDescent="0.2">
      <c r="B726" s="42"/>
      <c r="C726" s="42"/>
      <c r="D726" s="459" t="s">
        <v>173</v>
      </c>
      <c r="E726" s="459"/>
      <c r="F726" s="459"/>
      <c r="G726" s="42"/>
      <c r="H726" s="42"/>
      <c r="I726" s="42"/>
      <c r="J726" s="42"/>
      <c r="K726" s="42"/>
      <c r="L726" s="42"/>
      <c r="M726" s="42"/>
      <c r="N726" s="212" t="s">
        <v>172</v>
      </c>
      <c r="O726" s="309">
        <v>0</v>
      </c>
      <c r="P726" s="24">
        <v>0</v>
      </c>
      <c r="Q726" s="285">
        <v>0</v>
      </c>
      <c r="R726" s="131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</row>
    <row r="727" spans="2:33" s="28" customFormat="1" ht="13.5" customHeight="1" x14ac:dyDescent="0.15">
      <c r="B727" s="160" t="s">
        <v>171</v>
      </c>
      <c r="C727" s="311">
        <f>SUM(C701:C705)</f>
        <v>60</v>
      </c>
      <c r="D727" s="311">
        <f>SUM(D701:D705)</f>
        <v>54</v>
      </c>
      <c r="E727" s="108">
        <f t="shared" ref="E727:E736" si="34">SUM(C727:D727)</f>
        <v>114</v>
      </c>
      <c r="F727" s="160" t="s">
        <v>170</v>
      </c>
      <c r="G727" s="312">
        <f>SUM(K701:K705)</f>
        <v>60</v>
      </c>
      <c r="H727" s="109">
        <f>SUM(L701:L705)</f>
        <v>62</v>
      </c>
      <c r="I727" s="110">
        <f t="shared" ref="I727:I736" si="35">SUM(G727:H727)</f>
        <v>122</v>
      </c>
      <c r="J727" s="119" t="s">
        <v>169</v>
      </c>
      <c r="K727" s="120">
        <f>SUM(O726:O730)</f>
        <v>0</v>
      </c>
      <c r="L727" s="311">
        <f>SUM(P726:P730)</f>
        <v>0</v>
      </c>
      <c r="M727" s="313">
        <f>SUM(K727:L727)</f>
        <v>0</v>
      </c>
      <c r="N727" s="132" t="s">
        <v>168</v>
      </c>
      <c r="O727" s="288">
        <v>0</v>
      </c>
      <c r="P727" s="288">
        <v>0</v>
      </c>
      <c r="Q727" s="285">
        <v>0</v>
      </c>
      <c r="R727" s="131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</row>
    <row r="728" spans="2:33" s="28" customFormat="1" ht="13.5" customHeight="1" thickBot="1" x14ac:dyDescent="0.2">
      <c r="B728" s="161" t="s">
        <v>167</v>
      </c>
      <c r="C728" s="300">
        <f>SUM(C706:C710)</f>
        <v>50</v>
      </c>
      <c r="D728" s="300">
        <f>SUM(D706:D710)</f>
        <v>80</v>
      </c>
      <c r="E728" s="112">
        <f t="shared" si="34"/>
        <v>130</v>
      </c>
      <c r="F728" s="161" t="s">
        <v>166</v>
      </c>
      <c r="G728" s="306">
        <f>SUM(K706:K710)</f>
        <v>44</v>
      </c>
      <c r="H728" s="113">
        <f>SUM(L706:L710)</f>
        <v>48</v>
      </c>
      <c r="I728" s="114">
        <f t="shared" si="35"/>
        <v>92</v>
      </c>
      <c r="J728" s="121" t="s">
        <v>154</v>
      </c>
      <c r="K728" s="122">
        <f>O731</f>
        <v>0</v>
      </c>
      <c r="L728" s="303">
        <f>P731</f>
        <v>0</v>
      </c>
      <c r="M728" s="314">
        <f>SUM(K728:L728)</f>
        <v>0</v>
      </c>
      <c r="N728" s="132" t="s">
        <v>165</v>
      </c>
      <c r="O728" s="288">
        <v>0</v>
      </c>
      <c r="P728" s="288">
        <v>0</v>
      </c>
      <c r="Q728" s="285">
        <v>0</v>
      </c>
      <c r="R728" s="131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</row>
    <row r="729" spans="2:33" s="28" customFormat="1" ht="13.5" customHeight="1" x14ac:dyDescent="0.15">
      <c r="B729" s="161" t="s">
        <v>164</v>
      </c>
      <c r="C729" s="300">
        <f>SUM(C711:C715)</f>
        <v>78</v>
      </c>
      <c r="D729" s="300">
        <f>SUM(D711:D715)</f>
        <v>68</v>
      </c>
      <c r="E729" s="112">
        <f t="shared" si="34"/>
        <v>146</v>
      </c>
      <c r="F729" s="161" t="s">
        <v>163</v>
      </c>
      <c r="G729" s="306">
        <f>SUM(K711:K715)</f>
        <v>48</v>
      </c>
      <c r="H729" s="113">
        <f>SUM(L711:L715)</f>
        <v>51</v>
      </c>
      <c r="I729" s="114">
        <f t="shared" si="35"/>
        <v>99</v>
      </c>
      <c r="J729" s="125" t="s">
        <v>283</v>
      </c>
      <c r="K729" s="154">
        <f>SUM(C727:C729)</f>
        <v>188</v>
      </c>
      <c r="L729" s="154">
        <f>SUM(D727:D729)</f>
        <v>202</v>
      </c>
      <c r="M729" s="294">
        <f>SUM(K729:L729)</f>
        <v>390</v>
      </c>
      <c r="N729" s="132" t="s">
        <v>162</v>
      </c>
      <c r="O729" s="288">
        <v>0</v>
      </c>
      <c r="P729" s="288">
        <v>0</v>
      </c>
      <c r="Q729" s="285">
        <v>0</v>
      </c>
      <c r="R729" s="131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</row>
    <row r="730" spans="2:33" s="28" customFormat="1" ht="13.5" customHeight="1" thickBot="1" x14ac:dyDescent="0.2">
      <c r="B730" s="161" t="s">
        <v>161</v>
      </c>
      <c r="C730" s="300">
        <f>SUM(C716:C720)</f>
        <v>65</v>
      </c>
      <c r="D730" s="300">
        <f>SUM(D716:D720)</f>
        <v>70</v>
      </c>
      <c r="E730" s="112">
        <f t="shared" si="34"/>
        <v>135</v>
      </c>
      <c r="F730" s="161" t="s">
        <v>160</v>
      </c>
      <c r="G730" s="306">
        <f>SUM(K716:K720)</f>
        <v>48</v>
      </c>
      <c r="H730" s="113">
        <f>SUM(L716:L720)</f>
        <v>50</v>
      </c>
      <c r="I730" s="114">
        <f t="shared" si="35"/>
        <v>98</v>
      </c>
      <c r="J730" s="123" t="s">
        <v>156</v>
      </c>
      <c r="K730" s="157"/>
      <c r="L730" s="292">
        <f>M729/M735*100</f>
        <v>21.264994547437297</v>
      </c>
      <c r="M730" s="156" t="s">
        <v>155</v>
      </c>
      <c r="N730" s="134" t="s">
        <v>159</v>
      </c>
      <c r="O730" s="291">
        <v>0</v>
      </c>
      <c r="P730" s="135">
        <v>0</v>
      </c>
      <c r="Q730" s="282">
        <v>0</v>
      </c>
      <c r="R730" s="131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</row>
    <row r="731" spans="2:33" s="28" customFormat="1" ht="13.5" customHeight="1" thickBot="1" x14ac:dyDescent="0.2">
      <c r="B731" s="161" t="s">
        <v>158</v>
      </c>
      <c r="C731" s="300">
        <f>SUM(C721:C725)</f>
        <v>48</v>
      </c>
      <c r="D731" s="300">
        <f>SUM(D721:D725)</f>
        <v>44</v>
      </c>
      <c r="E731" s="112">
        <f t="shared" si="34"/>
        <v>92</v>
      </c>
      <c r="F731" s="161" t="s">
        <v>157</v>
      </c>
      <c r="G731" s="306">
        <f>SUM(K721:K725)</f>
        <v>47</v>
      </c>
      <c r="H731" s="113">
        <f>SUM(L721:L725)</f>
        <v>36</v>
      </c>
      <c r="I731" s="114">
        <f t="shared" si="35"/>
        <v>83</v>
      </c>
      <c r="J731" s="125" t="s">
        <v>284</v>
      </c>
      <c r="K731" s="154">
        <f>SUM(C730:C736,G727:G729)</f>
        <v>576</v>
      </c>
      <c r="L731" s="154">
        <f>SUM(D730:D736,H727:H729)</f>
        <v>571</v>
      </c>
      <c r="M731" s="294">
        <f>SUM(K731:L731)</f>
        <v>1147</v>
      </c>
      <c r="N731" s="136" t="s">
        <v>154</v>
      </c>
      <c r="O731" s="290">
        <v>0</v>
      </c>
      <c r="P731" s="137">
        <v>0</v>
      </c>
      <c r="Q731" s="284">
        <v>0</v>
      </c>
      <c r="R731" s="131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</row>
    <row r="732" spans="2:33" s="28" customFormat="1" ht="13.5" customHeight="1" thickBot="1" x14ac:dyDescent="0.2">
      <c r="B732" s="161" t="s">
        <v>153</v>
      </c>
      <c r="C732" s="300">
        <f>SUM(G701:G705)</f>
        <v>34</v>
      </c>
      <c r="D732" s="300">
        <f>SUM(H701:H705)</f>
        <v>40</v>
      </c>
      <c r="E732" s="112">
        <f t="shared" si="34"/>
        <v>74</v>
      </c>
      <c r="F732" s="161" t="s">
        <v>152</v>
      </c>
      <c r="G732" s="113">
        <f>SUM(O701:O705)</f>
        <v>31</v>
      </c>
      <c r="H732" s="113">
        <f>SUM(P701:P705)</f>
        <v>27</v>
      </c>
      <c r="I732" s="114">
        <f t="shared" si="35"/>
        <v>58</v>
      </c>
      <c r="J732" s="123" t="s">
        <v>156</v>
      </c>
      <c r="K732" s="157"/>
      <c r="L732" s="292">
        <f>M731/M735*100</f>
        <v>62.540894220283541</v>
      </c>
      <c r="M732" s="158" t="s">
        <v>155</v>
      </c>
      <c r="N732" s="148"/>
      <c r="O732" s="138"/>
      <c r="P732" s="138"/>
      <c r="Q732" s="138"/>
      <c r="R732" s="131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6"/>
      <c r="AF732" s="105"/>
      <c r="AG732" s="106"/>
    </row>
    <row r="733" spans="2:33" s="28" customFormat="1" ht="13.5" customHeight="1" thickBot="1" x14ac:dyDescent="0.2">
      <c r="B733" s="161" t="s">
        <v>151</v>
      </c>
      <c r="C733" s="300">
        <f>SUM(G706:G710)</f>
        <v>51</v>
      </c>
      <c r="D733" s="300">
        <f>SUM(H706:H710)</f>
        <v>53</v>
      </c>
      <c r="E733" s="112">
        <f t="shared" si="34"/>
        <v>104</v>
      </c>
      <c r="F733" s="161" t="s">
        <v>150</v>
      </c>
      <c r="G733" s="306">
        <f>SUM(O706:O710)</f>
        <v>11</v>
      </c>
      <c r="H733" s="113">
        <f>SUM(P706:P710)</f>
        <v>17</v>
      </c>
      <c r="I733" s="114">
        <f t="shared" si="35"/>
        <v>28</v>
      </c>
      <c r="J733" s="125" t="s">
        <v>282</v>
      </c>
      <c r="K733" s="154">
        <f>SUM(K716:K725,O701:O731)</f>
        <v>149</v>
      </c>
      <c r="L733" s="154">
        <f>SUM(L716:L725,P701:P731)</f>
        <v>148</v>
      </c>
      <c r="M733" s="308">
        <f>SUM(K733:L733)</f>
        <v>297</v>
      </c>
      <c r="N733" s="149"/>
      <c r="O733" s="138"/>
      <c r="P733" s="138"/>
      <c r="Q733" s="138"/>
      <c r="R733" s="131"/>
    </row>
    <row r="734" spans="2:33" s="28" customFormat="1" ht="13.5" customHeight="1" thickBot="1" x14ac:dyDescent="0.2">
      <c r="B734" s="161" t="s">
        <v>149</v>
      </c>
      <c r="C734" s="300">
        <f>SUM(G711:G715)</f>
        <v>65</v>
      </c>
      <c r="D734" s="300">
        <f>SUM(H711:H715)</f>
        <v>67</v>
      </c>
      <c r="E734" s="112">
        <f t="shared" si="34"/>
        <v>132</v>
      </c>
      <c r="F734" s="161" t="s">
        <v>148</v>
      </c>
      <c r="G734" s="306">
        <f>SUM(O711:O715)</f>
        <v>12</v>
      </c>
      <c r="H734" s="113">
        <f>SUM(P711:P715)</f>
        <v>10</v>
      </c>
      <c r="I734" s="114">
        <f t="shared" si="35"/>
        <v>22</v>
      </c>
      <c r="J734" s="123" t="s">
        <v>156</v>
      </c>
      <c r="K734" s="124"/>
      <c r="L734" s="283">
        <f>M733/M735*100</f>
        <v>16.19411123227917</v>
      </c>
      <c r="M734" s="156" t="s">
        <v>155</v>
      </c>
      <c r="N734" s="144" t="s">
        <v>146</v>
      </c>
      <c r="O734" s="295">
        <v>38.520000000000003</v>
      </c>
      <c r="P734" s="296">
        <v>38.07</v>
      </c>
      <c r="Q734" s="297">
        <v>38.29</v>
      </c>
      <c r="R734" s="131"/>
    </row>
    <row r="735" spans="2:33" s="28" customFormat="1" ht="13.5" customHeight="1" x14ac:dyDescent="0.15">
      <c r="B735" s="161" t="s">
        <v>145</v>
      </c>
      <c r="C735" s="300">
        <f>SUM(G716:G720)</f>
        <v>72</v>
      </c>
      <c r="D735" s="300">
        <f>SUM(H716:H720)</f>
        <v>71</v>
      </c>
      <c r="E735" s="112">
        <f t="shared" si="34"/>
        <v>143</v>
      </c>
      <c r="F735" s="161" t="s">
        <v>144</v>
      </c>
      <c r="G735" s="306">
        <f>SUM(O716:O720)</f>
        <v>0</v>
      </c>
      <c r="H735" s="113">
        <f>SUM(P716:P720)</f>
        <v>7</v>
      </c>
      <c r="I735" s="114">
        <f t="shared" si="35"/>
        <v>7</v>
      </c>
      <c r="J735" s="125" t="s">
        <v>147</v>
      </c>
      <c r="K735" s="293">
        <f>SUM(C727:C736,G727:G736,K727:K728)</f>
        <v>913</v>
      </c>
      <c r="L735" s="293">
        <f>SUM(D727:D736,H727:H736,L727:L728)</f>
        <v>921</v>
      </c>
      <c r="M735" s="289">
        <f>SUM(K735:L735)</f>
        <v>1834</v>
      </c>
      <c r="N735" s="145"/>
      <c r="O735" s="139"/>
      <c r="P735" s="139"/>
      <c r="Q735" s="139"/>
      <c r="R735" s="131"/>
    </row>
    <row r="736" spans="2:33" s="28" customFormat="1" ht="13.5" customHeight="1" thickBot="1" x14ac:dyDescent="0.2">
      <c r="B736" s="162" t="s">
        <v>143</v>
      </c>
      <c r="C736" s="303">
        <f>SUM(G721:G725)</f>
        <v>89</v>
      </c>
      <c r="D736" s="303">
        <f>SUM(H721:H725)</f>
        <v>65</v>
      </c>
      <c r="E736" s="116">
        <f t="shared" si="34"/>
        <v>154</v>
      </c>
      <c r="F736" s="162" t="s">
        <v>142</v>
      </c>
      <c r="G736" s="304">
        <f>SUM(O721:O725)</f>
        <v>0</v>
      </c>
      <c r="H736" s="117">
        <f>SUM(P721:P725)</f>
        <v>1</v>
      </c>
      <c r="I736" s="118">
        <f t="shared" si="35"/>
        <v>1</v>
      </c>
      <c r="J736" s="123" t="s">
        <v>7</v>
      </c>
      <c r="K736" s="124"/>
      <c r="L736" s="127"/>
      <c r="M736" s="305">
        <f>行政区別人口!R40</f>
        <v>711</v>
      </c>
      <c r="N736" s="481" t="s">
        <v>141</v>
      </c>
      <c r="O736" s="482"/>
      <c r="P736" s="482"/>
      <c r="Q736" s="140"/>
      <c r="R736" s="131"/>
    </row>
    <row r="737" spans="2:33" x14ac:dyDescent="0.15">
      <c r="O737" s="142"/>
      <c r="P737" s="142"/>
      <c r="Q737" s="142"/>
      <c r="R737" s="142"/>
    </row>
    <row r="738" spans="2:33" s="28" customFormat="1" ht="14.1" customHeight="1" x14ac:dyDescent="0.15">
      <c r="B738" s="164"/>
      <c r="F738" s="164"/>
      <c r="N738" s="146"/>
      <c r="O738" s="96"/>
      <c r="P738" s="95"/>
      <c r="Q738" s="95"/>
      <c r="R738" s="95"/>
    </row>
    <row r="739" spans="2:33" s="28" customFormat="1" ht="14.25" customHeight="1" x14ac:dyDescent="0.15">
      <c r="B739" s="259" t="s">
        <v>1</v>
      </c>
      <c r="C739" s="479" t="s">
        <v>2</v>
      </c>
      <c r="D739" s="479"/>
      <c r="E739" s="479"/>
      <c r="F739" s="479"/>
      <c r="G739" s="483" t="s">
        <v>278</v>
      </c>
      <c r="H739" s="483"/>
      <c r="I739" s="483"/>
      <c r="J739" s="483"/>
      <c r="K739" s="483"/>
      <c r="L739" s="483"/>
      <c r="M739" s="41"/>
      <c r="N739" s="147"/>
      <c r="O739" s="143" t="str">
        <f>$O$2</f>
        <v>令和元年10月31日</v>
      </c>
      <c r="P739" s="129"/>
      <c r="Q739" s="130" t="s">
        <v>0</v>
      </c>
      <c r="R739" s="95"/>
    </row>
    <row r="740" spans="2:33" s="28" customFormat="1" ht="17.100000000000001" customHeight="1" thickBot="1" x14ac:dyDescent="0.2">
      <c r="B740" s="259" t="s">
        <v>276</v>
      </c>
      <c r="C740" s="479" t="s">
        <v>31</v>
      </c>
      <c r="D740" s="479"/>
      <c r="E740" s="479"/>
      <c r="F740" s="166"/>
      <c r="G740" s="483"/>
      <c r="H740" s="483"/>
      <c r="I740" s="483"/>
      <c r="J740" s="483"/>
      <c r="K740" s="483"/>
      <c r="L740" s="483"/>
      <c r="M740" s="41"/>
      <c r="N740" s="149"/>
      <c r="O740" s="143" t="str">
        <f>$O$3</f>
        <v>令和元年11月 1日</v>
      </c>
      <c r="P740" s="129"/>
      <c r="Q740" s="130" t="s">
        <v>3</v>
      </c>
      <c r="R740" s="95"/>
    </row>
    <row r="741" spans="2:33" s="28" customFormat="1" ht="14.25" customHeight="1" x14ac:dyDescent="0.15">
      <c r="B741" s="53" t="s">
        <v>274</v>
      </c>
      <c r="C741" s="327" t="s">
        <v>301</v>
      </c>
      <c r="D741" s="327" t="s">
        <v>302</v>
      </c>
      <c r="E741" s="328" t="s">
        <v>6</v>
      </c>
      <c r="F741" s="53" t="s">
        <v>274</v>
      </c>
      <c r="G741" s="327" t="s">
        <v>301</v>
      </c>
      <c r="H741" s="327" t="s">
        <v>5</v>
      </c>
      <c r="I741" s="94" t="s">
        <v>6</v>
      </c>
      <c r="J741" s="202" t="s">
        <v>274</v>
      </c>
      <c r="K741" s="327" t="s">
        <v>4</v>
      </c>
      <c r="L741" s="327" t="s">
        <v>302</v>
      </c>
      <c r="M741" s="328" t="s">
        <v>281</v>
      </c>
      <c r="N741" s="59" t="s">
        <v>274</v>
      </c>
      <c r="O741" s="54" t="s">
        <v>301</v>
      </c>
      <c r="P741" s="54" t="s">
        <v>5</v>
      </c>
      <c r="Q741" s="326" t="s">
        <v>281</v>
      </c>
      <c r="R741" s="131"/>
    </row>
    <row r="742" spans="2:33" s="28" customFormat="1" ht="14.25" customHeight="1" x14ac:dyDescent="0.15">
      <c r="B742" s="203" t="s">
        <v>273</v>
      </c>
      <c r="C742" s="329">
        <v>24</v>
      </c>
      <c r="D742" s="329">
        <v>22</v>
      </c>
      <c r="E742" s="315">
        <v>46</v>
      </c>
      <c r="F742" s="193" t="s">
        <v>272</v>
      </c>
      <c r="G742" s="329">
        <v>32</v>
      </c>
      <c r="H742" s="329">
        <v>23</v>
      </c>
      <c r="I742" s="315">
        <v>55</v>
      </c>
      <c r="J742" s="194" t="s">
        <v>271</v>
      </c>
      <c r="K742" s="317">
        <v>23</v>
      </c>
      <c r="L742" s="329">
        <v>28</v>
      </c>
      <c r="M742" s="286">
        <v>51</v>
      </c>
      <c r="N742" s="200" t="s">
        <v>270</v>
      </c>
      <c r="O742" s="325">
        <v>14</v>
      </c>
      <c r="P742" s="317">
        <v>17</v>
      </c>
      <c r="Q742" s="287">
        <v>31</v>
      </c>
      <c r="R742" s="131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</row>
    <row r="743" spans="2:33" s="28" customFormat="1" ht="14.1" customHeight="1" x14ac:dyDescent="0.15">
      <c r="B743" s="204" t="s">
        <v>269</v>
      </c>
      <c r="C743" s="317">
        <v>23</v>
      </c>
      <c r="D743" s="317">
        <v>20</v>
      </c>
      <c r="E743" s="315">
        <v>43</v>
      </c>
      <c r="F743" s="194" t="s">
        <v>268</v>
      </c>
      <c r="G743" s="317">
        <v>33</v>
      </c>
      <c r="H743" s="317">
        <v>23</v>
      </c>
      <c r="I743" s="315">
        <v>56</v>
      </c>
      <c r="J743" s="194" t="s">
        <v>267</v>
      </c>
      <c r="K743" s="317">
        <v>35</v>
      </c>
      <c r="L743" s="317">
        <v>37</v>
      </c>
      <c r="M743" s="315">
        <v>72</v>
      </c>
      <c r="N743" s="194" t="s">
        <v>266</v>
      </c>
      <c r="O743" s="317">
        <v>13</v>
      </c>
      <c r="P743" s="317">
        <v>18</v>
      </c>
      <c r="Q743" s="316">
        <v>31</v>
      </c>
      <c r="R743" s="131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</row>
    <row r="744" spans="2:33" s="28" customFormat="1" ht="14.25" customHeight="1" x14ac:dyDescent="0.15">
      <c r="B744" s="204" t="s">
        <v>265</v>
      </c>
      <c r="C744" s="317">
        <v>27</v>
      </c>
      <c r="D744" s="317">
        <v>23</v>
      </c>
      <c r="E744" s="315">
        <v>50</v>
      </c>
      <c r="F744" s="194" t="s">
        <v>264</v>
      </c>
      <c r="G744" s="317">
        <v>25</v>
      </c>
      <c r="H744" s="317">
        <v>25</v>
      </c>
      <c r="I744" s="315">
        <v>50</v>
      </c>
      <c r="J744" s="194" t="s">
        <v>263</v>
      </c>
      <c r="K744" s="317">
        <v>31</v>
      </c>
      <c r="L744" s="317">
        <v>31</v>
      </c>
      <c r="M744" s="315">
        <v>62</v>
      </c>
      <c r="N744" s="194" t="s">
        <v>262</v>
      </c>
      <c r="O744" s="317">
        <v>15</v>
      </c>
      <c r="P744" s="199">
        <v>16</v>
      </c>
      <c r="Q744" s="316">
        <v>31</v>
      </c>
      <c r="R744" s="131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</row>
    <row r="745" spans="2:33" s="28" customFormat="1" ht="14.25" customHeight="1" x14ac:dyDescent="0.15">
      <c r="B745" s="204" t="s">
        <v>261</v>
      </c>
      <c r="C745" s="317">
        <v>26</v>
      </c>
      <c r="D745" s="317">
        <v>17</v>
      </c>
      <c r="E745" s="315">
        <v>43</v>
      </c>
      <c r="F745" s="194" t="s">
        <v>260</v>
      </c>
      <c r="G745" s="317">
        <v>32</v>
      </c>
      <c r="H745" s="317">
        <v>27</v>
      </c>
      <c r="I745" s="315">
        <v>59</v>
      </c>
      <c r="J745" s="194" t="s">
        <v>259</v>
      </c>
      <c r="K745" s="317">
        <v>15</v>
      </c>
      <c r="L745" s="317">
        <v>28</v>
      </c>
      <c r="M745" s="315">
        <v>43</v>
      </c>
      <c r="N745" s="194" t="s">
        <v>258</v>
      </c>
      <c r="O745" s="317">
        <v>17</v>
      </c>
      <c r="P745" s="317">
        <v>27</v>
      </c>
      <c r="Q745" s="316">
        <v>44</v>
      </c>
      <c r="R745" s="131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</row>
    <row r="746" spans="2:33" s="28" customFormat="1" ht="14.1" customHeight="1" x14ac:dyDescent="0.15">
      <c r="B746" s="205" t="s">
        <v>257</v>
      </c>
      <c r="C746" s="322">
        <v>21</v>
      </c>
      <c r="D746" s="322">
        <v>27</v>
      </c>
      <c r="E746" s="323">
        <v>48</v>
      </c>
      <c r="F746" s="195" t="s">
        <v>256</v>
      </c>
      <c r="G746" s="322">
        <v>21</v>
      </c>
      <c r="H746" s="322">
        <v>19</v>
      </c>
      <c r="I746" s="323">
        <v>40</v>
      </c>
      <c r="J746" s="195" t="s">
        <v>255</v>
      </c>
      <c r="K746" s="322">
        <v>23</v>
      </c>
      <c r="L746" s="322">
        <v>26</v>
      </c>
      <c r="M746" s="323">
        <v>49</v>
      </c>
      <c r="N746" s="195" t="s">
        <v>254</v>
      </c>
      <c r="O746" s="322">
        <v>14</v>
      </c>
      <c r="P746" s="322">
        <v>17</v>
      </c>
      <c r="Q746" s="324">
        <v>31</v>
      </c>
      <c r="R746" s="131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</row>
    <row r="747" spans="2:33" s="28" customFormat="1" ht="14.25" customHeight="1" x14ac:dyDescent="0.15">
      <c r="B747" s="204" t="s">
        <v>253</v>
      </c>
      <c r="C747" s="325">
        <v>22</v>
      </c>
      <c r="D747" s="317">
        <v>19</v>
      </c>
      <c r="E747" s="315">
        <v>41</v>
      </c>
      <c r="F747" s="194" t="s">
        <v>252</v>
      </c>
      <c r="G747" s="317">
        <v>23</v>
      </c>
      <c r="H747" s="317">
        <v>28</v>
      </c>
      <c r="I747" s="315">
        <v>51</v>
      </c>
      <c r="J747" s="194" t="s">
        <v>251</v>
      </c>
      <c r="K747" s="317">
        <v>31</v>
      </c>
      <c r="L747" s="317">
        <v>34</v>
      </c>
      <c r="M747" s="315">
        <v>65</v>
      </c>
      <c r="N747" s="194" t="s">
        <v>250</v>
      </c>
      <c r="O747" s="317">
        <v>20</v>
      </c>
      <c r="P747" s="317">
        <v>18</v>
      </c>
      <c r="Q747" s="316">
        <v>38</v>
      </c>
      <c r="R747" s="131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</row>
    <row r="748" spans="2:33" s="28" customFormat="1" ht="14.25" customHeight="1" x14ac:dyDescent="0.15">
      <c r="B748" s="204" t="s">
        <v>249</v>
      </c>
      <c r="C748" s="317">
        <v>15</v>
      </c>
      <c r="D748" s="317">
        <v>17</v>
      </c>
      <c r="E748" s="315">
        <v>32</v>
      </c>
      <c r="F748" s="194" t="s">
        <v>248</v>
      </c>
      <c r="G748" s="317">
        <v>29</v>
      </c>
      <c r="H748" s="317">
        <v>17</v>
      </c>
      <c r="I748" s="315">
        <v>46</v>
      </c>
      <c r="J748" s="194" t="s">
        <v>247</v>
      </c>
      <c r="K748" s="317">
        <v>18</v>
      </c>
      <c r="L748" s="317">
        <v>27</v>
      </c>
      <c r="M748" s="315">
        <v>45</v>
      </c>
      <c r="N748" s="194" t="s">
        <v>246</v>
      </c>
      <c r="O748" s="317">
        <v>6</v>
      </c>
      <c r="P748" s="317">
        <v>10</v>
      </c>
      <c r="Q748" s="316">
        <v>16</v>
      </c>
      <c r="R748" s="131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</row>
    <row r="749" spans="2:33" s="28" customFormat="1" ht="14.25" customHeight="1" x14ac:dyDescent="0.15">
      <c r="B749" s="204" t="s">
        <v>245</v>
      </c>
      <c r="C749" s="317">
        <v>18</v>
      </c>
      <c r="D749" s="317">
        <v>19</v>
      </c>
      <c r="E749" s="315">
        <v>37</v>
      </c>
      <c r="F749" s="194" t="s">
        <v>244</v>
      </c>
      <c r="G749" s="317">
        <v>26</v>
      </c>
      <c r="H749" s="317">
        <v>23</v>
      </c>
      <c r="I749" s="315">
        <v>49</v>
      </c>
      <c r="J749" s="194" t="s">
        <v>243</v>
      </c>
      <c r="K749" s="317">
        <v>25</v>
      </c>
      <c r="L749" s="317">
        <v>31</v>
      </c>
      <c r="M749" s="315">
        <v>56</v>
      </c>
      <c r="N749" s="194" t="s">
        <v>242</v>
      </c>
      <c r="O749" s="317">
        <v>8</v>
      </c>
      <c r="P749" s="317">
        <v>16</v>
      </c>
      <c r="Q749" s="316">
        <v>24</v>
      </c>
      <c r="R749" s="131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</row>
    <row r="750" spans="2:33" s="28" customFormat="1" ht="14.1" customHeight="1" x14ac:dyDescent="0.15">
      <c r="B750" s="204" t="s">
        <v>241</v>
      </c>
      <c r="C750" s="317">
        <v>21</v>
      </c>
      <c r="D750" s="317">
        <v>15</v>
      </c>
      <c r="E750" s="315">
        <v>36</v>
      </c>
      <c r="F750" s="194" t="s">
        <v>240</v>
      </c>
      <c r="G750" s="317">
        <v>34</v>
      </c>
      <c r="H750" s="317">
        <v>23</v>
      </c>
      <c r="I750" s="315">
        <v>57</v>
      </c>
      <c r="J750" s="194" t="s">
        <v>239</v>
      </c>
      <c r="K750" s="317">
        <v>31</v>
      </c>
      <c r="L750" s="317">
        <v>34</v>
      </c>
      <c r="M750" s="315">
        <v>65</v>
      </c>
      <c r="N750" s="194" t="s">
        <v>238</v>
      </c>
      <c r="O750" s="317">
        <v>13</v>
      </c>
      <c r="P750" s="317">
        <v>13</v>
      </c>
      <c r="Q750" s="316">
        <v>26</v>
      </c>
      <c r="R750" s="131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</row>
    <row r="751" spans="2:33" s="28" customFormat="1" ht="14.1" customHeight="1" x14ac:dyDescent="0.15">
      <c r="B751" s="205" t="s">
        <v>237</v>
      </c>
      <c r="C751" s="322">
        <v>30</v>
      </c>
      <c r="D751" s="322">
        <v>18</v>
      </c>
      <c r="E751" s="323">
        <v>48</v>
      </c>
      <c r="F751" s="195" t="s">
        <v>236</v>
      </c>
      <c r="G751" s="322">
        <v>29</v>
      </c>
      <c r="H751" s="322">
        <v>33</v>
      </c>
      <c r="I751" s="323">
        <v>62</v>
      </c>
      <c r="J751" s="195" t="s">
        <v>235</v>
      </c>
      <c r="K751" s="322">
        <v>19</v>
      </c>
      <c r="L751" s="322">
        <v>22</v>
      </c>
      <c r="M751" s="323">
        <v>41</v>
      </c>
      <c r="N751" s="195" t="s">
        <v>234</v>
      </c>
      <c r="O751" s="322">
        <v>6</v>
      </c>
      <c r="P751" s="322">
        <v>22</v>
      </c>
      <c r="Q751" s="324">
        <v>28</v>
      </c>
      <c r="R751" s="131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</row>
    <row r="752" spans="2:33" s="28" customFormat="1" ht="14.25" customHeight="1" x14ac:dyDescent="0.15">
      <c r="B752" s="204" t="s">
        <v>233</v>
      </c>
      <c r="C752" s="325">
        <v>15</v>
      </c>
      <c r="D752" s="317">
        <v>19</v>
      </c>
      <c r="E752" s="315">
        <v>34</v>
      </c>
      <c r="F752" s="194" t="s">
        <v>232</v>
      </c>
      <c r="G752" s="317">
        <v>32</v>
      </c>
      <c r="H752" s="317">
        <v>28</v>
      </c>
      <c r="I752" s="315">
        <v>60</v>
      </c>
      <c r="J752" s="194" t="s">
        <v>231</v>
      </c>
      <c r="K752" s="317">
        <v>23</v>
      </c>
      <c r="L752" s="317">
        <v>14</v>
      </c>
      <c r="M752" s="315">
        <v>37</v>
      </c>
      <c r="N752" s="194" t="s">
        <v>230</v>
      </c>
      <c r="O752" s="317">
        <v>9</v>
      </c>
      <c r="P752" s="317">
        <v>10</v>
      </c>
      <c r="Q752" s="316">
        <v>19</v>
      </c>
      <c r="R752" s="131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</row>
    <row r="753" spans="2:33" s="28" customFormat="1" ht="14.25" customHeight="1" x14ac:dyDescent="0.15">
      <c r="B753" s="204" t="s">
        <v>229</v>
      </c>
      <c r="C753" s="317">
        <v>20</v>
      </c>
      <c r="D753" s="317">
        <v>17</v>
      </c>
      <c r="E753" s="315">
        <v>37</v>
      </c>
      <c r="F753" s="194" t="s">
        <v>228</v>
      </c>
      <c r="G753" s="317">
        <v>26</v>
      </c>
      <c r="H753" s="317">
        <v>25</v>
      </c>
      <c r="I753" s="315">
        <v>51</v>
      </c>
      <c r="J753" s="194" t="s">
        <v>227</v>
      </c>
      <c r="K753" s="317">
        <v>24</v>
      </c>
      <c r="L753" s="317">
        <v>35</v>
      </c>
      <c r="M753" s="315">
        <v>59</v>
      </c>
      <c r="N753" s="194" t="s">
        <v>226</v>
      </c>
      <c r="O753" s="317">
        <v>12</v>
      </c>
      <c r="P753" s="317">
        <v>10</v>
      </c>
      <c r="Q753" s="316">
        <v>22</v>
      </c>
      <c r="R753" s="131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</row>
    <row r="754" spans="2:33" s="28" customFormat="1" ht="14.25" customHeight="1" x14ac:dyDescent="0.15">
      <c r="B754" s="204" t="s">
        <v>225</v>
      </c>
      <c r="C754" s="317">
        <v>20</v>
      </c>
      <c r="D754" s="317">
        <v>24</v>
      </c>
      <c r="E754" s="315">
        <v>44</v>
      </c>
      <c r="F754" s="194" t="s">
        <v>224</v>
      </c>
      <c r="G754" s="317">
        <v>27</v>
      </c>
      <c r="H754" s="317">
        <v>24</v>
      </c>
      <c r="I754" s="315">
        <v>51</v>
      </c>
      <c r="J754" s="194" t="s">
        <v>223</v>
      </c>
      <c r="K754" s="317">
        <v>28</v>
      </c>
      <c r="L754" s="317">
        <v>27</v>
      </c>
      <c r="M754" s="315">
        <v>55</v>
      </c>
      <c r="N754" s="194" t="s">
        <v>222</v>
      </c>
      <c r="O754" s="317">
        <v>7</v>
      </c>
      <c r="P754" s="317">
        <v>7</v>
      </c>
      <c r="Q754" s="316">
        <v>14</v>
      </c>
      <c r="R754" s="131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</row>
    <row r="755" spans="2:33" s="28" customFormat="1" ht="14.1" customHeight="1" x14ac:dyDescent="0.15">
      <c r="B755" s="204" t="s">
        <v>221</v>
      </c>
      <c r="C755" s="317">
        <v>21</v>
      </c>
      <c r="D755" s="317">
        <v>24</v>
      </c>
      <c r="E755" s="315">
        <v>45</v>
      </c>
      <c r="F755" s="194" t="s">
        <v>220</v>
      </c>
      <c r="G755" s="317">
        <v>28</v>
      </c>
      <c r="H755" s="317">
        <v>34</v>
      </c>
      <c r="I755" s="315">
        <v>62</v>
      </c>
      <c r="J755" s="194" t="s">
        <v>219</v>
      </c>
      <c r="K755" s="317">
        <v>24</v>
      </c>
      <c r="L755" s="317">
        <v>27</v>
      </c>
      <c r="M755" s="315">
        <v>51</v>
      </c>
      <c r="N755" s="194" t="s">
        <v>218</v>
      </c>
      <c r="O755" s="317">
        <v>0</v>
      </c>
      <c r="P755" s="317">
        <v>7</v>
      </c>
      <c r="Q755" s="316">
        <v>7</v>
      </c>
      <c r="R755" s="131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</row>
    <row r="756" spans="2:33" s="28" customFormat="1" ht="14.45" customHeight="1" x14ac:dyDescent="0.15">
      <c r="B756" s="205" t="s">
        <v>217</v>
      </c>
      <c r="C756" s="322">
        <v>17</v>
      </c>
      <c r="D756" s="322">
        <v>24</v>
      </c>
      <c r="E756" s="323">
        <v>41</v>
      </c>
      <c r="F756" s="195" t="s">
        <v>216</v>
      </c>
      <c r="G756" s="322">
        <v>39</v>
      </c>
      <c r="H756" s="322">
        <v>29</v>
      </c>
      <c r="I756" s="323">
        <v>68</v>
      </c>
      <c r="J756" s="195" t="s">
        <v>215</v>
      </c>
      <c r="K756" s="322">
        <v>29</v>
      </c>
      <c r="L756" s="322">
        <v>28</v>
      </c>
      <c r="M756" s="323">
        <v>57</v>
      </c>
      <c r="N756" s="195" t="s">
        <v>214</v>
      </c>
      <c r="O756" s="322">
        <v>3</v>
      </c>
      <c r="P756" s="322">
        <v>7</v>
      </c>
      <c r="Q756" s="324">
        <v>10</v>
      </c>
      <c r="R756" s="131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</row>
    <row r="757" spans="2:33" s="28" customFormat="1" ht="14.1" customHeight="1" x14ac:dyDescent="0.15">
      <c r="B757" s="204" t="s">
        <v>213</v>
      </c>
      <c r="C757" s="325">
        <v>29</v>
      </c>
      <c r="D757" s="317">
        <v>28</v>
      </c>
      <c r="E757" s="315">
        <v>57</v>
      </c>
      <c r="F757" s="194" t="s">
        <v>212</v>
      </c>
      <c r="G757" s="317">
        <v>23</v>
      </c>
      <c r="H757" s="317">
        <v>19</v>
      </c>
      <c r="I757" s="315">
        <v>42</v>
      </c>
      <c r="J757" s="194" t="s">
        <v>211</v>
      </c>
      <c r="K757" s="317">
        <v>24</v>
      </c>
      <c r="L757" s="317">
        <v>34</v>
      </c>
      <c r="M757" s="315">
        <v>58</v>
      </c>
      <c r="N757" s="194" t="s">
        <v>210</v>
      </c>
      <c r="O757" s="317">
        <v>5</v>
      </c>
      <c r="P757" s="317">
        <v>6</v>
      </c>
      <c r="Q757" s="316">
        <v>11</v>
      </c>
      <c r="R757" s="131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</row>
    <row r="758" spans="2:33" s="28" customFormat="1" ht="14.25" customHeight="1" x14ac:dyDescent="0.15">
      <c r="B758" s="204" t="s">
        <v>209</v>
      </c>
      <c r="C758" s="317">
        <v>23</v>
      </c>
      <c r="D758" s="317">
        <v>27</v>
      </c>
      <c r="E758" s="315">
        <v>50</v>
      </c>
      <c r="F758" s="194" t="s">
        <v>208</v>
      </c>
      <c r="G758" s="317">
        <v>42</v>
      </c>
      <c r="H758" s="317">
        <v>36</v>
      </c>
      <c r="I758" s="315">
        <v>78</v>
      </c>
      <c r="J758" s="194" t="s">
        <v>207</v>
      </c>
      <c r="K758" s="317">
        <v>23</v>
      </c>
      <c r="L758" s="317">
        <v>20</v>
      </c>
      <c r="M758" s="315">
        <v>43</v>
      </c>
      <c r="N758" s="194" t="s">
        <v>206</v>
      </c>
      <c r="O758" s="317">
        <v>2</v>
      </c>
      <c r="P758" s="317">
        <v>12</v>
      </c>
      <c r="Q758" s="316">
        <v>14</v>
      </c>
      <c r="R758" s="131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</row>
    <row r="759" spans="2:33" s="28" customFormat="1" ht="14.25" customHeight="1" x14ac:dyDescent="0.15">
      <c r="B759" s="204" t="s">
        <v>205</v>
      </c>
      <c r="C759" s="317">
        <v>30</v>
      </c>
      <c r="D759" s="317">
        <v>29</v>
      </c>
      <c r="E759" s="315">
        <v>59</v>
      </c>
      <c r="F759" s="194" t="s">
        <v>204</v>
      </c>
      <c r="G759" s="317">
        <v>23</v>
      </c>
      <c r="H759" s="317">
        <v>31</v>
      </c>
      <c r="I759" s="315">
        <v>54</v>
      </c>
      <c r="J759" s="194" t="s">
        <v>203</v>
      </c>
      <c r="K759" s="317">
        <v>35</v>
      </c>
      <c r="L759" s="317">
        <v>36</v>
      </c>
      <c r="M759" s="315">
        <v>71</v>
      </c>
      <c r="N759" s="194" t="s">
        <v>202</v>
      </c>
      <c r="O759" s="317">
        <v>3</v>
      </c>
      <c r="P759" s="317">
        <v>2</v>
      </c>
      <c r="Q759" s="316">
        <v>5</v>
      </c>
      <c r="R759" s="131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</row>
    <row r="760" spans="2:33" s="28" customFormat="1" ht="14.25" customHeight="1" x14ac:dyDescent="0.15">
      <c r="B760" s="204" t="s">
        <v>201</v>
      </c>
      <c r="C760" s="317">
        <v>26</v>
      </c>
      <c r="D760" s="317">
        <v>26</v>
      </c>
      <c r="E760" s="315">
        <v>52</v>
      </c>
      <c r="F760" s="194" t="s">
        <v>200</v>
      </c>
      <c r="G760" s="317">
        <v>27</v>
      </c>
      <c r="H760" s="317">
        <v>19</v>
      </c>
      <c r="I760" s="315">
        <v>46</v>
      </c>
      <c r="J760" s="194" t="s">
        <v>199</v>
      </c>
      <c r="K760" s="317">
        <v>27</v>
      </c>
      <c r="L760" s="317">
        <v>49</v>
      </c>
      <c r="M760" s="315">
        <v>76</v>
      </c>
      <c r="N760" s="194" t="s">
        <v>198</v>
      </c>
      <c r="O760" s="317">
        <v>1</v>
      </c>
      <c r="P760" s="317">
        <v>2</v>
      </c>
      <c r="Q760" s="316">
        <v>3</v>
      </c>
      <c r="R760" s="131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</row>
    <row r="761" spans="2:33" s="28" customFormat="1" ht="14.1" customHeight="1" x14ac:dyDescent="0.15">
      <c r="B761" s="205" t="s">
        <v>197</v>
      </c>
      <c r="C761" s="322">
        <v>18</v>
      </c>
      <c r="D761" s="322">
        <v>21</v>
      </c>
      <c r="E761" s="323">
        <v>39</v>
      </c>
      <c r="F761" s="195" t="s">
        <v>196</v>
      </c>
      <c r="G761" s="322">
        <v>29</v>
      </c>
      <c r="H761" s="322">
        <v>34</v>
      </c>
      <c r="I761" s="323">
        <v>63</v>
      </c>
      <c r="J761" s="195" t="s">
        <v>195</v>
      </c>
      <c r="K761" s="322">
        <v>26</v>
      </c>
      <c r="L761" s="322">
        <v>32</v>
      </c>
      <c r="M761" s="323">
        <v>58</v>
      </c>
      <c r="N761" s="195" t="s">
        <v>194</v>
      </c>
      <c r="O761" s="322">
        <v>0</v>
      </c>
      <c r="P761" s="322">
        <v>1</v>
      </c>
      <c r="Q761" s="324">
        <v>1</v>
      </c>
      <c r="R761" s="131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</row>
    <row r="762" spans="2:33" s="28" customFormat="1" ht="14.25" customHeight="1" x14ac:dyDescent="0.15">
      <c r="B762" s="204" t="s">
        <v>193</v>
      </c>
      <c r="C762" s="325">
        <v>28</v>
      </c>
      <c r="D762" s="317">
        <v>28</v>
      </c>
      <c r="E762" s="315">
        <v>56</v>
      </c>
      <c r="F762" s="194" t="s">
        <v>192</v>
      </c>
      <c r="G762" s="317">
        <v>36</v>
      </c>
      <c r="H762" s="317">
        <v>38</v>
      </c>
      <c r="I762" s="315">
        <v>74</v>
      </c>
      <c r="J762" s="194" t="s">
        <v>191</v>
      </c>
      <c r="K762" s="317">
        <v>31</v>
      </c>
      <c r="L762" s="317">
        <v>32</v>
      </c>
      <c r="M762" s="315">
        <v>63</v>
      </c>
      <c r="N762" s="194" t="s">
        <v>190</v>
      </c>
      <c r="O762" s="317">
        <v>0</v>
      </c>
      <c r="P762" s="317">
        <v>2</v>
      </c>
      <c r="Q762" s="316">
        <v>2</v>
      </c>
      <c r="R762" s="131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</row>
    <row r="763" spans="2:33" s="28" customFormat="1" ht="14.25" customHeight="1" x14ac:dyDescent="0.15">
      <c r="B763" s="204" t="s">
        <v>189</v>
      </c>
      <c r="C763" s="317">
        <v>24</v>
      </c>
      <c r="D763" s="317">
        <v>26</v>
      </c>
      <c r="E763" s="315">
        <v>50</v>
      </c>
      <c r="F763" s="194" t="s">
        <v>188</v>
      </c>
      <c r="G763" s="317">
        <v>34</v>
      </c>
      <c r="H763" s="317">
        <v>46</v>
      </c>
      <c r="I763" s="315">
        <v>80</v>
      </c>
      <c r="J763" s="194" t="s">
        <v>187</v>
      </c>
      <c r="K763" s="317">
        <v>36</v>
      </c>
      <c r="L763" s="317">
        <v>22</v>
      </c>
      <c r="M763" s="315">
        <v>58</v>
      </c>
      <c r="N763" s="194" t="s">
        <v>186</v>
      </c>
      <c r="O763" s="317">
        <v>1</v>
      </c>
      <c r="P763" s="317">
        <v>1</v>
      </c>
      <c r="Q763" s="316">
        <v>2</v>
      </c>
      <c r="R763" s="131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</row>
    <row r="764" spans="2:33" s="28" customFormat="1" ht="14.25" customHeight="1" x14ac:dyDescent="0.15">
      <c r="B764" s="204" t="s">
        <v>185</v>
      </c>
      <c r="C764" s="317">
        <v>30</v>
      </c>
      <c r="D764" s="317">
        <v>29</v>
      </c>
      <c r="E764" s="315">
        <v>59</v>
      </c>
      <c r="F764" s="194" t="s">
        <v>184</v>
      </c>
      <c r="G764" s="317">
        <v>28</v>
      </c>
      <c r="H764" s="317">
        <v>24</v>
      </c>
      <c r="I764" s="315">
        <v>52</v>
      </c>
      <c r="J764" s="194" t="s">
        <v>183</v>
      </c>
      <c r="K764" s="317">
        <v>26</v>
      </c>
      <c r="L764" s="317">
        <v>30</v>
      </c>
      <c r="M764" s="315">
        <v>56</v>
      </c>
      <c r="N764" s="194" t="s">
        <v>182</v>
      </c>
      <c r="O764" s="317">
        <v>1</v>
      </c>
      <c r="P764" s="317">
        <v>1</v>
      </c>
      <c r="Q764" s="316">
        <v>2</v>
      </c>
      <c r="R764" s="131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</row>
    <row r="765" spans="2:33" s="28" customFormat="1" ht="14.1" customHeight="1" x14ac:dyDescent="0.15">
      <c r="B765" s="204" t="s">
        <v>181</v>
      </c>
      <c r="C765" s="317">
        <v>15</v>
      </c>
      <c r="D765" s="317">
        <v>15</v>
      </c>
      <c r="E765" s="315">
        <v>30</v>
      </c>
      <c r="F765" s="194" t="s">
        <v>180</v>
      </c>
      <c r="G765" s="317">
        <v>33</v>
      </c>
      <c r="H765" s="317">
        <v>37</v>
      </c>
      <c r="I765" s="315">
        <v>70</v>
      </c>
      <c r="J765" s="194" t="s">
        <v>179</v>
      </c>
      <c r="K765" s="317">
        <v>9</v>
      </c>
      <c r="L765" s="317">
        <v>16</v>
      </c>
      <c r="M765" s="315">
        <v>25</v>
      </c>
      <c r="N765" s="194" t="s">
        <v>178</v>
      </c>
      <c r="O765" s="317">
        <v>0</v>
      </c>
      <c r="P765" s="317">
        <v>2</v>
      </c>
      <c r="Q765" s="316">
        <v>2</v>
      </c>
      <c r="R765" s="131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</row>
    <row r="766" spans="2:33" s="28" customFormat="1" ht="14.25" customHeight="1" thickBot="1" x14ac:dyDescent="0.2">
      <c r="B766" s="206" t="s">
        <v>177</v>
      </c>
      <c r="C766" s="318">
        <v>25</v>
      </c>
      <c r="D766" s="318">
        <v>23</v>
      </c>
      <c r="E766" s="319">
        <v>48</v>
      </c>
      <c r="F766" s="208" t="s">
        <v>176</v>
      </c>
      <c r="G766" s="318">
        <v>18</v>
      </c>
      <c r="H766" s="318">
        <v>35</v>
      </c>
      <c r="I766" s="319">
        <v>53</v>
      </c>
      <c r="J766" s="208" t="s">
        <v>175</v>
      </c>
      <c r="K766" s="318">
        <v>14</v>
      </c>
      <c r="L766" s="318">
        <v>11</v>
      </c>
      <c r="M766" s="319">
        <v>25</v>
      </c>
      <c r="N766" s="210" t="s">
        <v>174</v>
      </c>
      <c r="O766" s="320">
        <v>0</v>
      </c>
      <c r="P766" s="320">
        <v>2</v>
      </c>
      <c r="Q766" s="321">
        <v>2</v>
      </c>
      <c r="R766" s="131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</row>
    <row r="767" spans="2:33" s="28" customFormat="1" ht="13.5" customHeight="1" thickBot="1" x14ac:dyDescent="0.2">
      <c r="B767" s="42"/>
      <c r="C767" s="42"/>
      <c r="D767" s="459" t="s">
        <v>173</v>
      </c>
      <c r="E767" s="459"/>
      <c r="F767" s="459"/>
      <c r="G767" s="42"/>
      <c r="H767" s="42"/>
      <c r="I767" s="42"/>
      <c r="J767" s="42"/>
      <c r="K767" s="42"/>
      <c r="L767" s="42"/>
      <c r="M767" s="42"/>
      <c r="N767" s="212" t="s">
        <v>172</v>
      </c>
      <c r="O767" s="309">
        <v>1</v>
      </c>
      <c r="P767" s="24">
        <v>1</v>
      </c>
      <c r="Q767" s="285">
        <v>2</v>
      </c>
      <c r="R767" s="131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</row>
    <row r="768" spans="2:33" s="28" customFormat="1" ht="13.5" customHeight="1" x14ac:dyDescent="0.15">
      <c r="B768" s="160" t="s">
        <v>171</v>
      </c>
      <c r="C768" s="311">
        <f>SUM(C742:C746)</f>
        <v>121</v>
      </c>
      <c r="D768" s="311">
        <f>SUM(D742:D746)</f>
        <v>109</v>
      </c>
      <c r="E768" s="108">
        <f t="shared" ref="E768:E777" si="36">SUM(C768:D768)</f>
        <v>230</v>
      </c>
      <c r="F768" s="160" t="s">
        <v>170</v>
      </c>
      <c r="G768" s="312">
        <f>SUM(K742:K746)</f>
        <v>127</v>
      </c>
      <c r="H768" s="109">
        <f>SUM(L742:L746)</f>
        <v>150</v>
      </c>
      <c r="I768" s="110">
        <f t="shared" ref="I768:I777" si="37">SUM(G768:H768)</f>
        <v>277</v>
      </c>
      <c r="J768" s="119" t="s">
        <v>169</v>
      </c>
      <c r="K768" s="120">
        <f>SUM(O767:O771)</f>
        <v>2</v>
      </c>
      <c r="L768" s="311">
        <f>SUM(P767:P771)</f>
        <v>4</v>
      </c>
      <c r="M768" s="313">
        <f>SUM(K768:L768)</f>
        <v>6</v>
      </c>
      <c r="N768" s="132" t="s">
        <v>168</v>
      </c>
      <c r="O768" s="288">
        <v>0</v>
      </c>
      <c r="P768" s="288">
        <v>2</v>
      </c>
      <c r="Q768" s="285">
        <v>2</v>
      </c>
      <c r="R768" s="131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</row>
    <row r="769" spans="2:33" s="28" customFormat="1" ht="13.5" customHeight="1" thickBot="1" x14ac:dyDescent="0.2">
      <c r="B769" s="161" t="s">
        <v>167</v>
      </c>
      <c r="C769" s="300">
        <f>SUM(C747:C751)</f>
        <v>106</v>
      </c>
      <c r="D769" s="300">
        <f>SUM(D747:D751)</f>
        <v>88</v>
      </c>
      <c r="E769" s="112">
        <f t="shared" si="36"/>
        <v>194</v>
      </c>
      <c r="F769" s="161" t="s">
        <v>166</v>
      </c>
      <c r="G769" s="306">
        <f>SUM(K747:K751)</f>
        <v>124</v>
      </c>
      <c r="H769" s="113">
        <f>SUM(L747:L751)</f>
        <v>148</v>
      </c>
      <c r="I769" s="114">
        <f t="shared" si="37"/>
        <v>272</v>
      </c>
      <c r="J769" s="121" t="s">
        <v>154</v>
      </c>
      <c r="K769" s="122">
        <f>O772</f>
        <v>0</v>
      </c>
      <c r="L769" s="303">
        <f>P772</f>
        <v>0</v>
      </c>
      <c r="M769" s="314">
        <f>SUM(K769:L769)</f>
        <v>0</v>
      </c>
      <c r="N769" s="132" t="s">
        <v>165</v>
      </c>
      <c r="O769" s="288">
        <v>0</v>
      </c>
      <c r="P769" s="288">
        <v>1</v>
      </c>
      <c r="Q769" s="285">
        <v>1</v>
      </c>
      <c r="R769" s="131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</row>
    <row r="770" spans="2:33" s="28" customFormat="1" ht="13.5" customHeight="1" x14ac:dyDescent="0.15">
      <c r="B770" s="161" t="s">
        <v>164</v>
      </c>
      <c r="C770" s="300">
        <f>SUM(C752:C756)</f>
        <v>93</v>
      </c>
      <c r="D770" s="300">
        <f>SUM(D752:D756)</f>
        <v>108</v>
      </c>
      <c r="E770" s="112">
        <f t="shared" si="36"/>
        <v>201</v>
      </c>
      <c r="F770" s="161" t="s">
        <v>163</v>
      </c>
      <c r="G770" s="306">
        <f>SUM(K752:K756)</f>
        <v>128</v>
      </c>
      <c r="H770" s="113">
        <f>SUM(L752:L756)</f>
        <v>131</v>
      </c>
      <c r="I770" s="114">
        <f t="shared" si="37"/>
        <v>259</v>
      </c>
      <c r="J770" s="125" t="s">
        <v>283</v>
      </c>
      <c r="K770" s="154">
        <f>SUM(C768:C770)</f>
        <v>320</v>
      </c>
      <c r="L770" s="154">
        <f>SUM(D768:D770)</f>
        <v>305</v>
      </c>
      <c r="M770" s="294">
        <f>SUM(K770:L770)</f>
        <v>625</v>
      </c>
      <c r="N770" s="132" t="s">
        <v>162</v>
      </c>
      <c r="O770" s="288">
        <v>1</v>
      </c>
      <c r="P770" s="288">
        <v>0</v>
      </c>
      <c r="Q770" s="285">
        <v>1</v>
      </c>
      <c r="R770" s="131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</row>
    <row r="771" spans="2:33" s="28" customFormat="1" ht="13.5" customHeight="1" thickBot="1" x14ac:dyDescent="0.2">
      <c r="B771" s="161" t="s">
        <v>161</v>
      </c>
      <c r="C771" s="300">
        <f>SUM(C757:C761)</f>
        <v>126</v>
      </c>
      <c r="D771" s="300">
        <f>SUM(D757:D761)</f>
        <v>131</v>
      </c>
      <c r="E771" s="112">
        <f t="shared" si="36"/>
        <v>257</v>
      </c>
      <c r="F771" s="161" t="s">
        <v>160</v>
      </c>
      <c r="G771" s="306">
        <f>SUM(K757:K761)</f>
        <v>135</v>
      </c>
      <c r="H771" s="113">
        <f>SUM(L757:L761)</f>
        <v>171</v>
      </c>
      <c r="I771" s="114">
        <f t="shared" si="37"/>
        <v>306</v>
      </c>
      <c r="J771" s="123" t="s">
        <v>156</v>
      </c>
      <c r="K771" s="157"/>
      <c r="L771" s="292">
        <f>M770/M776*100</f>
        <v>14.477646513782719</v>
      </c>
      <c r="M771" s="156" t="s">
        <v>155</v>
      </c>
      <c r="N771" s="134" t="s">
        <v>159</v>
      </c>
      <c r="O771" s="291">
        <v>0</v>
      </c>
      <c r="P771" s="135">
        <v>0</v>
      </c>
      <c r="Q771" s="282">
        <v>0</v>
      </c>
      <c r="R771" s="131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</row>
    <row r="772" spans="2:33" s="28" customFormat="1" ht="13.5" customHeight="1" thickBot="1" x14ac:dyDescent="0.2">
      <c r="B772" s="161" t="s">
        <v>158</v>
      </c>
      <c r="C772" s="300">
        <f>SUM(C762:C766)</f>
        <v>122</v>
      </c>
      <c r="D772" s="300">
        <f>SUM(D762:D766)</f>
        <v>121</v>
      </c>
      <c r="E772" s="112">
        <f t="shared" si="36"/>
        <v>243</v>
      </c>
      <c r="F772" s="161" t="s">
        <v>157</v>
      </c>
      <c r="G772" s="306">
        <f>SUM(K762:K766)</f>
        <v>116</v>
      </c>
      <c r="H772" s="113">
        <f>SUM(L762:L766)</f>
        <v>111</v>
      </c>
      <c r="I772" s="114">
        <f t="shared" si="37"/>
        <v>227</v>
      </c>
      <c r="J772" s="125" t="s">
        <v>284</v>
      </c>
      <c r="K772" s="154">
        <f>SUM(C771:C777,G768:G770)</f>
        <v>1356</v>
      </c>
      <c r="L772" s="154">
        <f>SUM(D771:D777,H768:H770)</f>
        <v>1381</v>
      </c>
      <c r="M772" s="294">
        <f>SUM(K772:L772)</f>
        <v>2737</v>
      </c>
      <c r="N772" s="136" t="s">
        <v>154</v>
      </c>
      <c r="O772" s="290">
        <v>0</v>
      </c>
      <c r="P772" s="137">
        <v>0</v>
      </c>
      <c r="Q772" s="284">
        <v>0</v>
      </c>
      <c r="R772" s="131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</row>
    <row r="773" spans="2:33" s="28" customFormat="1" ht="13.5" customHeight="1" thickBot="1" x14ac:dyDescent="0.2">
      <c r="B773" s="161" t="s">
        <v>153</v>
      </c>
      <c r="C773" s="300">
        <f>SUM(G742:G746)</f>
        <v>143</v>
      </c>
      <c r="D773" s="300">
        <f>SUM(H742:H746)</f>
        <v>117</v>
      </c>
      <c r="E773" s="112">
        <f t="shared" si="36"/>
        <v>260</v>
      </c>
      <c r="F773" s="161" t="s">
        <v>152</v>
      </c>
      <c r="G773" s="113">
        <f>SUM(O742:O746)</f>
        <v>73</v>
      </c>
      <c r="H773" s="113">
        <f>SUM(P742:P746)</f>
        <v>95</v>
      </c>
      <c r="I773" s="114">
        <f t="shared" si="37"/>
        <v>168</v>
      </c>
      <c r="J773" s="123" t="s">
        <v>156</v>
      </c>
      <c r="K773" s="157"/>
      <c r="L773" s="292">
        <f>M772/M776*100</f>
        <v>63.400509613157283</v>
      </c>
      <c r="M773" s="158" t="s">
        <v>155</v>
      </c>
      <c r="N773" s="148"/>
      <c r="O773" s="138"/>
      <c r="P773" s="138"/>
      <c r="Q773" s="138"/>
      <c r="R773" s="131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6"/>
      <c r="AF773" s="105"/>
      <c r="AG773" s="106"/>
    </row>
    <row r="774" spans="2:33" s="28" customFormat="1" ht="13.5" customHeight="1" thickBot="1" x14ac:dyDescent="0.2">
      <c r="B774" s="161" t="s">
        <v>151</v>
      </c>
      <c r="C774" s="300">
        <f>SUM(G747:G751)</f>
        <v>141</v>
      </c>
      <c r="D774" s="300">
        <f>SUM(H747:H751)</f>
        <v>124</v>
      </c>
      <c r="E774" s="112">
        <f t="shared" si="36"/>
        <v>265</v>
      </c>
      <c r="F774" s="161" t="s">
        <v>150</v>
      </c>
      <c r="G774" s="306">
        <f>SUM(O747:O751)</f>
        <v>53</v>
      </c>
      <c r="H774" s="113">
        <f>SUM(P747:P751)</f>
        <v>79</v>
      </c>
      <c r="I774" s="114">
        <f t="shared" si="37"/>
        <v>132</v>
      </c>
      <c r="J774" s="125" t="s">
        <v>282</v>
      </c>
      <c r="K774" s="154">
        <f>SUM(K757:K766,O742:O772)</f>
        <v>423</v>
      </c>
      <c r="L774" s="154">
        <f>SUM(L757:L766,P742:P772)</f>
        <v>532</v>
      </c>
      <c r="M774" s="308">
        <f>SUM(K774:L774)</f>
        <v>955</v>
      </c>
      <c r="N774" s="149"/>
      <c r="O774" s="138"/>
      <c r="P774" s="138"/>
      <c r="Q774" s="138"/>
      <c r="R774" s="131"/>
    </row>
    <row r="775" spans="2:33" s="28" customFormat="1" ht="13.5" customHeight="1" thickBot="1" x14ac:dyDescent="0.2">
      <c r="B775" s="161" t="s">
        <v>149</v>
      </c>
      <c r="C775" s="300">
        <f>SUM(G752:G756)</f>
        <v>152</v>
      </c>
      <c r="D775" s="300">
        <f>SUM(H752:H756)</f>
        <v>140</v>
      </c>
      <c r="E775" s="112">
        <f t="shared" si="36"/>
        <v>292</v>
      </c>
      <c r="F775" s="161" t="s">
        <v>148</v>
      </c>
      <c r="G775" s="306">
        <f>SUM(O752:O756)</f>
        <v>31</v>
      </c>
      <c r="H775" s="113">
        <f>SUM(P752:P756)</f>
        <v>41</v>
      </c>
      <c r="I775" s="114">
        <f t="shared" si="37"/>
        <v>72</v>
      </c>
      <c r="J775" s="123" t="s">
        <v>156</v>
      </c>
      <c r="K775" s="124"/>
      <c r="L775" s="283">
        <f>M774/M776*100</f>
        <v>22.121843873059994</v>
      </c>
      <c r="M775" s="156" t="s">
        <v>155</v>
      </c>
      <c r="N775" s="144" t="s">
        <v>146</v>
      </c>
      <c r="O775" s="295">
        <v>41.39</v>
      </c>
      <c r="P775" s="296">
        <v>44.21</v>
      </c>
      <c r="Q775" s="297">
        <v>42.84</v>
      </c>
      <c r="R775" s="131"/>
    </row>
    <row r="776" spans="2:33" s="28" customFormat="1" ht="13.5" customHeight="1" x14ac:dyDescent="0.15">
      <c r="B776" s="161" t="s">
        <v>145</v>
      </c>
      <c r="C776" s="300">
        <f>SUM(G757:G761)</f>
        <v>144</v>
      </c>
      <c r="D776" s="300">
        <f>SUM(H757:H761)</f>
        <v>139</v>
      </c>
      <c r="E776" s="112">
        <f t="shared" si="36"/>
        <v>283</v>
      </c>
      <c r="F776" s="161" t="s">
        <v>144</v>
      </c>
      <c r="G776" s="306">
        <f>SUM(O757:O761)</f>
        <v>11</v>
      </c>
      <c r="H776" s="113">
        <f>SUM(P757:P761)</f>
        <v>23</v>
      </c>
      <c r="I776" s="114">
        <f t="shared" si="37"/>
        <v>34</v>
      </c>
      <c r="J776" s="125" t="s">
        <v>147</v>
      </c>
      <c r="K776" s="293">
        <f>SUM(C768:C777,G768:G777,K768:K769)</f>
        <v>2099</v>
      </c>
      <c r="L776" s="293">
        <f>SUM(D768:D777,H768:H777,L768:L769)</f>
        <v>2218</v>
      </c>
      <c r="M776" s="289">
        <f>SUM(K776:L776)</f>
        <v>4317</v>
      </c>
      <c r="N776" s="145"/>
      <c r="O776" s="139"/>
      <c r="P776" s="139"/>
      <c r="Q776" s="139"/>
      <c r="R776" s="131"/>
    </row>
    <row r="777" spans="2:33" s="28" customFormat="1" ht="13.5" customHeight="1" thickBot="1" x14ac:dyDescent="0.2">
      <c r="B777" s="162" t="s">
        <v>143</v>
      </c>
      <c r="C777" s="303">
        <f>SUM(G762:G766)</f>
        <v>149</v>
      </c>
      <c r="D777" s="303">
        <f>SUM(H762:H766)</f>
        <v>180</v>
      </c>
      <c r="E777" s="116">
        <f t="shared" si="36"/>
        <v>329</v>
      </c>
      <c r="F777" s="162" t="s">
        <v>142</v>
      </c>
      <c r="G777" s="304">
        <f>SUM(O762:O766)</f>
        <v>2</v>
      </c>
      <c r="H777" s="117">
        <f>SUM(P762:P766)</f>
        <v>8</v>
      </c>
      <c r="I777" s="118">
        <f t="shared" si="37"/>
        <v>10</v>
      </c>
      <c r="J777" s="123" t="s">
        <v>7</v>
      </c>
      <c r="K777" s="124"/>
      <c r="L777" s="127"/>
      <c r="M777" s="305">
        <f>行政区別人口!R42</f>
        <v>1993</v>
      </c>
      <c r="N777" s="481" t="s">
        <v>141</v>
      </c>
      <c r="O777" s="482"/>
      <c r="P777" s="482"/>
      <c r="Q777" s="140"/>
      <c r="R777" s="131"/>
    </row>
    <row r="778" spans="2:33" x14ac:dyDescent="0.15">
      <c r="O778" s="142"/>
      <c r="P778" s="142"/>
      <c r="Q778" s="142"/>
      <c r="R778" s="142"/>
    </row>
    <row r="779" spans="2:33" s="28" customFormat="1" ht="14.1" customHeight="1" x14ac:dyDescent="0.15">
      <c r="B779" s="164"/>
      <c r="F779" s="164"/>
      <c r="N779" s="146"/>
      <c r="O779" s="96"/>
      <c r="P779" s="95"/>
      <c r="Q779" s="95"/>
      <c r="R779" s="95"/>
    </row>
    <row r="780" spans="2:33" s="28" customFormat="1" ht="14.25" customHeight="1" x14ac:dyDescent="0.15">
      <c r="B780" s="259" t="s">
        <v>1</v>
      </c>
      <c r="C780" s="479" t="s">
        <v>2</v>
      </c>
      <c r="D780" s="479"/>
      <c r="E780" s="479"/>
      <c r="F780" s="479"/>
      <c r="G780" s="483" t="s">
        <v>278</v>
      </c>
      <c r="H780" s="483"/>
      <c r="I780" s="483"/>
      <c r="J780" s="483"/>
      <c r="K780" s="483"/>
      <c r="L780" s="483"/>
      <c r="M780" s="41"/>
      <c r="N780" s="147"/>
      <c r="O780" s="143" t="str">
        <f>$O$2</f>
        <v>令和元年10月31日</v>
      </c>
      <c r="P780" s="129"/>
      <c r="Q780" s="130" t="s">
        <v>0</v>
      </c>
      <c r="R780" s="95"/>
    </row>
    <row r="781" spans="2:33" s="28" customFormat="1" ht="17.100000000000001" customHeight="1" thickBot="1" x14ac:dyDescent="0.2">
      <c r="B781" s="259" t="s">
        <v>276</v>
      </c>
      <c r="C781" s="479" t="s">
        <v>32</v>
      </c>
      <c r="D781" s="479"/>
      <c r="E781" s="479"/>
      <c r="F781" s="166"/>
      <c r="G781" s="483"/>
      <c r="H781" s="483"/>
      <c r="I781" s="483"/>
      <c r="J781" s="483"/>
      <c r="K781" s="483"/>
      <c r="L781" s="483"/>
      <c r="M781" s="41"/>
      <c r="N781" s="149"/>
      <c r="O781" s="143" t="str">
        <f>$O$3</f>
        <v>令和元年11月 1日</v>
      </c>
      <c r="P781" s="129"/>
      <c r="Q781" s="130" t="s">
        <v>3</v>
      </c>
      <c r="R781" s="95"/>
    </row>
    <row r="782" spans="2:33" s="28" customFormat="1" ht="14.25" customHeight="1" x14ac:dyDescent="0.15">
      <c r="B782" s="53" t="s">
        <v>274</v>
      </c>
      <c r="C782" s="327" t="s">
        <v>301</v>
      </c>
      <c r="D782" s="327" t="s">
        <v>302</v>
      </c>
      <c r="E782" s="328" t="s">
        <v>6</v>
      </c>
      <c r="F782" s="53" t="s">
        <v>274</v>
      </c>
      <c r="G782" s="327" t="s">
        <v>301</v>
      </c>
      <c r="H782" s="327" t="s">
        <v>5</v>
      </c>
      <c r="I782" s="94" t="s">
        <v>6</v>
      </c>
      <c r="J782" s="202" t="s">
        <v>274</v>
      </c>
      <c r="K782" s="327" t="s">
        <v>4</v>
      </c>
      <c r="L782" s="327" t="s">
        <v>302</v>
      </c>
      <c r="M782" s="328" t="s">
        <v>281</v>
      </c>
      <c r="N782" s="59" t="s">
        <v>274</v>
      </c>
      <c r="O782" s="54" t="s">
        <v>301</v>
      </c>
      <c r="P782" s="54" t="s">
        <v>5</v>
      </c>
      <c r="Q782" s="326" t="s">
        <v>281</v>
      </c>
      <c r="R782" s="131"/>
    </row>
    <row r="783" spans="2:33" s="28" customFormat="1" ht="14.25" customHeight="1" x14ac:dyDescent="0.15">
      <c r="B783" s="203" t="s">
        <v>273</v>
      </c>
      <c r="C783" s="329">
        <v>0</v>
      </c>
      <c r="D783" s="329">
        <v>4</v>
      </c>
      <c r="E783" s="315">
        <v>4</v>
      </c>
      <c r="F783" s="193" t="s">
        <v>272</v>
      </c>
      <c r="G783" s="329">
        <v>1</v>
      </c>
      <c r="H783" s="329">
        <v>5</v>
      </c>
      <c r="I783" s="315">
        <v>6</v>
      </c>
      <c r="J783" s="194" t="s">
        <v>271</v>
      </c>
      <c r="K783" s="317">
        <v>6</v>
      </c>
      <c r="L783" s="329">
        <v>2</v>
      </c>
      <c r="M783" s="286">
        <v>8</v>
      </c>
      <c r="N783" s="200" t="s">
        <v>270</v>
      </c>
      <c r="O783" s="325">
        <v>6</v>
      </c>
      <c r="P783" s="317">
        <v>2</v>
      </c>
      <c r="Q783" s="287">
        <v>8</v>
      </c>
      <c r="R783" s="131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</row>
    <row r="784" spans="2:33" s="28" customFormat="1" ht="14.1" customHeight="1" x14ac:dyDescent="0.15">
      <c r="B784" s="204" t="s">
        <v>269</v>
      </c>
      <c r="C784" s="317">
        <v>3</v>
      </c>
      <c r="D784" s="317">
        <v>1</v>
      </c>
      <c r="E784" s="315">
        <v>4</v>
      </c>
      <c r="F784" s="194" t="s">
        <v>268</v>
      </c>
      <c r="G784" s="317">
        <v>8</v>
      </c>
      <c r="H784" s="317">
        <v>5</v>
      </c>
      <c r="I784" s="315">
        <v>13</v>
      </c>
      <c r="J784" s="194" t="s">
        <v>267</v>
      </c>
      <c r="K784" s="317">
        <v>12</v>
      </c>
      <c r="L784" s="317">
        <v>4</v>
      </c>
      <c r="M784" s="315">
        <v>16</v>
      </c>
      <c r="N784" s="194" t="s">
        <v>266</v>
      </c>
      <c r="O784" s="317">
        <v>8</v>
      </c>
      <c r="P784" s="317">
        <v>5</v>
      </c>
      <c r="Q784" s="316">
        <v>13</v>
      </c>
      <c r="R784" s="131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</row>
    <row r="785" spans="2:33" s="28" customFormat="1" ht="14.25" customHeight="1" x14ac:dyDescent="0.15">
      <c r="B785" s="204" t="s">
        <v>265</v>
      </c>
      <c r="C785" s="317">
        <v>3</v>
      </c>
      <c r="D785" s="317">
        <v>3</v>
      </c>
      <c r="E785" s="315">
        <v>6</v>
      </c>
      <c r="F785" s="194" t="s">
        <v>264</v>
      </c>
      <c r="G785" s="317">
        <v>3</v>
      </c>
      <c r="H785" s="317">
        <v>5</v>
      </c>
      <c r="I785" s="315">
        <v>8</v>
      </c>
      <c r="J785" s="194" t="s">
        <v>263</v>
      </c>
      <c r="K785" s="317">
        <v>9</v>
      </c>
      <c r="L785" s="317">
        <v>8</v>
      </c>
      <c r="M785" s="315">
        <v>17</v>
      </c>
      <c r="N785" s="194" t="s">
        <v>262</v>
      </c>
      <c r="O785" s="317">
        <v>4</v>
      </c>
      <c r="P785" s="199">
        <v>4</v>
      </c>
      <c r="Q785" s="316">
        <v>8</v>
      </c>
      <c r="R785" s="131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</row>
    <row r="786" spans="2:33" s="28" customFormat="1" ht="14.25" customHeight="1" x14ac:dyDescent="0.15">
      <c r="B786" s="204" t="s">
        <v>261</v>
      </c>
      <c r="C786" s="317">
        <v>1</v>
      </c>
      <c r="D786" s="317">
        <v>1</v>
      </c>
      <c r="E786" s="315">
        <v>2</v>
      </c>
      <c r="F786" s="194" t="s">
        <v>260</v>
      </c>
      <c r="G786" s="317">
        <v>7</v>
      </c>
      <c r="H786" s="317">
        <v>4</v>
      </c>
      <c r="I786" s="315">
        <v>11</v>
      </c>
      <c r="J786" s="194" t="s">
        <v>259</v>
      </c>
      <c r="K786" s="317">
        <v>4</v>
      </c>
      <c r="L786" s="317">
        <v>3</v>
      </c>
      <c r="M786" s="315">
        <v>7</v>
      </c>
      <c r="N786" s="194" t="s">
        <v>258</v>
      </c>
      <c r="O786" s="317">
        <v>5</v>
      </c>
      <c r="P786" s="317">
        <v>6</v>
      </c>
      <c r="Q786" s="316">
        <v>11</v>
      </c>
      <c r="R786" s="131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</row>
    <row r="787" spans="2:33" s="28" customFormat="1" ht="14.1" customHeight="1" x14ac:dyDescent="0.15">
      <c r="B787" s="205" t="s">
        <v>257</v>
      </c>
      <c r="C787" s="322">
        <v>3</v>
      </c>
      <c r="D787" s="322">
        <v>2</v>
      </c>
      <c r="E787" s="323">
        <v>5</v>
      </c>
      <c r="F787" s="195" t="s">
        <v>256</v>
      </c>
      <c r="G787" s="322">
        <v>1</v>
      </c>
      <c r="H787" s="322">
        <v>2</v>
      </c>
      <c r="I787" s="323">
        <v>3</v>
      </c>
      <c r="J787" s="195" t="s">
        <v>255</v>
      </c>
      <c r="K787" s="322">
        <v>8</v>
      </c>
      <c r="L787" s="322">
        <v>3</v>
      </c>
      <c r="M787" s="323">
        <v>11</v>
      </c>
      <c r="N787" s="195" t="s">
        <v>254</v>
      </c>
      <c r="O787" s="322">
        <v>5</v>
      </c>
      <c r="P787" s="322">
        <v>6</v>
      </c>
      <c r="Q787" s="324">
        <v>11</v>
      </c>
      <c r="R787" s="131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</row>
    <row r="788" spans="2:33" s="28" customFormat="1" ht="14.25" customHeight="1" x14ac:dyDescent="0.15">
      <c r="B788" s="204" t="s">
        <v>253</v>
      </c>
      <c r="C788" s="325">
        <v>2</v>
      </c>
      <c r="D788" s="317">
        <v>1</v>
      </c>
      <c r="E788" s="315">
        <v>3</v>
      </c>
      <c r="F788" s="194" t="s">
        <v>252</v>
      </c>
      <c r="G788" s="317">
        <v>4</v>
      </c>
      <c r="H788" s="317">
        <v>5</v>
      </c>
      <c r="I788" s="315">
        <v>9</v>
      </c>
      <c r="J788" s="194" t="s">
        <v>251</v>
      </c>
      <c r="K788" s="317">
        <v>5</v>
      </c>
      <c r="L788" s="317">
        <v>2</v>
      </c>
      <c r="M788" s="315">
        <v>7</v>
      </c>
      <c r="N788" s="194" t="s">
        <v>250</v>
      </c>
      <c r="O788" s="317">
        <v>3</v>
      </c>
      <c r="P788" s="317">
        <v>5</v>
      </c>
      <c r="Q788" s="316">
        <v>8</v>
      </c>
      <c r="R788" s="131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</row>
    <row r="789" spans="2:33" s="28" customFormat="1" ht="14.25" customHeight="1" x14ac:dyDescent="0.15">
      <c r="B789" s="204" t="s">
        <v>249</v>
      </c>
      <c r="C789" s="317">
        <v>4</v>
      </c>
      <c r="D789" s="317">
        <v>4</v>
      </c>
      <c r="E789" s="315">
        <v>8</v>
      </c>
      <c r="F789" s="194" t="s">
        <v>248</v>
      </c>
      <c r="G789" s="317">
        <v>5</v>
      </c>
      <c r="H789" s="317">
        <v>6</v>
      </c>
      <c r="I789" s="315">
        <v>11</v>
      </c>
      <c r="J789" s="194" t="s">
        <v>247</v>
      </c>
      <c r="K789" s="317">
        <v>9</v>
      </c>
      <c r="L789" s="317">
        <v>5</v>
      </c>
      <c r="M789" s="315">
        <v>14</v>
      </c>
      <c r="N789" s="194" t="s">
        <v>246</v>
      </c>
      <c r="O789" s="317">
        <v>6</v>
      </c>
      <c r="P789" s="317">
        <v>8</v>
      </c>
      <c r="Q789" s="316">
        <v>14</v>
      </c>
      <c r="R789" s="131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</row>
    <row r="790" spans="2:33" s="28" customFormat="1" ht="14.25" customHeight="1" x14ac:dyDescent="0.15">
      <c r="B790" s="204" t="s">
        <v>245</v>
      </c>
      <c r="C790" s="317">
        <v>2</v>
      </c>
      <c r="D790" s="317">
        <v>2</v>
      </c>
      <c r="E790" s="315">
        <v>4</v>
      </c>
      <c r="F790" s="194" t="s">
        <v>244</v>
      </c>
      <c r="G790" s="317">
        <v>2</v>
      </c>
      <c r="H790" s="317">
        <v>2</v>
      </c>
      <c r="I790" s="315">
        <v>4</v>
      </c>
      <c r="J790" s="194" t="s">
        <v>243</v>
      </c>
      <c r="K790" s="317">
        <v>6</v>
      </c>
      <c r="L790" s="317">
        <v>7</v>
      </c>
      <c r="M790" s="315">
        <v>13</v>
      </c>
      <c r="N790" s="194" t="s">
        <v>242</v>
      </c>
      <c r="O790" s="317">
        <v>0</v>
      </c>
      <c r="P790" s="317">
        <v>4</v>
      </c>
      <c r="Q790" s="316">
        <v>4</v>
      </c>
      <c r="R790" s="131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</row>
    <row r="791" spans="2:33" s="28" customFormat="1" ht="14.1" customHeight="1" x14ac:dyDescent="0.15">
      <c r="B791" s="204" t="s">
        <v>241</v>
      </c>
      <c r="C791" s="317">
        <v>2</v>
      </c>
      <c r="D791" s="317">
        <v>2</v>
      </c>
      <c r="E791" s="315">
        <v>4</v>
      </c>
      <c r="F791" s="194" t="s">
        <v>240</v>
      </c>
      <c r="G791" s="317">
        <v>2</v>
      </c>
      <c r="H791" s="317">
        <v>5</v>
      </c>
      <c r="I791" s="315">
        <v>7</v>
      </c>
      <c r="J791" s="194" t="s">
        <v>239</v>
      </c>
      <c r="K791" s="317">
        <v>2</v>
      </c>
      <c r="L791" s="317">
        <v>8</v>
      </c>
      <c r="M791" s="315">
        <v>10</v>
      </c>
      <c r="N791" s="194" t="s">
        <v>238</v>
      </c>
      <c r="O791" s="317">
        <v>5</v>
      </c>
      <c r="P791" s="317">
        <v>4</v>
      </c>
      <c r="Q791" s="316">
        <v>9</v>
      </c>
      <c r="R791" s="131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</row>
    <row r="792" spans="2:33" s="28" customFormat="1" ht="14.1" customHeight="1" x14ac:dyDescent="0.15">
      <c r="B792" s="205" t="s">
        <v>237</v>
      </c>
      <c r="C792" s="322">
        <v>0</v>
      </c>
      <c r="D792" s="322">
        <v>5</v>
      </c>
      <c r="E792" s="323">
        <v>5</v>
      </c>
      <c r="F792" s="195" t="s">
        <v>236</v>
      </c>
      <c r="G792" s="322">
        <v>5</v>
      </c>
      <c r="H792" s="322">
        <v>4</v>
      </c>
      <c r="I792" s="323">
        <v>9</v>
      </c>
      <c r="J792" s="195" t="s">
        <v>235</v>
      </c>
      <c r="K792" s="322">
        <v>10</v>
      </c>
      <c r="L792" s="322">
        <v>7</v>
      </c>
      <c r="M792" s="323">
        <v>17</v>
      </c>
      <c r="N792" s="195" t="s">
        <v>234</v>
      </c>
      <c r="O792" s="322">
        <v>1</v>
      </c>
      <c r="P792" s="322">
        <v>2</v>
      </c>
      <c r="Q792" s="324">
        <v>3</v>
      </c>
      <c r="R792" s="131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</row>
    <row r="793" spans="2:33" s="28" customFormat="1" ht="14.25" customHeight="1" x14ac:dyDescent="0.15">
      <c r="B793" s="204" t="s">
        <v>233</v>
      </c>
      <c r="C793" s="325">
        <v>1</v>
      </c>
      <c r="D793" s="317">
        <v>1</v>
      </c>
      <c r="E793" s="315">
        <v>2</v>
      </c>
      <c r="F793" s="194" t="s">
        <v>232</v>
      </c>
      <c r="G793" s="317">
        <v>7</v>
      </c>
      <c r="H793" s="317">
        <v>5</v>
      </c>
      <c r="I793" s="315">
        <v>12</v>
      </c>
      <c r="J793" s="194" t="s">
        <v>231</v>
      </c>
      <c r="K793" s="317">
        <v>6</v>
      </c>
      <c r="L793" s="317">
        <v>3</v>
      </c>
      <c r="M793" s="315">
        <v>9</v>
      </c>
      <c r="N793" s="194" t="s">
        <v>230</v>
      </c>
      <c r="O793" s="317">
        <v>3</v>
      </c>
      <c r="P793" s="317">
        <v>4</v>
      </c>
      <c r="Q793" s="316">
        <v>7</v>
      </c>
      <c r="R793" s="131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</row>
    <row r="794" spans="2:33" s="28" customFormat="1" ht="14.25" customHeight="1" x14ac:dyDescent="0.15">
      <c r="B794" s="204" t="s">
        <v>229</v>
      </c>
      <c r="C794" s="317">
        <v>0</v>
      </c>
      <c r="D794" s="317">
        <v>2</v>
      </c>
      <c r="E794" s="315">
        <v>2</v>
      </c>
      <c r="F794" s="194" t="s">
        <v>228</v>
      </c>
      <c r="G794" s="317">
        <v>3</v>
      </c>
      <c r="H794" s="317">
        <v>3</v>
      </c>
      <c r="I794" s="315">
        <v>6</v>
      </c>
      <c r="J794" s="194" t="s">
        <v>227</v>
      </c>
      <c r="K794" s="317">
        <v>6</v>
      </c>
      <c r="L794" s="317">
        <v>4</v>
      </c>
      <c r="M794" s="315">
        <v>10</v>
      </c>
      <c r="N794" s="194" t="s">
        <v>226</v>
      </c>
      <c r="O794" s="317">
        <v>3</v>
      </c>
      <c r="P794" s="317">
        <v>1</v>
      </c>
      <c r="Q794" s="316">
        <v>4</v>
      </c>
      <c r="R794" s="131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</row>
    <row r="795" spans="2:33" s="28" customFormat="1" ht="14.25" customHeight="1" x14ac:dyDescent="0.15">
      <c r="B795" s="204" t="s">
        <v>225</v>
      </c>
      <c r="C795" s="317">
        <v>5</v>
      </c>
      <c r="D795" s="317">
        <v>1</v>
      </c>
      <c r="E795" s="315">
        <v>6</v>
      </c>
      <c r="F795" s="194" t="s">
        <v>224</v>
      </c>
      <c r="G795" s="317">
        <v>3</v>
      </c>
      <c r="H795" s="317">
        <v>1</v>
      </c>
      <c r="I795" s="315">
        <v>4</v>
      </c>
      <c r="J795" s="194" t="s">
        <v>223</v>
      </c>
      <c r="K795" s="317">
        <v>5</v>
      </c>
      <c r="L795" s="317">
        <v>5</v>
      </c>
      <c r="M795" s="315">
        <v>10</v>
      </c>
      <c r="N795" s="194" t="s">
        <v>222</v>
      </c>
      <c r="O795" s="317">
        <v>2</v>
      </c>
      <c r="P795" s="317">
        <v>1</v>
      </c>
      <c r="Q795" s="316">
        <v>3</v>
      </c>
      <c r="R795" s="131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</row>
    <row r="796" spans="2:33" s="28" customFormat="1" ht="14.1" customHeight="1" x14ac:dyDescent="0.15">
      <c r="B796" s="204" t="s">
        <v>221</v>
      </c>
      <c r="C796" s="317">
        <v>8</v>
      </c>
      <c r="D796" s="317">
        <v>4</v>
      </c>
      <c r="E796" s="315">
        <v>12</v>
      </c>
      <c r="F796" s="194" t="s">
        <v>220</v>
      </c>
      <c r="G796" s="317">
        <v>7</v>
      </c>
      <c r="H796" s="317">
        <v>6</v>
      </c>
      <c r="I796" s="315">
        <v>13</v>
      </c>
      <c r="J796" s="194" t="s">
        <v>219</v>
      </c>
      <c r="K796" s="317">
        <v>4</v>
      </c>
      <c r="L796" s="317">
        <v>5</v>
      </c>
      <c r="M796" s="315">
        <v>9</v>
      </c>
      <c r="N796" s="194" t="s">
        <v>218</v>
      </c>
      <c r="O796" s="317">
        <v>1</v>
      </c>
      <c r="P796" s="317">
        <v>2</v>
      </c>
      <c r="Q796" s="316">
        <v>3</v>
      </c>
      <c r="R796" s="131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</row>
    <row r="797" spans="2:33" s="28" customFormat="1" ht="14.45" customHeight="1" x14ac:dyDescent="0.15">
      <c r="B797" s="205" t="s">
        <v>217</v>
      </c>
      <c r="C797" s="322">
        <v>0</v>
      </c>
      <c r="D797" s="322">
        <v>0</v>
      </c>
      <c r="E797" s="323">
        <v>0</v>
      </c>
      <c r="F797" s="195" t="s">
        <v>216</v>
      </c>
      <c r="G797" s="322">
        <v>0</v>
      </c>
      <c r="H797" s="322">
        <v>2</v>
      </c>
      <c r="I797" s="323">
        <v>2</v>
      </c>
      <c r="J797" s="195" t="s">
        <v>215</v>
      </c>
      <c r="K797" s="322">
        <v>8</v>
      </c>
      <c r="L797" s="322">
        <v>6</v>
      </c>
      <c r="M797" s="323">
        <v>14</v>
      </c>
      <c r="N797" s="195" t="s">
        <v>214</v>
      </c>
      <c r="O797" s="322">
        <v>0</v>
      </c>
      <c r="P797" s="322">
        <v>1</v>
      </c>
      <c r="Q797" s="324">
        <v>1</v>
      </c>
      <c r="R797" s="131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</row>
    <row r="798" spans="2:33" s="28" customFormat="1" ht="14.1" customHeight="1" x14ac:dyDescent="0.15">
      <c r="B798" s="204" t="s">
        <v>213</v>
      </c>
      <c r="C798" s="325">
        <v>4</v>
      </c>
      <c r="D798" s="317">
        <v>2</v>
      </c>
      <c r="E798" s="315">
        <v>6</v>
      </c>
      <c r="F798" s="194" t="s">
        <v>212</v>
      </c>
      <c r="G798" s="317">
        <v>5</v>
      </c>
      <c r="H798" s="317">
        <v>3</v>
      </c>
      <c r="I798" s="315">
        <v>8</v>
      </c>
      <c r="J798" s="194" t="s">
        <v>211</v>
      </c>
      <c r="K798" s="317">
        <v>8</v>
      </c>
      <c r="L798" s="317">
        <v>8</v>
      </c>
      <c r="M798" s="315">
        <v>16</v>
      </c>
      <c r="N798" s="194" t="s">
        <v>210</v>
      </c>
      <c r="O798" s="317">
        <v>2</v>
      </c>
      <c r="P798" s="317">
        <v>3</v>
      </c>
      <c r="Q798" s="316">
        <v>5</v>
      </c>
      <c r="R798" s="131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</row>
    <row r="799" spans="2:33" s="28" customFormat="1" ht="14.25" customHeight="1" x14ac:dyDescent="0.15">
      <c r="B799" s="204" t="s">
        <v>209</v>
      </c>
      <c r="C799" s="317">
        <v>6</v>
      </c>
      <c r="D799" s="317">
        <v>3</v>
      </c>
      <c r="E799" s="315">
        <v>9</v>
      </c>
      <c r="F799" s="194" t="s">
        <v>208</v>
      </c>
      <c r="G799" s="317">
        <v>5</v>
      </c>
      <c r="H799" s="317">
        <v>4</v>
      </c>
      <c r="I799" s="315">
        <v>9</v>
      </c>
      <c r="J799" s="194" t="s">
        <v>207</v>
      </c>
      <c r="K799" s="317">
        <v>6</v>
      </c>
      <c r="L799" s="317">
        <v>5</v>
      </c>
      <c r="M799" s="315">
        <v>11</v>
      </c>
      <c r="N799" s="194" t="s">
        <v>206</v>
      </c>
      <c r="O799" s="317">
        <v>1</v>
      </c>
      <c r="P799" s="317">
        <v>1</v>
      </c>
      <c r="Q799" s="316">
        <v>2</v>
      </c>
      <c r="R799" s="131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</row>
    <row r="800" spans="2:33" s="28" customFormat="1" ht="14.25" customHeight="1" x14ac:dyDescent="0.15">
      <c r="B800" s="204" t="s">
        <v>205</v>
      </c>
      <c r="C800" s="317">
        <v>4</v>
      </c>
      <c r="D800" s="317">
        <v>2</v>
      </c>
      <c r="E800" s="315">
        <v>6</v>
      </c>
      <c r="F800" s="194" t="s">
        <v>204</v>
      </c>
      <c r="G800" s="317">
        <v>4</v>
      </c>
      <c r="H800" s="317">
        <v>5</v>
      </c>
      <c r="I800" s="315">
        <v>9</v>
      </c>
      <c r="J800" s="194" t="s">
        <v>203</v>
      </c>
      <c r="K800" s="317">
        <v>5</v>
      </c>
      <c r="L800" s="317">
        <v>7</v>
      </c>
      <c r="M800" s="315">
        <v>12</v>
      </c>
      <c r="N800" s="194" t="s">
        <v>202</v>
      </c>
      <c r="O800" s="317">
        <v>0</v>
      </c>
      <c r="P800" s="317">
        <v>0</v>
      </c>
      <c r="Q800" s="316">
        <v>0</v>
      </c>
      <c r="R800" s="131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</row>
    <row r="801" spans="2:33" s="28" customFormat="1" ht="14.25" customHeight="1" x14ac:dyDescent="0.15">
      <c r="B801" s="204" t="s">
        <v>201</v>
      </c>
      <c r="C801" s="317">
        <v>6</v>
      </c>
      <c r="D801" s="317">
        <v>5</v>
      </c>
      <c r="E801" s="315">
        <v>11</v>
      </c>
      <c r="F801" s="194" t="s">
        <v>200</v>
      </c>
      <c r="G801" s="317">
        <v>7</v>
      </c>
      <c r="H801" s="317">
        <v>5</v>
      </c>
      <c r="I801" s="315">
        <v>12</v>
      </c>
      <c r="J801" s="194" t="s">
        <v>199</v>
      </c>
      <c r="K801" s="317">
        <v>2</v>
      </c>
      <c r="L801" s="317">
        <v>6</v>
      </c>
      <c r="M801" s="315">
        <v>8</v>
      </c>
      <c r="N801" s="194" t="s">
        <v>198</v>
      </c>
      <c r="O801" s="317">
        <v>0</v>
      </c>
      <c r="P801" s="317">
        <v>0</v>
      </c>
      <c r="Q801" s="316">
        <v>0</v>
      </c>
      <c r="R801" s="131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</row>
    <row r="802" spans="2:33" s="28" customFormat="1" ht="14.1" customHeight="1" x14ac:dyDescent="0.15">
      <c r="B802" s="205" t="s">
        <v>197</v>
      </c>
      <c r="C802" s="322">
        <v>4</v>
      </c>
      <c r="D802" s="322">
        <v>1</v>
      </c>
      <c r="E802" s="323">
        <v>5</v>
      </c>
      <c r="F802" s="195" t="s">
        <v>196</v>
      </c>
      <c r="G802" s="322">
        <v>4</v>
      </c>
      <c r="H802" s="322">
        <v>7</v>
      </c>
      <c r="I802" s="323">
        <v>11</v>
      </c>
      <c r="J802" s="195" t="s">
        <v>195</v>
      </c>
      <c r="K802" s="322">
        <v>8</v>
      </c>
      <c r="L802" s="322">
        <v>10</v>
      </c>
      <c r="M802" s="323">
        <v>18</v>
      </c>
      <c r="N802" s="195" t="s">
        <v>194</v>
      </c>
      <c r="O802" s="322">
        <v>0</v>
      </c>
      <c r="P802" s="322">
        <v>0</v>
      </c>
      <c r="Q802" s="324">
        <v>0</v>
      </c>
      <c r="R802" s="131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</row>
    <row r="803" spans="2:33" s="28" customFormat="1" ht="14.25" customHeight="1" x14ac:dyDescent="0.15">
      <c r="B803" s="204" t="s">
        <v>193</v>
      </c>
      <c r="C803" s="325">
        <v>5</v>
      </c>
      <c r="D803" s="317">
        <v>3</v>
      </c>
      <c r="E803" s="315">
        <v>8</v>
      </c>
      <c r="F803" s="194" t="s">
        <v>192</v>
      </c>
      <c r="G803" s="317">
        <v>3</v>
      </c>
      <c r="H803" s="317">
        <v>2</v>
      </c>
      <c r="I803" s="315">
        <v>5</v>
      </c>
      <c r="J803" s="194" t="s">
        <v>191</v>
      </c>
      <c r="K803" s="317">
        <v>2</v>
      </c>
      <c r="L803" s="317">
        <v>8</v>
      </c>
      <c r="M803" s="315">
        <v>10</v>
      </c>
      <c r="N803" s="194" t="s">
        <v>190</v>
      </c>
      <c r="O803" s="317">
        <v>0</v>
      </c>
      <c r="P803" s="317">
        <v>0</v>
      </c>
      <c r="Q803" s="316">
        <v>0</v>
      </c>
      <c r="R803" s="131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</row>
    <row r="804" spans="2:33" s="28" customFormat="1" ht="14.25" customHeight="1" x14ac:dyDescent="0.15">
      <c r="B804" s="204" t="s">
        <v>189</v>
      </c>
      <c r="C804" s="317">
        <v>4</v>
      </c>
      <c r="D804" s="317">
        <v>7</v>
      </c>
      <c r="E804" s="315">
        <v>11</v>
      </c>
      <c r="F804" s="194" t="s">
        <v>188</v>
      </c>
      <c r="G804" s="317">
        <v>4</v>
      </c>
      <c r="H804" s="317">
        <v>4</v>
      </c>
      <c r="I804" s="315">
        <v>8</v>
      </c>
      <c r="J804" s="194" t="s">
        <v>187</v>
      </c>
      <c r="K804" s="317">
        <v>8</v>
      </c>
      <c r="L804" s="317">
        <v>6</v>
      </c>
      <c r="M804" s="315">
        <v>14</v>
      </c>
      <c r="N804" s="194" t="s">
        <v>186</v>
      </c>
      <c r="O804" s="317">
        <v>0</v>
      </c>
      <c r="P804" s="317">
        <v>0</v>
      </c>
      <c r="Q804" s="316">
        <v>0</v>
      </c>
      <c r="R804" s="131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</row>
    <row r="805" spans="2:33" s="28" customFormat="1" ht="14.25" customHeight="1" x14ac:dyDescent="0.15">
      <c r="B805" s="204" t="s">
        <v>185</v>
      </c>
      <c r="C805" s="317">
        <v>7</v>
      </c>
      <c r="D805" s="317">
        <v>8</v>
      </c>
      <c r="E805" s="315">
        <v>15</v>
      </c>
      <c r="F805" s="194" t="s">
        <v>184</v>
      </c>
      <c r="G805" s="317">
        <v>9</v>
      </c>
      <c r="H805" s="317">
        <v>6</v>
      </c>
      <c r="I805" s="315">
        <v>15</v>
      </c>
      <c r="J805" s="194" t="s">
        <v>183</v>
      </c>
      <c r="K805" s="317">
        <v>6</v>
      </c>
      <c r="L805" s="317">
        <v>11</v>
      </c>
      <c r="M805" s="315">
        <v>17</v>
      </c>
      <c r="N805" s="194" t="s">
        <v>182</v>
      </c>
      <c r="O805" s="317">
        <v>0</v>
      </c>
      <c r="P805" s="317">
        <v>0</v>
      </c>
      <c r="Q805" s="316">
        <v>0</v>
      </c>
      <c r="R805" s="131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</row>
    <row r="806" spans="2:33" s="28" customFormat="1" ht="14.1" customHeight="1" x14ac:dyDescent="0.15">
      <c r="B806" s="204" t="s">
        <v>181</v>
      </c>
      <c r="C806" s="317">
        <v>1</v>
      </c>
      <c r="D806" s="317">
        <v>5</v>
      </c>
      <c r="E806" s="315">
        <v>6</v>
      </c>
      <c r="F806" s="194" t="s">
        <v>180</v>
      </c>
      <c r="G806" s="317">
        <v>5</v>
      </c>
      <c r="H806" s="317">
        <v>10</v>
      </c>
      <c r="I806" s="315">
        <v>15</v>
      </c>
      <c r="J806" s="194" t="s">
        <v>179</v>
      </c>
      <c r="K806" s="317">
        <v>3</v>
      </c>
      <c r="L806" s="317">
        <v>1</v>
      </c>
      <c r="M806" s="315">
        <v>4</v>
      </c>
      <c r="N806" s="194" t="s">
        <v>178</v>
      </c>
      <c r="O806" s="317">
        <v>0</v>
      </c>
      <c r="P806" s="317">
        <v>0</v>
      </c>
      <c r="Q806" s="316">
        <v>0</v>
      </c>
      <c r="R806" s="131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</row>
    <row r="807" spans="2:33" s="28" customFormat="1" ht="14.25" customHeight="1" thickBot="1" x14ac:dyDescent="0.2">
      <c r="B807" s="206" t="s">
        <v>177</v>
      </c>
      <c r="C807" s="318">
        <v>7</v>
      </c>
      <c r="D807" s="318">
        <v>3</v>
      </c>
      <c r="E807" s="319">
        <v>10</v>
      </c>
      <c r="F807" s="208" t="s">
        <v>176</v>
      </c>
      <c r="G807" s="318">
        <v>6</v>
      </c>
      <c r="H807" s="318">
        <v>4</v>
      </c>
      <c r="I807" s="319">
        <v>10</v>
      </c>
      <c r="J807" s="208" t="s">
        <v>175</v>
      </c>
      <c r="K807" s="318">
        <v>4</v>
      </c>
      <c r="L807" s="318">
        <v>1</v>
      </c>
      <c r="M807" s="319">
        <v>5</v>
      </c>
      <c r="N807" s="210" t="s">
        <v>174</v>
      </c>
      <c r="O807" s="320">
        <v>0</v>
      </c>
      <c r="P807" s="320">
        <v>0</v>
      </c>
      <c r="Q807" s="321">
        <v>0</v>
      </c>
      <c r="R807" s="131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</row>
    <row r="808" spans="2:33" s="28" customFormat="1" ht="13.5" customHeight="1" thickBot="1" x14ac:dyDescent="0.2">
      <c r="B808" s="42"/>
      <c r="C808" s="42"/>
      <c r="D808" s="459" t="s">
        <v>173</v>
      </c>
      <c r="E808" s="459"/>
      <c r="F808" s="459"/>
      <c r="G808" s="42"/>
      <c r="H808" s="42"/>
      <c r="I808" s="42"/>
      <c r="J808" s="42"/>
      <c r="K808" s="42"/>
      <c r="L808" s="42"/>
      <c r="M808" s="42"/>
      <c r="N808" s="212" t="s">
        <v>172</v>
      </c>
      <c r="O808" s="309">
        <v>0</v>
      </c>
      <c r="P808" s="24">
        <v>0</v>
      </c>
      <c r="Q808" s="285">
        <v>0</v>
      </c>
      <c r="R808" s="131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</row>
    <row r="809" spans="2:33" s="28" customFormat="1" ht="13.5" customHeight="1" x14ac:dyDescent="0.15">
      <c r="B809" s="160" t="s">
        <v>171</v>
      </c>
      <c r="C809" s="311">
        <f>SUM(C783:C787)</f>
        <v>10</v>
      </c>
      <c r="D809" s="311">
        <f>SUM(D783:D787)</f>
        <v>11</v>
      </c>
      <c r="E809" s="108">
        <f t="shared" ref="E809:E818" si="38">SUM(C809:D809)</f>
        <v>21</v>
      </c>
      <c r="F809" s="160" t="s">
        <v>170</v>
      </c>
      <c r="G809" s="312">
        <f>SUM(K783:K787)</f>
        <v>39</v>
      </c>
      <c r="H809" s="109">
        <f>SUM(L783:L787)</f>
        <v>20</v>
      </c>
      <c r="I809" s="110">
        <f t="shared" ref="I809:I818" si="39">SUM(G809:H809)</f>
        <v>59</v>
      </c>
      <c r="J809" s="119" t="s">
        <v>169</v>
      </c>
      <c r="K809" s="120">
        <f>SUM(O808:O812)</f>
        <v>0</v>
      </c>
      <c r="L809" s="311">
        <f>SUM(P808:P812)</f>
        <v>1</v>
      </c>
      <c r="M809" s="313">
        <f>SUM(K809:L809)</f>
        <v>1</v>
      </c>
      <c r="N809" s="132" t="s">
        <v>168</v>
      </c>
      <c r="O809" s="288">
        <v>0</v>
      </c>
      <c r="P809" s="288">
        <v>1</v>
      </c>
      <c r="Q809" s="285">
        <v>1</v>
      </c>
      <c r="R809" s="131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</row>
    <row r="810" spans="2:33" s="28" customFormat="1" ht="13.5" customHeight="1" thickBot="1" x14ac:dyDescent="0.2">
      <c r="B810" s="161" t="s">
        <v>167</v>
      </c>
      <c r="C810" s="300">
        <f>SUM(C788:C792)</f>
        <v>10</v>
      </c>
      <c r="D810" s="300">
        <f>SUM(D788:D792)</f>
        <v>14</v>
      </c>
      <c r="E810" s="112">
        <f t="shared" si="38"/>
        <v>24</v>
      </c>
      <c r="F810" s="161" t="s">
        <v>166</v>
      </c>
      <c r="G810" s="306">
        <f>SUM(K788:K792)</f>
        <v>32</v>
      </c>
      <c r="H810" s="113">
        <f>SUM(L788:L792)</f>
        <v>29</v>
      </c>
      <c r="I810" s="114">
        <f t="shared" si="39"/>
        <v>61</v>
      </c>
      <c r="J810" s="121" t="s">
        <v>154</v>
      </c>
      <c r="K810" s="122">
        <f>O813</f>
        <v>0</v>
      </c>
      <c r="L810" s="303">
        <f>P813</f>
        <v>0</v>
      </c>
      <c r="M810" s="314">
        <f>SUM(K810:L810)</f>
        <v>0</v>
      </c>
      <c r="N810" s="132" t="s">
        <v>165</v>
      </c>
      <c r="O810" s="288">
        <v>0</v>
      </c>
      <c r="P810" s="288">
        <v>0</v>
      </c>
      <c r="Q810" s="285">
        <v>0</v>
      </c>
      <c r="R810" s="131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</row>
    <row r="811" spans="2:33" s="28" customFormat="1" ht="13.5" customHeight="1" x14ac:dyDescent="0.15">
      <c r="B811" s="161" t="s">
        <v>164</v>
      </c>
      <c r="C811" s="300">
        <f>SUM(C793:C797)</f>
        <v>14</v>
      </c>
      <c r="D811" s="300">
        <f>SUM(D793:D797)</f>
        <v>8</v>
      </c>
      <c r="E811" s="112">
        <f t="shared" si="38"/>
        <v>22</v>
      </c>
      <c r="F811" s="161" t="s">
        <v>163</v>
      </c>
      <c r="G811" s="306">
        <f>SUM(K793:K797)</f>
        <v>29</v>
      </c>
      <c r="H811" s="113">
        <f>SUM(L793:L797)</f>
        <v>23</v>
      </c>
      <c r="I811" s="114">
        <f t="shared" si="39"/>
        <v>52</v>
      </c>
      <c r="J811" s="125" t="s">
        <v>283</v>
      </c>
      <c r="K811" s="154">
        <f>SUM(C809:C811)</f>
        <v>34</v>
      </c>
      <c r="L811" s="154">
        <f>SUM(D809:D811)</f>
        <v>33</v>
      </c>
      <c r="M811" s="294">
        <f>SUM(K811:L811)</f>
        <v>67</v>
      </c>
      <c r="N811" s="132" t="s">
        <v>162</v>
      </c>
      <c r="O811" s="288">
        <v>0</v>
      </c>
      <c r="P811" s="288">
        <v>0</v>
      </c>
      <c r="Q811" s="285">
        <v>0</v>
      </c>
      <c r="R811" s="131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</row>
    <row r="812" spans="2:33" s="28" customFormat="1" ht="13.5" customHeight="1" thickBot="1" x14ac:dyDescent="0.2">
      <c r="B812" s="161" t="s">
        <v>161</v>
      </c>
      <c r="C812" s="300">
        <f>SUM(C798:C802)</f>
        <v>24</v>
      </c>
      <c r="D812" s="300">
        <f>SUM(D798:D802)</f>
        <v>13</v>
      </c>
      <c r="E812" s="112">
        <f t="shared" si="38"/>
        <v>37</v>
      </c>
      <c r="F812" s="161" t="s">
        <v>160</v>
      </c>
      <c r="G812" s="306">
        <f>SUM(K798:K802)</f>
        <v>29</v>
      </c>
      <c r="H812" s="113">
        <f>SUM(L798:L802)</f>
        <v>36</v>
      </c>
      <c r="I812" s="114">
        <f t="shared" si="39"/>
        <v>65</v>
      </c>
      <c r="J812" s="123" t="s">
        <v>156</v>
      </c>
      <c r="K812" s="157"/>
      <c r="L812" s="292">
        <f>M811/M817*100</f>
        <v>8.6340206185567006</v>
      </c>
      <c r="M812" s="156" t="s">
        <v>155</v>
      </c>
      <c r="N812" s="134" t="s">
        <v>159</v>
      </c>
      <c r="O812" s="291">
        <v>0</v>
      </c>
      <c r="P812" s="135">
        <v>0</v>
      </c>
      <c r="Q812" s="282">
        <v>0</v>
      </c>
      <c r="R812" s="131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</row>
    <row r="813" spans="2:33" s="28" customFormat="1" ht="13.5" customHeight="1" thickBot="1" x14ac:dyDescent="0.2">
      <c r="B813" s="161" t="s">
        <v>158</v>
      </c>
      <c r="C813" s="300">
        <f>SUM(C803:C807)</f>
        <v>24</v>
      </c>
      <c r="D813" s="300">
        <f>SUM(D803:D807)</f>
        <v>26</v>
      </c>
      <c r="E813" s="112">
        <f t="shared" si="38"/>
        <v>50</v>
      </c>
      <c r="F813" s="161" t="s">
        <v>157</v>
      </c>
      <c r="G813" s="306">
        <f>SUM(K803:K807)</f>
        <v>23</v>
      </c>
      <c r="H813" s="113">
        <f>SUM(L803:L807)</f>
        <v>27</v>
      </c>
      <c r="I813" s="114">
        <f t="shared" si="39"/>
        <v>50</v>
      </c>
      <c r="J813" s="125" t="s">
        <v>284</v>
      </c>
      <c r="K813" s="154">
        <f>SUM(C812:C818,G809:G811)</f>
        <v>258</v>
      </c>
      <c r="L813" s="154">
        <f>SUM(D812:D818,H809:H811)</f>
        <v>221</v>
      </c>
      <c r="M813" s="294">
        <f>SUM(K813:L813)</f>
        <v>479</v>
      </c>
      <c r="N813" s="136" t="s">
        <v>154</v>
      </c>
      <c r="O813" s="290">
        <v>0</v>
      </c>
      <c r="P813" s="137">
        <v>0</v>
      </c>
      <c r="Q813" s="284">
        <v>0</v>
      </c>
      <c r="R813" s="131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</row>
    <row r="814" spans="2:33" s="28" customFormat="1" ht="13.5" customHeight="1" thickBot="1" x14ac:dyDescent="0.2">
      <c r="B814" s="161" t="s">
        <v>153</v>
      </c>
      <c r="C814" s="300">
        <f>SUM(G783:G787)</f>
        <v>20</v>
      </c>
      <c r="D814" s="300">
        <f>SUM(H783:H787)</f>
        <v>21</v>
      </c>
      <c r="E814" s="112">
        <f t="shared" si="38"/>
        <v>41</v>
      </c>
      <c r="F814" s="161" t="s">
        <v>152</v>
      </c>
      <c r="G814" s="113">
        <f>SUM(O783:O787)</f>
        <v>28</v>
      </c>
      <c r="H814" s="113">
        <f>SUM(P783:P787)</f>
        <v>23</v>
      </c>
      <c r="I814" s="114">
        <f t="shared" si="39"/>
        <v>51</v>
      </c>
      <c r="J814" s="123" t="s">
        <v>156</v>
      </c>
      <c r="K814" s="157"/>
      <c r="L814" s="292">
        <f>M813/M817*100</f>
        <v>61.726804123711347</v>
      </c>
      <c r="M814" s="158" t="s">
        <v>155</v>
      </c>
      <c r="N814" s="148"/>
      <c r="O814" s="138"/>
      <c r="P814" s="138"/>
      <c r="Q814" s="138"/>
      <c r="R814" s="131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6"/>
      <c r="AF814" s="105"/>
      <c r="AG814" s="106"/>
    </row>
    <row r="815" spans="2:33" s="28" customFormat="1" ht="13.5" customHeight="1" thickBot="1" x14ac:dyDescent="0.2">
      <c r="B815" s="161" t="s">
        <v>151</v>
      </c>
      <c r="C815" s="300">
        <f>SUM(G788:G792)</f>
        <v>18</v>
      </c>
      <c r="D815" s="300">
        <f>SUM(H788:H792)</f>
        <v>22</v>
      </c>
      <c r="E815" s="112">
        <f t="shared" si="38"/>
        <v>40</v>
      </c>
      <c r="F815" s="161" t="s">
        <v>150</v>
      </c>
      <c r="G815" s="306">
        <f>SUM(O788:O792)</f>
        <v>15</v>
      </c>
      <c r="H815" s="113">
        <f>SUM(P788:P792)</f>
        <v>23</v>
      </c>
      <c r="I815" s="114">
        <f t="shared" si="39"/>
        <v>38</v>
      </c>
      <c r="J815" s="125" t="s">
        <v>282</v>
      </c>
      <c r="K815" s="154">
        <f>SUM(K798:K807,O783:O813)</f>
        <v>107</v>
      </c>
      <c r="L815" s="154">
        <f>SUM(L798:L807,P783:P813)</f>
        <v>123</v>
      </c>
      <c r="M815" s="308">
        <f>SUM(K815:L815)</f>
        <v>230</v>
      </c>
      <c r="N815" s="149"/>
      <c r="O815" s="138"/>
      <c r="P815" s="138"/>
      <c r="Q815" s="138"/>
      <c r="R815" s="131"/>
    </row>
    <row r="816" spans="2:33" s="28" customFormat="1" ht="13.5" customHeight="1" thickBot="1" x14ac:dyDescent="0.2">
      <c r="B816" s="161" t="s">
        <v>149</v>
      </c>
      <c r="C816" s="300">
        <f>SUM(G793:G797)</f>
        <v>20</v>
      </c>
      <c r="D816" s="300">
        <f>SUM(H793:H797)</f>
        <v>17</v>
      </c>
      <c r="E816" s="112">
        <f t="shared" si="38"/>
        <v>37</v>
      </c>
      <c r="F816" s="161" t="s">
        <v>148</v>
      </c>
      <c r="G816" s="306">
        <f>SUM(O793:O797)</f>
        <v>9</v>
      </c>
      <c r="H816" s="113">
        <f>SUM(P793:P797)</f>
        <v>9</v>
      </c>
      <c r="I816" s="114">
        <f t="shared" si="39"/>
        <v>18</v>
      </c>
      <c r="J816" s="123" t="s">
        <v>156</v>
      </c>
      <c r="K816" s="124"/>
      <c r="L816" s="283">
        <f>M815/M817*100</f>
        <v>29.63917525773196</v>
      </c>
      <c r="M816" s="156" t="s">
        <v>155</v>
      </c>
      <c r="N816" s="144" t="s">
        <v>146</v>
      </c>
      <c r="O816" s="295">
        <v>47.71</v>
      </c>
      <c r="P816" s="296">
        <v>49.13</v>
      </c>
      <c r="Q816" s="297">
        <v>48.4</v>
      </c>
      <c r="R816" s="131"/>
    </row>
    <row r="817" spans="2:33" s="28" customFormat="1" ht="13.5" customHeight="1" x14ac:dyDescent="0.15">
      <c r="B817" s="161" t="s">
        <v>145</v>
      </c>
      <c r="C817" s="300">
        <f>SUM(G798:G802)</f>
        <v>25</v>
      </c>
      <c r="D817" s="300">
        <f>SUM(H798:H802)</f>
        <v>24</v>
      </c>
      <c r="E817" s="112">
        <f t="shared" si="38"/>
        <v>49</v>
      </c>
      <c r="F817" s="161" t="s">
        <v>144</v>
      </c>
      <c r="G817" s="306">
        <f>SUM(O798:O802)</f>
        <v>3</v>
      </c>
      <c r="H817" s="113">
        <f>SUM(P798:P802)</f>
        <v>4</v>
      </c>
      <c r="I817" s="114">
        <f t="shared" si="39"/>
        <v>7</v>
      </c>
      <c r="J817" s="125" t="s">
        <v>147</v>
      </c>
      <c r="K817" s="293">
        <f>SUM(C809:C818,G809:G818,K809:K810)</f>
        <v>399</v>
      </c>
      <c r="L817" s="293">
        <f>SUM(D809:D818,H809:H818,L809:L810)</f>
        <v>377</v>
      </c>
      <c r="M817" s="289">
        <f>SUM(K817:L817)</f>
        <v>776</v>
      </c>
      <c r="N817" s="145"/>
      <c r="O817" s="139"/>
      <c r="P817" s="139"/>
      <c r="Q817" s="139"/>
      <c r="R817" s="131"/>
    </row>
    <row r="818" spans="2:33" s="28" customFormat="1" ht="13.5" customHeight="1" thickBot="1" x14ac:dyDescent="0.2">
      <c r="B818" s="162" t="s">
        <v>143</v>
      </c>
      <c r="C818" s="303">
        <f>SUM(G803:G807)</f>
        <v>27</v>
      </c>
      <c r="D818" s="303">
        <f>SUM(H803:H807)</f>
        <v>26</v>
      </c>
      <c r="E818" s="116">
        <f t="shared" si="38"/>
        <v>53</v>
      </c>
      <c r="F818" s="162" t="s">
        <v>142</v>
      </c>
      <c r="G818" s="304">
        <f>SUM(O803:O807)</f>
        <v>0</v>
      </c>
      <c r="H818" s="117">
        <f>SUM(P803:P807)</f>
        <v>0</v>
      </c>
      <c r="I818" s="118">
        <f t="shared" si="39"/>
        <v>0</v>
      </c>
      <c r="J818" s="123" t="s">
        <v>7</v>
      </c>
      <c r="K818" s="124"/>
      <c r="L818" s="127"/>
      <c r="M818" s="305">
        <f>行政区別人口!R44</f>
        <v>395</v>
      </c>
      <c r="N818" s="481" t="s">
        <v>141</v>
      </c>
      <c r="O818" s="482"/>
      <c r="P818" s="482"/>
      <c r="Q818" s="140"/>
      <c r="R818" s="131"/>
    </row>
    <row r="819" spans="2:33" x14ac:dyDescent="0.15">
      <c r="O819" s="142"/>
      <c r="P819" s="142"/>
      <c r="Q819" s="142"/>
      <c r="R819" s="142"/>
    </row>
    <row r="820" spans="2:33" s="28" customFormat="1" ht="14.1" customHeight="1" x14ac:dyDescent="0.15">
      <c r="B820" s="164"/>
      <c r="F820" s="164"/>
      <c r="N820" s="146"/>
      <c r="O820" s="96"/>
      <c r="P820" s="95"/>
      <c r="Q820" s="95"/>
      <c r="R820" s="95"/>
    </row>
    <row r="821" spans="2:33" s="28" customFormat="1" ht="14.25" customHeight="1" x14ac:dyDescent="0.15">
      <c r="B821" s="259" t="s">
        <v>1</v>
      </c>
      <c r="C821" s="479" t="s">
        <v>2</v>
      </c>
      <c r="D821" s="479"/>
      <c r="E821" s="479"/>
      <c r="F821" s="479"/>
      <c r="G821" s="483" t="s">
        <v>278</v>
      </c>
      <c r="H821" s="483"/>
      <c r="I821" s="483"/>
      <c r="J821" s="483"/>
      <c r="K821" s="483"/>
      <c r="L821" s="483"/>
      <c r="M821" s="41"/>
      <c r="N821" s="147"/>
      <c r="O821" s="143" t="str">
        <f>$O$2</f>
        <v>令和元年10月31日</v>
      </c>
      <c r="P821" s="129"/>
      <c r="Q821" s="130" t="s">
        <v>0</v>
      </c>
      <c r="R821" s="95"/>
    </row>
    <row r="822" spans="2:33" s="28" customFormat="1" ht="17.100000000000001" customHeight="1" thickBot="1" x14ac:dyDescent="0.2">
      <c r="B822" s="259" t="s">
        <v>276</v>
      </c>
      <c r="C822" s="479" t="s">
        <v>33</v>
      </c>
      <c r="D822" s="479"/>
      <c r="E822" s="479"/>
      <c r="F822" s="166"/>
      <c r="G822" s="483"/>
      <c r="H822" s="483"/>
      <c r="I822" s="483"/>
      <c r="J822" s="483"/>
      <c r="K822" s="483"/>
      <c r="L822" s="483"/>
      <c r="M822" s="41"/>
      <c r="N822" s="149"/>
      <c r="O822" s="143" t="str">
        <f>$O$3</f>
        <v>令和元年11月 1日</v>
      </c>
      <c r="P822" s="129"/>
      <c r="Q822" s="130" t="s">
        <v>3</v>
      </c>
      <c r="R822" s="95"/>
    </row>
    <row r="823" spans="2:33" s="28" customFormat="1" ht="14.25" customHeight="1" x14ac:dyDescent="0.15">
      <c r="B823" s="53" t="s">
        <v>274</v>
      </c>
      <c r="C823" s="327" t="s">
        <v>301</v>
      </c>
      <c r="D823" s="327" t="s">
        <v>302</v>
      </c>
      <c r="E823" s="328" t="s">
        <v>6</v>
      </c>
      <c r="F823" s="53" t="s">
        <v>274</v>
      </c>
      <c r="G823" s="327" t="s">
        <v>301</v>
      </c>
      <c r="H823" s="327" t="s">
        <v>5</v>
      </c>
      <c r="I823" s="94" t="s">
        <v>6</v>
      </c>
      <c r="J823" s="202" t="s">
        <v>274</v>
      </c>
      <c r="K823" s="327" t="s">
        <v>4</v>
      </c>
      <c r="L823" s="327" t="s">
        <v>302</v>
      </c>
      <c r="M823" s="328" t="s">
        <v>281</v>
      </c>
      <c r="N823" s="59" t="s">
        <v>274</v>
      </c>
      <c r="O823" s="54" t="s">
        <v>301</v>
      </c>
      <c r="P823" s="54" t="s">
        <v>5</v>
      </c>
      <c r="Q823" s="326" t="s">
        <v>281</v>
      </c>
      <c r="R823" s="131"/>
    </row>
    <row r="824" spans="2:33" s="28" customFormat="1" ht="14.25" customHeight="1" x14ac:dyDescent="0.15">
      <c r="B824" s="203" t="s">
        <v>273</v>
      </c>
      <c r="C824" s="329">
        <v>3</v>
      </c>
      <c r="D824" s="329">
        <v>1</v>
      </c>
      <c r="E824" s="315">
        <v>4</v>
      </c>
      <c r="F824" s="193" t="s">
        <v>272</v>
      </c>
      <c r="G824" s="329">
        <v>4</v>
      </c>
      <c r="H824" s="329">
        <v>2</v>
      </c>
      <c r="I824" s="315">
        <v>6</v>
      </c>
      <c r="J824" s="194" t="s">
        <v>271</v>
      </c>
      <c r="K824" s="317">
        <v>12</v>
      </c>
      <c r="L824" s="329">
        <v>8</v>
      </c>
      <c r="M824" s="286">
        <v>20</v>
      </c>
      <c r="N824" s="200" t="s">
        <v>270</v>
      </c>
      <c r="O824" s="325">
        <v>2</v>
      </c>
      <c r="P824" s="317">
        <v>10</v>
      </c>
      <c r="Q824" s="287">
        <v>12</v>
      </c>
      <c r="R824" s="131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</row>
    <row r="825" spans="2:33" s="28" customFormat="1" ht="14.1" customHeight="1" x14ac:dyDescent="0.15">
      <c r="B825" s="204" t="s">
        <v>269</v>
      </c>
      <c r="C825" s="317">
        <v>1</v>
      </c>
      <c r="D825" s="317">
        <v>4</v>
      </c>
      <c r="E825" s="315">
        <v>5</v>
      </c>
      <c r="F825" s="194" t="s">
        <v>268</v>
      </c>
      <c r="G825" s="317">
        <v>2</v>
      </c>
      <c r="H825" s="317">
        <v>3</v>
      </c>
      <c r="I825" s="315">
        <v>5</v>
      </c>
      <c r="J825" s="194" t="s">
        <v>267</v>
      </c>
      <c r="K825" s="317">
        <v>5</v>
      </c>
      <c r="L825" s="317">
        <v>6</v>
      </c>
      <c r="M825" s="315">
        <v>11</v>
      </c>
      <c r="N825" s="194" t="s">
        <v>266</v>
      </c>
      <c r="O825" s="317">
        <v>8</v>
      </c>
      <c r="P825" s="317">
        <v>12</v>
      </c>
      <c r="Q825" s="316">
        <v>20</v>
      </c>
      <c r="R825" s="131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</row>
    <row r="826" spans="2:33" s="28" customFormat="1" ht="14.25" customHeight="1" x14ac:dyDescent="0.15">
      <c r="B826" s="204" t="s">
        <v>265</v>
      </c>
      <c r="C826" s="317">
        <v>3</v>
      </c>
      <c r="D826" s="317">
        <v>4</v>
      </c>
      <c r="E826" s="315">
        <v>7</v>
      </c>
      <c r="F826" s="194" t="s">
        <v>264</v>
      </c>
      <c r="G826" s="317">
        <v>2</v>
      </c>
      <c r="H826" s="317">
        <v>4</v>
      </c>
      <c r="I826" s="315">
        <v>6</v>
      </c>
      <c r="J826" s="194" t="s">
        <v>263</v>
      </c>
      <c r="K826" s="317">
        <v>8</v>
      </c>
      <c r="L826" s="317">
        <v>8</v>
      </c>
      <c r="M826" s="315">
        <v>16</v>
      </c>
      <c r="N826" s="194" t="s">
        <v>262</v>
      </c>
      <c r="O826" s="317">
        <v>7</v>
      </c>
      <c r="P826" s="199">
        <v>11</v>
      </c>
      <c r="Q826" s="316">
        <v>18</v>
      </c>
      <c r="R826" s="131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</row>
    <row r="827" spans="2:33" s="28" customFormat="1" ht="14.25" customHeight="1" x14ac:dyDescent="0.15">
      <c r="B827" s="204" t="s">
        <v>261</v>
      </c>
      <c r="C827" s="317">
        <v>6</v>
      </c>
      <c r="D827" s="317">
        <v>8</v>
      </c>
      <c r="E827" s="315">
        <v>14</v>
      </c>
      <c r="F827" s="194" t="s">
        <v>260</v>
      </c>
      <c r="G827" s="317">
        <v>5</v>
      </c>
      <c r="H827" s="317">
        <v>5</v>
      </c>
      <c r="I827" s="315">
        <v>10</v>
      </c>
      <c r="J827" s="194" t="s">
        <v>259</v>
      </c>
      <c r="K827" s="317">
        <v>8</v>
      </c>
      <c r="L827" s="317">
        <v>6</v>
      </c>
      <c r="M827" s="315">
        <v>14</v>
      </c>
      <c r="N827" s="194" t="s">
        <v>258</v>
      </c>
      <c r="O827" s="317">
        <v>7</v>
      </c>
      <c r="P827" s="317">
        <v>15</v>
      </c>
      <c r="Q827" s="316">
        <v>22</v>
      </c>
      <c r="R827" s="131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</row>
    <row r="828" spans="2:33" s="28" customFormat="1" ht="14.1" customHeight="1" x14ac:dyDescent="0.15">
      <c r="B828" s="205" t="s">
        <v>257</v>
      </c>
      <c r="C828" s="322">
        <v>4</v>
      </c>
      <c r="D828" s="322">
        <v>4</v>
      </c>
      <c r="E828" s="323">
        <v>8</v>
      </c>
      <c r="F828" s="195" t="s">
        <v>256</v>
      </c>
      <c r="G828" s="322">
        <v>5</v>
      </c>
      <c r="H828" s="322">
        <v>5</v>
      </c>
      <c r="I828" s="323">
        <v>10</v>
      </c>
      <c r="J828" s="195" t="s">
        <v>255</v>
      </c>
      <c r="K828" s="322">
        <v>4</v>
      </c>
      <c r="L828" s="322">
        <v>1</v>
      </c>
      <c r="M828" s="323">
        <v>5</v>
      </c>
      <c r="N828" s="195" t="s">
        <v>254</v>
      </c>
      <c r="O828" s="322">
        <v>15</v>
      </c>
      <c r="P828" s="322">
        <v>9</v>
      </c>
      <c r="Q828" s="324">
        <v>24</v>
      </c>
      <c r="R828" s="131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</row>
    <row r="829" spans="2:33" s="28" customFormat="1" ht="14.25" customHeight="1" x14ac:dyDescent="0.15">
      <c r="B829" s="204" t="s">
        <v>253</v>
      </c>
      <c r="C829" s="325">
        <v>2</v>
      </c>
      <c r="D829" s="317">
        <v>5</v>
      </c>
      <c r="E829" s="315">
        <v>7</v>
      </c>
      <c r="F829" s="194" t="s">
        <v>252</v>
      </c>
      <c r="G829" s="317">
        <v>2</v>
      </c>
      <c r="H829" s="317">
        <v>1</v>
      </c>
      <c r="I829" s="315">
        <v>3</v>
      </c>
      <c r="J829" s="194" t="s">
        <v>251</v>
      </c>
      <c r="K829" s="317">
        <v>9</v>
      </c>
      <c r="L829" s="317">
        <v>1</v>
      </c>
      <c r="M829" s="315">
        <v>10</v>
      </c>
      <c r="N829" s="194" t="s">
        <v>250</v>
      </c>
      <c r="O829" s="317">
        <v>12</v>
      </c>
      <c r="P829" s="317">
        <v>8</v>
      </c>
      <c r="Q829" s="316">
        <v>20</v>
      </c>
      <c r="R829" s="131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</row>
    <row r="830" spans="2:33" s="28" customFormat="1" ht="14.25" customHeight="1" x14ac:dyDescent="0.15">
      <c r="B830" s="204" t="s">
        <v>249</v>
      </c>
      <c r="C830" s="317">
        <v>7</v>
      </c>
      <c r="D830" s="317">
        <v>5</v>
      </c>
      <c r="E830" s="315">
        <v>12</v>
      </c>
      <c r="F830" s="194" t="s">
        <v>248</v>
      </c>
      <c r="G830" s="317">
        <v>6</v>
      </c>
      <c r="H830" s="317">
        <v>5</v>
      </c>
      <c r="I830" s="315">
        <v>11</v>
      </c>
      <c r="J830" s="194" t="s">
        <v>247</v>
      </c>
      <c r="K830" s="317">
        <v>6</v>
      </c>
      <c r="L830" s="317">
        <v>4</v>
      </c>
      <c r="M830" s="315">
        <v>10</v>
      </c>
      <c r="N830" s="194" t="s">
        <v>246</v>
      </c>
      <c r="O830" s="317">
        <v>5</v>
      </c>
      <c r="P830" s="317">
        <v>8</v>
      </c>
      <c r="Q830" s="316">
        <v>13</v>
      </c>
      <c r="R830" s="131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</row>
    <row r="831" spans="2:33" s="28" customFormat="1" ht="14.25" customHeight="1" x14ac:dyDescent="0.15">
      <c r="B831" s="204" t="s">
        <v>245</v>
      </c>
      <c r="C831" s="317">
        <v>7</v>
      </c>
      <c r="D831" s="317">
        <v>10</v>
      </c>
      <c r="E831" s="315">
        <v>17</v>
      </c>
      <c r="F831" s="194" t="s">
        <v>244</v>
      </c>
      <c r="G831" s="317">
        <v>2</v>
      </c>
      <c r="H831" s="317">
        <v>3</v>
      </c>
      <c r="I831" s="315">
        <v>5</v>
      </c>
      <c r="J831" s="194" t="s">
        <v>243</v>
      </c>
      <c r="K831" s="317">
        <v>2</v>
      </c>
      <c r="L831" s="317">
        <v>6</v>
      </c>
      <c r="M831" s="315">
        <v>8</v>
      </c>
      <c r="N831" s="194" t="s">
        <v>242</v>
      </c>
      <c r="O831" s="317">
        <v>6</v>
      </c>
      <c r="P831" s="317">
        <v>11</v>
      </c>
      <c r="Q831" s="316">
        <v>17</v>
      </c>
      <c r="R831" s="131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</row>
    <row r="832" spans="2:33" s="28" customFormat="1" ht="14.1" customHeight="1" x14ac:dyDescent="0.15">
      <c r="B832" s="204" t="s">
        <v>241</v>
      </c>
      <c r="C832" s="317">
        <v>6</v>
      </c>
      <c r="D832" s="317">
        <v>8</v>
      </c>
      <c r="E832" s="315">
        <v>14</v>
      </c>
      <c r="F832" s="194" t="s">
        <v>240</v>
      </c>
      <c r="G832" s="317">
        <v>3</v>
      </c>
      <c r="H832" s="317">
        <v>6</v>
      </c>
      <c r="I832" s="315">
        <v>9</v>
      </c>
      <c r="J832" s="194" t="s">
        <v>239</v>
      </c>
      <c r="K832" s="317">
        <v>4</v>
      </c>
      <c r="L832" s="317">
        <v>8</v>
      </c>
      <c r="M832" s="315">
        <v>12</v>
      </c>
      <c r="N832" s="194" t="s">
        <v>238</v>
      </c>
      <c r="O832" s="317">
        <v>11</v>
      </c>
      <c r="P832" s="317">
        <v>7</v>
      </c>
      <c r="Q832" s="316">
        <v>18</v>
      </c>
      <c r="R832" s="131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</row>
    <row r="833" spans="2:33" s="28" customFormat="1" ht="14.1" customHeight="1" x14ac:dyDescent="0.15">
      <c r="B833" s="205" t="s">
        <v>237</v>
      </c>
      <c r="C833" s="322">
        <v>9</v>
      </c>
      <c r="D833" s="322">
        <v>8</v>
      </c>
      <c r="E833" s="323">
        <v>17</v>
      </c>
      <c r="F833" s="195" t="s">
        <v>236</v>
      </c>
      <c r="G833" s="322">
        <v>4</v>
      </c>
      <c r="H833" s="322">
        <v>2</v>
      </c>
      <c r="I833" s="323">
        <v>6</v>
      </c>
      <c r="J833" s="195" t="s">
        <v>235</v>
      </c>
      <c r="K833" s="322">
        <v>4</v>
      </c>
      <c r="L833" s="322">
        <v>6</v>
      </c>
      <c r="M833" s="323">
        <v>10</v>
      </c>
      <c r="N833" s="195" t="s">
        <v>234</v>
      </c>
      <c r="O833" s="322">
        <v>7</v>
      </c>
      <c r="P833" s="322">
        <v>5</v>
      </c>
      <c r="Q833" s="324">
        <v>12</v>
      </c>
      <c r="R833" s="131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</row>
    <row r="834" spans="2:33" s="28" customFormat="1" ht="14.25" customHeight="1" x14ac:dyDescent="0.15">
      <c r="B834" s="204" t="s">
        <v>233</v>
      </c>
      <c r="C834" s="325">
        <v>4</v>
      </c>
      <c r="D834" s="317">
        <v>8</v>
      </c>
      <c r="E834" s="315">
        <v>12</v>
      </c>
      <c r="F834" s="194" t="s">
        <v>232</v>
      </c>
      <c r="G834" s="317">
        <v>4</v>
      </c>
      <c r="H834" s="317">
        <v>8</v>
      </c>
      <c r="I834" s="315">
        <v>12</v>
      </c>
      <c r="J834" s="194" t="s">
        <v>231</v>
      </c>
      <c r="K834" s="317">
        <v>4</v>
      </c>
      <c r="L834" s="317">
        <v>9</v>
      </c>
      <c r="M834" s="315">
        <v>13</v>
      </c>
      <c r="N834" s="194" t="s">
        <v>230</v>
      </c>
      <c r="O834" s="317">
        <v>4</v>
      </c>
      <c r="P834" s="317">
        <v>5</v>
      </c>
      <c r="Q834" s="316">
        <v>9</v>
      </c>
      <c r="R834" s="131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</row>
    <row r="835" spans="2:33" s="28" customFormat="1" ht="14.25" customHeight="1" x14ac:dyDescent="0.15">
      <c r="B835" s="204" t="s">
        <v>229</v>
      </c>
      <c r="C835" s="317">
        <v>10</v>
      </c>
      <c r="D835" s="317">
        <v>5</v>
      </c>
      <c r="E835" s="315">
        <v>15</v>
      </c>
      <c r="F835" s="194" t="s">
        <v>228</v>
      </c>
      <c r="G835" s="317">
        <v>4</v>
      </c>
      <c r="H835" s="317">
        <v>3</v>
      </c>
      <c r="I835" s="315">
        <v>7</v>
      </c>
      <c r="J835" s="194" t="s">
        <v>227</v>
      </c>
      <c r="K835" s="317">
        <v>4</v>
      </c>
      <c r="L835" s="317">
        <v>2</v>
      </c>
      <c r="M835" s="315">
        <v>6</v>
      </c>
      <c r="N835" s="194" t="s">
        <v>226</v>
      </c>
      <c r="O835" s="317">
        <v>5</v>
      </c>
      <c r="P835" s="317">
        <v>4</v>
      </c>
      <c r="Q835" s="316">
        <v>9</v>
      </c>
      <c r="R835" s="131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</row>
    <row r="836" spans="2:33" s="28" customFormat="1" ht="14.25" customHeight="1" x14ac:dyDescent="0.15">
      <c r="B836" s="204" t="s">
        <v>225</v>
      </c>
      <c r="C836" s="317">
        <v>4</v>
      </c>
      <c r="D836" s="317">
        <v>8</v>
      </c>
      <c r="E836" s="315">
        <v>12</v>
      </c>
      <c r="F836" s="194" t="s">
        <v>224</v>
      </c>
      <c r="G836" s="317">
        <v>4</v>
      </c>
      <c r="H836" s="317">
        <v>1</v>
      </c>
      <c r="I836" s="315">
        <v>5</v>
      </c>
      <c r="J836" s="194" t="s">
        <v>223</v>
      </c>
      <c r="K836" s="317">
        <v>5</v>
      </c>
      <c r="L836" s="317">
        <v>3</v>
      </c>
      <c r="M836" s="315">
        <v>8</v>
      </c>
      <c r="N836" s="194" t="s">
        <v>222</v>
      </c>
      <c r="O836" s="317">
        <v>3</v>
      </c>
      <c r="P836" s="317">
        <v>3</v>
      </c>
      <c r="Q836" s="316">
        <v>6</v>
      </c>
      <c r="R836" s="131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</row>
    <row r="837" spans="2:33" s="28" customFormat="1" ht="14.1" customHeight="1" x14ac:dyDescent="0.15">
      <c r="B837" s="204" t="s">
        <v>221</v>
      </c>
      <c r="C837" s="317">
        <v>9</v>
      </c>
      <c r="D837" s="317">
        <v>5</v>
      </c>
      <c r="E837" s="315">
        <v>14</v>
      </c>
      <c r="F837" s="194" t="s">
        <v>220</v>
      </c>
      <c r="G837" s="317">
        <v>5</v>
      </c>
      <c r="H837" s="317">
        <v>4</v>
      </c>
      <c r="I837" s="315">
        <v>9</v>
      </c>
      <c r="J837" s="194" t="s">
        <v>219</v>
      </c>
      <c r="K837" s="317">
        <v>2</v>
      </c>
      <c r="L837" s="317">
        <v>5</v>
      </c>
      <c r="M837" s="315">
        <v>7</v>
      </c>
      <c r="N837" s="194" t="s">
        <v>218</v>
      </c>
      <c r="O837" s="317">
        <v>1</v>
      </c>
      <c r="P837" s="317">
        <v>1</v>
      </c>
      <c r="Q837" s="316">
        <v>2</v>
      </c>
      <c r="R837" s="131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</row>
    <row r="838" spans="2:33" s="28" customFormat="1" ht="14.45" customHeight="1" x14ac:dyDescent="0.15">
      <c r="B838" s="205" t="s">
        <v>217</v>
      </c>
      <c r="C838" s="322">
        <v>6</v>
      </c>
      <c r="D838" s="322">
        <v>7</v>
      </c>
      <c r="E838" s="323">
        <v>13</v>
      </c>
      <c r="F838" s="195" t="s">
        <v>216</v>
      </c>
      <c r="G838" s="322">
        <v>0</v>
      </c>
      <c r="H838" s="322">
        <v>4</v>
      </c>
      <c r="I838" s="323">
        <v>4</v>
      </c>
      <c r="J838" s="195" t="s">
        <v>215</v>
      </c>
      <c r="K838" s="322">
        <v>1</v>
      </c>
      <c r="L838" s="322">
        <v>3</v>
      </c>
      <c r="M838" s="323">
        <v>4</v>
      </c>
      <c r="N838" s="195" t="s">
        <v>214</v>
      </c>
      <c r="O838" s="322">
        <v>4</v>
      </c>
      <c r="P838" s="322">
        <v>1</v>
      </c>
      <c r="Q838" s="324">
        <v>5</v>
      </c>
      <c r="R838" s="131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</row>
    <row r="839" spans="2:33" s="28" customFormat="1" ht="14.1" customHeight="1" x14ac:dyDescent="0.15">
      <c r="B839" s="204" t="s">
        <v>213</v>
      </c>
      <c r="C839" s="325">
        <v>6</v>
      </c>
      <c r="D839" s="317">
        <v>6</v>
      </c>
      <c r="E839" s="315">
        <v>12</v>
      </c>
      <c r="F839" s="194" t="s">
        <v>212</v>
      </c>
      <c r="G839" s="317">
        <v>9</v>
      </c>
      <c r="H839" s="317">
        <v>4</v>
      </c>
      <c r="I839" s="315">
        <v>13</v>
      </c>
      <c r="J839" s="194" t="s">
        <v>211</v>
      </c>
      <c r="K839" s="317">
        <v>1</v>
      </c>
      <c r="L839" s="317">
        <v>3</v>
      </c>
      <c r="M839" s="315">
        <v>4</v>
      </c>
      <c r="N839" s="194" t="s">
        <v>210</v>
      </c>
      <c r="O839" s="317">
        <v>2</v>
      </c>
      <c r="P839" s="317">
        <v>2</v>
      </c>
      <c r="Q839" s="316">
        <v>4</v>
      </c>
      <c r="R839" s="131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</row>
    <row r="840" spans="2:33" s="28" customFormat="1" ht="14.25" customHeight="1" x14ac:dyDescent="0.15">
      <c r="B840" s="204" t="s">
        <v>209</v>
      </c>
      <c r="C840" s="317">
        <v>10</v>
      </c>
      <c r="D840" s="317">
        <v>9</v>
      </c>
      <c r="E840" s="315">
        <v>19</v>
      </c>
      <c r="F840" s="194" t="s">
        <v>208</v>
      </c>
      <c r="G840" s="317">
        <v>5</v>
      </c>
      <c r="H840" s="317">
        <v>8</v>
      </c>
      <c r="I840" s="315">
        <v>13</v>
      </c>
      <c r="J840" s="194" t="s">
        <v>207</v>
      </c>
      <c r="K840" s="317">
        <v>2</v>
      </c>
      <c r="L840" s="317">
        <v>4</v>
      </c>
      <c r="M840" s="315">
        <v>6</v>
      </c>
      <c r="N840" s="194" t="s">
        <v>206</v>
      </c>
      <c r="O840" s="317">
        <v>1</v>
      </c>
      <c r="P840" s="317">
        <v>0</v>
      </c>
      <c r="Q840" s="316">
        <v>1</v>
      </c>
      <c r="R840" s="131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</row>
    <row r="841" spans="2:33" s="28" customFormat="1" ht="14.25" customHeight="1" x14ac:dyDescent="0.15">
      <c r="B841" s="204" t="s">
        <v>205</v>
      </c>
      <c r="C841" s="317">
        <v>8</v>
      </c>
      <c r="D841" s="317">
        <v>11</v>
      </c>
      <c r="E841" s="315">
        <v>19</v>
      </c>
      <c r="F841" s="194" t="s">
        <v>204</v>
      </c>
      <c r="G841" s="317">
        <v>4</v>
      </c>
      <c r="H841" s="317">
        <v>4</v>
      </c>
      <c r="I841" s="315">
        <v>8</v>
      </c>
      <c r="J841" s="194" t="s">
        <v>203</v>
      </c>
      <c r="K841" s="317">
        <v>2</v>
      </c>
      <c r="L841" s="317">
        <v>1</v>
      </c>
      <c r="M841" s="315">
        <v>3</v>
      </c>
      <c r="N841" s="194" t="s">
        <v>202</v>
      </c>
      <c r="O841" s="317">
        <v>0</v>
      </c>
      <c r="P841" s="317">
        <v>1</v>
      </c>
      <c r="Q841" s="316">
        <v>1</v>
      </c>
      <c r="R841" s="131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</row>
    <row r="842" spans="2:33" s="28" customFormat="1" ht="14.25" customHeight="1" x14ac:dyDescent="0.15">
      <c r="B842" s="204" t="s">
        <v>201</v>
      </c>
      <c r="C842" s="317">
        <v>7</v>
      </c>
      <c r="D842" s="317">
        <v>6</v>
      </c>
      <c r="E842" s="315">
        <v>13</v>
      </c>
      <c r="F842" s="194" t="s">
        <v>200</v>
      </c>
      <c r="G842" s="317">
        <v>4</v>
      </c>
      <c r="H842" s="317">
        <v>9</v>
      </c>
      <c r="I842" s="315">
        <v>13</v>
      </c>
      <c r="J842" s="194" t="s">
        <v>199</v>
      </c>
      <c r="K842" s="317">
        <v>3</v>
      </c>
      <c r="L842" s="317">
        <v>1</v>
      </c>
      <c r="M842" s="315">
        <v>4</v>
      </c>
      <c r="N842" s="194" t="s">
        <v>198</v>
      </c>
      <c r="O842" s="317">
        <v>0</v>
      </c>
      <c r="P842" s="317">
        <v>0</v>
      </c>
      <c r="Q842" s="316">
        <v>0</v>
      </c>
      <c r="R842" s="131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</row>
    <row r="843" spans="2:33" s="28" customFormat="1" ht="14.1" customHeight="1" x14ac:dyDescent="0.15">
      <c r="B843" s="205" t="s">
        <v>197</v>
      </c>
      <c r="C843" s="322">
        <v>7</v>
      </c>
      <c r="D843" s="322">
        <v>6</v>
      </c>
      <c r="E843" s="323">
        <v>13</v>
      </c>
      <c r="F843" s="195" t="s">
        <v>196</v>
      </c>
      <c r="G843" s="322">
        <v>10</v>
      </c>
      <c r="H843" s="322">
        <v>9</v>
      </c>
      <c r="I843" s="323">
        <v>19</v>
      </c>
      <c r="J843" s="195" t="s">
        <v>195</v>
      </c>
      <c r="K843" s="322">
        <v>3</v>
      </c>
      <c r="L843" s="322">
        <v>7</v>
      </c>
      <c r="M843" s="323">
        <v>10</v>
      </c>
      <c r="N843" s="195" t="s">
        <v>194</v>
      </c>
      <c r="O843" s="322">
        <v>0</v>
      </c>
      <c r="P843" s="322">
        <v>2</v>
      </c>
      <c r="Q843" s="324">
        <v>2</v>
      </c>
      <c r="R843" s="131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</row>
    <row r="844" spans="2:33" s="28" customFormat="1" ht="14.25" customHeight="1" x14ac:dyDescent="0.15">
      <c r="B844" s="204" t="s">
        <v>193</v>
      </c>
      <c r="C844" s="325">
        <v>5</v>
      </c>
      <c r="D844" s="317">
        <v>4</v>
      </c>
      <c r="E844" s="315">
        <v>9</v>
      </c>
      <c r="F844" s="194" t="s">
        <v>192</v>
      </c>
      <c r="G844" s="317">
        <v>4</v>
      </c>
      <c r="H844" s="317">
        <v>6</v>
      </c>
      <c r="I844" s="315">
        <v>10</v>
      </c>
      <c r="J844" s="194" t="s">
        <v>191</v>
      </c>
      <c r="K844" s="317">
        <v>4</v>
      </c>
      <c r="L844" s="317">
        <v>5</v>
      </c>
      <c r="M844" s="315">
        <v>9</v>
      </c>
      <c r="N844" s="194" t="s">
        <v>190</v>
      </c>
      <c r="O844" s="317">
        <v>1</v>
      </c>
      <c r="P844" s="317">
        <v>1</v>
      </c>
      <c r="Q844" s="316">
        <v>2</v>
      </c>
      <c r="R844" s="131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</row>
    <row r="845" spans="2:33" s="28" customFormat="1" ht="14.25" customHeight="1" x14ac:dyDescent="0.15">
      <c r="B845" s="204" t="s">
        <v>189</v>
      </c>
      <c r="C845" s="317">
        <v>10</v>
      </c>
      <c r="D845" s="317">
        <v>7</v>
      </c>
      <c r="E845" s="315">
        <v>17</v>
      </c>
      <c r="F845" s="194" t="s">
        <v>188</v>
      </c>
      <c r="G845" s="317">
        <v>9</v>
      </c>
      <c r="H845" s="317">
        <v>7</v>
      </c>
      <c r="I845" s="315">
        <v>16</v>
      </c>
      <c r="J845" s="194" t="s">
        <v>187</v>
      </c>
      <c r="K845" s="317">
        <v>4</v>
      </c>
      <c r="L845" s="317">
        <v>9</v>
      </c>
      <c r="M845" s="315">
        <v>13</v>
      </c>
      <c r="N845" s="194" t="s">
        <v>186</v>
      </c>
      <c r="O845" s="317">
        <v>1</v>
      </c>
      <c r="P845" s="317">
        <v>0</v>
      </c>
      <c r="Q845" s="316">
        <v>1</v>
      </c>
      <c r="R845" s="131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</row>
    <row r="846" spans="2:33" s="28" customFormat="1" ht="14.25" customHeight="1" x14ac:dyDescent="0.15">
      <c r="B846" s="204" t="s">
        <v>185</v>
      </c>
      <c r="C846" s="317">
        <v>4</v>
      </c>
      <c r="D846" s="317">
        <v>3</v>
      </c>
      <c r="E846" s="315">
        <v>7</v>
      </c>
      <c r="F846" s="194" t="s">
        <v>184</v>
      </c>
      <c r="G846" s="317">
        <v>7</v>
      </c>
      <c r="H846" s="317">
        <v>9</v>
      </c>
      <c r="I846" s="315">
        <v>16</v>
      </c>
      <c r="J846" s="194" t="s">
        <v>183</v>
      </c>
      <c r="K846" s="317">
        <v>5</v>
      </c>
      <c r="L846" s="317">
        <v>8</v>
      </c>
      <c r="M846" s="315">
        <v>13</v>
      </c>
      <c r="N846" s="194" t="s">
        <v>182</v>
      </c>
      <c r="O846" s="317">
        <v>0</v>
      </c>
      <c r="P846" s="317">
        <v>2</v>
      </c>
      <c r="Q846" s="316">
        <v>2</v>
      </c>
      <c r="R846" s="131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</row>
    <row r="847" spans="2:33" s="28" customFormat="1" ht="14.1" customHeight="1" x14ac:dyDescent="0.15">
      <c r="B847" s="204" t="s">
        <v>181</v>
      </c>
      <c r="C847" s="317">
        <v>6</v>
      </c>
      <c r="D847" s="317">
        <v>3</v>
      </c>
      <c r="E847" s="315">
        <v>9</v>
      </c>
      <c r="F847" s="194" t="s">
        <v>180</v>
      </c>
      <c r="G847" s="317">
        <v>6</v>
      </c>
      <c r="H847" s="317">
        <v>7</v>
      </c>
      <c r="I847" s="315">
        <v>13</v>
      </c>
      <c r="J847" s="194" t="s">
        <v>179</v>
      </c>
      <c r="K847" s="317">
        <v>2</v>
      </c>
      <c r="L847" s="317">
        <v>1</v>
      </c>
      <c r="M847" s="315">
        <v>3</v>
      </c>
      <c r="N847" s="194" t="s">
        <v>178</v>
      </c>
      <c r="O847" s="317">
        <v>0</v>
      </c>
      <c r="P847" s="317">
        <v>1</v>
      </c>
      <c r="Q847" s="316">
        <v>1</v>
      </c>
      <c r="R847" s="131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</row>
    <row r="848" spans="2:33" s="28" customFormat="1" ht="14.25" customHeight="1" thickBot="1" x14ac:dyDescent="0.2">
      <c r="B848" s="206" t="s">
        <v>177</v>
      </c>
      <c r="C848" s="318">
        <v>2</v>
      </c>
      <c r="D848" s="318">
        <v>2</v>
      </c>
      <c r="E848" s="319">
        <v>4</v>
      </c>
      <c r="F848" s="208" t="s">
        <v>176</v>
      </c>
      <c r="G848" s="318">
        <v>13</v>
      </c>
      <c r="H848" s="318">
        <v>11</v>
      </c>
      <c r="I848" s="319">
        <v>24</v>
      </c>
      <c r="J848" s="208" t="s">
        <v>175</v>
      </c>
      <c r="K848" s="318">
        <v>1</v>
      </c>
      <c r="L848" s="318">
        <v>2</v>
      </c>
      <c r="M848" s="319">
        <v>3</v>
      </c>
      <c r="N848" s="210" t="s">
        <v>174</v>
      </c>
      <c r="O848" s="320">
        <v>0</v>
      </c>
      <c r="P848" s="320">
        <v>0</v>
      </c>
      <c r="Q848" s="321">
        <v>0</v>
      </c>
      <c r="R848" s="131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</row>
    <row r="849" spans="2:33" s="28" customFormat="1" ht="13.5" customHeight="1" thickBot="1" x14ac:dyDescent="0.2">
      <c r="B849" s="42"/>
      <c r="C849" s="42"/>
      <c r="D849" s="459" t="s">
        <v>173</v>
      </c>
      <c r="E849" s="459"/>
      <c r="F849" s="459"/>
      <c r="G849" s="42"/>
      <c r="H849" s="42"/>
      <c r="I849" s="42"/>
      <c r="J849" s="42"/>
      <c r="K849" s="42"/>
      <c r="L849" s="42"/>
      <c r="M849" s="42"/>
      <c r="N849" s="212" t="s">
        <v>172</v>
      </c>
      <c r="O849" s="309">
        <v>0</v>
      </c>
      <c r="P849" s="24">
        <v>0</v>
      </c>
      <c r="Q849" s="285">
        <v>0</v>
      </c>
      <c r="R849" s="131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</row>
    <row r="850" spans="2:33" s="28" customFormat="1" ht="13.5" customHeight="1" x14ac:dyDescent="0.15">
      <c r="B850" s="160" t="s">
        <v>171</v>
      </c>
      <c r="C850" s="311">
        <f>SUM(C824:C828)</f>
        <v>17</v>
      </c>
      <c r="D850" s="311">
        <f>SUM(D824:D828)</f>
        <v>21</v>
      </c>
      <c r="E850" s="108">
        <f t="shared" ref="E850:E859" si="40">SUM(C850:D850)</f>
        <v>38</v>
      </c>
      <c r="F850" s="160" t="s">
        <v>170</v>
      </c>
      <c r="G850" s="312">
        <f>SUM(K824:K828)</f>
        <v>37</v>
      </c>
      <c r="H850" s="109">
        <f>SUM(L824:L828)</f>
        <v>29</v>
      </c>
      <c r="I850" s="110">
        <f t="shared" ref="I850:I859" si="41">SUM(G850:H850)</f>
        <v>66</v>
      </c>
      <c r="J850" s="119" t="s">
        <v>169</v>
      </c>
      <c r="K850" s="120">
        <f>SUM(O849:O853)</f>
        <v>0</v>
      </c>
      <c r="L850" s="311">
        <f>SUM(P849:P853)</f>
        <v>0</v>
      </c>
      <c r="M850" s="313">
        <f>SUM(K850:L850)</f>
        <v>0</v>
      </c>
      <c r="N850" s="132" t="s">
        <v>168</v>
      </c>
      <c r="O850" s="288">
        <v>0</v>
      </c>
      <c r="P850" s="288">
        <v>0</v>
      </c>
      <c r="Q850" s="285">
        <v>0</v>
      </c>
      <c r="R850" s="131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</row>
    <row r="851" spans="2:33" s="28" customFormat="1" ht="13.5" customHeight="1" thickBot="1" x14ac:dyDescent="0.2">
      <c r="B851" s="161" t="s">
        <v>167</v>
      </c>
      <c r="C851" s="300">
        <f>SUM(C829:C833)</f>
        <v>31</v>
      </c>
      <c r="D851" s="300">
        <f>SUM(D829:D833)</f>
        <v>36</v>
      </c>
      <c r="E851" s="112">
        <f t="shared" si="40"/>
        <v>67</v>
      </c>
      <c r="F851" s="161" t="s">
        <v>166</v>
      </c>
      <c r="G851" s="306">
        <f>SUM(K829:K833)</f>
        <v>25</v>
      </c>
      <c r="H851" s="113">
        <f>SUM(L829:L833)</f>
        <v>25</v>
      </c>
      <c r="I851" s="114">
        <f t="shared" si="41"/>
        <v>50</v>
      </c>
      <c r="J851" s="121" t="s">
        <v>154</v>
      </c>
      <c r="K851" s="122">
        <f>O854</f>
        <v>0</v>
      </c>
      <c r="L851" s="303">
        <f>P854</f>
        <v>0</v>
      </c>
      <c r="M851" s="314">
        <f>SUM(K851:L851)</f>
        <v>0</v>
      </c>
      <c r="N851" s="132" t="s">
        <v>165</v>
      </c>
      <c r="O851" s="288">
        <v>0</v>
      </c>
      <c r="P851" s="288">
        <v>0</v>
      </c>
      <c r="Q851" s="285">
        <v>0</v>
      </c>
      <c r="R851" s="131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</row>
    <row r="852" spans="2:33" s="28" customFormat="1" ht="13.5" customHeight="1" x14ac:dyDescent="0.15">
      <c r="B852" s="161" t="s">
        <v>164</v>
      </c>
      <c r="C852" s="300">
        <f>SUM(C834:C838)</f>
        <v>33</v>
      </c>
      <c r="D852" s="300">
        <f>SUM(D834:D838)</f>
        <v>33</v>
      </c>
      <c r="E852" s="112">
        <f t="shared" si="40"/>
        <v>66</v>
      </c>
      <c r="F852" s="161" t="s">
        <v>163</v>
      </c>
      <c r="G852" s="306">
        <f>SUM(K834:K838)</f>
        <v>16</v>
      </c>
      <c r="H852" s="113">
        <f>SUM(L834:L838)</f>
        <v>22</v>
      </c>
      <c r="I852" s="114">
        <f t="shared" si="41"/>
        <v>38</v>
      </c>
      <c r="J852" s="125" t="s">
        <v>283</v>
      </c>
      <c r="K852" s="154">
        <f>SUM(C850:C852)</f>
        <v>81</v>
      </c>
      <c r="L852" s="154">
        <f>SUM(D850:D852)</f>
        <v>90</v>
      </c>
      <c r="M852" s="294">
        <f>SUM(K852:L852)</f>
        <v>171</v>
      </c>
      <c r="N852" s="132" t="s">
        <v>162</v>
      </c>
      <c r="O852" s="288">
        <v>0</v>
      </c>
      <c r="P852" s="288">
        <v>0</v>
      </c>
      <c r="Q852" s="285">
        <v>0</v>
      </c>
      <c r="R852" s="131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</row>
    <row r="853" spans="2:33" s="28" customFormat="1" ht="13.5" customHeight="1" thickBot="1" x14ac:dyDescent="0.2">
      <c r="B853" s="161" t="s">
        <v>161</v>
      </c>
      <c r="C853" s="300">
        <f>SUM(C839:C843)</f>
        <v>38</v>
      </c>
      <c r="D853" s="300">
        <f>SUM(D839:D843)</f>
        <v>38</v>
      </c>
      <c r="E853" s="112">
        <f t="shared" si="40"/>
        <v>76</v>
      </c>
      <c r="F853" s="161" t="s">
        <v>160</v>
      </c>
      <c r="G853" s="306">
        <f>SUM(K839:K843)</f>
        <v>11</v>
      </c>
      <c r="H853" s="113">
        <f>SUM(L839:L843)</f>
        <v>16</v>
      </c>
      <c r="I853" s="114">
        <f t="shared" si="41"/>
        <v>27</v>
      </c>
      <c r="J853" s="123" t="s">
        <v>156</v>
      </c>
      <c r="K853" s="157"/>
      <c r="L853" s="292">
        <f>M852/M858*100</f>
        <v>17.290192113245702</v>
      </c>
      <c r="M853" s="156" t="s">
        <v>155</v>
      </c>
      <c r="N853" s="134" t="s">
        <v>159</v>
      </c>
      <c r="O853" s="291">
        <v>0</v>
      </c>
      <c r="P853" s="135">
        <v>0</v>
      </c>
      <c r="Q853" s="282">
        <v>0</v>
      </c>
      <c r="R853" s="131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</row>
    <row r="854" spans="2:33" s="28" customFormat="1" ht="13.5" customHeight="1" thickBot="1" x14ac:dyDescent="0.2">
      <c r="B854" s="161" t="s">
        <v>158</v>
      </c>
      <c r="C854" s="300">
        <f>SUM(C844:C848)</f>
        <v>27</v>
      </c>
      <c r="D854" s="300">
        <f>SUM(D844:D848)</f>
        <v>19</v>
      </c>
      <c r="E854" s="112">
        <f t="shared" si="40"/>
        <v>46</v>
      </c>
      <c r="F854" s="161" t="s">
        <v>157</v>
      </c>
      <c r="G854" s="306">
        <f>SUM(K844:K848)</f>
        <v>16</v>
      </c>
      <c r="H854" s="113">
        <f>SUM(L844:L848)</f>
        <v>25</v>
      </c>
      <c r="I854" s="114">
        <f t="shared" si="41"/>
        <v>41</v>
      </c>
      <c r="J854" s="125" t="s">
        <v>284</v>
      </c>
      <c r="K854" s="154">
        <f>SUM(C853:C859,G850:G852)</f>
        <v>266</v>
      </c>
      <c r="L854" s="154">
        <f>SUM(D853:D859,H850:H852)</f>
        <v>263</v>
      </c>
      <c r="M854" s="294">
        <f>SUM(K854:L854)</f>
        <v>529</v>
      </c>
      <c r="N854" s="136" t="s">
        <v>154</v>
      </c>
      <c r="O854" s="290">
        <v>0</v>
      </c>
      <c r="P854" s="137">
        <v>0</v>
      </c>
      <c r="Q854" s="284">
        <v>0</v>
      </c>
      <c r="R854" s="131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</row>
    <row r="855" spans="2:33" s="28" customFormat="1" ht="13.5" customHeight="1" thickBot="1" x14ac:dyDescent="0.2">
      <c r="B855" s="161" t="s">
        <v>153</v>
      </c>
      <c r="C855" s="300">
        <f>SUM(G824:G828)</f>
        <v>18</v>
      </c>
      <c r="D855" s="300">
        <f>SUM(H824:H828)</f>
        <v>19</v>
      </c>
      <c r="E855" s="112">
        <f t="shared" si="40"/>
        <v>37</v>
      </c>
      <c r="F855" s="161" t="s">
        <v>152</v>
      </c>
      <c r="G855" s="113">
        <f>SUM(O824:O828)</f>
        <v>39</v>
      </c>
      <c r="H855" s="113">
        <f>SUM(P824:P828)</f>
        <v>57</v>
      </c>
      <c r="I855" s="114">
        <f t="shared" si="41"/>
        <v>96</v>
      </c>
      <c r="J855" s="123" t="s">
        <v>156</v>
      </c>
      <c r="K855" s="157"/>
      <c r="L855" s="292">
        <f>M854/M858*100</f>
        <v>53.488372093023251</v>
      </c>
      <c r="M855" s="158" t="s">
        <v>155</v>
      </c>
      <c r="N855" s="148"/>
      <c r="O855" s="138"/>
      <c r="P855" s="138"/>
      <c r="Q855" s="138"/>
      <c r="R855" s="131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6"/>
      <c r="AF855" s="105"/>
      <c r="AG855" s="106"/>
    </row>
    <row r="856" spans="2:33" s="28" customFormat="1" ht="13.5" customHeight="1" thickBot="1" x14ac:dyDescent="0.2">
      <c r="B856" s="161" t="s">
        <v>151</v>
      </c>
      <c r="C856" s="300">
        <f>SUM(G829:G833)</f>
        <v>17</v>
      </c>
      <c r="D856" s="300">
        <f>SUM(H829:H833)</f>
        <v>17</v>
      </c>
      <c r="E856" s="112">
        <f t="shared" si="40"/>
        <v>34</v>
      </c>
      <c r="F856" s="161" t="s">
        <v>150</v>
      </c>
      <c r="G856" s="306">
        <f>SUM(O829:O833)</f>
        <v>41</v>
      </c>
      <c r="H856" s="113">
        <f>SUM(P829:P833)</f>
        <v>39</v>
      </c>
      <c r="I856" s="114">
        <f t="shared" si="41"/>
        <v>80</v>
      </c>
      <c r="J856" s="125" t="s">
        <v>282</v>
      </c>
      <c r="K856" s="154">
        <f>SUM(K839:K848,O824:O854)</f>
        <v>129</v>
      </c>
      <c r="L856" s="154">
        <f>SUM(L839:L848,P824:P854)</f>
        <v>160</v>
      </c>
      <c r="M856" s="308">
        <f>SUM(K856:L856)</f>
        <v>289</v>
      </c>
      <c r="N856" s="149"/>
      <c r="O856" s="138"/>
      <c r="P856" s="138"/>
      <c r="Q856" s="138"/>
      <c r="R856" s="131"/>
    </row>
    <row r="857" spans="2:33" s="28" customFormat="1" ht="13.5" customHeight="1" thickBot="1" x14ac:dyDescent="0.2">
      <c r="B857" s="161" t="s">
        <v>149</v>
      </c>
      <c r="C857" s="300">
        <f>SUM(G834:G838)</f>
        <v>17</v>
      </c>
      <c r="D857" s="300">
        <f>SUM(H834:H838)</f>
        <v>20</v>
      </c>
      <c r="E857" s="112">
        <f t="shared" si="40"/>
        <v>37</v>
      </c>
      <c r="F857" s="161" t="s">
        <v>148</v>
      </c>
      <c r="G857" s="306">
        <f>SUM(O834:O838)</f>
        <v>17</v>
      </c>
      <c r="H857" s="113">
        <f>SUM(P834:P838)</f>
        <v>14</v>
      </c>
      <c r="I857" s="114">
        <f t="shared" si="41"/>
        <v>31</v>
      </c>
      <c r="J857" s="123" t="s">
        <v>156</v>
      </c>
      <c r="K857" s="124"/>
      <c r="L857" s="283">
        <f>M856/M858*100</f>
        <v>29.221435793731043</v>
      </c>
      <c r="M857" s="156" t="s">
        <v>155</v>
      </c>
      <c r="N857" s="144" t="s">
        <v>146</v>
      </c>
      <c r="O857" s="295">
        <v>44.68</v>
      </c>
      <c r="P857" s="296">
        <v>46.15</v>
      </c>
      <c r="Q857" s="297">
        <v>45.44</v>
      </c>
      <c r="R857" s="131"/>
    </row>
    <row r="858" spans="2:33" s="28" customFormat="1" ht="13.5" customHeight="1" x14ac:dyDescent="0.15">
      <c r="B858" s="161" t="s">
        <v>145</v>
      </c>
      <c r="C858" s="300">
        <f>SUM(G839:G843)</f>
        <v>32</v>
      </c>
      <c r="D858" s="300">
        <f>SUM(H839:H843)</f>
        <v>34</v>
      </c>
      <c r="E858" s="112">
        <f t="shared" si="40"/>
        <v>66</v>
      </c>
      <c r="F858" s="161" t="s">
        <v>144</v>
      </c>
      <c r="G858" s="306">
        <f>SUM(O839:O843)</f>
        <v>3</v>
      </c>
      <c r="H858" s="113">
        <f>SUM(P839:P843)</f>
        <v>5</v>
      </c>
      <c r="I858" s="114">
        <f t="shared" si="41"/>
        <v>8</v>
      </c>
      <c r="J858" s="125" t="s">
        <v>147</v>
      </c>
      <c r="K858" s="293">
        <f>SUM(C850:C859,G850:G859,K850:K851)</f>
        <v>476</v>
      </c>
      <c r="L858" s="293">
        <f>SUM(D850:D859,H850:H859,L850:L851)</f>
        <v>513</v>
      </c>
      <c r="M858" s="289">
        <f>SUM(K858:L858)</f>
        <v>989</v>
      </c>
      <c r="N858" s="145"/>
      <c r="O858" s="139"/>
      <c r="P858" s="139"/>
      <c r="Q858" s="139"/>
      <c r="R858" s="131"/>
    </row>
    <row r="859" spans="2:33" s="28" customFormat="1" ht="13.5" customHeight="1" thickBot="1" x14ac:dyDescent="0.2">
      <c r="B859" s="162" t="s">
        <v>143</v>
      </c>
      <c r="C859" s="303">
        <f>SUM(G844:G848)</f>
        <v>39</v>
      </c>
      <c r="D859" s="303">
        <f>SUM(H844:H848)</f>
        <v>40</v>
      </c>
      <c r="E859" s="116">
        <f t="shared" si="40"/>
        <v>79</v>
      </c>
      <c r="F859" s="162" t="s">
        <v>142</v>
      </c>
      <c r="G859" s="304">
        <f>SUM(O844:O848)</f>
        <v>2</v>
      </c>
      <c r="H859" s="117">
        <f>SUM(P844:P848)</f>
        <v>4</v>
      </c>
      <c r="I859" s="118">
        <f t="shared" si="41"/>
        <v>6</v>
      </c>
      <c r="J859" s="123" t="s">
        <v>7</v>
      </c>
      <c r="K859" s="124"/>
      <c r="L859" s="127"/>
      <c r="M859" s="305">
        <f>行政区別人口!R46</f>
        <v>405</v>
      </c>
      <c r="N859" s="481" t="s">
        <v>141</v>
      </c>
      <c r="O859" s="482"/>
      <c r="P859" s="482"/>
      <c r="Q859" s="140"/>
      <c r="R859" s="131"/>
    </row>
    <row r="860" spans="2:33" x14ac:dyDescent="0.15">
      <c r="O860" s="142"/>
      <c r="P860" s="142"/>
      <c r="Q860" s="142"/>
      <c r="R860" s="142"/>
    </row>
    <row r="861" spans="2:33" s="28" customFormat="1" ht="14.1" customHeight="1" x14ac:dyDescent="0.15">
      <c r="B861" s="164"/>
      <c r="F861" s="164"/>
      <c r="N861" s="146"/>
      <c r="O861" s="96"/>
      <c r="P861" s="95"/>
      <c r="Q861" s="95"/>
      <c r="R861" s="95"/>
    </row>
    <row r="862" spans="2:33" s="28" customFormat="1" ht="14.25" customHeight="1" x14ac:dyDescent="0.15">
      <c r="B862" s="259" t="s">
        <v>1</v>
      </c>
      <c r="C862" s="479" t="s">
        <v>2</v>
      </c>
      <c r="D862" s="479"/>
      <c r="E862" s="479"/>
      <c r="F862" s="479"/>
      <c r="G862" s="483" t="s">
        <v>278</v>
      </c>
      <c r="H862" s="483"/>
      <c r="I862" s="483"/>
      <c r="J862" s="483"/>
      <c r="K862" s="483"/>
      <c r="L862" s="483"/>
      <c r="M862" s="41"/>
      <c r="N862" s="147"/>
      <c r="O862" s="143" t="str">
        <f>$O$2</f>
        <v>令和元年10月31日</v>
      </c>
      <c r="P862" s="129"/>
      <c r="Q862" s="130" t="s">
        <v>0</v>
      </c>
      <c r="R862" s="95"/>
    </row>
    <row r="863" spans="2:33" s="28" customFormat="1" ht="17.100000000000001" customHeight="1" thickBot="1" x14ac:dyDescent="0.2">
      <c r="B863" s="259" t="s">
        <v>276</v>
      </c>
      <c r="C863" s="479" t="s">
        <v>34</v>
      </c>
      <c r="D863" s="479"/>
      <c r="E863" s="479"/>
      <c r="F863" s="166"/>
      <c r="G863" s="483"/>
      <c r="H863" s="483"/>
      <c r="I863" s="483"/>
      <c r="J863" s="483"/>
      <c r="K863" s="483"/>
      <c r="L863" s="483"/>
      <c r="M863" s="41"/>
      <c r="N863" s="149"/>
      <c r="O863" s="143" t="str">
        <f>$O$3</f>
        <v>令和元年11月 1日</v>
      </c>
      <c r="P863" s="129"/>
      <c r="Q863" s="130" t="s">
        <v>3</v>
      </c>
      <c r="R863" s="95"/>
    </row>
    <row r="864" spans="2:33" s="28" customFormat="1" ht="14.25" customHeight="1" x14ac:dyDescent="0.15">
      <c r="B864" s="53" t="s">
        <v>274</v>
      </c>
      <c r="C864" s="327" t="s">
        <v>301</v>
      </c>
      <c r="D864" s="327" t="s">
        <v>302</v>
      </c>
      <c r="E864" s="328" t="s">
        <v>6</v>
      </c>
      <c r="F864" s="53" t="s">
        <v>274</v>
      </c>
      <c r="G864" s="327" t="s">
        <v>301</v>
      </c>
      <c r="H864" s="327" t="s">
        <v>5</v>
      </c>
      <c r="I864" s="94" t="s">
        <v>6</v>
      </c>
      <c r="J864" s="202" t="s">
        <v>274</v>
      </c>
      <c r="K864" s="327" t="s">
        <v>4</v>
      </c>
      <c r="L864" s="327" t="s">
        <v>302</v>
      </c>
      <c r="M864" s="328" t="s">
        <v>281</v>
      </c>
      <c r="N864" s="59" t="s">
        <v>274</v>
      </c>
      <c r="O864" s="54" t="s">
        <v>301</v>
      </c>
      <c r="P864" s="54" t="s">
        <v>5</v>
      </c>
      <c r="Q864" s="326" t="s">
        <v>281</v>
      </c>
      <c r="R864" s="131"/>
    </row>
    <row r="865" spans="2:33" s="28" customFormat="1" ht="14.25" customHeight="1" x14ac:dyDescent="0.15">
      <c r="B865" s="203" t="s">
        <v>273</v>
      </c>
      <c r="C865" s="329">
        <v>10</v>
      </c>
      <c r="D865" s="329">
        <v>11</v>
      </c>
      <c r="E865" s="315">
        <v>21</v>
      </c>
      <c r="F865" s="193" t="s">
        <v>272</v>
      </c>
      <c r="G865" s="329">
        <v>9</v>
      </c>
      <c r="H865" s="329">
        <v>6</v>
      </c>
      <c r="I865" s="315">
        <v>15</v>
      </c>
      <c r="J865" s="194" t="s">
        <v>271</v>
      </c>
      <c r="K865" s="317">
        <v>21</v>
      </c>
      <c r="L865" s="329">
        <v>24</v>
      </c>
      <c r="M865" s="286">
        <v>45</v>
      </c>
      <c r="N865" s="200" t="s">
        <v>270</v>
      </c>
      <c r="O865" s="325">
        <v>13</v>
      </c>
      <c r="P865" s="317">
        <v>12</v>
      </c>
      <c r="Q865" s="287">
        <v>25</v>
      </c>
      <c r="R865" s="131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</row>
    <row r="866" spans="2:33" s="28" customFormat="1" ht="14.1" customHeight="1" x14ac:dyDescent="0.15">
      <c r="B866" s="204" t="s">
        <v>269</v>
      </c>
      <c r="C866" s="317">
        <v>7</v>
      </c>
      <c r="D866" s="317">
        <v>12</v>
      </c>
      <c r="E866" s="315">
        <v>19</v>
      </c>
      <c r="F866" s="194" t="s">
        <v>268</v>
      </c>
      <c r="G866" s="317">
        <v>8</v>
      </c>
      <c r="H866" s="317">
        <v>8</v>
      </c>
      <c r="I866" s="315">
        <v>16</v>
      </c>
      <c r="J866" s="194" t="s">
        <v>267</v>
      </c>
      <c r="K866" s="317">
        <v>19</v>
      </c>
      <c r="L866" s="317">
        <v>16</v>
      </c>
      <c r="M866" s="315">
        <v>35</v>
      </c>
      <c r="N866" s="194" t="s">
        <v>266</v>
      </c>
      <c r="O866" s="317">
        <v>6</v>
      </c>
      <c r="P866" s="317">
        <v>8</v>
      </c>
      <c r="Q866" s="316">
        <v>14</v>
      </c>
      <c r="R866" s="131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</row>
    <row r="867" spans="2:33" s="28" customFormat="1" ht="14.25" customHeight="1" x14ac:dyDescent="0.15">
      <c r="B867" s="204" t="s">
        <v>265</v>
      </c>
      <c r="C867" s="317">
        <v>15</v>
      </c>
      <c r="D867" s="317">
        <v>11</v>
      </c>
      <c r="E867" s="315">
        <v>26</v>
      </c>
      <c r="F867" s="194" t="s">
        <v>264</v>
      </c>
      <c r="G867" s="317">
        <v>5</v>
      </c>
      <c r="H867" s="317">
        <v>9</v>
      </c>
      <c r="I867" s="315">
        <v>14</v>
      </c>
      <c r="J867" s="194" t="s">
        <v>263</v>
      </c>
      <c r="K867" s="317">
        <v>18</v>
      </c>
      <c r="L867" s="317">
        <v>16</v>
      </c>
      <c r="M867" s="315">
        <v>34</v>
      </c>
      <c r="N867" s="194" t="s">
        <v>262</v>
      </c>
      <c r="O867" s="317">
        <v>14</v>
      </c>
      <c r="P867" s="199">
        <v>12</v>
      </c>
      <c r="Q867" s="316">
        <v>26</v>
      </c>
      <c r="R867" s="131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</row>
    <row r="868" spans="2:33" s="28" customFormat="1" ht="14.25" customHeight="1" x14ac:dyDescent="0.15">
      <c r="B868" s="204" t="s">
        <v>261</v>
      </c>
      <c r="C868" s="317">
        <v>7</v>
      </c>
      <c r="D868" s="317">
        <v>13</v>
      </c>
      <c r="E868" s="315">
        <v>20</v>
      </c>
      <c r="F868" s="194" t="s">
        <v>260</v>
      </c>
      <c r="G868" s="317">
        <v>10</v>
      </c>
      <c r="H868" s="317">
        <v>7</v>
      </c>
      <c r="I868" s="315">
        <v>17</v>
      </c>
      <c r="J868" s="194" t="s">
        <v>259</v>
      </c>
      <c r="K868" s="317">
        <v>10</v>
      </c>
      <c r="L868" s="317">
        <v>12</v>
      </c>
      <c r="M868" s="315">
        <v>22</v>
      </c>
      <c r="N868" s="194" t="s">
        <v>258</v>
      </c>
      <c r="O868" s="317">
        <v>11</v>
      </c>
      <c r="P868" s="317">
        <v>12</v>
      </c>
      <c r="Q868" s="316">
        <v>23</v>
      </c>
      <c r="R868" s="131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</row>
    <row r="869" spans="2:33" s="28" customFormat="1" ht="14.1" customHeight="1" x14ac:dyDescent="0.15">
      <c r="B869" s="205" t="s">
        <v>257</v>
      </c>
      <c r="C869" s="322">
        <v>7</v>
      </c>
      <c r="D869" s="322">
        <v>10</v>
      </c>
      <c r="E869" s="323">
        <v>17</v>
      </c>
      <c r="F869" s="195" t="s">
        <v>256</v>
      </c>
      <c r="G869" s="322">
        <v>7</v>
      </c>
      <c r="H869" s="322">
        <v>5</v>
      </c>
      <c r="I869" s="323">
        <v>12</v>
      </c>
      <c r="J869" s="195" t="s">
        <v>255</v>
      </c>
      <c r="K869" s="322">
        <v>12</v>
      </c>
      <c r="L869" s="322">
        <v>11</v>
      </c>
      <c r="M869" s="323">
        <v>23</v>
      </c>
      <c r="N869" s="195" t="s">
        <v>254</v>
      </c>
      <c r="O869" s="322">
        <v>8</v>
      </c>
      <c r="P869" s="322">
        <v>9</v>
      </c>
      <c r="Q869" s="324">
        <v>17</v>
      </c>
      <c r="R869" s="131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</row>
    <row r="870" spans="2:33" s="28" customFormat="1" ht="14.25" customHeight="1" x14ac:dyDescent="0.15">
      <c r="B870" s="204" t="s">
        <v>253</v>
      </c>
      <c r="C870" s="325">
        <v>14</v>
      </c>
      <c r="D870" s="317">
        <v>11</v>
      </c>
      <c r="E870" s="315">
        <v>25</v>
      </c>
      <c r="F870" s="194" t="s">
        <v>252</v>
      </c>
      <c r="G870" s="317">
        <v>5</v>
      </c>
      <c r="H870" s="317">
        <v>11</v>
      </c>
      <c r="I870" s="315">
        <v>16</v>
      </c>
      <c r="J870" s="194" t="s">
        <v>251</v>
      </c>
      <c r="K870" s="317">
        <v>11</v>
      </c>
      <c r="L870" s="317">
        <v>9</v>
      </c>
      <c r="M870" s="315">
        <v>20</v>
      </c>
      <c r="N870" s="194" t="s">
        <v>250</v>
      </c>
      <c r="O870" s="317">
        <v>11</v>
      </c>
      <c r="P870" s="317">
        <v>12</v>
      </c>
      <c r="Q870" s="316">
        <v>23</v>
      </c>
      <c r="R870" s="131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</row>
    <row r="871" spans="2:33" s="28" customFormat="1" ht="14.25" customHeight="1" x14ac:dyDescent="0.15">
      <c r="B871" s="204" t="s">
        <v>249</v>
      </c>
      <c r="C871" s="317">
        <v>9</v>
      </c>
      <c r="D871" s="317">
        <v>14</v>
      </c>
      <c r="E871" s="315">
        <v>23</v>
      </c>
      <c r="F871" s="194" t="s">
        <v>248</v>
      </c>
      <c r="G871" s="317">
        <v>10</v>
      </c>
      <c r="H871" s="317">
        <v>9</v>
      </c>
      <c r="I871" s="315">
        <v>19</v>
      </c>
      <c r="J871" s="194" t="s">
        <v>247</v>
      </c>
      <c r="K871" s="317">
        <v>12</v>
      </c>
      <c r="L871" s="317">
        <v>10</v>
      </c>
      <c r="M871" s="315">
        <v>22</v>
      </c>
      <c r="N871" s="194" t="s">
        <v>246</v>
      </c>
      <c r="O871" s="317">
        <v>12</v>
      </c>
      <c r="P871" s="317">
        <v>14</v>
      </c>
      <c r="Q871" s="316">
        <v>26</v>
      </c>
      <c r="R871" s="131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</row>
    <row r="872" spans="2:33" s="28" customFormat="1" ht="14.25" customHeight="1" x14ac:dyDescent="0.15">
      <c r="B872" s="204" t="s">
        <v>245</v>
      </c>
      <c r="C872" s="317">
        <v>10</v>
      </c>
      <c r="D872" s="317">
        <v>20</v>
      </c>
      <c r="E872" s="315">
        <v>30</v>
      </c>
      <c r="F872" s="194" t="s">
        <v>244</v>
      </c>
      <c r="G872" s="317">
        <v>12</v>
      </c>
      <c r="H872" s="317">
        <v>7</v>
      </c>
      <c r="I872" s="315">
        <v>19</v>
      </c>
      <c r="J872" s="194" t="s">
        <v>243</v>
      </c>
      <c r="K872" s="317">
        <v>9</v>
      </c>
      <c r="L872" s="317">
        <v>10</v>
      </c>
      <c r="M872" s="315">
        <v>19</v>
      </c>
      <c r="N872" s="194" t="s">
        <v>242</v>
      </c>
      <c r="O872" s="317">
        <v>1</v>
      </c>
      <c r="P872" s="317">
        <v>10</v>
      </c>
      <c r="Q872" s="316">
        <v>11</v>
      </c>
      <c r="R872" s="131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</row>
    <row r="873" spans="2:33" s="28" customFormat="1" ht="14.1" customHeight="1" x14ac:dyDescent="0.15">
      <c r="B873" s="204" t="s">
        <v>241</v>
      </c>
      <c r="C873" s="317">
        <v>15</v>
      </c>
      <c r="D873" s="317">
        <v>12</v>
      </c>
      <c r="E873" s="315">
        <v>27</v>
      </c>
      <c r="F873" s="194" t="s">
        <v>240</v>
      </c>
      <c r="G873" s="317">
        <v>13</v>
      </c>
      <c r="H873" s="317">
        <v>8</v>
      </c>
      <c r="I873" s="315">
        <v>21</v>
      </c>
      <c r="J873" s="194" t="s">
        <v>239</v>
      </c>
      <c r="K873" s="317">
        <v>15</v>
      </c>
      <c r="L873" s="317">
        <v>13</v>
      </c>
      <c r="M873" s="315">
        <v>28</v>
      </c>
      <c r="N873" s="194" t="s">
        <v>238</v>
      </c>
      <c r="O873" s="317">
        <v>9</v>
      </c>
      <c r="P873" s="317">
        <v>11</v>
      </c>
      <c r="Q873" s="316">
        <v>20</v>
      </c>
      <c r="R873" s="131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</row>
    <row r="874" spans="2:33" s="28" customFormat="1" ht="14.1" customHeight="1" x14ac:dyDescent="0.15">
      <c r="B874" s="205" t="s">
        <v>237</v>
      </c>
      <c r="C874" s="322">
        <v>12</v>
      </c>
      <c r="D874" s="322">
        <v>17</v>
      </c>
      <c r="E874" s="323">
        <v>29</v>
      </c>
      <c r="F874" s="195" t="s">
        <v>236</v>
      </c>
      <c r="G874" s="322">
        <v>10</v>
      </c>
      <c r="H874" s="322">
        <v>12</v>
      </c>
      <c r="I874" s="323">
        <v>22</v>
      </c>
      <c r="J874" s="195" t="s">
        <v>235</v>
      </c>
      <c r="K874" s="322">
        <v>13</v>
      </c>
      <c r="L874" s="322">
        <v>11</v>
      </c>
      <c r="M874" s="323">
        <v>24</v>
      </c>
      <c r="N874" s="195" t="s">
        <v>234</v>
      </c>
      <c r="O874" s="322">
        <v>8</v>
      </c>
      <c r="P874" s="322">
        <v>10</v>
      </c>
      <c r="Q874" s="324">
        <v>18</v>
      </c>
      <c r="R874" s="131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</row>
    <row r="875" spans="2:33" s="28" customFormat="1" ht="14.25" customHeight="1" x14ac:dyDescent="0.15">
      <c r="B875" s="204" t="s">
        <v>233</v>
      </c>
      <c r="C875" s="325">
        <v>17</v>
      </c>
      <c r="D875" s="317">
        <v>13</v>
      </c>
      <c r="E875" s="315">
        <v>30</v>
      </c>
      <c r="F875" s="194" t="s">
        <v>232</v>
      </c>
      <c r="G875" s="317">
        <v>19</v>
      </c>
      <c r="H875" s="317">
        <v>12</v>
      </c>
      <c r="I875" s="315">
        <v>31</v>
      </c>
      <c r="J875" s="194" t="s">
        <v>231</v>
      </c>
      <c r="K875" s="317">
        <v>14</v>
      </c>
      <c r="L875" s="317">
        <v>12</v>
      </c>
      <c r="M875" s="315">
        <v>26</v>
      </c>
      <c r="N875" s="194" t="s">
        <v>230</v>
      </c>
      <c r="O875" s="317">
        <v>5</v>
      </c>
      <c r="P875" s="317">
        <v>14</v>
      </c>
      <c r="Q875" s="316">
        <v>19</v>
      </c>
      <c r="R875" s="131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</row>
    <row r="876" spans="2:33" s="28" customFormat="1" ht="14.25" customHeight="1" x14ac:dyDescent="0.15">
      <c r="B876" s="204" t="s">
        <v>229</v>
      </c>
      <c r="C876" s="317">
        <v>19</v>
      </c>
      <c r="D876" s="317">
        <v>13</v>
      </c>
      <c r="E876" s="315">
        <v>32</v>
      </c>
      <c r="F876" s="194" t="s">
        <v>228</v>
      </c>
      <c r="G876" s="317">
        <v>14</v>
      </c>
      <c r="H876" s="317">
        <v>23</v>
      </c>
      <c r="I876" s="315">
        <v>37</v>
      </c>
      <c r="J876" s="194" t="s">
        <v>227</v>
      </c>
      <c r="K876" s="317">
        <v>11</v>
      </c>
      <c r="L876" s="317">
        <v>14</v>
      </c>
      <c r="M876" s="315">
        <v>25</v>
      </c>
      <c r="N876" s="194" t="s">
        <v>226</v>
      </c>
      <c r="O876" s="317">
        <v>5</v>
      </c>
      <c r="P876" s="317">
        <v>3</v>
      </c>
      <c r="Q876" s="316">
        <v>8</v>
      </c>
      <c r="R876" s="131"/>
      <c r="T876" s="105"/>
      <c r="U876" s="105"/>
      <c r="V876" s="105"/>
      <c r="W876" s="105"/>
      <c r="X876" s="105"/>
      <c r="Y876" s="105"/>
      <c r="Z876" s="105"/>
      <c r="AA876" s="105"/>
      <c r="AB876" s="105"/>
      <c r="AC876" s="105"/>
      <c r="AD876" s="105"/>
      <c r="AE876" s="105"/>
      <c r="AF876" s="105"/>
      <c r="AG876" s="105"/>
    </row>
    <row r="877" spans="2:33" s="28" customFormat="1" ht="14.25" customHeight="1" x14ac:dyDescent="0.15">
      <c r="B877" s="204" t="s">
        <v>225</v>
      </c>
      <c r="C877" s="317">
        <v>18</v>
      </c>
      <c r="D877" s="317">
        <v>12</v>
      </c>
      <c r="E877" s="315">
        <v>30</v>
      </c>
      <c r="F877" s="194" t="s">
        <v>224</v>
      </c>
      <c r="G877" s="317">
        <v>11</v>
      </c>
      <c r="H877" s="317">
        <v>19</v>
      </c>
      <c r="I877" s="315">
        <v>30</v>
      </c>
      <c r="J877" s="194" t="s">
        <v>223</v>
      </c>
      <c r="K877" s="317">
        <v>10</v>
      </c>
      <c r="L877" s="317">
        <v>12</v>
      </c>
      <c r="M877" s="315">
        <v>22</v>
      </c>
      <c r="N877" s="194" t="s">
        <v>222</v>
      </c>
      <c r="O877" s="317">
        <v>4</v>
      </c>
      <c r="P877" s="317">
        <v>6</v>
      </c>
      <c r="Q877" s="316">
        <v>10</v>
      </c>
      <c r="R877" s="131"/>
      <c r="T877" s="105"/>
      <c r="U877" s="105"/>
      <c r="V877" s="105"/>
      <c r="W877" s="105"/>
      <c r="X877" s="105"/>
      <c r="Y877" s="105"/>
      <c r="Z877" s="105"/>
      <c r="AA877" s="105"/>
      <c r="AB877" s="105"/>
      <c r="AC877" s="105"/>
      <c r="AD877" s="105"/>
      <c r="AE877" s="105"/>
      <c r="AF877" s="105"/>
      <c r="AG877" s="105"/>
    </row>
    <row r="878" spans="2:33" s="28" customFormat="1" ht="14.1" customHeight="1" x14ac:dyDescent="0.15">
      <c r="B878" s="204" t="s">
        <v>221</v>
      </c>
      <c r="C878" s="317">
        <v>17</v>
      </c>
      <c r="D878" s="317">
        <v>12</v>
      </c>
      <c r="E878" s="315">
        <v>29</v>
      </c>
      <c r="F878" s="194" t="s">
        <v>220</v>
      </c>
      <c r="G878" s="317">
        <v>9</v>
      </c>
      <c r="H878" s="317">
        <v>15</v>
      </c>
      <c r="I878" s="315">
        <v>24</v>
      </c>
      <c r="J878" s="194" t="s">
        <v>219</v>
      </c>
      <c r="K878" s="317">
        <v>7</v>
      </c>
      <c r="L878" s="317">
        <v>9</v>
      </c>
      <c r="M878" s="315">
        <v>16</v>
      </c>
      <c r="N878" s="194" t="s">
        <v>218</v>
      </c>
      <c r="O878" s="317">
        <v>1</v>
      </c>
      <c r="P878" s="317">
        <v>5</v>
      </c>
      <c r="Q878" s="316">
        <v>6</v>
      </c>
      <c r="R878" s="131"/>
      <c r="T878" s="105"/>
      <c r="U878" s="105"/>
      <c r="V878" s="105"/>
      <c r="W878" s="105"/>
      <c r="X878" s="105"/>
      <c r="Y878" s="105"/>
      <c r="Z878" s="105"/>
      <c r="AA878" s="105"/>
      <c r="AB878" s="105"/>
      <c r="AC878" s="105"/>
      <c r="AD878" s="105"/>
      <c r="AE878" s="105"/>
      <c r="AF878" s="105"/>
      <c r="AG878" s="105"/>
    </row>
    <row r="879" spans="2:33" s="28" customFormat="1" ht="14.45" customHeight="1" x14ac:dyDescent="0.15">
      <c r="B879" s="205" t="s">
        <v>217</v>
      </c>
      <c r="C879" s="322">
        <v>15</v>
      </c>
      <c r="D879" s="322">
        <v>9</v>
      </c>
      <c r="E879" s="323">
        <v>24</v>
      </c>
      <c r="F879" s="195" t="s">
        <v>216</v>
      </c>
      <c r="G879" s="322">
        <v>11</v>
      </c>
      <c r="H879" s="322">
        <v>15</v>
      </c>
      <c r="I879" s="323">
        <v>26</v>
      </c>
      <c r="J879" s="195" t="s">
        <v>215</v>
      </c>
      <c r="K879" s="322">
        <v>9</v>
      </c>
      <c r="L879" s="322">
        <v>9</v>
      </c>
      <c r="M879" s="323">
        <v>18</v>
      </c>
      <c r="N879" s="195" t="s">
        <v>214</v>
      </c>
      <c r="O879" s="322">
        <v>1</v>
      </c>
      <c r="P879" s="322">
        <v>5</v>
      </c>
      <c r="Q879" s="324">
        <v>6</v>
      </c>
      <c r="R879" s="131"/>
      <c r="T879" s="105"/>
      <c r="U879" s="105"/>
      <c r="V879" s="105"/>
      <c r="W879" s="105"/>
      <c r="X879" s="105"/>
      <c r="Y879" s="105"/>
      <c r="Z879" s="105"/>
      <c r="AA879" s="105"/>
      <c r="AB879" s="105"/>
      <c r="AC879" s="105"/>
      <c r="AD879" s="105"/>
      <c r="AE879" s="105"/>
      <c r="AF879" s="105"/>
      <c r="AG879" s="105"/>
    </row>
    <row r="880" spans="2:33" s="28" customFormat="1" ht="14.1" customHeight="1" x14ac:dyDescent="0.15">
      <c r="B880" s="204" t="s">
        <v>213</v>
      </c>
      <c r="C880" s="325">
        <v>23</v>
      </c>
      <c r="D880" s="317">
        <v>16</v>
      </c>
      <c r="E880" s="315">
        <v>39</v>
      </c>
      <c r="F880" s="194" t="s">
        <v>212</v>
      </c>
      <c r="G880" s="317">
        <v>12</v>
      </c>
      <c r="H880" s="317">
        <v>15</v>
      </c>
      <c r="I880" s="315">
        <v>27</v>
      </c>
      <c r="J880" s="194" t="s">
        <v>211</v>
      </c>
      <c r="K880" s="317">
        <v>7</v>
      </c>
      <c r="L880" s="317">
        <v>7</v>
      </c>
      <c r="M880" s="315">
        <v>14</v>
      </c>
      <c r="N880" s="194" t="s">
        <v>210</v>
      </c>
      <c r="O880" s="317">
        <v>0</v>
      </c>
      <c r="P880" s="317">
        <v>2</v>
      </c>
      <c r="Q880" s="316">
        <v>2</v>
      </c>
      <c r="R880" s="131"/>
      <c r="T880" s="105"/>
      <c r="U880" s="105"/>
      <c r="V880" s="105"/>
      <c r="W880" s="105"/>
      <c r="X880" s="105"/>
      <c r="Y880" s="105"/>
      <c r="Z880" s="105"/>
      <c r="AA880" s="105"/>
      <c r="AB880" s="105"/>
      <c r="AC880" s="105"/>
      <c r="AD880" s="105"/>
      <c r="AE880" s="105"/>
      <c r="AF880" s="105"/>
      <c r="AG880" s="105"/>
    </row>
    <row r="881" spans="2:33" s="28" customFormat="1" ht="14.25" customHeight="1" x14ac:dyDescent="0.15">
      <c r="B881" s="204" t="s">
        <v>209</v>
      </c>
      <c r="C881" s="317">
        <v>10</v>
      </c>
      <c r="D881" s="317">
        <v>17</v>
      </c>
      <c r="E881" s="315">
        <v>27</v>
      </c>
      <c r="F881" s="194" t="s">
        <v>208</v>
      </c>
      <c r="G881" s="317">
        <v>12</v>
      </c>
      <c r="H881" s="317">
        <v>10</v>
      </c>
      <c r="I881" s="315">
        <v>22</v>
      </c>
      <c r="J881" s="194" t="s">
        <v>207</v>
      </c>
      <c r="K881" s="317">
        <v>12</v>
      </c>
      <c r="L881" s="317">
        <v>11</v>
      </c>
      <c r="M881" s="315">
        <v>23</v>
      </c>
      <c r="N881" s="194" t="s">
        <v>206</v>
      </c>
      <c r="O881" s="317">
        <v>4</v>
      </c>
      <c r="P881" s="317">
        <v>0</v>
      </c>
      <c r="Q881" s="316">
        <v>4</v>
      </c>
      <c r="R881" s="131"/>
      <c r="T881" s="105"/>
      <c r="U881" s="105"/>
      <c r="V881" s="105"/>
      <c r="W881" s="105"/>
      <c r="X881" s="105"/>
      <c r="Y881" s="105"/>
      <c r="Z881" s="105"/>
      <c r="AA881" s="105"/>
      <c r="AB881" s="105"/>
      <c r="AC881" s="105"/>
      <c r="AD881" s="105"/>
      <c r="AE881" s="105"/>
      <c r="AF881" s="105"/>
      <c r="AG881" s="105"/>
    </row>
    <row r="882" spans="2:33" s="28" customFormat="1" ht="14.25" customHeight="1" x14ac:dyDescent="0.15">
      <c r="B882" s="204" t="s">
        <v>205</v>
      </c>
      <c r="C882" s="317">
        <v>13</v>
      </c>
      <c r="D882" s="317">
        <v>9</v>
      </c>
      <c r="E882" s="315">
        <v>22</v>
      </c>
      <c r="F882" s="194" t="s">
        <v>204</v>
      </c>
      <c r="G882" s="317">
        <v>21</v>
      </c>
      <c r="H882" s="317">
        <v>15</v>
      </c>
      <c r="I882" s="315">
        <v>36</v>
      </c>
      <c r="J882" s="194" t="s">
        <v>203</v>
      </c>
      <c r="K882" s="317">
        <v>4</v>
      </c>
      <c r="L882" s="317">
        <v>6</v>
      </c>
      <c r="M882" s="315">
        <v>10</v>
      </c>
      <c r="N882" s="194" t="s">
        <v>202</v>
      </c>
      <c r="O882" s="317">
        <v>1</v>
      </c>
      <c r="P882" s="317">
        <v>4</v>
      </c>
      <c r="Q882" s="316">
        <v>5</v>
      </c>
      <c r="R882" s="131"/>
      <c r="T882" s="105"/>
      <c r="U882" s="105"/>
      <c r="V882" s="105"/>
      <c r="W882" s="105"/>
      <c r="X882" s="105"/>
      <c r="Y882" s="105"/>
      <c r="Z882" s="105"/>
      <c r="AA882" s="105"/>
      <c r="AB882" s="105"/>
      <c r="AC882" s="105"/>
      <c r="AD882" s="105"/>
      <c r="AE882" s="105"/>
      <c r="AF882" s="105"/>
      <c r="AG882" s="105"/>
    </row>
    <row r="883" spans="2:33" s="28" customFormat="1" ht="14.25" customHeight="1" x14ac:dyDescent="0.15">
      <c r="B883" s="204" t="s">
        <v>201</v>
      </c>
      <c r="C883" s="317">
        <v>14</v>
      </c>
      <c r="D883" s="317">
        <v>15</v>
      </c>
      <c r="E883" s="315">
        <v>29</v>
      </c>
      <c r="F883" s="194" t="s">
        <v>200</v>
      </c>
      <c r="G883" s="317">
        <v>23</v>
      </c>
      <c r="H883" s="317">
        <v>15</v>
      </c>
      <c r="I883" s="315">
        <v>38</v>
      </c>
      <c r="J883" s="194" t="s">
        <v>199</v>
      </c>
      <c r="K883" s="317">
        <v>9</v>
      </c>
      <c r="L883" s="317">
        <v>18</v>
      </c>
      <c r="M883" s="315">
        <v>27</v>
      </c>
      <c r="N883" s="194" t="s">
        <v>198</v>
      </c>
      <c r="O883" s="317">
        <v>0</v>
      </c>
      <c r="P883" s="317">
        <v>0</v>
      </c>
      <c r="Q883" s="316">
        <v>0</v>
      </c>
      <c r="R883" s="131"/>
      <c r="T883" s="105"/>
      <c r="U883" s="105"/>
      <c r="V883" s="105"/>
      <c r="W883" s="105"/>
      <c r="X883" s="105"/>
      <c r="Y883" s="105"/>
      <c r="Z883" s="105"/>
      <c r="AA883" s="105"/>
      <c r="AB883" s="105"/>
      <c r="AC883" s="105"/>
      <c r="AD883" s="105"/>
      <c r="AE883" s="105"/>
      <c r="AF883" s="105"/>
      <c r="AG883" s="105"/>
    </row>
    <row r="884" spans="2:33" s="28" customFormat="1" ht="14.1" customHeight="1" x14ac:dyDescent="0.15">
      <c r="B884" s="205" t="s">
        <v>197</v>
      </c>
      <c r="C884" s="322">
        <v>8</v>
      </c>
      <c r="D884" s="322">
        <v>14</v>
      </c>
      <c r="E884" s="323">
        <v>22</v>
      </c>
      <c r="F884" s="195" t="s">
        <v>196</v>
      </c>
      <c r="G884" s="322">
        <v>19</v>
      </c>
      <c r="H884" s="322">
        <v>20</v>
      </c>
      <c r="I884" s="323">
        <v>39</v>
      </c>
      <c r="J884" s="195" t="s">
        <v>195</v>
      </c>
      <c r="K884" s="322">
        <v>16</v>
      </c>
      <c r="L884" s="322">
        <v>18</v>
      </c>
      <c r="M884" s="323">
        <v>34</v>
      </c>
      <c r="N884" s="195" t="s">
        <v>194</v>
      </c>
      <c r="O884" s="322">
        <v>0</v>
      </c>
      <c r="P884" s="322">
        <v>2</v>
      </c>
      <c r="Q884" s="324">
        <v>2</v>
      </c>
      <c r="R884" s="131"/>
      <c r="T884" s="105"/>
      <c r="U884" s="105"/>
      <c r="V884" s="105"/>
      <c r="W884" s="105"/>
      <c r="X884" s="105"/>
      <c r="Y884" s="105"/>
      <c r="Z884" s="105"/>
      <c r="AA884" s="105"/>
      <c r="AB884" s="105"/>
      <c r="AC884" s="105"/>
      <c r="AD884" s="105"/>
      <c r="AE884" s="105"/>
      <c r="AF884" s="105"/>
      <c r="AG884" s="105"/>
    </row>
    <row r="885" spans="2:33" s="28" customFormat="1" ht="14.25" customHeight="1" x14ac:dyDescent="0.15">
      <c r="B885" s="204" t="s">
        <v>193</v>
      </c>
      <c r="C885" s="325">
        <v>17</v>
      </c>
      <c r="D885" s="317">
        <v>11</v>
      </c>
      <c r="E885" s="315">
        <v>28</v>
      </c>
      <c r="F885" s="194" t="s">
        <v>192</v>
      </c>
      <c r="G885" s="317">
        <v>11</v>
      </c>
      <c r="H885" s="317">
        <v>17</v>
      </c>
      <c r="I885" s="315">
        <v>28</v>
      </c>
      <c r="J885" s="194" t="s">
        <v>191</v>
      </c>
      <c r="K885" s="317">
        <v>14</v>
      </c>
      <c r="L885" s="317">
        <v>13</v>
      </c>
      <c r="M885" s="315">
        <v>27</v>
      </c>
      <c r="N885" s="194" t="s">
        <v>190</v>
      </c>
      <c r="O885" s="317">
        <v>0</v>
      </c>
      <c r="P885" s="317">
        <v>1</v>
      </c>
      <c r="Q885" s="316">
        <v>1</v>
      </c>
      <c r="R885" s="131"/>
      <c r="T885" s="105"/>
      <c r="U885" s="105"/>
      <c r="V885" s="105"/>
      <c r="W885" s="105"/>
      <c r="X885" s="105"/>
      <c r="Y885" s="105"/>
      <c r="Z885" s="105"/>
      <c r="AA885" s="105"/>
      <c r="AB885" s="105"/>
      <c r="AC885" s="105"/>
      <c r="AD885" s="105"/>
      <c r="AE885" s="105"/>
      <c r="AF885" s="105"/>
      <c r="AG885" s="105"/>
    </row>
    <row r="886" spans="2:33" s="28" customFormat="1" ht="14.25" customHeight="1" x14ac:dyDescent="0.15">
      <c r="B886" s="204" t="s">
        <v>189</v>
      </c>
      <c r="C886" s="317">
        <v>4</v>
      </c>
      <c r="D886" s="317">
        <v>12</v>
      </c>
      <c r="E886" s="315">
        <v>16</v>
      </c>
      <c r="F886" s="194" t="s">
        <v>188</v>
      </c>
      <c r="G886" s="317">
        <v>21</v>
      </c>
      <c r="H886" s="317">
        <v>13</v>
      </c>
      <c r="I886" s="315">
        <v>34</v>
      </c>
      <c r="J886" s="194" t="s">
        <v>187</v>
      </c>
      <c r="K886" s="317">
        <v>17</v>
      </c>
      <c r="L886" s="317">
        <v>15</v>
      </c>
      <c r="M886" s="315">
        <v>32</v>
      </c>
      <c r="N886" s="194" t="s">
        <v>186</v>
      </c>
      <c r="O886" s="317">
        <v>1</v>
      </c>
      <c r="P886" s="317">
        <v>0</v>
      </c>
      <c r="Q886" s="316">
        <v>1</v>
      </c>
      <c r="R886" s="131"/>
      <c r="T886" s="105"/>
      <c r="U886" s="105"/>
      <c r="V886" s="105"/>
      <c r="W886" s="105"/>
      <c r="X886" s="105"/>
      <c r="Y886" s="105"/>
      <c r="Z886" s="105"/>
      <c r="AA886" s="105"/>
      <c r="AB886" s="105"/>
      <c r="AC886" s="105"/>
      <c r="AD886" s="105"/>
      <c r="AE886" s="105"/>
      <c r="AF886" s="105"/>
      <c r="AG886" s="105"/>
    </row>
    <row r="887" spans="2:33" s="28" customFormat="1" ht="14.25" customHeight="1" x14ac:dyDescent="0.15">
      <c r="B887" s="204" t="s">
        <v>185</v>
      </c>
      <c r="C887" s="317">
        <v>14</v>
      </c>
      <c r="D887" s="317">
        <v>11</v>
      </c>
      <c r="E887" s="315">
        <v>25</v>
      </c>
      <c r="F887" s="194" t="s">
        <v>184</v>
      </c>
      <c r="G887" s="317">
        <v>12</v>
      </c>
      <c r="H887" s="317">
        <v>12</v>
      </c>
      <c r="I887" s="315">
        <v>24</v>
      </c>
      <c r="J887" s="194" t="s">
        <v>183</v>
      </c>
      <c r="K887" s="317">
        <v>11</v>
      </c>
      <c r="L887" s="317">
        <v>14</v>
      </c>
      <c r="M887" s="315">
        <v>25</v>
      </c>
      <c r="N887" s="194" t="s">
        <v>182</v>
      </c>
      <c r="O887" s="317">
        <v>0</v>
      </c>
      <c r="P887" s="317">
        <v>1</v>
      </c>
      <c r="Q887" s="316">
        <v>1</v>
      </c>
      <c r="R887" s="131"/>
      <c r="T887" s="105"/>
      <c r="U887" s="105"/>
      <c r="V887" s="105"/>
      <c r="W887" s="105"/>
      <c r="X887" s="105"/>
      <c r="Y887" s="105"/>
      <c r="Z887" s="105"/>
      <c r="AA887" s="105"/>
      <c r="AB887" s="105"/>
      <c r="AC887" s="105"/>
      <c r="AD887" s="105"/>
      <c r="AE887" s="105"/>
      <c r="AF887" s="105"/>
      <c r="AG887" s="105"/>
    </row>
    <row r="888" spans="2:33" s="28" customFormat="1" ht="14.1" customHeight="1" x14ac:dyDescent="0.15">
      <c r="B888" s="204" t="s">
        <v>181</v>
      </c>
      <c r="C888" s="317">
        <v>6</v>
      </c>
      <c r="D888" s="317">
        <v>8</v>
      </c>
      <c r="E888" s="315">
        <v>14</v>
      </c>
      <c r="F888" s="194" t="s">
        <v>180</v>
      </c>
      <c r="G888" s="317">
        <v>11</v>
      </c>
      <c r="H888" s="317">
        <v>18</v>
      </c>
      <c r="I888" s="315">
        <v>29</v>
      </c>
      <c r="J888" s="194" t="s">
        <v>179</v>
      </c>
      <c r="K888" s="317">
        <v>8</v>
      </c>
      <c r="L888" s="317">
        <v>8</v>
      </c>
      <c r="M888" s="315">
        <v>16</v>
      </c>
      <c r="N888" s="194" t="s">
        <v>178</v>
      </c>
      <c r="O888" s="317">
        <v>0</v>
      </c>
      <c r="P888" s="317">
        <v>0</v>
      </c>
      <c r="Q888" s="316">
        <v>0</v>
      </c>
      <c r="R888" s="131"/>
      <c r="T888" s="105"/>
      <c r="U888" s="105"/>
      <c r="V888" s="105"/>
      <c r="W888" s="105"/>
      <c r="X888" s="105"/>
      <c r="Y888" s="105"/>
      <c r="Z888" s="105"/>
      <c r="AA888" s="105"/>
      <c r="AB888" s="105"/>
      <c r="AC888" s="105"/>
      <c r="AD888" s="105"/>
      <c r="AE888" s="105"/>
      <c r="AF888" s="105"/>
      <c r="AG888" s="105"/>
    </row>
    <row r="889" spans="2:33" s="28" customFormat="1" ht="14.25" customHeight="1" thickBot="1" x14ac:dyDescent="0.2">
      <c r="B889" s="206" t="s">
        <v>177</v>
      </c>
      <c r="C889" s="318">
        <v>11</v>
      </c>
      <c r="D889" s="318">
        <v>10</v>
      </c>
      <c r="E889" s="319">
        <v>21</v>
      </c>
      <c r="F889" s="208" t="s">
        <v>176</v>
      </c>
      <c r="G889" s="318">
        <v>14</v>
      </c>
      <c r="H889" s="318">
        <v>16</v>
      </c>
      <c r="I889" s="319">
        <v>30</v>
      </c>
      <c r="J889" s="208" t="s">
        <v>175</v>
      </c>
      <c r="K889" s="318">
        <v>11</v>
      </c>
      <c r="L889" s="318">
        <v>6</v>
      </c>
      <c r="M889" s="319">
        <v>17</v>
      </c>
      <c r="N889" s="210" t="s">
        <v>174</v>
      </c>
      <c r="O889" s="320">
        <v>0</v>
      </c>
      <c r="P889" s="320">
        <v>0</v>
      </c>
      <c r="Q889" s="321">
        <v>0</v>
      </c>
      <c r="R889" s="131"/>
      <c r="T889" s="105"/>
      <c r="U889" s="105"/>
      <c r="V889" s="105"/>
      <c r="W889" s="105"/>
      <c r="X889" s="105"/>
      <c r="Y889" s="105"/>
      <c r="Z889" s="105"/>
      <c r="AA889" s="105"/>
      <c r="AB889" s="105"/>
      <c r="AC889" s="105"/>
      <c r="AD889" s="105"/>
      <c r="AE889" s="105"/>
      <c r="AF889" s="105"/>
      <c r="AG889" s="105"/>
    </row>
    <row r="890" spans="2:33" s="28" customFormat="1" ht="13.5" customHeight="1" thickBot="1" x14ac:dyDescent="0.2">
      <c r="B890" s="42"/>
      <c r="C890" s="42"/>
      <c r="D890" s="459" t="s">
        <v>173</v>
      </c>
      <c r="E890" s="459"/>
      <c r="F890" s="459"/>
      <c r="G890" s="42"/>
      <c r="H890" s="42"/>
      <c r="I890" s="42"/>
      <c r="J890" s="42"/>
      <c r="K890" s="42"/>
      <c r="L890" s="42"/>
      <c r="M890" s="42"/>
      <c r="N890" s="212" t="s">
        <v>172</v>
      </c>
      <c r="O890" s="309">
        <v>0</v>
      </c>
      <c r="P890" s="24">
        <v>0</v>
      </c>
      <c r="Q890" s="285">
        <v>0</v>
      </c>
      <c r="R890" s="131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105"/>
      <c r="AD890" s="105"/>
      <c r="AE890" s="105"/>
      <c r="AF890" s="105"/>
      <c r="AG890" s="105"/>
    </row>
    <row r="891" spans="2:33" s="28" customFormat="1" ht="13.5" customHeight="1" x14ac:dyDescent="0.15">
      <c r="B891" s="160" t="s">
        <v>171</v>
      </c>
      <c r="C891" s="311">
        <f>SUM(C865:C869)</f>
        <v>46</v>
      </c>
      <c r="D891" s="311">
        <f>SUM(D865:D869)</f>
        <v>57</v>
      </c>
      <c r="E891" s="108">
        <f t="shared" ref="E891:E900" si="42">SUM(C891:D891)</f>
        <v>103</v>
      </c>
      <c r="F891" s="160" t="s">
        <v>170</v>
      </c>
      <c r="G891" s="312">
        <f>SUM(K865:K869)</f>
        <v>80</v>
      </c>
      <c r="H891" s="109">
        <f>SUM(L865:L869)</f>
        <v>79</v>
      </c>
      <c r="I891" s="110">
        <f t="shared" ref="I891:I900" si="43">SUM(G891:H891)</f>
        <v>159</v>
      </c>
      <c r="J891" s="119" t="s">
        <v>169</v>
      </c>
      <c r="K891" s="120">
        <f>SUM(O890:O894)</f>
        <v>1</v>
      </c>
      <c r="L891" s="311">
        <f>SUM(P890:P894)</f>
        <v>0</v>
      </c>
      <c r="M891" s="313">
        <f>SUM(K891:L891)</f>
        <v>1</v>
      </c>
      <c r="N891" s="132" t="s">
        <v>168</v>
      </c>
      <c r="O891" s="288">
        <v>0</v>
      </c>
      <c r="P891" s="288">
        <v>0</v>
      </c>
      <c r="Q891" s="285">
        <v>0</v>
      </c>
      <c r="R891" s="131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105"/>
      <c r="AD891" s="105"/>
      <c r="AE891" s="105"/>
      <c r="AF891" s="105"/>
      <c r="AG891" s="105"/>
    </row>
    <row r="892" spans="2:33" s="28" customFormat="1" ht="13.5" customHeight="1" thickBot="1" x14ac:dyDescent="0.2">
      <c r="B892" s="161" t="s">
        <v>167</v>
      </c>
      <c r="C892" s="300">
        <f>SUM(C870:C874)</f>
        <v>60</v>
      </c>
      <c r="D892" s="300">
        <f>SUM(D870:D874)</f>
        <v>74</v>
      </c>
      <c r="E892" s="112">
        <f t="shared" si="42"/>
        <v>134</v>
      </c>
      <c r="F892" s="161" t="s">
        <v>166</v>
      </c>
      <c r="G892" s="306">
        <f>SUM(K870:K874)</f>
        <v>60</v>
      </c>
      <c r="H892" s="113">
        <f>SUM(L870:L874)</f>
        <v>53</v>
      </c>
      <c r="I892" s="114">
        <f t="shared" si="43"/>
        <v>113</v>
      </c>
      <c r="J892" s="121" t="s">
        <v>154</v>
      </c>
      <c r="K892" s="122">
        <f>O895</f>
        <v>0</v>
      </c>
      <c r="L892" s="303">
        <f>P895</f>
        <v>0</v>
      </c>
      <c r="M892" s="314">
        <f>SUM(K892:L892)</f>
        <v>0</v>
      </c>
      <c r="N892" s="132" t="s">
        <v>165</v>
      </c>
      <c r="O892" s="288">
        <v>0</v>
      </c>
      <c r="P892" s="288">
        <v>0</v>
      </c>
      <c r="Q892" s="285">
        <v>0</v>
      </c>
      <c r="R892" s="131"/>
      <c r="T892" s="105"/>
      <c r="U892" s="105"/>
      <c r="V892" s="105"/>
      <c r="W892" s="105"/>
      <c r="X892" s="105"/>
      <c r="Y892" s="105"/>
      <c r="Z892" s="105"/>
      <c r="AA892" s="105"/>
      <c r="AB892" s="105"/>
      <c r="AC892" s="105"/>
      <c r="AD892" s="105"/>
      <c r="AE892" s="105"/>
      <c r="AF892" s="105"/>
      <c r="AG892" s="105"/>
    </row>
    <row r="893" spans="2:33" s="28" customFormat="1" ht="13.5" customHeight="1" x14ac:dyDescent="0.15">
      <c r="B893" s="161" t="s">
        <v>164</v>
      </c>
      <c r="C893" s="300">
        <f>SUM(C875:C879)</f>
        <v>86</v>
      </c>
      <c r="D893" s="300">
        <f>SUM(D875:D879)</f>
        <v>59</v>
      </c>
      <c r="E893" s="112">
        <f t="shared" si="42"/>
        <v>145</v>
      </c>
      <c r="F893" s="161" t="s">
        <v>163</v>
      </c>
      <c r="G893" s="306">
        <f>SUM(K875:K879)</f>
        <v>51</v>
      </c>
      <c r="H893" s="113">
        <f>SUM(L875:L879)</f>
        <v>56</v>
      </c>
      <c r="I893" s="114">
        <f t="shared" si="43"/>
        <v>107</v>
      </c>
      <c r="J893" s="125" t="s">
        <v>283</v>
      </c>
      <c r="K893" s="154">
        <f>SUM(C891:C893)</f>
        <v>192</v>
      </c>
      <c r="L893" s="154">
        <f>SUM(D891:D893)</f>
        <v>190</v>
      </c>
      <c r="M893" s="294">
        <f>SUM(K893:L893)</f>
        <v>382</v>
      </c>
      <c r="N893" s="132" t="s">
        <v>162</v>
      </c>
      <c r="O893" s="288">
        <v>0</v>
      </c>
      <c r="P893" s="288">
        <v>0</v>
      </c>
      <c r="Q893" s="285">
        <v>0</v>
      </c>
      <c r="R893" s="131"/>
      <c r="T893" s="105"/>
      <c r="U893" s="105"/>
      <c r="V893" s="105"/>
      <c r="W893" s="105"/>
      <c r="X893" s="105"/>
      <c r="Y893" s="105"/>
      <c r="Z893" s="105"/>
      <c r="AA893" s="105"/>
      <c r="AB893" s="105"/>
      <c r="AC893" s="105"/>
      <c r="AD893" s="105"/>
      <c r="AE893" s="105"/>
      <c r="AF893" s="105"/>
      <c r="AG893" s="105"/>
    </row>
    <row r="894" spans="2:33" s="28" customFormat="1" ht="13.5" customHeight="1" thickBot="1" x14ac:dyDescent="0.2">
      <c r="B894" s="161" t="s">
        <v>161</v>
      </c>
      <c r="C894" s="300">
        <f>SUM(C880:C884)</f>
        <v>68</v>
      </c>
      <c r="D894" s="300">
        <f>SUM(D880:D884)</f>
        <v>71</v>
      </c>
      <c r="E894" s="112">
        <f t="shared" si="42"/>
        <v>139</v>
      </c>
      <c r="F894" s="161" t="s">
        <v>160</v>
      </c>
      <c r="G894" s="306">
        <f>SUM(K880:K884)</f>
        <v>48</v>
      </c>
      <c r="H894" s="113">
        <f>SUM(L880:L884)</f>
        <v>60</v>
      </c>
      <c r="I894" s="114">
        <f t="shared" si="43"/>
        <v>108</v>
      </c>
      <c r="J894" s="123" t="s">
        <v>156</v>
      </c>
      <c r="K894" s="157"/>
      <c r="L894" s="292">
        <f>M893/M899*100</f>
        <v>17.984934086629</v>
      </c>
      <c r="M894" s="156" t="s">
        <v>155</v>
      </c>
      <c r="N894" s="134" t="s">
        <v>159</v>
      </c>
      <c r="O894" s="291">
        <v>1</v>
      </c>
      <c r="P894" s="135">
        <v>0</v>
      </c>
      <c r="Q894" s="282">
        <v>1</v>
      </c>
      <c r="R894" s="131"/>
      <c r="T894" s="105"/>
      <c r="U894" s="105"/>
      <c r="V894" s="105"/>
      <c r="W894" s="105"/>
      <c r="X894" s="105"/>
      <c r="Y894" s="105"/>
      <c r="Z894" s="105"/>
      <c r="AA894" s="105"/>
      <c r="AB894" s="105"/>
      <c r="AC894" s="105"/>
      <c r="AD894" s="105"/>
      <c r="AE894" s="105"/>
      <c r="AF894" s="105"/>
      <c r="AG894" s="105"/>
    </row>
    <row r="895" spans="2:33" s="28" customFormat="1" ht="13.5" customHeight="1" thickBot="1" x14ac:dyDescent="0.2">
      <c r="B895" s="161" t="s">
        <v>158</v>
      </c>
      <c r="C895" s="300">
        <f>SUM(C885:C889)</f>
        <v>52</v>
      </c>
      <c r="D895" s="300">
        <f>SUM(D885:D889)</f>
        <v>52</v>
      </c>
      <c r="E895" s="112">
        <f t="shared" si="42"/>
        <v>104</v>
      </c>
      <c r="F895" s="161" t="s">
        <v>157</v>
      </c>
      <c r="G895" s="306">
        <f>SUM(K885:K889)</f>
        <v>61</v>
      </c>
      <c r="H895" s="113">
        <f>SUM(L885:L889)</f>
        <v>56</v>
      </c>
      <c r="I895" s="114">
        <f t="shared" si="43"/>
        <v>117</v>
      </c>
      <c r="J895" s="125" t="s">
        <v>284</v>
      </c>
      <c r="K895" s="154">
        <f>SUM(C894:C900,G891:G893)</f>
        <v>620</v>
      </c>
      <c r="L895" s="154">
        <f>SUM(D894:D900,H891:H893)</f>
        <v>628</v>
      </c>
      <c r="M895" s="294">
        <f>SUM(K895:L895)</f>
        <v>1248</v>
      </c>
      <c r="N895" s="136" t="s">
        <v>154</v>
      </c>
      <c r="O895" s="290">
        <v>0</v>
      </c>
      <c r="P895" s="137">
        <v>0</v>
      </c>
      <c r="Q895" s="284">
        <v>0</v>
      </c>
      <c r="R895" s="131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  <c r="AF895" s="105"/>
      <c r="AG895" s="105"/>
    </row>
    <row r="896" spans="2:33" s="28" customFormat="1" ht="13.5" customHeight="1" thickBot="1" x14ac:dyDescent="0.2">
      <c r="B896" s="161" t="s">
        <v>153</v>
      </c>
      <c r="C896" s="300">
        <f>SUM(G865:G869)</f>
        <v>39</v>
      </c>
      <c r="D896" s="300">
        <f>SUM(H865:H869)</f>
        <v>35</v>
      </c>
      <c r="E896" s="112">
        <f t="shared" si="42"/>
        <v>74</v>
      </c>
      <c r="F896" s="161" t="s">
        <v>152</v>
      </c>
      <c r="G896" s="113">
        <f>SUM(O865:O869)</f>
        <v>52</v>
      </c>
      <c r="H896" s="113">
        <f>SUM(P865:P869)</f>
        <v>53</v>
      </c>
      <c r="I896" s="114">
        <f t="shared" si="43"/>
        <v>105</v>
      </c>
      <c r="J896" s="123" t="s">
        <v>156</v>
      </c>
      <c r="K896" s="157"/>
      <c r="L896" s="292">
        <f>M895/M899*100</f>
        <v>58.757062146892657</v>
      </c>
      <c r="M896" s="158" t="s">
        <v>155</v>
      </c>
      <c r="N896" s="148"/>
      <c r="O896" s="138"/>
      <c r="P896" s="138"/>
      <c r="Q896" s="138"/>
      <c r="R896" s="131"/>
      <c r="T896" s="105"/>
      <c r="U896" s="105"/>
      <c r="V896" s="105"/>
      <c r="W896" s="105"/>
      <c r="X896" s="105"/>
      <c r="Y896" s="105"/>
      <c r="Z896" s="105"/>
      <c r="AA896" s="105"/>
      <c r="AB896" s="105"/>
      <c r="AC896" s="105"/>
      <c r="AD896" s="105"/>
      <c r="AE896" s="106"/>
      <c r="AF896" s="105"/>
      <c r="AG896" s="106"/>
    </row>
    <row r="897" spans="2:33" s="28" customFormat="1" ht="13.5" customHeight="1" thickBot="1" x14ac:dyDescent="0.2">
      <c r="B897" s="161" t="s">
        <v>151</v>
      </c>
      <c r="C897" s="300">
        <f>SUM(G870:G874)</f>
        <v>50</v>
      </c>
      <c r="D897" s="300">
        <f>SUM(H870:H874)</f>
        <v>47</v>
      </c>
      <c r="E897" s="112">
        <f t="shared" si="42"/>
        <v>97</v>
      </c>
      <c r="F897" s="161" t="s">
        <v>150</v>
      </c>
      <c r="G897" s="306">
        <f>SUM(O870:O874)</f>
        <v>41</v>
      </c>
      <c r="H897" s="113">
        <f>SUM(P870:P874)</f>
        <v>57</v>
      </c>
      <c r="I897" s="114">
        <f t="shared" si="43"/>
        <v>98</v>
      </c>
      <c r="J897" s="125" t="s">
        <v>282</v>
      </c>
      <c r="K897" s="154">
        <f>SUM(K880:K889,O865:O895)</f>
        <v>225</v>
      </c>
      <c r="L897" s="154">
        <f>SUM(L880:L889,P865:P895)</f>
        <v>269</v>
      </c>
      <c r="M897" s="308">
        <f>SUM(K897:L897)</f>
        <v>494</v>
      </c>
      <c r="N897" s="149"/>
      <c r="O897" s="138"/>
      <c r="P897" s="138"/>
      <c r="Q897" s="138"/>
      <c r="R897" s="131"/>
    </row>
    <row r="898" spans="2:33" s="28" customFormat="1" ht="13.5" customHeight="1" thickBot="1" x14ac:dyDescent="0.2">
      <c r="B898" s="161" t="s">
        <v>149</v>
      </c>
      <c r="C898" s="300">
        <f>SUM(G875:G879)</f>
        <v>64</v>
      </c>
      <c r="D898" s="300">
        <f>SUM(H875:H879)</f>
        <v>84</v>
      </c>
      <c r="E898" s="112">
        <f t="shared" si="42"/>
        <v>148</v>
      </c>
      <c r="F898" s="161" t="s">
        <v>148</v>
      </c>
      <c r="G898" s="306">
        <f>SUM(O875:O879)</f>
        <v>16</v>
      </c>
      <c r="H898" s="113">
        <f>SUM(P875:P879)</f>
        <v>33</v>
      </c>
      <c r="I898" s="114">
        <f t="shared" si="43"/>
        <v>49</v>
      </c>
      <c r="J898" s="123" t="s">
        <v>156</v>
      </c>
      <c r="K898" s="124"/>
      <c r="L898" s="283">
        <f>M897/M899*100</f>
        <v>23.258003766478343</v>
      </c>
      <c r="M898" s="156" t="s">
        <v>155</v>
      </c>
      <c r="N898" s="144" t="s">
        <v>146</v>
      </c>
      <c r="O898" s="295">
        <v>41.88</v>
      </c>
      <c r="P898" s="296">
        <v>43.36</v>
      </c>
      <c r="Q898" s="297">
        <v>42.64</v>
      </c>
      <c r="R898" s="131"/>
    </row>
    <row r="899" spans="2:33" s="28" customFormat="1" ht="13.5" customHeight="1" x14ac:dyDescent="0.15">
      <c r="B899" s="161" t="s">
        <v>145</v>
      </c>
      <c r="C899" s="300">
        <f>SUM(G880:G884)</f>
        <v>87</v>
      </c>
      <c r="D899" s="300">
        <f>SUM(H880:H884)</f>
        <v>75</v>
      </c>
      <c r="E899" s="112">
        <f t="shared" si="42"/>
        <v>162</v>
      </c>
      <c r="F899" s="161" t="s">
        <v>144</v>
      </c>
      <c r="G899" s="306">
        <f>SUM(O880:O884)</f>
        <v>5</v>
      </c>
      <c r="H899" s="113">
        <f>SUM(P880:P884)</f>
        <v>8</v>
      </c>
      <c r="I899" s="114">
        <f t="shared" si="43"/>
        <v>13</v>
      </c>
      <c r="J899" s="125" t="s">
        <v>147</v>
      </c>
      <c r="K899" s="293">
        <f>SUM(C891:C900,G891:G900,K891:K892)</f>
        <v>1037</v>
      </c>
      <c r="L899" s="293">
        <f>SUM(D891:D900,H891:H900,L891:L892)</f>
        <v>1087</v>
      </c>
      <c r="M899" s="289">
        <f>SUM(K899:L899)</f>
        <v>2124</v>
      </c>
      <c r="N899" s="145"/>
      <c r="O899" s="139"/>
      <c r="P899" s="139"/>
      <c r="Q899" s="139"/>
      <c r="R899" s="131"/>
    </row>
    <row r="900" spans="2:33" s="28" customFormat="1" ht="13.5" customHeight="1" thickBot="1" x14ac:dyDescent="0.2">
      <c r="B900" s="162" t="s">
        <v>143</v>
      </c>
      <c r="C900" s="303">
        <f>SUM(G885:G889)</f>
        <v>69</v>
      </c>
      <c r="D900" s="303">
        <f>SUM(H885:H889)</f>
        <v>76</v>
      </c>
      <c r="E900" s="116">
        <f t="shared" si="42"/>
        <v>145</v>
      </c>
      <c r="F900" s="162" t="s">
        <v>142</v>
      </c>
      <c r="G900" s="304">
        <f>SUM(O885:O889)</f>
        <v>1</v>
      </c>
      <c r="H900" s="117">
        <f>SUM(P885:P889)</f>
        <v>2</v>
      </c>
      <c r="I900" s="118">
        <f t="shared" si="43"/>
        <v>3</v>
      </c>
      <c r="J900" s="123" t="s">
        <v>7</v>
      </c>
      <c r="K900" s="124"/>
      <c r="L900" s="127"/>
      <c r="M900" s="305">
        <f>行政区別人口!R48</f>
        <v>888</v>
      </c>
      <c r="N900" s="481" t="s">
        <v>141</v>
      </c>
      <c r="O900" s="482"/>
      <c r="P900" s="482"/>
      <c r="Q900" s="140"/>
      <c r="R900" s="131"/>
    </row>
    <row r="901" spans="2:33" x14ac:dyDescent="0.15">
      <c r="O901" s="142"/>
      <c r="P901" s="142"/>
      <c r="Q901" s="142"/>
      <c r="R901" s="142"/>
    </row>
    <row r="902" spans="2:33" s="28" customFormat="1" ht="14.1" customHeight="1" x14ac:dyDescent="0.15">
      <c r="B902" s="164"/>
      <c r="F902" s="164"/>
      <c r="N902" s="146"/>
      <c r="O902" s="96"/>
      <c r="P902" s="95"/>
      <c r="Q902" s="95"/>
      <c r="R902" s="95"/>
    </row>
    <row r="903" spans="2:33" s="28" customFormat="1" ht="14.25" customHeight="1" x14ac:dyDescent="0.15">
      <c r="B903" s="259" t="s">
        <v>1</v>
      </c>
      <c r="C903" s="479" t="s">
        <v>2</v>
      </c>
      <c r="D903" s="479"/>
      <c r="E903" s="479"/>
      <c r="F903" s="479"/>
      <c r="G903" s="483" t="s">
        <v>278</v>
      </c>
      <c r="H903" s="483"/>
      <c r="I903" s="483"/>
      <c r="J903" s="483"/>
      <c r="K903" s="483"/>
      <c r="L903" s="483"/>
      <c r="M903" s="41"/>
      <c r="N903" s="147"/>
      <c r="O903" s="143" t="str">
        <f>$O$2</f>
        <v>令和元年10月31日</v>
      </c>
      <c r="P903" s="129"/>
      <c r="Q903" s="130" t="s">
        <v>0</v>
      </c>
      <c r="R903" s="95"/>
    </row>
    <row r="904" spans="2:33" s="28" customFormat="1" ht="17.100000000000001" customHeight="1" thickBot="1" x14ac:dyDescent="0.2">
      <c r="B904" s="259" t="s">
        <v>276</v>
      </c>
      <c r="C904" s="479" t="s">
        <v>35</v>
      </c>
      <c r="D904" s="479"/>
      <c r="E904" s="479"/>
      <c r="F904" s="166"/>
      <c r="G904" s="483"/>
      <c r="H904" s="483"/>
      <c r="I904" s="483"/>
      <c r="J904" s="483"/>
      <c r="K904" s="483"/>
      <c r="L904" s="483"/>
      <c r="M904" s="41"/>
      <c r="N904" s="149"/>
      <c r="O904" s="143" t="str">
        <f>$O$3</f>
        <v>令和元年11月 1日</v>
      </c>
      <c r="P904" s="129"/>
      <c r="Q904" s="130" t="s">
        <v>3</v>
      </c>
      <c r="R904" s="95"/>
    </row>
    <row r="905" spans="2:33" s="28" customFormat="1" ht="14.25" customHeight="1" x14ac:dyDescent="0.15">
      <c r="B905" s="53" t="s">
        <v>274</v>
      </c>
      <c r="C905" s="327" t="s">
        <v>301</v>
      </c>
      <c r="D905" s="327" t="s">
        <v>302</v>
      </c>
      <c r="E905" s="328" t="s">
        <v>6</v>
      </c>
      <c r="F905" s="53" t="s">
        <v>274</v>
      </c>
      <c r="G905" s="327" t="s">
        <v>301</v>
      </c>
      <c r="H905" s="327" t="s">
        <v>5</v>
      </c>
      <c r="I905" s="94" t="s">
        <v>6</v>
      </c>
      <c r="J905" s="202" t="s">
        <v>274</v>
      </c>
      <c r="K905" s="327" t="s">
        <v>4</v>
      </c>
      <c r="L905" s="327" t="s">
        <v>302</v>
      </c>
      <c r="M905" s="328" t="s">
        <v>281</v>
      </c>
      <c r="N905" s="59" t="s">
        <v>274</v>
      </c>
      <c r="O905" s="54" t="s">
        <v>301</v>
      </c>
      <c r="P905" s="54" t="s">
        <v>5</v>
      </c>
      <c r="Q905" s="326" t="s">
        <v>281</v>
      </c>
      <c r="R905" s="131"/>
    </row>
    <row r="906" spans="2:33" s="28" customFormat="1" ht="14.25" customHeight="1" x14ac:dyDescent="0.15">
      <c r="B906" s="203" t="s">
        <v>273</v>
      </c>
      <c r="C906" s="329">
        <v>15</v>
      </c>
      <c r="D906" s="329">
        <v>25</v>
      </c>
      <c r="E906" s="315">
        <v>40</v>
      </c>
      <c r="F906" s="193" t="s">
        <v>272</v>
      </c>
      <c r="G906" s="329">
        <v>13</v>
      </c>
      <c r="H906" s="329">
        <v>19</v>
      </c>
      <c r="I906" s="315">
        <v>32</v>
      </c>
      <c r="J906" s="194" t="s">
        <v>271</v>
      </c>
      <c r="K906" s="317">
        <v>36</v>
      </c>
      <c r="L906" s="329">
        <v>42</v>
      </c>
      <c r="M906" s="286">
        <v>78</v>
      </c>
      <c r="N906" s="200" t="s">
        <v>270</v>
      </c>
      <c r="O906" s="325">
        <v>6</v>
      </c>
      <c r="P906" s="317">
        <v>9</v>
      </c>
      <c r="Q906" s="287">
        <v>15</v>
      </c>
      <c r="R906" s="131"/>
      <c r="T906" s="105"/>
      <c r="U906" s="105"/>
      <c r="V906" s="105"/>
      <c r="W906" s="105"/>
      <c r="X906" s="105"/>
      <c r="Y906" s="105"/>
      <c r="Z906" s="105"/>
      <c r="AA906" s="105"/>
      <c r="AB906" s="105"/>
      <c r="AC906" s="105"/>
      <c r="AD906" s="105"/>
      <c r="AE906" s="105"/>
      <c r="AF906" s="105"/>
      <c r="AG906" s="105"/>
    </row>
    <row r="907" spans="2:33" s="28" customFormat="1" ht="14.1" customHeight="1" x14ac:dyDescent="0.15">
      <c r="B907" s="204" t="s">
        <v>269</v>
      </c>
      <c r="C907" s="317">
        <v>22</v>
      </c>
      <c r="D907" s="317">
        <v>25</v>
      </c>
      <c r="E907" s="315">
        <v>47</v>
      </c>
      <c r="F907" s="194" t="s">
        <v>268</v>
      </c>
      <c r="G907" s="317">
        <v>17</v>
      </c>
      <c r="H907" s="317">
        <v>24</v>
      </c>
      <c r="I907" s="315">
        <v>41</v>
      </c>
      <c r="J907" s="194" t="s">
        <v>267</v>
      </c>
      <c r="K907" s="317">
        <v>30</v>
      </c>
      <c r="L907" s="317">
        <v>34</v>
      </c>
      <c r="M907" s="315">
        <v>64</v>
      </c>
      <c r="N907" s="194" t="s">
        <v>266</v>
      </c>
      <c r="O907" s="317">
        <v>7</v>
      </c>
      <c r="P907" s="317">
        <v>9</v>
      </c>
      <c r="Q907" s="316">
        <v>16</v>
      </c>
      <c r="R907" s="131"/>
      <c r="T907" s="105"/>
      <c r="U907" s="105"/>
      <c r="V907" s="105"/>
      <c r="W907" s="105"/>
      <c r="X907" s="105"/>
      <c r="Y907" s="105"/>
      <c r="Z907" s="105"/>
      <c r="AA907" s="105"/>
      <c r="AB907" s="105"/>
      <c r="AC907" s="105"/>
      <c r="AD907" s="105"/>
      <c r="AE907" s="105"/>
      <c r="AF907" s="105"/>
      <c r="AG907" s="105"/>
    </row>
    <row r="908" spans="2:33" s="28" customFormat="1" ht="14.25" customHeight="1" x14ac:dyDescent="0.15">
      <c r="B908" s="204" t="s">
        <v>265</v>
      </c>
      <c r="C908" s="317">
        <v>30</v>
      </c>
      <c r="D908" s="317">
        <v>19</v>
      </c>
      <c r="E908" s="315">
        <v>49</v>
      </c>
      <c r="F908" s="194" t="s">
        <v>264</v>
      </c>
      <c r="G908" s="317">
        <v>16</v>
      </c>
      <c r="H908" s="317">
        <v>17</v>
      </c>
      <c r="I908" s="315">
        <v>33</v>
      </c>
      <c r="J908" s="194" t="s">
        <v>263</v>
      </c>
      <c r="K908" s="317">
        <v>25</v>
      </c>
      <c r="L908" s="317">
        <v>25</v>
      </c>
      <c r="M908" s="315">
        <v>50</v>
      </c>
      <c r="N908" s="194" t="s">
        <v>262</v>
      </c>
      <c r="O908" s="317">
        <v>10</v>
      </c>
      <c r="P908" s="199">
        <v>14</v>
      </c>
      <c r="Q908" s="316">
        <v>24</v>
      </c>
      <c r="R908" s="131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  <c r="AF908" s="105"/>
      <c r="AG908" s="105"/>
    </row>
    <row r="909" spans="2:33" s="28" customFormat="1" ht="14.25" customHeight="1" x14ac:dyDescent="0.15">
      <c r="B909" s="204" t="s">
        <v>261</v>
      </c>
      <c r="C909" s="317">
        <v>40</v>
      </c>
      <c r="D909" s="317">
        <v>31</v>
      </c>
      <c r="E909" s="315">
        <v>71</v>
      </c>
      <c r="F909" s="194" t="s">
        <v>260</v>
      </c>
      <c r="G909" s="317">
        <v>22</v>
      </c>
      <c r="H909" s="317">
        <v>24</v>
      </c>
      <c r="I909" s="315">
        <v>46</v>
      </c>
      <c r="J909" s="194" t="s">
        <v>259</v>
      </c>
      <c r="K909" s="317">
        <v>28</v>
      </c>
      <c r="L909" s="317">
        <v>27</v>
      </c>
      <c r="M909" s="315">
        <v>55</v>
      </c>
      <c r="N909" s="194" t="s">
        <v>258</v>
      </c>
      <c r="O909" s="317">
        <v>5</v>
      </c>
      <c r="P909" s="317">
        <v>15</v>
      </c>
      <c r="Q909" s="316">
        <v>20</v>
      </c>
      <c r="R909" s="131"/>
      <c r="T909" s="105"/>
      <c r="U909" s="105"/>
      <c r="V909" s="105"/>
      <c r="W909" s="105"/>
      <c r="X909" s="105"/>
      <c r="Y909" s="105"/>
      <c r="Z909" s="105"/>
      <c r="AA909" s="105"/>
      <c r="AB909" s="105"/>
      <c r="AC909" s="105"/>
      <c r="AD909" s="105"/>
      <c r="AE909" s="105"/>
      <c r="AF909" s="105"/>
      <c r="AG909" s="105"/>
    </row>
    <row r="910" spans="2:33" s="28" customFormat="1" ht="14.1" customHeight="1" x14ac:dyDescent="0.15">
      <c r="B910" s="205" t="s">
        <v>257</v>
      </c>
      <c r="C910" s="322">
        <v>27</v>
      </c>
      <c r="D910" s="322">
        <v>17</v>
      </c>
      <c r="E910" s="323">
        <v>44</v>
      </c>
      <c r="F910" s="195" t="s">
        <v>256</v>
      </c>
      <c r="G910" s="322">
        <v>26</v>
      </c>
      <c r="H910" s="322">
        <v>19</v>
      </c>
      <c r="I910" s="323">
        <v>45</v>
      </c>
      <c r="J910" s="195" t="s">
        <v>255</v>
      </c>
      <c r="K910" s="322">
        <v>29</v>
      </c>
      <c r="L910" s="322">
        <v>31</v>
      </c>
      <c r="M910" s="323">
        <v>60</v>
      </c>
      <c r="N910" s="195" t="s">
        <v>254</v>
      </c>
      <c r="O910" s="322">
        <v>4</v>
      </c>
      <c r="P910" s="322">
        <v>13</v>
      </c>
      <c r="Q910" s="324">
        <v>17</v>
      </c>
      <c r="R910" s="131"/>
      <c r="T910" s="105"/>
      <c r="U910" s="105"/>
      <c r="V910" s="105"/>
      <c r="W910" s="105"/>
      <c r="X910" s="105"/>
      <c r="Y910" s="105"/>
      <c r="Z910" s="105"/>
      <c r="AA910" s="105"/>
      <c r="AB910" s="105"/>
      <c r="AC910" s="105"/>
      <c r="AD910" s="105"/>
      <c r="AE910" s="105"/>
      <c r="AF910" s="105"/>
      <c r="AG910" s="105"/>
    </row>
    <row r="911" spans="2:33" s="28" customFormat="1" ht="14.25" customHeight="1" x14ac:dyDescent="0.15">
      <c r="B911" s="204" t="s">
        <v>253</v>
      </c>
      <c r="C911" s="325">
        <v>26</v>
      </c>
      <c r="D911" s="317">
        <v>31</v>
      </c>
      <c r="E911" s="315">
        <v>57</v>
      </c>
      <c r="F911" s="194" t="s">
        <v>252</v>
      </c>
      <c r="G911" s="317">
        <v>23</v>
      </c>
      <c r="H911" s="317">
        <v>25</v>
      </c>
      <c r="I911" s="315">
        <v>48</v>
      </c>
      <c r="J911" s="194" t="s">
        <v>251</v>
      </c>
      <c r="K911" s="317">
        <v>33</v>
      </c>
      <c r="L911" s="317">
        <v>21</v>
      </c>
      <c r="M911" s="315">
        <v>54</v>
      </c>
      <c r="N911" s="194" t="s">
        <v>250</v>
      </c>
      <c r="O911" s="317">
        <v>12</v>
      </c>
      <c r="P911" s="317">
        <v>8</v>
      </c>
      <c r="Q911" s="316">
        <v>20</v>
      </c>
      <c r="R911" s="131"/>
      <c r="T911" s="105"/>
      <c r="U911" s="105"/>
      <c r="V911" s="105"/>
      <c r="W911" s="105"/>
      <c r="X911" s="105"/>
      <c r="Y911" s="105"/>
      <c r="Z911" s="105"/>
      <c r="AA911" s="105"/>
      <c r="AB911" s="105"/>
      <c r="AC911" s="105"/>
      <c r="AD911" s="105"/>
      <c r="AE911" s="105"/>
      <c r="AF911" s="105"/>
      <c r="AG911" s="105"/>
    </row>
    <row r="912" spans="2:33" s="28" customFormat="1" ht="14.25" customHeight="1" x14ac:dyDescent="0.15">
      <c r="B912" s="204" t="s">
        <v>249</v>
      </c>
      <c r="C912" s="317">
        <v>35</v>
      </c>
      <c r="D912" s="317">
        <v>22</v>
      </c>
      <c r="E912" s="315">
        <v>57</v>
      </c>
      <c r="F912" s="194" t="s">
        <v>248</v>
      </c>
      <c r="G912" s="317">
        <v>33</v>
      </c>
      <c r="H912" s="317">
        <v>24</v>
      </c>
      <c r="I912" s="315">
        <v>57</v>
      </c>
      <c r="J912" s="194" t="s">
        <v>247</v>
      </c>
      <c r="K912" s="317">
        <v>31</v>
      </c>
      <c r="L912" s="317">
        <v>29</v>
      </c>
      <c r="M912" s="315">
        <v>60</v>
      </c>
      <c r="N912" s="194" t="s">
        <v>246</v>
      </c>
      <c r="O912" s="317">
        <v>10</v>
      </c>
      <c r="P912" s="317">
        <v>10</v>
      </c>
      <c r="Q912" s="316">
        <v>20</v>
      </c>
      <c r="R912" s="131"/>
      <c r="T912" s="105"/>
      <c r="U912" s="105"/>
      <c r="V912" s="105"/>
      <c r="W912" s="105"/>
      <c r="X912" s="105"/>
      <c r="Y912" s="105"/>
      <c r="Z912" s="105"/>
      <c r="AA912" s="105"/>
      <c r="AB912" s="105"/>
      <c r="AC912" s="105"/>
      <c r="AD912" s="105"/>
      <c r="AE912" s="105"/>
      <c r="AF912" s="105"/>
      <c r="AG912" s="105"/>
    </row>
    <row r="913" spans="2:33" s="28" customFormat="1" ht="14.25" customHeight="1" x14ac:dyDescent="0.15">
      <c r="B913" s="204" t="s">
        <v>245</v>
      </c>
      <c r="C913" s="317">
        <v>39</v>
      </c>
      <c r="D913" s="317">
        <v>25</v>
      </c>
      <c r="E913" s="315">
        <v>64</v>
      </c>
      <c r="F913" s="194" t="s">
        <v>244</v>
      </c>
      <c r="G913" s="317">
        <v>30</v>
      </c>
      <c r="H913" s="317">
        <v>25</v>
      </c>
      <c r="I913" s="315">
        <v>55</v>
      </c>
      <c r="J913" s="194" t="s">
        <v>243</v>
      </c>
      <c r="K913" s="317">
        <v>18</v>
      </c>
      <c r="L913" s="317">
        <v>24</v>
      </c>
      <c r="M913" s="315">
        <v>42</v>
      </c>
      <c r="N913" s="194" t="s">
        <v>242</v>
      </c>
      <c r="O913" s="317">
        <v>8</v>
      </c>
      <c r="P913" s="317">
        <v>11</v>
      </c>
      <c r="Q913" s="316">
        <v>19</v>
      </c>
      <c r="R913" s="131"/>
      <c r="T913" s="105"/>
      <c r="U913" s="105"/>
      <c r="V913" s="105"/>
      <c r="W913" s="105"/>
      <c r="X913" s="105"/>
      <c r="Y913" s="105"/>
      <c r="Z913" s="105"/>
      <c r="AA913" s="105"/>
      <c r="AB913" s="105"/>
      <c r="AC913" s="105"/>
      <c r="AD913" s="105"/>
      <c r="AE913" s="105"/>
      <c r="AF913" s="105"/>
      <c r="AG913" s="105"/>
    </row>
    <row r="914" spans="2:33" s="28" customFormat="1" ht="14.1" customHeight="1" x14ac:dyDescent="0.15">
      <c r="B914" s="204" t="s">
        <v>241</v>
      </c>
      <c r="C914" s="317">
        <v>39</v>
      </c>
      <c r="D914" s="317">
        <v>30</v>
      </c>
      <c r="E914" s="315">
        <v>69</v>
      </c>
      <c r="F914" s="194" t="s">
        <v>240</v>
      </c>
      <c r="G914" s="317">
        <v>26</v>
      </c>
      <c r="H914" s="317">
        <v>26</v>
      </c>
      <c r="I914" s="315">
        <v>52</v>
      </c>
      <c r="J914" s="194" t="s">
        <v>239</v>
      </c>
      <c r="K914" s="317">
        <v>33</v>
      </c>
      <c r="L914" s="317">
        <v>34</v>
      </c>
      <c r="M914" s="315">
        <v>67</v>
      </c>
      <c r="N914" s="194" t="s">
        <v>238</v>
      </c>
      <c r="O914" s="317">
        <v>7</v>
      </c>
      <c r="P914" s="317">
        <v>12</v>
      </c>
      <c r="Q914" s="316">
        <v>19</v>
      </c>
      <c r="R914" s="131"/>
      <c r="T914" s="105"/>
      <c r="U914" s="105"/>
      <c r="V914" s="105"/>
      <c r="W914" s="105"/>
      <c r="X914" s="105"/>
      <c r="Y914" s="105"/>
      <c r="Z914" s="105"/>
      <c r="AA914" s="105"/>
      <c r="AB914" s="105"/>
      <c r="AC914" s="105"/>
      <c r="AD914" s="105"/>
      <c r="AE914" s="105"/>
      <c r="AF914" s="105"/>
      <c r="AG914" s="105"/>
    </row>
    <row r="915" spans="2:33" s="28" customFormat="1" ht="14.1" customHeight="1" x14ac:dyDescent="0.15">
      <c r="B915" s="205" t="s">
        <v>237</v>
      </c>
      <c r="C915" s="322">
        <v>38</v>
      </c>
      <c r="D915" s="322">
        <v>34</v>
      </c>
      <c r="E915" s="323">
        <v>72</v>
      </c>
      <c r="F915" s="195" t="s">
        <v>236</v>
      </c>
      <c r="G915" s="322">
        <v>25</v>
      </c>
      <c r="H915" s="322">
        <v>27</v>
      </c>
      <c r="I915" s="323">
        <v>52</v>
      </c>
      <c r="J915" s="195" t="s">
        <v>235</v>
      </c>
      <c r="K915" s="322">
        <v>30</v>
      </c>
      <c r="L915" s="322">
        <v>30</v>
      </c>
      <c r="M915" s="323">
        <v>60</v>
      </c>
      <c r="N915" s="195" t="s">
        <v>234</v>
      </c>
      <c r="O915" s="322">
        <v>3</v>
      </c>
      <c r="P915" s="322">
        <v>8</v>
      </c>
      <c r="Q915" s="324">
        <v>11</v>
      </c>
      <c r="R915" s="131"/>
      <c r="T915" s="105"/>
      <c r="U915" s="105"/>
      <c r="V915" s="105"/>
      <c r="W915" s="105"/>
      <c r="X915" s="105"/>
      <c r="Y915" s="105"/>
      <c r="Z915" s="105"/>
      <c r="AA915" s="105"/>
      <c r="AB915" s="105"/>
      <c r="AC915" s="105"/>
      <c r="AD915" s="105"/>
      <c r="AE915" s="105"/>
      <c r="AF915" s="105"/>
      <c r="AG915" s="105"/>
    </row>
    <row r="916" spans="2:33" s="28" customFormat="1" ht="14.25" customHeight="1" x14ac:dyDescent="0.15">
      <c r="B916" s="204" t="s">
        <v>233</v>
      </c>
      <c r="C916" s="325">
        <v>31</v>
      </c>
      <c r="D916" s="317">
        <v>28</v>
      </c>
      <c r="E916" s="315">
        <v>59</v>
      </c>
      <c r="F916" s="194" t="s">
        <v>232</v>
      </c>
      <c r="G916" s="317">
        <v>31</v>
      </c>
      <c r="H916" s="317">
        <v>31</v>
      </c>
      <c r="I916" s="315">
        <v>62</v>
      </c>
      <c r="J916" s="194" t="s">
        <v>231</v>
      </c>
      <c r="K916" s="317">
        <v>23</v>
      </c>
      <c r="L916" s="317">
        <v>32</v>
      </c>
      <c r="M916" s="315">
        <v>55</v>
      </c>
      <c r="N916" s="194" t="s">
        <v>230</v>
      </c>
      <c r="O916" s="317">
        <v>3</v>
      </c>
      <c r="P916" s="317">
        <v>14</v>
      </c>
      <c r="Q916" s="316">
        <v>17</v>
      </c>
      <c r="R916" s="131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</row>
    <row r="917" spans="2:33" s="28" customFormat="1" ht="14.25" customHeight="1" x14ac:dyDescent="0.15">
      <c r="B917" s="204" t="s">
        <v>229</v>
      </c>
      <c r="C917" s="317">
        <v>27</v>
      </c>
      <c r="D917" s="317">
        <v>36</v>
      </c>
      <c r="E917" s="315">
        <v>63</v>
      </c>
      <c r="F917" s="194" t="s">
        <v>228</v>
      </c>
      <c r="G917" s="317">
        <v>26</v>
      </c>
      <c r="H917" s="317">
        <v>37</v>
      </c>
      <c r="I917" s="315">
        <v>63</v>
      </c>
      <c r="J917" s="194" t="s">
        <v>227</v>
      </c>
      <c r="K917" s="317">
        <v>23</v>
      </c>
      <c r="L917" s="317">
        <v>22</v>
      </c>
      <c r="M917" s="315">
        <v>45</v>
      </c>
      <c r="N917" s="194" t="s">
        <v>226</v>
      </c>
      <c r="O917" s="317">
        <v>3</v>
      </c>
      <c r="P917" s="317">
        <v>4</v>
      </c>
      <c r="Q917" s="316">
        <v>7</v>
      </c>
      <c r="R917" s="131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</row>
    <row r="918" spans="2:33" s="28" customFormat="1" ht="14.25" customHeight="1" x14ac:dyDescent="0.15">
      <c r="B918" s="204" t="s">
        <v>225</v>
      </c>
      <c r="C918" s="317">
        <v>36</v>
      </c>
      <c r="D918" s="317">
        <v>33</v>
      </c>
      <c r="E918" s="315">
        <v>69</v>
      </c>
      <c r="F918" s="194" t="s">
        <v>224</v>
      </c>
      <c r="G918" s="317">
        <v>31</v>
      </c>
      <c r="H918" s="317">
        <v>40</v>
      </c>
      <c r="I918" s="315">
        <v>71</v>
      </c>
      <c r="J918" s="194" t="s">
        <v>223</v>
      </c>
      <c r="K918" s="317">
        <v>14</v>
      </c>
      <c r="L918" s="317">
        <v>27</v>
      </c>
      <c r="M918" s="315">
        <v>41</v>
      </c>
      <c r="N918" s="194" t="s">
        <v>222</v>
      </c>
      <c r="O918" s="317">
        <v>3</v>
      </c>
      <c r="P918" s="317">
        <v>8</v>
      </c>
      <c r="Q918" s="316">
        <v>11</v>
      </c>
      <c r="R918" s="131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</row>
    <row r="919" spans="2:33" s="28" customFormat="1" ht="14.1" customHeight="1" x14ac:dyDescent="0.15">
      <c r="B919" s="204" t="s">
        <v>221</v>
      </c>
      <c r="C919" s="317">
        <v>33</v>
      </c>
      <c r="D919" s="317">
        <v>27</v>
      </c>
      <c r="E919" s="315">
        <v>60</v>
      </c>
      <c r="F919" s="194" t="s">
        <v>220</v>
      </c>
      <c r="G919" s="317">
        <v>30</v>
      </c>
      <c r="H919" s="317">
        <v>32</v>
      </c>
      <c r="I919" s="315">
        <v>62</v>
      </c>
      <c r="J919" s="194" t="s">
        <v>219</v>
      </c>
      <c r="K919" s="317">
        <v>22</v>
      </c>
      <c r="L919" s="317">
        <v>23</v>
      </c>
      <c r="M919" s="315">
        <v>45</v>
      </c>
      <c r="N919" s="194" t="s">
        <v>218</v>
      </c>
      <c r="O919" s="317">
        <v>4</v>
      </c>
      <c r="P919" s="317">
        <v>10</v>
      </c>
      <c r="Q919" s="316">
        <v>14</v>
      </c>
      <c r="R919" s="131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5"/>
      <c r="AF919" s="105"/>
      <c r="AG919" s="105"/>
    </row>
    <row r="920" spans="2:33" s="28" customFormat="1" ht="14.45" customHeight="1" x14ac:dyDescent="0.15">
      <c r="B920" s="205" t="s">
        <v>217</v>
      </c>
      <c r="C920" s="322">
        <v>28</v>
      </c>
      <c r="D920" s="322">
        <v>23</v>
      </c>
      <c r="E920" s="323">
        <v>51</v>
      </c>
      <c r="F920" s="195" t="s">
        <v>216</v>
      </c>
      <c r="G920" s="322">
        <v>34</v>
      </c>
      <c r="H920" s="322">
        <v>34</v>
      </c>
      <c r="I920" s="323">
        <v>68</v>
      </c>
      <c r="J920" s="195" t="s">
        <v>215</v>
      </c>
      <c r="K920" s="322">
        <v>21</v>
      </c>
      <c r="L920" s="322">
        <v>20</v>
      </c>
      <c r="M920" s="323">
        <v>41</v>
      </c>
      <c r="N920" s="195" t="s">
        <v>214</v>
      </c>
      <c r="O920" s="322">
        <v>2</v>
      </c>
      <c r="P920" s="322">
        <v>4</v>
      </c>
      <c r="Q920" s="324">
        <v>6</v>
      </c>
      <c r="R920" s="131"/>
      <c r="T920" s="105"/>
      <c r="U920" s="105"/>
      <c r="V920" s="105"/>
      <c r="W920" s="105"/>
      <c r="X920" s="105"/>
      <c r="Y920" s="105"/>
      <c r="Z920" s="105"/>
      <c r="AA920" s="105"/>
      <c r="AB920" s="105"/>
      <c r="AC920" s="105"/>
      <c r="AD920" s="105"/>
      <c r="AE920" s="105"/>
      <c r="AF920" s="105"/>
      <c r="AG920" s="105"/>
    </row>
    <row r="921" spans="2:33" s="28" customFormat="1" ht="14.1" customHeight="1" x14ac:dyDescent="0.15">
      <c r="B921" s="204" t="s">
        <v>213</v>
      </c>
      <c r="C921" s="325">
        <v>30</v>
      </c>
      <c r="D921" s="317">
        <v>33</v>
      </c>
      <c r="E921" s="315">
        <v>63</v>
      </c>
      <c r="F921" s="194" t="s">
        <v>212</v>
      </c>
      <c r="G921" s="317">
        <v>32</v>
      </c>
      <c r="H921" s="317">
        <v>40</v>
      </c>
      <c r="I921" s="315">
        <v>72</v>
      </c>
      <c r="J921" s="194" t="s">
        <v>211</v>
      </c>
      <c r="K921" s="317">
        <v>14</v>
      </c>
      <c r="L921" s="317">
        <v>20</v>
      </c>
      <c r="M921" s="315">
        <v>34</v>
      </c>
      <c r="N921" s="194" t="s">
        <v>210</v>
      </c>
      <c r="O921" s="317">
        <v>1</v>
      </c>
      <c r="P921" s="317">
        <v>4</v>
      </c>
      <c r="Q921" s="316">
        <v>5</v>
      </c>
      <c r="R921" s="131"/>
      <c r="T921" s="105"/>
      <c r="U921" s="105"/>
      <c r="V921" s="105"/>
      <c r="W921" s="105"/>
      <c r="X921" s="105"/>
      <c r="Y921" s="105"/>
      <c r="Z921" s="105"/>
      <c r="AA921" s="105"/>
      <c r="AB921" s="105"/>
      <c r="AC921" s="105"/>
      <c r="AD921" s="105"/>
      <c r="AE921" s="105"/>
      <c r="AF921" s="105"/>
      <c r="AG921" s="105"/>
    </row>
    <row r="922" spans="2:33" s="28" customFormat="1" ht="14.25" customHeight="1" x14ac:dyDescent="0.15">
      <c r="B922" s="204" t="s">
        <v>209</v>
      </c>
      <c r="C922" s="317">
        <v>25</v>
      </c>
      <c r="D922" s="317">
        <v>30</v>
      </c>
      <c r="E922" s="315">
        <v>55</v>
      </c>
      <c r="F922" s="194" t="s">
        <v>208</v>
      </c>
      <c r="G922" s="317">
        <v>35</v>
      </c>
      <c r="H922" s="317">
        <v>47</v>
      </c>
      <c r="I922" s="315">
        <v>82</v>
      </c>
      <c r="J922" s="194" t="s">
        <v>207</v>
      </c>
      <c r="K922" s="317">
        <v>14</v>
      </c>
      <c r="L922" s="317">
        <v>24</v>
      </c>
      <c r="M922" s="315">
        <v>38</v>
      </c>
      <c r="N922" s="194" t="s">
        <v>206</v>
      </c>
      <c r="O922" s="317">
        <v>1</v>
      </c>
      <c r="P922" s="317">
        <v>6</v>
      </c>
      <c r="Q922" s="316">
        <v>7</v>
      </c>
      <c r="R922" s="131"/>
      <c r="T922" s="105"/>
      <c r="U922" s="105"/>
      <c r="V922" s="105"/>
      <c r="W922" s="105"/>
      <c r="X922" s="105"/>
      <c r="Y922" s="105"/>
      <c r="Z922" s="105"/>
      <c r="AA922" s="105"/>
      <c r="AB922" s="105"/>
      <c r="AC922" s="105"/>
      <c r="AD922" s="105"/>
      <c r="AE922" s="105"/>
      <c r="AF922" s="105"/>
      <c r="AG922" s="105"/>
    </row>
    <row r="923" spans="2:33" s="28" customFormat="1" ht="14.25" customHeight="1" x14ac:dyDescent="0.15">
      <c r="B923" s="204" t="s">
        <v>205</v>
      </c>
      <c r="C923" s="317">
        <v>29</v>
      </c>
      <c r="D923" s="317">
        <v>33</v>
      </c>
      <c r="E923" s="315">
        <v>62</v>
      </c>
      <c r="F923" s="194" t="s">
        <v>204</v>
      </c>
      <c r="G923" s="317">
        <v>28</v>
      </c>
      <c r="H923" s="317">
        <v>42</v>
      </c>
      <c r="I923" s="315">
        <v>70</v>
      </c>
      <c r="J923" s="194" t="s">
        <v>203</v>
      </c>
      <c r="K923" s="317">
        <v>20</v>
      </c>
      <c r="L923" s="317">
        <v>25</v>
      </c>
      <c r="M923" s="315">
        <v>45</v>
      </c>
      <c r="N923" s="194" t="s">
        <v>202</v>
      </c>
      <c r="O923" s="317">
        <v>1</v>
      </c>
      <c r="P923" s="317">
        <v>6</v>
      </c>
      <c r="Q923" s="316">
        <v>7</v>
      </c>
      <c r="R923" s="131"/>
      <c r="T923" s="105"/>
      <c r="U923" s="105"/>
      <c r="V923" s="105"/>
      <c r="W923" s="105"/>
      <c r="X923" s="105"/>
      <c r="Y923" s="105"/>
      <c r="Z923" s="105"/>
      <c r="AA923" s="105"/>
      <c r="AB923" s="105"/>
      <c r="AC923" s="105"/>
      <c r="AD923" s="105"/>
      <c r="AE923" s="105"/>
      <c r="AF923" s="105"/>
      <c r="AG923" s="105"/>
    </row>
    <row r="924" spans="2:33" s="28" customFormat="1" ht="14.25" customHeight="1" x14ac:dyDescent="0.15">
      <c r="B924" s="204" t="s">
        <v>201</v>
      </c>
      <c r="C924" s="317">
        <v>33</v>
      </c>
      <c r="D924" s="317">
        <v>29</v>
      </c>
      <c r="E924" s="315">
        <v>62</v>
      </c>
      <c r="F924" s="194" t="s">
        <v>200</v>
      </c>
      <c r="G924" s="317">
        <v>43</v>
      </c>
      <c r="H924" s="317">
        <v>32</v>
      </c>
      <c r="I924" s="315">
        <v>75</v>
      </c>
      <c r="J924" s="194" t="s">
        <v>199</v>
      </c>
      <c r="K924" s="317">
        <v>17</v>
      </c>
      <c r="L924" s="317">
        <v>19</v>
      </c>
      <c r="M924" s="315">
        <v>36</v>
      </c>
      <c r="N924" s="194" t="s">
        <v>198</v>
      </c>
      <c r="O924" s="317">
        <v>2</v>
      </c>
      <c r="P924" s="317">
        <v>1</v>
      </c>
      <c r="Q924" s="316">
        <v>3</v>
      </c>
      <c r="R924" s="131"/>
      <c r="T924" s="105"/>
      <c r="U924" s="105"/>
      <c r="V924" s="105"/>
      <c r="W924" s="105"/>
      <c r="X924" s="105"/>
      <c r="Y924" s="105"/>
      <c r="Z924" s="105"/>
      <c r="AA924" s="105"/>
      <c r="AB924" s="105"/>
      <c r="AC924" s="105"/>
      <c r="AD924" s="105"/>
      <c r="AE924" s="105"/>
      <c r="AF924" s="105"/>
      <c r="AG924" s="105"/>
    </row>
    <row r="925" spans="2:33" s="28" customFormat="1" ht="14.1" customHeight="1" x14ac:dyDescent="0.15">
      <c r="B925" s="205" t="s">
        <v>197</v>
      </c>
      <c r="C925" s="322">
        <v>15</v>
      </c>
      <c r="D925" s="322">
        <v>17</v>
      </c>
      <c r="E925" s="323">
        <v>32</v>
      </c>
      <c r="F925" s="195" t="s">
        <v>196</v>
      </c>
      <c r="G925" s="322">
        <v>47</v>
      </c>
      <c r="H925" s="322">
        <v>37</v>
      </c>
      <c r="I925" s="323">
        <v>84</v>
      </c>
      <c r="J925" s="195" t="s">
        <v>195</v>
      </c>
      <c r="K925" s="322">
        <v>15</v>
      </c>
      <c r="L925" s="322">
        <v>18</v>
      </c>
      <c r="M925" s="323">
        <v>33</v>
      </c>
      <c r="N925" s="195" t="s">
        <v>194</v>
      </c>
      <c r="O925" s="322">
        <v>0</v>
      </c>
      <c r="P925" s="322">
        <v>1</v>
      </c>
      <c r="Q925" s="324">
        <v>1</v>
      </c>
      <c r="R925" s="131"/>
      <c r="T925" s="105"/>
      <c r="U925" s="105"/>
      <c r="V925" s="105"/>
      <c r="W925" s="105"/>
      <c r="X925" s="105"/>
      <c r="Y925" s="105"/>
      <c r="Z925" s="105"/>
      <c r="AA925" s="105"/>
      <c r="AB925" s="105"/>
      <c r="AC925" s="105"/>
      <c r="AD925" s="105"/>
      <c r="AE925" s="105"/>
      <c r="AF925" s="105"/>
      <c r="AG925" s="105"/>
    </row>
    <row r="926" spans="2:33" s="28" customFormat="1" ht="14.25" customHeight="1" x14ac:dyDescent="0.15">
      <c r="B926" s="204" t="s">
        <v>193</v>
      </c>
      <c r="C926" s="325">
        <v>23</v>
      </c>
      <c r="D926" s="317">
        <v>31</v>
      </c>
      <c r="E926" s="315">
        <v>54</v>
      </c>
      <c r="F926" s="194" t="s">
        <v>192</v>
      </c>
      <c r="G926" s="317">
        <v>46</v>
      </c>
      <c r="H926" s="317">
        <v>40</v>
      </c>
      <c r="I926" s="315">
        <v>86</v>
      </c>
      <c r="J926" s="194" t="s">
        <v>191</v>
      </c>
      <c r="K926" s="317">
        <v>16</v>
      </c>
      <c r="L926" s="317">
        <v>11</v>
      </c>
      <c r="M926" s="315">
        <v>27</v>
      </c>
      <c r="N926" s="194" t="s">
        <v>190</v>
      </c>
      <c r="O926" s="317">
        <v>1</v>
      </c>
      <c r="P926" s="317">
        <v>3</v>
      </c>
      <c r="Q926" s="316">
        <v>4</v>
      </c>
      <c r="R926" s="131"/>
      <c r="T926" s="105"/>
      <c r="U926" s="105"/>
      <c r="V926" s="105"/>
      <c r="W926" s="105"/>
      <c r="X926" s="105"/>
      <c r="Y926" s="105"/>
      <c r="Z926" s="105"/>
      <c r="AA926" s="105"/>
      <c r="AB926" s="105"/>
      <c r="AC926" s="105"/>
      <c r="AD926" s="105"/>
      <c r="AE926" s="105"/>
      <c r="AF926" s="105"/>
      <c r="AG926" s="105"/>
    </row>
    <row r="927" spans="2:33" s="28" customFormat="1" ht="14.25" customHeight="1" x14ac:dyDescent="0.15">
      <c r="B927" s="204" t="s">
        <v>189</v>
      </c>
      <c r="C927" s="317">
        <v>28</v>
      </c>
      <c r="D927" s="317">
        <v>18</v>
      </c>
      <c r="E927" s="315">
        <v>46</v>
      </c>
      <c r="F927" s="194" t="s">
        <v>188</v>
      </c>
      <c r="G927" s="317">
        <v>36</v>
      </c>
      <c r="H927" s="317">
        <v>43</v>
      </c>
      <c r="I927" s="315">
        <v>79</v>
      </c>
      <c r="J927" s="194" t="s">
        <v>187</v>
      </c>
      <c r="K927" s="317">
        <v>8</v>
      </c>
      <c r="L927" s="317">
        <v>25</v>
      </c>
      <c r="M927" s="315">
        <v>33</v>
      </c>
      <c r="N927" s="194" t="s">
        <v>186</v>
      </c>
      <c r="O927" s="317">
        <v>0</v>
      </c>
      <c r="P927" s="317">
        <v>1</v>
      </c>
      <c r="Q927" s="316">
        <v>1</v>
      </c>
      <c r="R927" s="131"/>
      <c r="T927" s="105"/>
      <c r="U927" s="105"/>
      <c r="V927" s="105"/>
      <c r="W927" s="105"/>
      <c r="X927" s="105"/>
      <c r="Y927" s="105"/>
      <c r="Z927" s="105"/>
      <c r="AA927" s="105"/>
      <c r="AB927" s="105"/>
      <c r="AC927" s="105"/>
      <c r="AD927" s="105"/>
      <c r="AE927" s="105"/>
      <c r="AF927" s="105"/>
      <c r="AG927" s="105"/>
    </row>
    <row r="928" spans="2:33" s="28" customFormat="1" ht="14.25" customHeight="1" x14ac:dyDescent="0.15">
      <c r="B928" s="204" t="s">
        <v>185</v>
      </c>
      <c r="C928" s="317">
        <v>21</v>
      </c>
      <c r="D928" s="317">
        <v>16</v>
      </c>
      <c r="E928" s="315">
        <v>37</v>
      </c>
      <c r="F928" s="194" t="s">
        <v>184</v>
      </c>
      <c r="G928" s="317">
        <v>32</v>
      </c>
      <c r="H928" s="317">
        <v>35</v>
      </c>
      <c r="I928" s="315">
        <v>67</v>
      </c>
      <c r="J928" s="194" t="s">
        <v>183</v>
      </c>
      <c r="K928" s="317">
        <v>6</v>
      </c>
      <c r="L928" s="317">
        <v>19</v>
      </c>
      <c r="M928" s="315">
        <v>25</v>
      </c>
      <c r="N928" s="194" t="s">
        <v>182</v>
      </c>
      <c r="O928" s="317">
        <v>1</v>
      </c>
      <c r="P928" s="317">
        <v>1</v>
      </c>
      <c r="Q928" s="316">
        <v>2</v>
      </c>
      <c r="R928" s="131"/>
      <c r="T928" s="105"/>
      <c r="U928" s="105"/>
      <c r="V928" s="105"/>
      <c r="W928" s="105"/>
      <c r="X928" s="105"/>
      <c r="Y928" s="105"/>
      <c r="Z928" s="105"/>
      <c r="AA928" s="105"/>
      <c r="AB928" s="105"/>
      <c r="AC928" s="105"/>
      <c r="AD928" s="105"/>
      <c r="AE928" s="105"/>
      <c r="AF928" s="105"/>
      <c r="AG928" s="105"/>
    </row>
    <row r="929" spans="2:33" s="28" customFormat="1" ht="14.1" customHeight="1" x14ac:dyDescent="0.15">
      <c r="B929" s="204" t="s">
        <v>181</v>
      </c>
      <c r="C929" s="317">
        <v>22</v>
      </c>
      <c r="D929" s="317">
        <v>26</v>
      </c>
      <c r="E929" s="315">
        <v>48</v>
      </c>
      <c r="F929" s="194" t="s">
        <v>180</v>
      </c>
      <c r="G929" s="317">
        <v>40</v>
      </c>
      <c r="H929" s="317">
        <v>34</v>
      </c>
      <c r="I929" s="315">
        <v>74</v>
      </c>
      <c r="J929" s="194" t="s">
        <v>179</v>
      </c>
      <c r="K929" s="317">
        <v>7</v>
      </c>
      <c r="L929" s="317">
        <v>11</v>
      </c>
      <c r="M929" s="315">
        <v>18</v>
      </c>
      <c r="N929" s="194" t="s">
        <v>178</v>
      </c>
      <c r="O929" s="317">
        <v>0</v>
      </c>
      <c r="P929" s="317">
        <v>0</v>
      </c>
      <c r="Q929" s="316">
        <v>0</v>
      </c>
      <c r="R929" s="131"/>
      <c r="T929" s="105"/>
      <c r="U929" s="105"/>
      <c r="V929" s="105"/>
      <c r="W929" s="105"/>
      <c r="X929" s="105"/>
      <c r="Y929" s="105"/>
      <c r="Z929" s="105"/>
      <c r="AA929" s="105"/>
      <c r="AB929" s="105"/>
      <c r="AC929" s="105"/>
      <c r="AD929" s="105"/>
      <c r="AE929" s="105"/>
      <c r="AF929" s="105"/>
      <c r="AG929" s="105"/>
    </row>
    <row r="930" spans="2:33" s="28" customFormat="1" ht="14.25" customHeight="1" thickBot="1" x14ac:dyDescent="0.2">
      <c r="B930" s="206" t="s">
        <v>177</v>
      </c>
      <c r="C930" s="318">
        <v>11</v>
      </c>
      <c r="D930" s="318">
        <v>20</v>
      </c>
      <c r="E930" s="319">
        <v>31</v>
      </c>
      <c r="F930" s="208" t="s">
        <v>176</v>
      </c>
      <c r="G930" s="318">
        <v>40</v>
      </c>
      <c r="H930" s="318">
        <v>31</v>
      </c>
      <c r="I930" s="319">
        <v>71</v>
      </c>
      <c r="J930" s="208" t="s">
        <v>175</v>
      </c>
      <c r="K930" s="318">
        <v>5</v>
      </c>
      <c r="L930" s="318">
        <v>13</v>
      </c>
      <c r="M930" s="319">
        <v>18</v>
      </c>
      <c r="N930" s="210" t="s">
        <v>174</v>
      </c>
      <c r="O930" s="320">
        <v>0</v>
      </c>
      <c r="P930" s="320">
        <v>0</v>
      </c>
      <c r="Q930" s="321">
        <v>0</v>
      </c>
      <c r="R930" s="131"/>
      <c r="T930" s="105"/>
      <c r="U930" s="105"/>
      <c r="V930" s="105"/>
      <c r="W930" s="105"/>
      <c r="X930" s="105"/>
      <c r="Y930" s="105"/>
      <c r="Z930" s="105"/>
      <c r="AA930" s="105"/>
      <c r="AB930" s="105"/>
      <c r="AC930" s="105"/>
      <c r="AD930" s="105"/>
      <c r="AE930" s="105"/>
      <c r="AF930" s="105"/>
      <c r="AG930" s="105"/>
    </row>
    <row r="931" spans="2:33" s="28" customFormat="1" ht="13.5" customHeight="1" thickBot="1" x14ac:dyDescent="0.2">
      <c r="B931" s="42"/>
      <c r="C931" s="42"/>
      <c r="D931" s="459" t="s">
        <v>173</v>
      </c>
      <c r="E931" s="459"/>
      <c r="F931" s="459"/>
      <c r="G931" s="42"/>
      <c r="H931" s="42"/>
      <c r="I931" s="42"/>
      <c r="J931" s="42"/>
      <c r="K931" s="42"/>
      <c r="L931" s="42"/>
      <c r="M931" s="42"/>
      <c r="N931" s="212" t="s">
        <v>172</v>
      </c>
      <c r="O931" s="309">
        <v>0</v>
      </c>
      <c r="P931" s="24">
        <v>0</v>
      </c>
      <c r="Q931" s="285">
        <v>0</v>
      </c>
      <c r="R931" s="131"/>
      <c r="T931" s="105"/>
      <c r="U931" s="105"/>
      <c r="V931" s="105"/>
      <c r="W931" s="105"/>
      <c r="X931" s="105"/>
      <c r="Y931" s="105"/>
      <c r="Z931" s="105"/>
      <c r="AA931" s="105"/>
      <c r="AB931" s="105"/>
      <c r="AC931" s="105"/>
      <c r="AD931" s="105"/>
      <c r="AE931" s="105"/>
      <c r="AF931" s="105"/>
      <c r="AG931" s="105"/>
    </row>
    <row r="932" spans="2:33" s="28" customFormat="1" ht="13.5" customHeight="1" x14ac:dyDescent="0.15">
      <c r="B932" s="160" t="s">
        <v>171</v>
      </c>
      <c r="C932" s="311">
        <f>SUM(C906:C910)</f>
        <v>134</v>
      </c>
      <c r="D932" s="311">
        <f>SUM(D906:D910)</f>
        <v>117</v>
      </c>
      <c r="E932" s="108">
        <f t="shared" ref="E932:E941" si="44">SUM(C932:D932)</f>
        <v>251</v>
      </c>
      <c r="F932" s="160" t="s">
        <v>170</v>
      </c>
      <c r="G932" s="312">
        <f>SUM(K906:K910)</f>
        <v>148</v>
      </c>
      <c r="H932" s="109">
        <f>SUM(L906:L910)</f>
        <v>159</v>
      </c>
      <c r="I932" s="110">
        <f t="shared" ref="I932:I941" si="45">SUM(G932:H932)</f>
        <v>307</v>
      </c>
      <c r="J932" s="119" t="s">
        <v>169</v>
      </c>
      <c r="K932" s="120">
        <f>SUM(O931:O935)</f>
        <v>0</v>
      </c>
      <c r="L932" s="311">
        <f>SUM(P931:P935)</f>
        <v>1</v>
      </c>
      <c r="M932" s="313">
        <f>SUM(K932:L932)</f>
        <v>1</v>
      </c>
      <c r="N932" s="132" t="s">
        <v>168</v>
      </c>
      <c r="O932" s="288">
        <v>0</v>
      </c>
      <c r="P932" s="288">
        <v>0</v>
      </c>
      <c r="Q932" s="285">
        <v>0</v>
      </c>
      <c r="R932" s="131"/>
      <c r="T932" s="105"/>
      <c r="U932" s="105"/>
      <c r="V932" s="105"/>
      <c r="W932" s="105"/>
      <c r="X932" s="105"/>
      <c r="Y932" s="105"/>
      <c r="Z932" s="105"/>
      <c r="AA932" s="105"/>
      <c r="AB932" s="105"/>
      <c r="AC932" s="105"/>
      <c r="AD932" s="105"/>
      <c r="AE932" s="105"/>
      <c r="AF932" s="105"/>
      <c r="AG932" s="105"/>
    </row>
    <row r="933" spans="2:33" s="28" customFormat="1" ht="13.5" customHeight="1" thickBot="1" x14ac:dyDescent="0.2">
      <c r="B933" s="161" t="s">
        <v>167</v>
      </c>
      <c r="C933" s="300">
        <f>SUM(C911:C915)</f>
        <v>177</v>
      </c>
      <c r="D933" s="300">
        <f>SUM(D911:D915)</f>
        <v>142</v>
      </c>
      <c r="E933" s="112">
        <f t="shared" si="44"/>
        <v>319</v>
      </c>
      <c r="F933" s="161" t="s">
        <v>166</v>
      </c>
      <c r="G933" s="306">
        <f>SUM(K911:K915)</f>
        <v>145</v>
      </c>
      <c r="H933" s="113">
        <f>SUM(L911:L915)</f>
        <v>138</v>
      </c>
      <c r="I933" s="114">
        <f t="shared" si="45"/>
        <v>283</v>
      </c>
      <c r="J933" s="121" t="s">
        <v>154</v>
      </c>
      <c r="K933" s="122">
        <f>O936</f>
        <v>0</v>
      </c>
      <c r="L933" s="303">
        <f>P936</f>
        <v>0</v>
      </c>
      <c r="M933" s="314">
        <f>SUM(K933:L933)</f>
        <v>0</v>
      </c>
      <c r="N933" s="132" t="s">
        <v>165</v>
      </c>
      <c r="O933" s="288">
        <v>0</v>
      </c>
      <c r="P933" s="288">
        <v>1</v>
      </c>
      <c r="Q933" s="285">
        <v>1</v>
      </c>
      <c r="R933" s="131"/>
      <c r="T933" s="105"/>
      <c r="U933" s="105"/>
      <c r="V933" s="105"/>
      <c r="W933" s="105"/>
      <c r="X933" s="105"/>
      <c r="Y933" s="105"/>
      <c r="Z933" s="105"/>
      <c r="AA933" s="105"/>
      <c r="AB933" s="105"/>
      <c r="AC933" s="105"/>
      <c r="AD933" s="105"/>
      <c r="AE933" s="105"/>
      <c r="AF933" s="105"/>
      <c r="AG933" s="105"/>
    </row>
    <row r="934" spans="2:33" s="28" customFormat="1" ht="13.5" customHeight="1" x14ac:dyDescent="0.15">
      <c r="B934" s="161" t="s">
        <v>164</v>
      </c>
      <c r="C934" s="300">
        <f>SUM(C916:C920)</f>
        <v>155</v>
      </c>
      <c r="D934" s="300">
        <f>SUM(D916:D920)</f>
        <v>147</v>
      </c>
      <c r="E934" s="112">
        <f t="shared" si="44"/>
        <v>302</v>
      </c>
      <c r="F934" s="161" t="s">
        <v>163</v>
      </c>
      <c r="G934" s="306">
        <f>SUM(K916:K920)</f>
        <v>103</v>
      </c>
      <c r="H934" s="113">
        <f>SUM(L916:L920)</f>
        <v>124</v>
      </c>
      <c r="I934" s="114">
        <f t="shared" si="45"/>
        <v>227</v>
      </c>
      <c r="J934" s="125" t="s">
        <v>283</v>
      </c>
      <c r="K934" s="154">
        <f>SUM(C932:C934)</f>
        <v>466</v>
      </c>
      <c r="L934" s="154">
        <f>SUM(D932:D934)</f>
        <v>406</v>
      </c>
      <c r="M934" s="294">
        <f>SUM(K934:L934)</f>
        <v>872</v>
      </c>
      <c r="N934" s="132" t="s">
        <v>162</v>
      </c>
      <c r="O934" s="288">
        <v>0</v>
      </c>
      <c r="P934" s="288">
        <v>0</v>
      </c>
      <c r="Q934" s="285">
        <v>0</v>
      </c>
      <c r="R934" s="131"/>
      <c r="T934" s="105"/>
      <c r="U934" s="105"/>
      <c r="V934" s="105"/>
      <c r="W934" s="105"/>
      <c r="X934" s="105"/>
      <c r="Y934" s="105"/>
      <c r="Z934" s="105"/>
      <c r="AA934" s="105"/>
      <c r="AB934" s="105"/>
      <c r="AC934" s="105"/>
      <c r="AD934" s="105"/>
      <c r="AE934" s="105"/>
      <c r="AF934" s="105"/>
      <c r="AG934" s="105"/>
    </row>
    <row r="935" spans="2:33" s="28" customFormat="1" ht="13.5" customHeight="1" thickBot="1" x14ac:dyDescent="0.2">
      <c r="B935" s="161" t="s">
        <v>161</v>
      </c>
      <c r="C935" s="300">
        <f>SUM(C921:C925)</f>
        <v>132</v>
      </c>
      <c r="D935" s="300">
        <f>SUM(D921:D925)</f>
        <v>142</v>
      </c>
      <c r="E935" s="112">
        <f t="shared" si="44"/>
        <v>274</v>
      </c>
      <c r="F935" s="161" t="s">
        <v>160</v>
      </c>
      <c r="G935" s="306">
        <f>SUM(K921:K925)</f>
        <v>80</v>
      </c>
      <c r="H935" s="113">
        <f>SUM(L921:L925)</f>
        <v>106</v>
      </c>
      <c r="I935" s="114">
        <f t="shared" si="45"/>
        <v>186</v>
      </c>
      <c r="J935" s="123" t="s">
        <v>156</v>
      </c>
      <c r="K935" s="157"/>
      <c r="L935" s="292">
        <f>M934/M940*100</f>
        <v>20.279069767441861</v>
      </c>
      <c r="M935" s="156" t="s">
        <v>155</v>
      </c>
      <c r="N935" s="134" t="s">
        <v>159</v>
      </c>
      <c r="O935" s="291">
        <v>0</v>
      </c>
      <c r="P935" s="135">
        <v>0</v>
      </c>
      <c r="Q935" s="282">
        <v>0</v>
      </c>
      <c r="R935" s="131"/>
      <c r="T935" s="105"/>
      <c r="U935" s="105"/>
      <c r="V935" s="105"/>
      <c r="W935" s="105"/>
      <c r="X935" s="105"/>
      <c r="Y935" s="105"/>
      <c r="Z935" s="105"/>
      <c r="AA935" s="105"/>
      <c r="AB935" s="105"/>
      <c r="AC935" s="105"/>
      <c r="AD935" s="105"/>
      <c r="AE935" s="105"/>
      <c r="AF935" s="105"/>
      <c r="AG935" s="105"/>
    </row>
    <row r="936" spans="2:33" s="28" customFormat="1" ht="13.5" customHeight="1" thickBot="1" x14ac:dyDescent="0.2">
      <c r="B936" s="161" t="s">
        <v>158</v>
      </c>
      <c r="C936" s="300">
        <f>SUM(C926:C930)</f>
        <v>105</v>
      </c>
      <c r="D936" s="300">
        <f>SUM(D926:D930)</f>
        <v>111</v>
      </c>
      <c r="E936" s="112">
        <f t="shared" si="44"/>
        <v>216</v>
      </c>
      <c r="F936" s="161" t="s">
        <v>157</v>
      </c>
      <c r="G936" s="306">
        <f>SUM(K926:K930)</f>
        <v>42</v>
      </c>
      <c r="H936" s="113">
        <f>SUM(L926:L930)</f>
        <v>79</v>
      </c>
      <c r="I936" s="114">
        <f t="shared" si="45"/>
        <v>121</v>
      </c>
      <c r="J936" s="125" t="s">
        <v>284</v>
      </c>
      <c r="K936" s="154">
        <f>SUM(C935:C941,G932:G934)</f>
        <v>1395</v>
      </c>
      <c r="L936" s="154">
        <f>SUM(D935:D941,H932:H934)</f>
        <v>1459</v>
      </c>
      <c r="M936" s="294">
        <f>SUM(K936:L936)</f>
        <v>2854</v>
      </c>
      <c r="N936" s="136" t="s">
        <v>154</v>
      </c>
      <c r="O936" s="290">
        <v>0</v>
      </c>
      <c r="P936" s="137">
        <v>0</v>
      </c>
      <c r="Q936" s="284">
        <v>0</v>
      </c>
      <c r="R936" s="131"/>
      <c r="T936" s="105"/>
      <c r="U936" s="105"/>
      <c r="V936" s="105"/>
      <c r="W936" s="105"/>
      <c r="X936" s="105"/>
      <c r="Y936" s="105"/>
      <c r="Z936" s="105"/>
      <c r="AA936" s="105"/>
      <c r="AB936" s="105"/>
      <c r="AC936" s="105"/>
      <c r="AD936" s="105"/>
      <c r="AE936" s="105"/>
      <c r="AF936" s="105"/>
      <c r="AG936" s="105"/>
    </row>
    <row r="937" spans="2:33" s="28" customFormat="1" ht="13.5" customHeight="1" thickBot="1" x14ac:dyDescent="0.2">
      <c r="B937" s="161" t="s">
        <v>153</v>
      </c>
      <c r="C937" s="300">
        <f>SUM(G906:G910)</f>
        <v>94</v>
      </c>
      <c r="D937" s="300">
        <f>SUM(H906:H910)</f>
        <v>103</v>
      </c>
      <c r="E937" s="112">
        <f t="shared" si="44"/>
        <v>197</v>
      </c>
      <c r="F937" s="161" t="s">
        <v>152</v>
      </c>
      <c r="G937" s="113">
        <f>SUM(O906:O910)</f>
        <v>32</v>
      </c>
      <c r="H937" s="113">
        <f>SUM(P906:P910)</f>
        <v>60</v>
      </c>
      <c r="I937" s="114">
        <f t="shared" si="45"/>
        <v>92</v>
      </c>
      <c r="J937" s="123" t="s">
        <v>156</v>
      </c>
      <c r="K937" s="157"/>
      <c r="L937" s="292">
        <f>M936/M940*100</f>
        <v>66.372093023255815</v>
      </c>
      <c r="M937" s="158" t="s">
        <v>155</v>
      </c>
      <c r="N937" s="148"/>
      <c r="O937" s="138"/>
      <c r="P937" s="138"/>
      <c r="Q937" s="138"/>
      <c r="R937" s="131"/>
      <c r="T937" s="105"/>
      <c r="U937" s="105"/>
      <c r="V937" s="105"/>
      <c r="W937" s="105"/>
      <c r="X937" s="105"/>
      <c r="Y937" s="105"/>
      <c r="Z937" s="105"/>
      <c r="AA937" s="105"/>
      <c r="AB937" s="105"/>
      <c r="AC937" s="105"/>
      <c r="AD937" s="105"/>
      <c r="AE937" s="106"/>
      <c r="AF937" s="105"/>
      <c r="AG937" s="106"/>
    </row>
    <row r="938" spans="2:33" s="28" customFormat="1" ht="13.5" customHeight="1" thickBot="1" x14ac:dyDescent="0.2">
      <c r="B938" s="161" t="s">
        <v>151</v>
      </c>
      <c r="C938" s="300">
        <f>SUM(G911:G915)</f>
        <v>137</v>
      </c>
      <c r="D938" s="300">
        <f>SUM(H911:H915)</f>
        <v>127</v>
      </c>
      <c r="E938" s="112">
        <f t="shared" si="44"/>
        <v>264</v>
      </c>
      <c r="F938" s="161" t="s">
        <v>150</v>
      </c>
      <c r="G938" s="306">
        <f>SUM(O911:O915)</f>
        <v>40</v>
      </c>
      <c r="H938" s="113">
        <f>SUM(P911:P915)</f>
        <v>49</v>
      </c>
      <c r="I938" s="114">
        <f t="shared" si="45"/>
        <v>89</v>
      </c>
      <c r="J938" s="125" t="s">
        <v>282</v>
      </c>
      <c r="K938" s="154">
        <f>SUM(K921:K930,O906:O936)</f>
        <v>216</v>
      </c>
      <c r="L938" s="154">
        <f>SUM(L921:L930,P906:P936)</f>
        <v>358</v>
      </c>
      <c r="M938" s="308">
        <f>SUM(K938:L938)</f>
        <v>574</v>
      </c>
      <c r="N938" s="149"/>
      <c r="O938" s="138"/>
      <c r="P938" s="138"/>
      <c r="Q938" s="138"/>
      <c r="R938" s="131"/>
    </row>
    <row r="939" spans="2:33" s="28" customFormat="1" ht="13.5" customHeight="1" thickBot="1" x14ac:dyDescent="0.2">
      <c r="B939" s="161" t="s">
        <v>149</v>
      </c>
      <c r="C939" s="300">
        <f>SUM(G916:G920)</f>
        <v>152</v>
      </c>
      <c r="D939" s="300">
        <f>SUM(H916:H920)</f>
        <v>174</v>
      </c>
      <c r="E939" s="112">
        <f t="shared" si="44"/>
        <v>326</v>
      </c>
      <c r="F939" s="161" t="s">
        <v>148</v>
      </c>
      <c r="G939" s="306">
        <f>SUM(O916:O920)</f>
        <v>15</v>
      </c>
      <c r="H939" s="113">
        <f>SUM(P916:P920)</f>
        <v>40</v>
      </c>
      <c r="I939" s="114">
        <f t="shared" si="45"/>
        <v>55</v>
      </c>
      <c r="J939" s="123" t="s">
        <v>156</v>
      </c>
      <c r="K939" s="124"/>
      <c r="L939" s="283">
        <f>M938/M940*100</f>
        <v>13.348837209302324</v>
      </c>
      <c r="M939" s="156" t="s">
        <v>155</v>
      </c>
      <c r="N939" s="144" t="s">
        <v>146</v>
      </c>
      <c r="O939" s="295">
        <v>36.5</v>
      </c>
      <c r="P939" s="296">
        <v>39.97</v>
      </c>
      <c r="Q939" s="297">
        <v>38.29</v>
      </c>
      <c r="R939" s="131"/>
    </row>
    <row r="940" spans="2:33" s="28" customFormat="1" ht="13.5" customHeight="1" x14ac:dyDescent="0.15">
      <c r="B940" s="161" t="s">
        <v>145</v>
      </c>
      <c r="C940" s="300">
        <f>SUM(G921:G925)</f>
        <v>185</v>
      </c>
      <c r="D940" s="300">
        <f>SUM(H921:H925)</f>
        <v>198</v>
      </c>
      <c r="E940" s="112">
        <f t="shared" si="44"/>
        <v>383</v>
      </c>
      <c r="F940" s="161" t="s">
        <v>144</v>
      </c>
      <c r="G940" s="306">
        <f>SUM(O921:O925)</f>
        <v>5</v>
      </c>
      <c r="H940" s="113">
        <f>SUM(P921:P925)</f>
        <v>18</v>
      </c>
      <c r="I940" s="114">
        <f t="shared" si="45"/>
        <v>23</v>
      </c>
      <c r="J940" s="125" t="s">
        <v>147</v>
      </c>
      <c r="K940" s="293">
        <f>SUM(C932:C941,G932:G941,K932:K933)</f>
        <v>2077</v>
      </c>
      <c r="L940" s="293">
        <f>SUM(D932:D941,H932:H941,L932:L933)</f>
        <v>2223</v>
      </c>
      <c r="M940" s="289">
        <f>SUM(K940:L940)</f>
        <v>4300</v>
      </c>
      <c r="N940" s="145"/>
      <c r="O940" s="139"/>
      <c r="P940" s="139"/>
      <c r="Q940" s="139"/>
      <c r="R940" s="131"/>
    </row>
    <row r="941" spans="2:33" s="28" customFormat="1" ht="13.5" customHeight="1" thickBot="1" x14ac:dyDescent="0.2">
      <c r="B941" s="162" t="s">
        <v>143</v>
      </c>
      <c r="C941" s="303">
        <f>SUM(G926:G930)</f>
        <v>194</v>
      </c>
      <c r="D941" s="303">
        <f>SUM(H926:H930)</f>
        <v>183</v>
      </c>
      <c r="E941" s="116">
        <f t="shared" si="44"/>
        <v>377</v>
      </c>
      <c r="F941" s="162" t="s">
        <v>142</v>
      </c>
      <c r="G941" s="304">
        <f>SUM(O926:O930)</f>
        <v>2</v>
      </c>
      <c r="H941" s="117">
        <f>SUM(P926:P930)</f>
        <v>5</v>
      </c>
      <c r="I941" s="118">
        <f t="shared" si="45"/>
        <v>7</v>
      </c>
      <c r="J941" s="123" t="s">
        <v>7</v>
      </c>
      <c r="K941" s="124"/>
      <c r="L941" s="127"/>
      <c r="M941" s="305">
        <f>行政区別人口!R50</f>
        <v>1780</v>
      </c>
      <c r="N941" s="481" t="s">
        <v>141</v>
      </c>
      <c r="O941" s="482"/>
      <c r="P941" s="482"/>
      <c r="Q941" s="140"/>
      <c r="R941" s="131"/>
    </row>
    <row r="942" spans="2:33" x14ac:dyDescent="0.15">
      <c r="O942" s="142"/>
      <c r="P942" s="142"/>
      <c r="Q942" s="142"/>
      <c r="R942" s="142"/>
    </row>
    <row r="943" spans="2:33" s="28" customFormat="1" ht="14.1" customHeight="1" x14ac:dyDescent="0.15">
      <c r="B943" s="164"/>
      <c r="F943" s="164"/>
      <c r="N943" s="146"/>
      <c r="O943" s="96"/>
      <c r="P943" s="95"/>
      <c r="Q943" s="95"/>
      <c r="R943" s="95"/>
    </row>
    <row r="944" spans="2:33" s="28" customFormat="1" ht="14.25" customHeight="1" x14ac:dyDescent="0.15">
      <c r="B944" s="259" t="s">
        <v>1</v>
      </c>
      <c r="C944" s="479" t="s">
        <v>2</v>
      </c>
      <c r="D944" s="479"/>
      <c r="E944" s="479"/>
      <c r="F944" s="479"/>
      <c r="G944" s="483" t="s">
        <v>278</v>
      </c>
      <c r="H944" s="483"/>
      <c r="I944" s="483"/>
      <c r="J944" s="483"/>
      <c r="K944" s="483"/>
      <c r="L944" s="483"/>
      <c r="M944" s="41"/>
      <c r="N944" s="147"/>
      <c r="O944" s="143" t="str">
        <f>$O$2</f>
        <v>令和元年10月31日</v>
      </c>
      <c r="P944" s="129"/>
      <c r="Q944" s="130" t="s">
        <v>0</v>
      </c>
      <c r="R944" s="95"/>
    </row>
    <row r="945" spans="2:33" s="28" customFormat="1" ht="17.100000000000001" customHeight="1" thickBot="1" x14ac:dyDescent="0.2">
      <c r="B945" s="259" t="s">
        <v>276</v>
      </c>
      <c r="C945" s="479" t="s">
        <v>36</v>
      </c>
      <c r="D945" s="479"/>
      <c r="E945" s="479"/>
      <c r="F945" s="166"/>
      <c r="G945" s="483"/>
      <c r="H945" s="483"/>
      <c r="I945" s="483"/>
      <c r="J945" s="483"/>
      <c r="K945" s="483"/>
      <c r="L945" s="483"/>
      <c r="M945" s="41"/>
      <c r="N945" s="149"/>
      <c r="O945" s="143" t="str">
        <f>$O$3</f>
        <v>令和元年11月 1日</v>
      </c>
      <c r="P945" s="129"/>
      <c r="Q945" s="130" t="s">
        <v>3</v>
      </c>
      <c r="R945" s="95"/>
    </row>
    <row r="946" spans="2:33" s="28" customFormat="1" ht="14.25" customHeight="1" x14ac:dyDescent="0.15">
      <c r="B946" s="53" t="s">
        <v>274</v>
      </c>
      <c r="C946" s="327" t="s">
        <v>301</v>
      </c>
      <c r="D946" s="327" t="s">
        <v>302</v>
      </c>
      <c r="E946" s="328" t="s">
        <v>6</v>
      </c>
      <c r="F946" s="53" t="s">
        <v>274</v>
      </c>
      <c r="G946" s="327" t="s">
        <v>301</v>
      </c>
      <c r="H946" s="327" t="s">
        <v>5</v>
      </c>
      <c r="I946" s="94" t="s">
        <v>6</v>
      </c>
      <c r="J946" s="202" t="s">
        <v>274</v>
      </c>
      <c r="K946" s="327" t="s">
        <v>4</v>
      </c>
      <c r="L946" s="327" t="s">
        <v>302</v>
      </c>
      <c r="M946" s="328" t="s">
        <v>281</v>
      </c>
      <c r="N946" s="59" t="s">
        <v>274</v>
      </c>
      <c r="O946" s="54" t="s">
        <v>301</v>
      </c>
      <c r="P946" s="54" t="s">
        <v>5</v>
      </c>
      <c r="Q946" s="326" t="s">
        <v>281</v>
      </c>
      <c r="R946" s="131"/>
    </row>
    <row r="947" spans="2:33" s="28" customFormat="1" ht="14.25" customHeight="1" x14ac:dyDescent="0.15">
      <c r="B947" s="203" t="s">
        <v>273</v>
      </c>
      <c r="C947" s="329">
        <v>9</v>
      </c>
      <c r="D947" s="329">
        <v>10</v>
      </c>
      <c r="E947" s="315">
        <v>19</v>
      </c>
      <c r="F947" s="193" t="s">
        <v>272</v>
      </c>
      <c r="G947" s="329">
        <v>15</v>
      </c>
      <c r="H947" s="329">
        <v>10</v>
      </c>
      <c r="I947" s="315">
        <v>25</v>
      </c>
      <c r="J947" s="194" t="s">
        <v>271</v>
      </c>
      <c r="K947" s="317">
        <v>22</v>
      </c>
      <c r="L947" s="329">
        <v>15</v>
      </c>
      <c r="M947" s="286">
        <v>37</v>
      </c>
      <c r="N947" s="200" t="s">
        <v>270</v>
      </c>
      <c r="O947" s="325">
        <v>9</v>
      </c>
      <c r="P947" s="317">
        <v>14</v>
      </c>
      <c r="Q947" s="287">
        <v>23</v>
      </c>
      <c r="R947" s="131"/>
      <c r="T947" s="105"/>
      <c r="U947" s="105"/>
      <c r="V947" s="105"/>
      <c r="W947" s="105"/>
      <c r="X947" s="105"/>
      <c r="Y947" s="105"/>
      <c r="Z947" s="105"/>
      <c r="AA947" s="105"/>
      <c r="AB947" s="105"/>
      <c r="AC947" s="105"/>
      <c r="AD947" s="105"/>
      <c r="AE947" s="105"/>
      <c r="AF947" s="105"/>
      <c r="AG947" s="105"/>
    </row>
    <row r="948" spans="2:33" s="28" customFormat="1" ht="14.1" customHeight="1" x14ac:dyDescent="0.15">
      <c r="B948" s="204" t="s">
        <v>269</v>
      </c>
      <c r="C948" s="317">
        <v>9</v>
      </c>
      <c r="D948" s="317">
        <v>5</v>
      </c>
      <c r="E948" s="315">
        <v>14</v>
      </c>
      <c r="F948" s="194" t="s">
        <v>268</v>
      </c>
      <c r="G948" s="317">
        <v>5</v>
      </c>
      <c r="H948" s="317">
        <v>13</v>
      </c>
      <c r="I948" s="315">
        <v>18</v>
      </c>
      <c r="J948" s="194" t="s">
        <v>267</v>
      </c>
      <c r="K948" s="317">
        <v>11</v>
      </c>
      <c r="L948" s="317">
        <v>15</v>
      </c>
      <c r="M948" s="315">
        <v>26</v>
      </c>
      <c r="N948" s="194" t="s">
        <v>266</v>
      </c>
      <c r="O948" s="317">
        <v>16</v>
      </c>
      <c r="P948" s="317">
        <v>17</v>
      </c>
      <c r="Q948" s="316">
        <v>33</v>
      </c>
      <c r="R948" s="131"/>
      <c r="T948" s="105"/>
      <c r="U948" s="105"/>
      <c r="V948" s="105"/>
      <c r="W948" s="105"/>
      <c r="X948" s="105"/>
      <c r="Y948" s="105"/>
      <c r="Z948" s="105"/>
      <c r="AA948" s="105"/>
      <c r="AB948" s="105"/>
      <c r="AC948" s="105"/>
      <c r="AD948" s="105"/>
      <c r="AE948" s="105"/>
      <c r="AF948" s="105"/>
      <c r="AG948" s="105"/>
    </row>
    <row r="949" spans="2:33" s="28" customFormat="1" ht="14.25" customHeight="1" x14ac:dyDescent="0.15">
      <c r="B949" s="204" t="s">
        <v>265</v>
      </c>
      <c r="C949" s="317">
        <v>8</v>
      </c>
      <c r="D949" s="317">
        <v>8</v>
      </c>
      <c r="E949" s="315">
        <v>16</v>
      </c>
      <c r="F949" s="194" t="s">
        <v>264</v>
      </c>
      <c r="G949" s="317">
        <v>7</v>
      </c>
      <c r="H949" s="317">
        <v>10</v>
      </c>
      <c r="I949" s="315">
        <v>17</v>
      </c>
      <c r="J949" s="194" t="s">
        <v>263</v>
      </c>
      <c r="K949" s="317">
        <v>19</v>
      </c>
      <c r="L949" s="317">
        <v>18</v>
      </c>
      <c r="M949" s="315">
        <v>37</v>
      </c>
      <c r="N949" s="194" t="s">
        <v>262</v>
      </c>
      <c r="O949" s="317">
        <v>9</v>
      </c>
      <c r="P949" s="199">
        <v>16</v>
      </c>
      <c r="Q949" s="316">
        <v>25</v>
      </c>
      <c r="R949" s="131"/>
      <c r="T949" s="105"/>
      <c r="U949" s="105"/>
      <c r="V949" s="105"/>
      <c r="W949" s="105"/>
      <c r="X949" s="105"/>
      <c r="Y949" s="105"/>
      <c r="Z949" s="105"/>
      <c r="AA949" s="105"/>
      <c r="AB949" s="105"/>
      <c r="AC949" s="105"/>
      <c r="AD949" s="105"/>
      <c r="AE949" s="105"/>
      <c r="AF949" s="105"/>
      <c r="AG949" s="105"/>
    </row>
    <row r="950" spans="2:33" s="28" customFormat="1" ht="14.25" customHeight="1" x14ac:dyDescent="0.15">
      <c r="B950" s="204" t="s">
        <v>261</v>
      </c>
      <c r="C950" s="317">
        <v>8</v>
      </c>
      <c r="D950" s="317">
        <v>10</v>
      </c>
      <c r="E950" s="315">
        <v>18</v>
      </c>
      <c r="F950" s="194" t="s">
        <v>260</v>
      </c>
      <c r="G950" s="317">
        <v>6</v>
      </c>
      <c r="H950" s="317">
        <v>7</v>
      </c>
      <c r="I950" s="315">
        <v>13</v>
      </c>
      <c r="J950" s="194" t="s">
        <v>259</v>
      </c>
      <c r="K950" s="317">
        <v>6</v>
      </c>
      <c r="L950" s="317">
        <v>10</v>
      </c>
      <c r="M950" s="315">
        <v>16</v>
      </c>
      <c r="N950" s="194" t="s">
        <v>258</v>
      </c>
      <c r="O950" s="317">
        <v>14</v>
      </c>
      <c r="P950" s="317">
        <v>14</v>
      </c>
      <c r="Q950" s="316">
        <v>28</v>
      </c>
      <c r="R950" s="131"/>
      <c r="T950" s="105"/>
      <c r="U950" s="105"/>
      <c r="V950" s="105"/>
      <c r="W950" s="105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</row>
    <row r="951" spans="2:33" s="28" customFormat="1" ht="14.1" customHeight="1" x14ac:dyDescent="0.15">
      <c r="B951" s="205" t="s">
        <v>257</v>
      </c>
      <c r="C951" s="322">
        <v>8</v>
      </c>
      <c r="D951" s="322">
        <v>8</v>
      </c>
      <c r="E951" s="323">
        <v>16</v>
      </c>
      <c r="F951" s="195" t="s">
        <v>256</v>
      </c>
      <c r="G951" s="322">
        <v>3</v>
      </c>
      <c r="H951" s="322">
        <v>11</v>
      </c>
      <c r="I951" s="323">
        <v>14</v>
      </c>
      <c r="J951" s="195" t="s">
        <v>255</v>
      </c>
      <c r="K951" s="322">
        <v>15</v>
      </c>
      <c r="L951" s="322">
        <v>15</v>
      </c>
      <c r="M951" s="323">
        <v>30</v>
      </c>
      <c r="N951" s="195" t="s">
        <v>254</v>
      </c>
      <c r="O951" s="322">
        <v>16</v>
      </c>
      <c r="P951" s="322">
        <v>17</v>
      </c>
      <c r="Q951" s="324">
        <v>33</v>
      </c>
      <c r="R951" s="131"/>
      <c r="T951" s="105"/>
      <c r="U951" s="105"/>
      <c r="V951" s="105"/>
      <c r="W951" s="105"/>
      <c r="X951" s="105"/>
      <c r="Y951" s="105"/>
      <c r="Z951" s="105"/>
      <c r="AA951" s="105"/>
      <c r="AB951" s="105"/>
      <c r="AC951" s="105"/>
      <c r="AD951" s="105"/>
      <c r="AE951" s="105"/>
      <c r="AF951" s="105"/>
      <c r="AG951" s="105"/>
    </row>
    <row r="952" spans="2:33" s="28" customFormat="1" ht="14.25" customHeight="1" x14ac:dyDescent="0.15">
      <c r="B952" s="204" t="s">
        <v>253</v>
      </c>
      <c r="C952" s="325">
        <v>9</v>
      </c>
      <c r="D952" s="317">
        <v>8</v>
      </c>
      <c r="E952" s="315">
        <v>17</v>
      </c>
      <c r="F952" s="194" t="s">
        <v>252</v>
      </c>
      <c r="G952" s="317">
        <v>11</v>
      </c>
      <c r="H952" s="317">
        <v>7</v>
      </c>
      <c r="I952" s="315">
        <v>18</v>
      </c>
      <c r="J952" s="194" t="s">
        <v>251</v>
      </c>
      <c r="K952" s="317">
        <v>18</v>
      </c>
      <c r="L952" s="317">
        <v>13</v>
      </c>
      <c r="M952" s="315">
        <v>31</v>
      </c>
      <c r="N952" s="194" t="s">
        <v>250</v>
      </c>
      <c r="O952" s="317">
        <v>17</v>
      </c>
      <c r="P952" s="317">
        <v>24</v>
      </c>
      <c r="Q952" s="316">
        <v>41</v>
      </c>
      <c r="R952" s="131"/>
      <c r="T952" s="105"/>
      <c r="U952" s="105"/>
      <c r="V952" s="105"/>
      <c r="W952" s="105"/>
      <c r="X952" s="105"/>
      <c r="Y952" s="105"/>
      <c r="Z952" s="105"/>
      <c r="AA952" s="105"/>
      <c r="AB952" s="105"/>
      <c r="AC952" s="105"/>
      <c r="AD952" s="105"/>
      <c r="AE952" s="105"/>
      <c r="AF952" s="105"/>
      <c r="AG952" s="105"/>
    </row>
    <row r="953" spans="2:33" s="28" customFormat="1" ht="14.25" customHeight="1" x14ac:dyDescent="0.15">
      <c r="B953" s="204" t="s">
        <v>249</v>
      </c>
      <c r="C953" s="317">
        <v>7</v>
      </c>
      <c r="D953" s="317">
        <v>12</v>
      </c>
      <c r="E953" s="315">
        <v>19</v>
      </c>
      <c r="F953" s="194" t="s">
        <v>248</v>
      </c>
      <c r="G953" s="317">
        <v>12</v>
      </c>
      <c r="H953" s="317">
        <v>13</v>
      </c>
      <c r="I953" s="315">
        <v>25</v>
      </c>
      <c r="J953" s="194" t="s">
        <v>247</v>
      </c>
      <c r="K953" s="317">
        <v>14</v>
      </c>
      <c r="L953" s="317">
        <v>19</v>
      </c>
      <c r="M953" s="315">
        <v>33</v>
      </c>
      <c r="N953" s="194" t="s">
        <v>246</v>
      </c>
      <c r="O953" s="317">
        <v>18</v>
      </c>
      <c r="P953" s="317">
        <v>16</v>
      </c>
      <c r="Q953" s="316">
        <v>34</v>
      </c>
      <c r="R953" s="131"/>
      <c r="T953" s="105"/>
      <c r="U953" s="105"/>
      <c r="V953" s="105"/>
      <c r="W953" s="105"/>
      <c r="X953" s="105"/>
      <c r="Y953" s="105"/>
      <c r="Z953" s="105"/>
      <c r="AA953" s="105"/>
      <c r="AB953" s="105"/>
      <c r="AC953" s="105"/>
      <c r="AD953" s="105"/>
      <c r="AE953" s="105"/>
      <c r="AF953" s="105"/>
      <c r="AG953" s="105"/>
    </row>
    <row r="954" spans="2:33" s="28" customFormat="1" ht="14.25" customHeight="1" x14ac:dyDescent="0.15">
      <c r="B954" s="204" t="s">
        <v>245</v>
      </c>
      <c r="C954" s="317">
        <v>10</v>
      </c>
      <c r="D954" s="317">
        <v>9</v>
      </c>
      <c r="E954" s="315">
        <v>19</v>
      </c>
      <c r="F954" s="194" t="s">
        <v>244</v>
      </c>
      <c r="G954" s="317">
        <v>9</v>
      </c>
      <c r="H954" s="317">
        <v>5</v>
      </c>
      <c r="I954" s="315">
        <v>14</v>
      </c>
      <c r="J954" s="194" t="s">
        <v>243</v>
      </c>
      <c r="K954" s="317">
        <v>16</v>
      </c>
      <c r="L954" s="317">
        <v>19</v>
      </c>
      <c r="M954" s="315">
        <v>35</v>
      </c>
      <c r="N954" s="194" t="s">
        <v>242</v>
      </c>
      <c r="O954" s="317">
        <v>11</v>
      </c>
      <c r="P954" s="317">
        <v>20</v>
      </c>
      <c r="Q954" s="316">
        <v>31</v>
      </c>
      <c r="R954" s="131"/>
      <c r="T954" s="105"/>
      <c r="U954" s="105"/>
      <c r="V954" s="105"/>
      <c r="W954" s="105"/>
      <c r="X954" s="105"/>
      <c r="Y954" s="105"/>
      <c r="Z954" s="105"/>
      <c r="AA954" s="105"/>
      <c r="AB954" s="105"/>
      <c r="AC954" s="105"/>
      <c r="AD954" s="105"/>
      <c r="AE954" s="105"/>
      <c r="AF954" s="105"/>
      <c r="AG954" s="105"/>
    </row>
    <row r="955" spans="2:33" s="28" customFormat="1" ht="14.1" customHeight="1" x14ac:dyDescent="0.15">
      <c r="B955" s="204" t="s">
        <v>241</v>
      </c>
      <c r="C955" s="317">
        <v>12</v>
      </c>
      <c r="D955" s="317">
        <v>13</v>
      </c>
      <c r="E955" s="315">
        <v>25</v>
      </c>
      <c r="F955" s="194" t="s">
        <v>240</v>
      </c>
      <c r="G955" s="317">
        <v>7</v>
      </c>
      <c r="H955" s="317">
        <v>8</v>
      </c>
      <c r="I955" s="315">
        <v>15</v>
      </c>
      <c r="J955" s="194" t="s">
        <v>239</v>
      </c>
      <c r="K955" s="317">
        <v>11</v>
      </c>
      <c r="L955" s="317">
        <v>13</v>
      </c>
      <c r="M955" s="315">
        <v>24</v>
      </c>
      <c r="N955" s="194" t="s">
        <v>238</v>
      </c>
      <c r="O955" s="317">
        <v>15</v>
      </c>
      <c r="P955" s="317">
        <v>17</v>
      </c>
      <c r="Q955" s="316">
        <v>32</v>
      </c>
      <c r="R955" s="131"/>
      <c r="T955" s="105"/>
      <c r="U955" s="105"/>
      <c r="V955" s="105"/>
      <c r="W955" s="105"/>
      <c r="X955" s="105"/>
      <c r="Y955" s="105"/>
      <c r="Z955" s="105"/>
      <c r="AA955" s="105"/>
      <c r="AB955" s="105"/>
      <c r="AC955" s="105"/>
      <c r="AD955" s="105"/>
      <c r="AE955" s="105"/>
      <c r="AF955" s="105"/>
      <c r="AG955" s="105"/>
    </row>
    <row r="956" spans="2:33" s="28" customFormat="1" ht="14.1" customHeight="1" x14ac:dyDescent="0.15">
      <c r="B956" s="205" t="s">
        <v>237</v>
      </c>
      <c r="C956" s="322">
        <v>12</v>
      </c>
      <c r="D956" s="322">
        <v>13</v>
      </c>
      <c r="E956" s="323">
        <v>25</v>
      </c>
      <c r="F956" s="195" t="s">
        <v>236</v>
      </c>
      <c r="G956" s="322">
        <v>6</v>
      </c>
      <c r="H956" s="322">
        <v>7</v>
      </c>
      <c r="I956" s="323">
        <v>13</v>
      </c>
      <c r="J956" s="195" t="s">
        <v>235</v>
      </c>
      <c r="K956" s="322">
        <v>15</v>
      </c>
      <c r="L956" s="322">
        <v>16</v>
      </c>
      <c r="M956" s="323">
        <v>31</v>
      </c>
      <c r="N956" s="195" t="s">
        <v>234</v>
      </c>
      <c r="O956" s="322">
        <v>8</v>
      </c>
      <c r="P956" s="322">
        <v>12</v>
      </c>
      <c r="Q956" s="324">
        <v>20</v>
      </c>
      <c r="R956" s="131"/>
      <c r="T956" s="105"/>
      <c r="U956" s="105"/>
      <c r="V956" s="105"/>
      <c r="W956" s="105"/>
      <c r="X956" s="105"/>
      <c r="Y956" s="105"/>
      <c r="Z956" s="105"/>
      <c r="AA956" s="105"/>
      <c r="AB956" s="105"/>
      <c r="AC956" s="105"/>
      <c r="AD956" s="105"/>
      <c r="AE956" s="105"/>
      <c r="AF956" s="105"/>
      <c r="AG956" s="105"/>
    </row>
    <row r="957" spans="2:33" s="28" customFormat="1" ht="14.25" customHeight="1" x14ac:dyDescent="0.15">
      <c r="B957" s="204" t="s">
        <v>233</v>
      </c>
      <c r="C957" s="325">
        <v>11</v>
      </c>
      <c r="D957" s="317">
        <v>6</v>
      </c>
      <c r="E957" s="315">
        <v>17</v>
      </c>
      <c r="F957" s="194" t="s">
        <v>232</v>
      </c>
      <c r="G957" s="317">
        <v>14</v>
      </c>
      <c r="H957" s="317">
        <v>13</v>
      </c>
      <c r="I957" s="315">
        <v>27</v>
      </c>
      <c r="J957" s="194" t="s">
        <v>231</v>
      </c>
      <c r="K957" s="317">
        <v>12</v>
      </c>
      <c r="L957" s="317">
        <v>9</v>
      </c>
      <c r="M957" s="315">
        <v>21</v>
      </c>
      <c r="N957" s="194" t="s">
        <v>230</v>
      </c>
      <c r="O957" s="317">
        <v>16</v>
      </c>
      <c r="P957" s="317">
        <v>15</v>
      </c>
      <c r="Q957" s="316">
        <v>31</v>
      </c>
      <c r="R957" s="131"/>
      <c r="T957" s="105"/>
      <c r="U957" s="105"/>
      <c r="V957" s="105"/>
      <c r="W957" s="105"/>
      <c r="X957" s="105"/>
      <c r="Y957" s="105"/>
      <c r="Z957" s="105"/>
      <c r="AA957" s="105"/>
      <c r="AB957" s="105"/>
      <c r="AC957" s="105"/>
      <c r="AD957" s="105"/>
      <c r="AE957" s="105"/>
      <c r="AF957" s="105"/>
      <c r="AG957" s="105"/>
    </row>
    <row r="958" spans="2:33" s="28" customFormat="1" ht="14.25" customHeight="1" x14ac:dyDescent="0.15">
      <c r="B958" s="204" t="s">
        <v>229</v>
      </c>
      <c r="C958" s="317">
        <v>8</v>
      </c>
      <c r="D958" s="317">
        <v>8</v>
      </c>
      <c r="E958" s="315">
        <v>16</v>
      </c>
      <c r="F958" s="194" t="s">
        <v>228</v>
      </c>
      <c r="G958" s="317">
        <v>13</v>
      </c>
      <c r="H958" s="317">
        <v>7</v>
      </c>
      <c r="I958" s="315">
        <v>20</v>
      </c>
      <c r="J958" s="194" t="s">
        <v>227</v>
      </c>
      <c r="K958" s="317">
        <v>12</v>
      </c>
      <c r="L958" s="317">
        <v>6</v>
      </c>
      <c r="M958" s="315">
        <v>18</v>
      </c>
      <c r="N958" s="194" t="s">
        <v>226</v>
      </c>
      <c r="O958" s="317">
        <v>4</v>
      </c>
      <c r="P958" s="317">
        <v>12</v>
      </c>
      <c r="Q958" s="316">
        <v>16</v>
      </c>
      <c r="R958" s="131"/>
      <c r="T958" s="105"/>
      <c r="U958" s="105"/>
      <c r="V958" s="105"/>
      <c r="W958" s="105"/>
      <c r="X958" s="105"/>
      <c r="Y958" s="105"/>
      <c r="Z958" s="105"/>
      <c r="AA958" s="105"/>
      <c r="AB958" s="105"/>
      <c r="AC958" s="105"/>
      <c r="AD958" s="105"/>
      <c r="AE958" s="105"/>
      <c r="AF958" s="105"/>
      <c r="AG958" s="105"/>
    </row>
    <row r="959" spans="2:33" s="28" customFormat="1" ht="14.25" customHeight="1" x14ac:dyDescent="0.15">
      <c r="B959" s="204" t="s">
        <v>225</v>
      </c>
      <c r="C959" s="317">
        <v>11</v>
      </c>
      <c r="D959" s="317">
        <v>6</v>
      </c>
      <c r="E959" s="315">
        <v>17</v>
      </c>
      <c r="F959" s="194" t="s">
        <v>224</v>
      </c>
      <c r="G959" s="317">
        <v>11</v>
      </c>
      <c r="H959" s="317">
        <v>9</v>
      </c>
      <c r="I959" s="315">
        <v>20</v>
      </c>
      <c r="J959" s="194" t="s">
        <v>223</v>
      </c>
      <c r="K959" s="317">
        <v>10</v>
      </c>
      <c r="L959" s="317">
        <v>8</v>
      </c>
      <c r="M959" s="315">
        <v>18</v>
      </c>
      <c r="N959" s="194" t="s">
        <v>222</v>
      </c>
      <c r="O959" s="317">
        <v>11</v>
      </c>
      <c r="P959" s="317">
        <v>7</v>
      </c>
      <c r="Q959" s="316">
        <v>18</v>
      </c>
      <c r="R959" s="131"/>
      <c r="T959" s="105"/>
      <c r="U959" s="105"/>
      <c r="V959" s="105"/>
      <c r="W959" s="105"/>
      <c r="X959" s="105"/>
      <c r="Y959" s="105"/>
      <c r="Z959" s="105"/>
      <c r="AA959" s="105"/>
      <c r="AB959" s="105"/>
      <c r="AC959" s="105"/>
      <c r="AD959" s="105"/>
      <c r="AE959" s="105"/>
      <c r="AF959" s="105"/>
      <c r="AG959" s="105"/>
    </row>
    <row r="960" spans="2:33" s="28" customFormat="1" ht="14.1" customHeight="1" x14ac:dyDescent="0.15">
      <c r="B960" s="204" t="s">
        <v>221</v>
      </c>
      <c r="C960" s="317">
        <v>12</v>
      </c>
      <c r="D960" s="317">
        <v>16</v>
      </c>
      <c r="E960" s="315">
        <v>28</v>
      </c>
      <c r="F960" s="194" t="s">
        <v>220</v>
      </c>
      <c r="G960" s="317">
        <v>4</v>
      </c>
      <c r="H960" s="317">
        <v>13</v>
      </c>
      <c r="I960" s="315">
        <v>17</v>
      </c>
      <c r="J960" s="194" t="s">
        <v>219</v>
      </c>
      <c r="K960" s="317">
        <v>11</v>
      </c>
      <c r="L960" s="317">
        <v>6</v>
      </c>
      <c r="M960" s="315">
        <v>17</v>
      </c>
      <c r="N960" s="194" t="s">
        <v>218</v>
      </c>
      <c r="O960" s="317">
        <v>3</v>
      </c>
      <c r="P960" s="317">
        <v>9</v>
      </c>
      <c r="Q960" s="316">
        <v>12</v>
      </c>
      <c r="R960" s="131"/>
      <c r="T960" s="105"/>
      <c r="U960" s="105"/>
      <c r="V960" s="105"/>
      <c r="W960" s="105"/>
      <c r="X960" s="105"/>
      <c r="Y960" s="105"/>
      <c r="Z960" s="105"/>
      <c r="AA960" s="105"/>
      <c r="AB960" s="105"/>
      <c r="AC960" s="105"/>
      <c r="AD960" s="105"/>
      <c r="AE960" s="105"/>
      <c r="AF960" s="105"/>
      <c r="AG960" s="105"/>
    </row>
    <row r="961" spans="2:33" s="28" customFormat="1" ht="14.45" customHeight="1" x14ac:dyDescent="0.15">
      <c r="B961" s="205" t="s">
        <v>217</v>
      </c>
      <c r="C961" s="322">
        <v>7</v>
      </c>
      <c r="D961" s="322">
        <v>8</v>
      </c>
      <c r="E961" s="323">
        <v>15</v>
      </c>
      <c r="F961" s="195" t="s">
        <v>216</v>
      </c>
      <c r="G961" s="322">
        <v>5</v>
      </c>
      <c r="H961" s="322">
        <v>7</v>
      </c>
      <c r="I961" s="323">
        <v>12</v>
      </c>
      <c r="J961" s="195" t="s">
        <v>215</v>
      </c>
      <c r="K961" s="322">
        <v>14</v>
      </c>
      <c r="L961" s="322">
        <v>13</v>
      </c>
      <c r="M961" s="323">
        <v>27</v>
      </c>
      <c r="N961" s="195" t="s">
        <v>214</v>
      </c>
      <c r="O961" s="322">
        <v>4</v>
      </c>
      <c r="P961" s="322">
        <v>4</v>
      </c>
      <c r="Q961" s="324">
        <v>8</v>
      </c>
      <c r="R961" s="131"/>
      <c r="T961" s="105"/>
      <c r="U961" s="105"/>
      <c r="V961" s="105"/>
      <c r="W961" s="105"/>
      <c r="X961" s="105"/>
      <c r="Y961" s="105"/>
      <c r="Z961" s="105"/>
      <c r="AA961" s="105"/>
      <c r="AB961" s="105"/>
      <c r="AC961" s="105"/>
      <c r="AD961" s="105"/>
      <c r="AE961" s="105"/>
      <c r="AF961" s="105"/>
      <c r="AG961" s="105"/>
    </row>
    <row r="962" spans="2:33" s="28" customFormat="1" ht="14.1" customHeight="1" x14ac:dyDescent="0.15">
      <c r="B962" s="204" t="s">
        <v>213</v>
      </c>
      <c r="C962" s="325">
        <v>8</v>
      </c>
      <c r="D962" s="317">
        <v>15</v>
      </c>
      <c r="E962" s="315">
        <v>23</v>
      </c>
      <c r="F962" s="194" t="s">
        <v>212</v>
      </c>
      <c r="G962" s="317">
        <v>11</v>
      </c>
      <c r="H962" s="317">
        <v>9</v>
      </c>
      <c r="I962" s="315">
        <v>20</v>
      </c>
      <c r="J962" s="194" t="s">
        <v>211</v>
      </c>
      <c r="K962" s="317">
        <v>5</v>
      </c>
      <c r="L962" s="317">
        <v>14</v>
      </c>
      <c r="M962" s="315">
        <v>19</v>
      </c>
      <c r="N962" s="194" t="s">
        <v>210</v>
      </c>
      <c r="O962" s="317">
        <v>3</v>
      </c>
      <c r="P962" s="317">
        <v>3</v>
      </c>
      <c r="Q962" s="316">
        <v>6</v>
      </c>
      <c r="R962" s="131"/>
      <c r="T962" s="105"/>
      <c r="U962" s="105"/>
      <c r="V962" s="105"/>
      <c r="W962" s="105"/>
      <c r="X962" s="105"/>
      <c r="Y962" s="105"/>
      <c r="Z962" s="105"/>
      <c r="AA962" s="105"/>
      <c r="AB962" s="105"/>
      <c r="AC962" s="105"/>
      <c r="AD962" s="105"/>
      <c r="AE962" s="105"/>
      <c r="AF962" s="105"/>
      <c r="AG962" s="105"/>
    </row>
    <row r="963" spans="2:33" s="28" customFormat="1" ht="14.25" customHeight="1" x14ac:dyDescent="0.15">
      <c r="B963" s="204" t="s">
        <v>209</v>
      </c>
      <c r="C963" s="317">
        <v>8</v>
      </c>
      <c r="D963" s="317">
        <v>9</v>
      </c>
      <c r="E963" s="315">
        <v>17</v>
      </c>
      <c r="F963" s="194" t="s">
        <v>208</v>
      </c>
      <c r="G963" s="317">
        <v>14</v>
      </c>
      <c r="H963" s="317">
        <v>13</v>
      </c>
      <c r="I963" s="315">
        <v>27</v>
      </c>
      <c r="J963" s="194" t="s">
        <v>207</v>
      </c>
      <c r="K963" s="317">
        <v>11</v>
      </c>
      <c r="L963" s="317">
        <v>9</v>
      </c>
      <c r="M963" s="315">
        <v>20</v>
      </c>
      <c r="N963" s="194" t="s">
        <v>206</v>
      </c>
      <c r="O963" s="317">
        <v>3</v>
      </c>
      <c r="P963" s="317">
        <v>7</v>
      </c>
      <c r="Q963" s="316">
        <v>10</v>
      </c>
      <c r="R963" s="131"/>
      <c r="T963" s="105"/>
      <c r="U963" s="105"/>
      <c r="V963" s="105"/>
      <c r="W963" s="105"/>
      <c r="X963" s="105"/>
      <c r="Y963" s="105"/>
      <c r="Z963" s="105"/>
      <c r="AA963" s="105"/>
      <c r="AB963" s="105"/>
      <c r="AC963" s="105"/>
      <c r="AD963" s="105"/>
      <c r="AE963" s="105"/>
      <c r="AF963" s="105"/>
      <c r="AG963" s="105"/>
    </row>
    <row r="964" spans="2:33" s="28" customFormat="1" ht="14.25" customHeight="1" x14ac:dyDescent="0.15">
      <c r="B964" s="204" t="s">
        <v>205</v>
      </c>
      <c r="C964" s="317">
        <v>11</v>
      </c>
      <c r="D964" s="317">
        <v>11</v>
      </c>
      <c r="E964" s="315">
        <v>22</v>
      </c>
      <c r="F964" s="194" t="s">
        <v>204</v>
      </c>
      <c r="G964" s="317">
        <v>15</v>
      </c>
      <c r="H964" s="317">
        <v>13</v>
      </c>
      <c r="I964" s="315">
        <v>28</v>
      </c>
      <c r="J964" s="194" t="s">
        <v>203</v>
      </c>
      <c r="K964" s="317">
        <v>14</v>
      </c>
      <c r="L964" s="317">
        <v>12</v>
      </c>
      <c r="M964" s="315">
        <v>26</v>
      </c>
      <c r="N964" s="194" t="s">
        <v>202</v>
      </c>
      <c r="O964" s="317">
        <v>2</v>
      </c>
      <c r="P964" s="317">
        <v>3</v>
      </c>
      <c r="Q964" s="316">
        <v>5</v>
      </c>
      <c r="R964" s="131"/>
      <c r="T964" s="105"/>
      <c r="U964" s="105"/>
      <c r="V964" s="105"/>
      <c r="W964" s="105"/>
      <c r="X964" s="105"/>
      <c r="Y964" s="105"/>
      <c r="Z964" s="105"/>
      <c r="AA964" s="105"/>
      <c r="AB964" s="105"/>
      <c r="AC964" s="105"/>
      <c r="AD964" s="105"/>
      <c r="AE964" s="105"/>
      <c r="AF964" s="105"/>
      <c r="AG964" s="105"/>
    </row>
    <row r="965" spans="2:33" s="28" customFormat="1" ht="14.25" customHeight="1" x14ac:dyDescent="0.15">
      <c r="B965" s="204" t="s">
        <v>201</v>
      </c>
      <c r="C965" s="317">
        <v>12</v>
      </c>
      <c r="D965" s="317">
        <v>11</v>
      </c>
      <c r="E965" s="315">
        <v>23</v>
      </c>
      <c r="F965" s="194" t="s">
        <v>200</v>
      </c>
      <c r="G965" s="317">
        <v>7</v>
      </c>
      <c r="H965" s="317">
        <v>12</v>
      </c>
      <c r="I965" s="315">
        <v>19</v>
      </c>
      <c r="J965" s="194" t="s">
        <v>199</v>
      </c>
      <c r="K965" s="317">
        <v>11</v>
      </c>
      <c r="L965" s="317">
        <v>10</v>
      </c>
      <c r="M965" s="315">
        <v>21</v>
      </c>
      <c r="N965" s="194" t="s">
        <v>198</v>
      </c>
      <c r="O965" s="317">
        <v>1</v>
      </c>
      <c r="P965" s="317">
        <v>1</v>
      </c>
      <c r="Q965" s="316">
        <v>2</v>
      </c>
      <c r="R965" s="131"/>
      <c r="T965" s="105"/>
      <c r="U965" s="105"/>
      <c r="V965" s="105"/>
      <c r="W965" s="105"/>
      <c r="X965" s="105"/>
      <c r="Y965" s="105"/>
      <c r="Z965" s="105"/>
      <c r="AA965" s="105"/>
      <c r="AB965" s="105"/>
      <c r="AC965" s="105"/>
      <c r="AD965" s="105"/>
      <c r="AE965" s="105"/>
      <c r="AF965" s="105"/>
      <c r="AG965" s="105"/>
    </row>
    <row r="966" spans="2:33" s="28" customFormat="1" ht="14.1" customHeight="1" x14ac:dyDescent="0.15">
      <c r="B966" s="205" t="s">
        <v>197</v>
      </c>
      <c r="C966" s="322">
        <v>11</v>
      </c>
      <c r="D966" s="322">
        <v>9</v>
      </c>
      <c r="E966" s="323">
        <v>20</v>
      </c>
      <c r="F966" s="195" t="s">
        <v>196</v>
      </c>
      <c r="G966" s="322">
        <v>17</v>
      </c>
      <c r="H966" s="322">
        <v>15</v>
      </c>
      <c r="I966" s="323">
        <v>32</v>
      </c>
      <c r="J966" s="195" t="s">
        <v>195</v>
      </c>
      <c r="K966" s="322">
        <v>14</v>
      </c>
      <c r="L966" s="322">
        <v>13</v>
      </c>
      <c r="M966" s="323">
        <v>27</v>
      </c>
      <c r="N966" s="195" t="s">
        <v>194</v>
      </c>
      <c r="O966" s="322">
        <v>1</v>
      </c>
      <c r="P966" s="322">
        <v>2</v>
      </c>
      <c r="Q966" s="324">
        <v>3</v>
      </c>
      <c r="R966" s="131"/>
      <c r="T966" s="105"/>
      <c r="U966" s="105"/>
      <c r="V966" s="105"/>
      <c r="W966" s="105"/>
      <c r="X966" s="105"/>
      <c r="Y966" s="105"/>
      <c r="Z966" s="105"/>
      <c r="AA966" s="105"/>
      <c r="AB966" s="105"/>
      <c r="AC966" s="105"/>
      <c r="AD966" s="105"/>
      <c r="AE966" s="105"/>
      <c r="AF966" s="105"/>
      <c r="AG966" s="105"/>
    </row>
    <row r="967" spans="2:33" s="28" customFormat="1" ht="14.25" customHeight="1" x14ac:dyDescent="0.15">
      <c r="B967" s="204" t="s">
        <v>193</v>
      </c>
      <c r="C967" s="325">
        <v>11</v>
      </c>
      <c r="D967" s="317">
        <v>16</v>
      </c>
      <c r="E967" s="315">
        <v>27</v>
      </c>
      <c r="F967" s="194" t="s">
        <v>192</v>
      </c>
      <c r="G967" s="317">
        <v>19</v>
      </c>
      <c r="H967" s="317">
        <v>12</v>
      </c>
      <c r="I967" s="315">
        <v>31</v>
      </c>
      <c r="J967" s="194" t="s">
        <v>191</v>
      </c>
      <c r="K967" s="317">
        <v>9</v>
      </c>
      <c r="L967" s="317">
        <v>11</v>
      </c>
      <c r="M967" s="315">
        <v>20</v>
      </c>
      <c r="N967" s="194" t="s">
        <v>190</v>
      </c>
      <c r="O967" s="317">
        <v>0</v>
      </c>
      <c r="P967" s="317">
        <v>1</v>
      </c>
      <c r="Q967" s="316">
        <v>1</v>
      </c>
      <c r="R967" s="131"/>
      <c r="T967" s="105"/>
      <c r="U967" s="105"/>
      <c r="V967" s="105"/>
      <c r="W967" s="105"/>
      <c r="X967" s="105"/>
      <c r="Y967" s="105"/>
      <c r="Z967" s="105"/>
      <c r="AA967" s="105"/>
      <c r="AB967" s="105"/>
      <c r="AC967" s="105"/>
      <c r="AD967" s="105"/>
      <c r="AE967" s="105"/>
      <c r="AF967" s="105"/>
      <c r="AG967" s="105"/>
    </row>
    <row r="968" spans="2:33" s="28" customFormat="1" ht="14.25" customHeight="1" x14ac:dyDescent="0.15">
      <c r="B968" s="204" t="s">
        <v>189</v>
      </c>
      <c r="C968" s="317">
        <v>13</v>
      </c>
      <c r="D968" s="317">
        <v>10</v>
      </c>
      <c r="E968" s="315">
        <v>23</v>
      </c>
      <c r="F968" s="194" t="s">
        <v>188</v>
      </c>
      <c r="G968" s="317">
        <v>18</v>
      </c>
      <c r="H968" s="317">
        <v>18</v>
      </c>
      <c r="I968" s="315">
        <v>36</v>
      </c>
      <c r="J968" s="194" t="s">
        <v>187</v>
      </c>
      <c r="K968" s="317">
        <v>9</v>
      </c>
      <c r="L968" s="317">
        <v>15</v>
      </c>
      <c r="M968" s="315">
        <v>24</v>
      </c>
      <c r="N968" s="194" t="s">
        <v>186</v>
      </c>
      <c r="O968" s="317">
        <v>0</v>
      </c>
      <c r="P968" s="317">
        <v>1</v>
      </c>
      <c r="Q968" s="316">
        <v>1</v>
      </c>
      <c r="R968" s="131"/>
      <c r="T968" s="105"/>
      <c r="U968" s="105"/>
      <c r="V968" s="105"/>
      <c r="W968" s="105"/>
      <c r="X968" s="105"/>
      <c r="Y968" s="105"/>
      <c r="Z968" s="105"/>
      <c r="AA968" s="105"/>
      <c r="AB968" s="105"/>
      <c r="AC968" s="105"/>
      <c r="AD968" s="105"/>
      <c r="AE968" s="105"/>
      <c r="AF968" s="105"/>
      <c r="AG968" s="105"/>
    </row>
    <row r="969" spans="2:33" s="28" customFormat="1" ht="14.25" customHeight="1" x14ac:dyDescent="0.15">
      <c r="B969" s="204" t="s">
        <v>185</v>
      </c>
      <c r="C969" s="317">
        <v>15</v>
      </c>
      <c r="D969" s="317">
        <v>15</v>
      </c>
      <c r="E969" s="315">
        <v>30</v>
      </c>
      <c r="F969" s="194" t="s">
        <v>184</v>
      </c>
      <c r="G969" s="317">
        <v>22</v>
      </c>
      <c r="H969" s="317">
        <v>14</v>
      </c>
      <c r="I969" s="315">
        <v>36</v>
      </c>
      <c r="J969" s="194" t="s">
        <v>183</v>
      </c>
      <c r="K969" s="317">
        <v>13</v>
      </c>
      <c r="L969" s="317">
        <v>18</v>
      </c>
      <c r="M969" s="315">
        <v>31</v>
      </c>
      <c r="N969" s="194" t="s">
        <v>182</v>
      </c>
      <c r="O969" s="317">
        <v>0</v>
      </c>
      <c r="P969" s="317">
        <v>2</v>
      </c>
      <c r="Q969" s="316">
        <v>2</v>
      </c>
      <c r="R969" s="131"/>
      <c r="T969" s="105"/>
      <c r="U969" s="105"/>
      <c r="V969" s="105"/>
      <c r="W969" s="105"/>
      <c r="X969" s="105"/>
      <c r="Y969" s="105"/>
      <c r="Z969" s="105"/>
      <c r="AA969" s="105"/>
      <c r="AB969" s="105"/>
      <c r="AC969" s="105"/>
      <c r="AD969" s="105"/>
      <c r="AE969" s="105"/>
      <c r="AF969" s="105"/>
      <c r="AG969" s="105"/>
    </row>
    <row r="970" spans="2:33" s="28" customFormat="1" ht="14.1" customHeight="1" x14ac:dyDescent="0.15">
      <c r="B970" s="204" t="s">
        <v>181</v>
      </c>
      <c r="C970" s="317">
        <v>6</v>
      </c>
      <c r="D970" s="317">
        <v>8</v>
      </c>
      <c r="E970" s="315">
        <v>14</v>
      </c>
      <c r="F970" s="194" t="s">
        <v>180</v>
      </c>
      <c r="G970" s="317">
        <v>20</v>
      </c>
      <c r="H970" s="317">
        <v>19</v>
      </c>
      <c r="I970" s="315">
        <v>39</v>
      </c>
      <c r="J970" s="194" t="s">
        <v>179</v>
      </c>
      <c r="K970" s="317">
        <v>8</v>
      </c>
      <c r="L970" s="317">
        <v>12</v>
      </c>
      <c r="M970" s="315">
        <v>20</v>
      </c>
      <c r="N970" s="194" t="s">
        <v>178</v>
      </c>
      <c r="O970" s="317">
        <v>0</v>
      </c>
      <c r="P970" s="317">
        <v>1</v>
      </c>
      <c r="Q970" s="316">
        <v>1</v>
      </c>
      <c r="R970" s="131"/>
      <c r="T970" s="105"/>
      <c r="U970" s="105"/>
      <c r="V970" s="105"/>
      <c r="W970" s="105"/>
      <c r="X970" s="105"/>
      <c r="Y970" s="105"/>
      <c r="Z970" s="105"/>
      <c r="AA970" s="105"/>
      <c r="AB970" s="105"/>
      <c r="AC970" s="105"/>
      <c r="AD970" s="105"/>
      <c r="AE970" s="105"/>
      <c r="AF970" s="105"/>
      <c r="AG970" s="105"/>
    </row>
    <row r="971" spans="2:33" s="28" customFormat="1" ht="14.25" customHeight="1" thickBot="1" x14ac:dyDescent="0.2">
      <c r="B971" s="206" t="s">
        <v>177</v>
      </c>
      <c r="C971" s="318">
        <v>8</v>
      </c>
      <c r="D971" s="318">
        <v>12</v>
      </c>
      <c r="E971" s="319">
        <v>20</v>
      </c>
      <c r="F971" s="208" t="s">
        <v>176</v>
      </c>
      <c r="G971" s="318">
        <v>14</v>
      </c>
      <c r="H971" s="318">
        <v>14</v>
      </c>
      <c r="I971" s="319">
        <v>28</v>
      </c>
      <c r="J971" s="208" t="s">
        <v>175</v>
      </c>
      <c r="K971" s="318">
        <v>5</v>
      </c>
      <c r="L971" s="318">
        <v>10</v>
      </c>
      <c r="M971" s="319">
        <v>15</v>
      </c>
      <c r="N971" s="210" t="s">
        <v>174</v>
      </c>
      <c r="O971" s="320">
        <v>0</v>
      </c>
      <c r="P971" s="320">
        <v>0</v>
      </c>
      <c r="Q971" s="321">
        <v>0</v>
      </c>
      <c r="R971" s="131"/>
      <c r="T971" s="105"/>
      <c r="U971" s="105"/>
      <c r="V971" s="105"/>
      <c r="W971" s="105"/>
      <c r="X971" s="105"/>
      <c r="Y971" s="105"/>
      <c r="Z971" s="105"/>
      <c r="AA971" s="105"/>
      <c r="AB971" s="105"/>
      <c r="AC971" s="105"/>
      <c r="AD971" s="105"/>
      <c r="AE971" s="105"/>
      <c r="AF971" s="105"/>
      <c r="AG971" s="105"/>
    </row>
    <row r="972" spans="2:33" s="28" customFormat="1" ht="13.5" customHeight="1" thickBot="1" x14ac:dyDescent="0.2">
      <c r="B972" s="42"/>
      <c r="C972" s="42"/>
      <c r="D972" s="459" t="s">
        <v>173</v>
      </c>
      <c r="E972" s="459"/>
      <c r="F972" s="459"/>
      <c r="G972" s="42"/>
      <c r="H972" s="42"/>
      <c r="I972" s="42"/>
      <c r="J972" s="42"/>
      <c r="K972" s="42"/>
      <c r="L972" s="42"/>
      <c r="M972" s="42"/>
      <c r="N972" s="212" t="s">
        <v>172</v>
      </c>
      <c r="O972" s="309">
        <v>0</v>
      </c>
      <c r="P972" s="24">
        <v>1</v>
      </c>
      <c r="Q972" s="285">
        <v>1</v>
      </c>
      <c r="R972" s="131"/>
      <c r="T972" s="105"/>
      <c r="U972" s="105"/>
      <c r="V972" s="105"/>
      <c r="W972" s="105"/>
      <c r="X972" s="105"/>
      <c r="Y972" s="105"/>
      <c r="Z972" s="105"/>
      <c r="AA972" s="105"/>
      <c r="AB972" s="105"/>
      <c r="AC972" s="105"/>
      <c r="AD972" s="105"/>
      <c r="AE972" s="105"/>
      <c r="AF972" s="105"/>
      <c r="AG972" s="105"/>
    </row>
    <row r="973" spans="2:33" s="28" customFormat="1" ht="13.5" customHeight="1" x14ac:dyDescent="0.15">
      <c r="B973" s="160" t="s">
        <v>171</v>
      </c>
      <c r="C973" s="311">
        <f>SUM(C947:C951)</f>
        <v>42</v>
      </c>
      <c r="D973" s="311">
        <f>SUM(D947:D951)</f>
        <v>41</v>
      </c>
      <c r="E973" s="108">
        <f t="shared" ref="E973:E982" si="46">SUM(C973:D973)</f>
        <v>83</v>
      </c>
      <c r="F973" s="160" t="s">
        <v>170</v>
      </c>
      <c r="G973" s="312">
        <f>SUM(K947:K951)</f>
        <v>73</v>
      </c>
      <c r="H973" s="109">
        <f>SUM(L947:L951)</f>
        <v>73</v>
      </c>
      <c r="I973" s="110">
        <f t="shared" ref="I973:I982" si="47">SUM(G973:H973)</f>
        <v>146</v>
      </c>
      <c r="J973" s="119" t="s">
        <v>169</v>
      </c>
      <c r="K973" s="120">
        <f>SUM(O972:O976)</f>
        <v>0</v>
      </c>
      <c r="L973" s="311">
        <f>SUM(P972:P976)</f>
        <v>1</v>
      </c>
      <c r="M973" s="313">
        <f>SUM(K973:L973)</f>
        <v>1</v>
      </c>
      <c r="N973" s="132" t="s">
        <v>168</v>
      </c>
      <c r="O973" s="288">
        <v>0</v>
      </c>
      <c r="P973" s="288">
        <v>0</v>
      </c>
      <c r="Q973" s="285">
        <v>0</v>
      </c>
      <c r="R973" s="131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105"/>
      <c r="AD973" s="105"/>
      <c r="AE973" s="105"/>
      <c r="AF973" s="105"/>
      <c r="AG973" s="105"/>
    </row>
    <row r="974" spans="2:33" s="28" customFormat="1" ht="13.5" customHeight="1" thickBot="1" x14ac:dyDescent="0.2">
      <c r="B974" s="161" t="s">
        <v>167</v>
      </c>
      <c r="C974" s="300">
        <f>SUM(C952:C956)</f>
        <v>50</v>
      </c>
      <c r="D974" s="300">
        <f>SUM(D952:D956)</f>
        <v>55</v>
      </c>
      <c r="E974" s="112">
        <f t="shared" si="46"/>
        <v>105</v>
      </c>
      <c r="F974" s="161" t="s">
        <v>166</v>
      </c>
      <c r="G974" s="306">
        <f>SUM(K952:K956)</f>
        <v>74</v>
      </c>
      <c r="H974" s="113">
        <f>SUM(L952:L956)</f>
        <v>80</v>
      </c>
      <c r="I974" s="114">
        <f t="shared" si="47"/>
        <v>154</v>
      </c>
      <c r="J974" s="121" t="s">
        <v>154</v>
      </c>
      <c r="K974" s="122">
        <f>O977</f>
        <v>0</v>
      </c>
      <c r="L974" s="303">
        <f>P977</f>
        <v>0</v>
      </c>
      <c r="M974" s="314">
        <f>SUM(K974:L974)</f>
        <v>0</v>
      </c>
      <c r="N974" s="132" t="s">
        <v>165</v>
      </c>
      <c r="O974" s="288">
        <v>0</v>
      </c>
      <c r="P974" s="288">
        <v>0</v>
      </c>
      <c r="Q974" s="285">
        <v>0</v>
      </c>
      <c r="R974" s="131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105"/>
      <c r="AD974" s="105"/>
      <c r="AE974" s="105"/>
      <c r="AF974" s="105"/>
      <c r="AG974" s="105"/>
    </row>
    <row r="975" spans="2:33" s="28" customFormat="1" ht="13.5" customHeight="1" x14ac:dyDescent="0.15">
      <c r="B975" s="161" t="s">
        <v>164</v>
      </c>
      <c r="C975" s="300">
        <f>SUM(C957:C961)</f>
        <v>49</v>
      </c>
      <c r="D975" s="300">
        <f>SUM(D957:D961)</f>
        <v>44</v>
      </c>
      <c r="E975" s="112">
        <f t="shared" si="46"/>
        <v>93</v>
      </c>
      <c r="F975" s="161" t="s">
        <v>163</v>
      </c>
      <c r="G975" s="306">
        <f>SUM(K957:K961)</f>
        <v>59</v>
      </c>
      <c r="H975" s="113">
        <f>SUM(L957:L961)</f>
        <v>42</v>
      </c>
      <c r="I975" s="114">
        <f t="shared" si="47"/>
        <v>101</v>
      </c>
      <c r="J975" s="125" t="s">
        <v>283</v>
      </c>
      <c r="K975" s="154">
        <f>SUM(C973:C975)</f>
        <v>141</v>
      </c>
      <c r="L975" s="154">
        <f>SUM(D973:D975)</f>
        <v>140</v>
      </c>
      <c r="M975" s="294">
        <f>SUM(K975:L975)</f>
        <v>281</v>
      </c>
      <c r="N975" s="132" t="s">
        <v>162</v>
      </c>
      <c r="O975" s="288">
        <v>0</v>
      </c>
      <c r="P975" s="288">
        <v>0</v>
      </c>
      <c r="Q975" s="285">
        <v>0</v>
      </c>
      <c r="R975" s="131"/>
      <c r="T975" s="105"/>
      <c r="U975" s="105"/>
      <c r="V975" s="105"/>
      <c r="W975" s="105"/>
      <c r="X975" s="105"/>
      <c r="Y975" s="105"/>
      <c r="Z975" s="105"/>
      <c r="AA975" s="105"/>
      <c r="AB975" s="105"/>
      <c r="AC975" s="105"/>
      <c r="AD975" s="105"/>
      <c r="AE975" s="105"/>
      <c r="AF975" s="105"/>
      <c r="AG975" s="105"/>
    </row>
    <row r="976" spans="2:33" s="28" customFormat="1" ht="13.5" customHeight="1" thickBot="1" x14ac:dyDescent="0.2">
      <c r="B976" s="161" t="s">
        <v>161</v>
      </c>
      <c r="C976" s="300">
        <f>SUM(C962:C966)</f>
        <v>50</v>
      </c>
      <c r="D976" s="300">
        <f>SUM(D962:D966)</f>
        <v>55</v>
      </c>
      <c r="E976" s="112">
        <f t="shared" si="46"/>
        <v>105</v>
      </c>
      <c r="F976" s="161" t="s">
        <v>160</v>
      </c>
      <c r="G976" s="306">
        <f>SUM(K962:K966)</f>
        <v>55</v>
      </c>
      <c r="H976" s="113">
        <f>SUM(L962:L966)</f>
        <v>58</v>
      </c>
      <c r="I976" s="114">
        <f t="shared" si="47"/>
        <v>113</v>
      </c>
      <c r="J976" s="123" t="s">
        <v>156</v>
      </c>
      <c r="K976" s="157"/>
      <c r="L976" s="292">
        <f>M975/M981*100</f>
        <v>13.349168646080761</v>
      </c>
      <c r="M976" s="156" t="s">
        <v>155</v>
      </c>
      <c r="N976" s="134" t="s">
        <v>159</v>
      </c>
      <c r="O976" s="291">
        <v>0</v>
      </c>
      <c r="P976" s="135">
        <v>0</v>
      </c>
      <c r="Q976" s="282">
        <v>0</v>
      </c>
      <c r="R976" s="131"/>
      <c r="T976" s="105"/>
      <c r="U976" s="105"/>
      <c r="V976" s="105"/>
      <c r="W976" s="105"/>
      <c r="X976" s="105"/>
      <c r="Y976" s="105"/>
      <c r="Z976" s="105"/>
      <c r="AA976" s="105"/>
      <c r="AB976" s="105"/>
      <c r="AC976" s="105"/>
      <c r="AD976" s="105"/>
      <c r="AE976" s="105"/>
      <c r="AF976" s="105"/>
      <c r="AG976" s="105"/>
    </row>
    <row r="977" spans="2:33" s="28" customFormat="1" ht="13.5" customHeight="1" thickBot="1" x14ac:dyDescent="0.2">
      <c r="B977" s="161" t="s">
        <v>158</v>
      </c>
      <c r="C977" s="300">
        <f>SUM(C967:C971)</f>
        <v>53</v>
      </c>
      <c r="D977" s="300">
        <f>SUM(D967:D971)</f>
        <v>61</v>
      </c>
      <c r="E977" s="112">
        <f t="shared" si="46"/>
        <v>114</v>
      </c>
      <c r="F977" s="161" t="s">
        <v>157</v>
      </c>
      <c r="G977" s="306">
        <f>SUM(K967:K971)</f>
        <v>44</v>
      </c>
      <c r="H977" s="113">
        <f>SUM(L967:L971)</f>
        <v>66</v>
      </c>
      <c r="I977" s="114">
        <f t="shared" si="47"/>
        <v>110</v>
      </c>
      <c r="J977" s="125" t="s">
        <v>284</v>
      </c>
      <c r="K977" s="154">
        <f>SUM(C976:C982,G973:G975)</f>
        <v>594</v>
      </c>
      <c r="L977" s="154">
        <f>SUM(D976:D982,H973:H975)</f>
        <v>590</v>
      </c>
      <c r="M977" s="294">
        <f>SUM(K977:L977)</f>
        <v>1184</v>
      </c>
      <c r="N977" s="136" t="s">
        <v>154</v>
      </c>
      <c r="O977" s="290">
        <v>0</v>
      </c>
      <c r="P977" s="137">
        <v>0</v>
      </c>
      <c r="Q977" s="284">
        <v>0</v>
      </c>
      <c r="R977" s="131"/>
      <c r="T977" s="105"/>
      <c r="U977" s="105"/>
      <c r="V977" s="105"/>
      <c r="W977" s="105"/>
      <c r="X977" s="105"/>
      <c r="Y977" s="105"/>
      <c r="Z977" s="105"/>
      <c r="AA977" s="105"/>
      <c r="AB977" s="105"/>
      <c r="AC977" s="105"/>
      <c r="AD977" s="105"/>
      <c r="AE977" s="105"/>
      <c r="AF977" s="105"/>
      <c r="AG977" s="105"/>
    </row>
    <row r="978" spans="2:33" s="28" customFormat="1" ht="13.5" customHeight="1" thickBot="1" x14ac:dyDescent="0.2">
      <c r="B978" s="161" t="s">
        <v>153</v>
      </c>
      <c r="C978" s="300">
        <f>SUM(G947:G951)</f>
        <v>36</v>
      </c>
      <c r="D978" s="300">
        <f>SUM(H947:H951)</f>
        <v>51</v>
      </c>
      <c r="E978" s="112">
        <f t="shared" si="46"/>
        <v>87</v>
      </c>
      <c r="F978" s="161" t="s">
        <v>152</v>
      </c>
      <c r="G978" s="113">
        <f>SUM(O947:O951)</f>
        <v>64</v>
      </c>
      <c r="H978" s="113">
        <f>SUM(P947:P951)</f>
        <v>78</v>
      </c>
      <c r="I978" s="114">
        <f t="shared" si="47"/>
        <v>142</v>
      </c>
      <c r="J978" s="123" t="s">
        <v>156</v>
      </c>
      <c r="K978" s="157"/>
      <c r="L978" s="292">
        <f>M977/M981*100</f>
        <v>56.24703087885986</v>
      </c>
      <c r="M978" s="158" t="s">
        <v>155</v>
      </c>
      <c r="N978" s="148"/>
      <c r="O978" s="138"/>
      <c r="P978" s="138"/>
      <c r="Q978" s="138"/>
      <c r="R978" s="131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6"/>
      <c r="AF978" s="105"/>
      <c r="AG978" s="106"/>
    </row>
    <row r="979" spans="2:33" s="28" customFormat="1" ht="13.5" customHeight="1" thickBot="1" x14ac:dyDescent="0.2">
      <c r="B979" s="161" t="s">
        <v>151</v>
      </c>
      <c r="C979" s="300">
        <f>SUM(G952:G956)</f>
        <v>45</v>
      </c>
      <c r="D979" s="300">
        <f>SUM(H952:H956)</f>
        <v>40</v>
      </c>
      <c r="E979" s="112">
        <f t="shared" si="46"/>
        <v>85</v>
      </c>
      <c r="F979" s="161" t="s">
        <v>150</v>
      </c>
      <c r="G979" s="306">
        <f>SUM(O952:O956)</f>
        <v>69</v>
      </c>
      <c r="H979" s="113">
        <f>SUM(P952:P956)</f>
        <v>89</v>
      </c>
      <c r="I979" s="114">
        <f t="shared" si="47"/>
        <v>158</v>
      </c>
      <c r="J979" s="125" t="s">
        <v>282</v>
      </c>
      <c r="K979" s="154">
        <f>SUM(K962:K971,O947:O977)</f>
        <v>280</v>
      </c>
      <c r="L979" s="154">
        <f>SUM(L962:L971,P947:P977)</f>
        <v>360</v>
      </c>
      <c r="M979" s="308">
        <f>SUM(K979:L979)</f>
        <v>640</v>
      </c>
      <c r="N979" s="149"/>
      <c r="O979" s="138"/>
      <c r="P979" s="138"/>
      <c r="Q979" s="138"/>
      <c r="R979" s="131"/>
    </row>
    <row r="980" spans="2:33" s="28" customFormat="1" ht="13.5" customHeight="1" thickBot="1" x14ac:dyDescent="0.2">
      <c r="B980" s="161" t="s">
        <v>149</v>
      </c>
      <c r="C980" s="300">
        <f>SUM(G957:G961)</f>
        <v>47</v>
      </c>
      <c r="D980" s="300">
        <f>SUM(H957:H961)</f>
        <v>49</v>
      </c>
      <c r="E980" s="112">
        <f t="shared" si="46"/>
        <v>96</v>
      </c>
      <c r="F980" s="161" t="s">
        <v>148</v>
      </c>
      <c r="G980" s="306">
        <f>SUM(O957:O961)</f>
        <v>38</v>
      </c>
      <c r="H980" s="113">
        <f>SUM(P957:P961)</f>
        <v>47</v>
      </c>
      <c r="I980" s="114">
        <f t="shared" si="47"/>
        <v>85</v>
      </c>
      <c r="J980" s="123" t="s">
        <v>156</v>
      </c>
      <c r="K980" s="124"/>
      <c r="L980" s="283">
        <f>M979/M981*100</f>
        <v>30.403800475059384</v>
      </c>
      <c r="M980" s="156" t="s">
        <v>155</v>
      </c>
      <c r="N980" s="144" t="s">
        <v>146</v>
      </c>
      <c r="O980" s="295">
        <v>46.76</v>
      </c>
      <c r="P980" s="296">
        <v>48.59</v>
      </c>
      <c r="Q980" s="297">
        <v>47.71</v>
      </c>
      <c r="R980" s="131"/>
    </row>
    <row r="981" spans="2:33" s="28" customFormat="1" ht="13.5" customHeight="1" x14ac:dyDescent="0.15">
      <c r="B981" s="161" t="s">
        <v>145</v>
      </c>
      <c r="C981" s="300">
        <f>SUM(G962:G966)</f>
        <v>64</v>
      </c>
      <c r="D981" s="300">
        <f>SUM(H962:H966)</f>
        <v>62</v>
      </c>
      <c r="E981" s="112">
        <f t="shared" si="46"/>
        <v>126</v>
      </c>
      <c r="F981" s="161" t="s">
        <v>144</v>
      </c>
      <c r="G981" s="306">
        <f>SUM(O962:O966)</f>
        <v>10</v>
      </c>
      <c r="H981" s="113">
        <f>SUM(P962:P966)</f>
        <v>16</v>
      </c>
      <c r="I981" s="114">
        <f t="shared" si="47"/>
        <v>26</v>
      </c>
      <c r="J981" s="125" t="s">
        <v>147</v>
      </c>
      <c r="K981" s="293">
        <f>SUM(C973:C982,G973:G982,K973:K974)</f>
        <v>1015</v>
      </c>
      <c r="L981" s="293">
        <f>SUM(D973:D982,H973:H982,L973:L974)</f>
        <v>1090</v>
      </c>
      <c r="M981" s="289">
        <f>SUM(K981:L981)</f>
        <v>2105</v>
      </c>
      <c r="N981" s="145"/>
      <c r="O981" s="139"/>
      <c r="P981" s="139"/>
      <c r="Q981" s="139"/>
      <c r="R981" s="131"/>
    </row>
    <row r="982" spans="2:33" s="28" customFormat="1" ht="13.5" customHeight="1" thickBot="1" x14ac:dyDescent="0.2">
      <c r="B982" s="162" t="s">
        <v>143</v>
      </c>
      <c r="C982" s="303">
        <f>SUM(G967:G971)</f>
        <v>93</v>
      </c>
      <c r="D982" s="303">
        <f>SUM(H967:H971)</f>
        <v>77</v>
      </c>
      <c r="E982" s="116">
        <f t="shared" si="46"/>
        <v>170</v>
      </c>
      <c r="F982" s="162" t="s">
        <v>142</v>
      </c>
      <c r="G982" s="304">
        <f>SUM(O967:O971)</f>
        <v>0</v>
      </c>
      <c r="H982" s="117">
        <f>SUM(P967:P971)</f>
        <v>5</v>
      </c>
      <c r="I982" s="118">
        <f t="shared" si="47"/>
        <v>5</v>
      </c>
      <c r="J982" s="123" t="s">
        <v>7</v>
      </c>
      <c r="K982" s="124"/>
      <c r="L982" s="127"/>
      <c r="M982" s="305">
        <f>行政区別人口!R52</f>
        <v>930</v>
      </c>
      <c r="N982" s="481" t="s">
        <v>141</v>
      </c>
      <c r="O982" s="482"/>
      <c r="P982" s="482"/>
      <c r="Q982" s="140"/>
      <c r="R982" s="131"/>
    </row>
    <row r="983" spans="2:33" x14ac:dyDescent="0.15">
      <c r="O983" s="142"/>
      <c r="P983" s="142"/>
      <c r="Q983" s="142"/>
      <c r="R983" s="142"/>
    </row>
    <row r="984" spans="2:33" s="28" customFormat="1" ht="14.1" customHeight="1" x14ac:dyDescent="0.15">
      <c r="B984" s="164"/>
      <c r="F984" s="164"/>
      <c r="N984" s="146"/>
      <c r="O984" s="96"/>
      <c r="P984" s="95"/>
      <c r="Q984" s="95"/>
      <c r="R984" s="95"/>
    </row>
    <row r="985" spans="2:33" s="28" customFormat="1" ht="14.25" customHeight="1" x14ac:dyDescent="0.15">
      <c r="B985" s="259" t="s">
        <v>1</v>
      </c>
      <c r="C985" s="479" t="s">
        <v>2</v>
      </c>
      <c r="D985" s="479"/>
      <c r="E985" s="479"/>
      <c r="F985" s="479"/>
      <c r="G985" s="483" t="s">
        <v>278</v>
      </c>
      <c r="H985" s="483"/>
      <c r="I985" s="483"/>
      <c r="J985" s="483"/>
      <c r="K985" s="483"/>
      <c r="L985" s="483"/>
      <c r="M985" s="41"/>
      <c r="N985" s="147"/>
      <c r="O985" s="143" t="str">
        <f>$O$2</f>
        <v>令和元年10月31日</v>
      </c>
      <c r="P985" s="129"/>
      <c r="Q985" s="130" t="s">
        <v>0</v>
      </c>
      <c r="R985" s="95"/>
    </row>
    <row r="986" spans="2:33" s="28" customFormat="1" ht="17.100000000000001" customHeight="1" thickBot="1" x14ac:dyDescent="0.2">
      <c r="B986" s="259" t="s">
        <v>276</v>
      </c>
      <c r="C986" s="479" t="s">
        <v>39</v>
      </c>
      <c r="D986" s="479"/>
      <c r="E986" s="479"/>
      <c r="F986" s="166"/>
      <c r="G986" s="483"/>
      <c r="H986" s="483"/>
      <c r="I986" s="483"/>
      <c r="J986" s="483"/>
      <c r="K986" s="483"/>
      <c r="L986" s="483"/>
      <c r="M986" s="41"/>
      <c r="N986" s="149"/>
      <c r="O986" s="143" t="str">
        <f>$O$3</f>
        <v>令和元年11月 1日</v>
      </c>
      <c r="P986" s="129"/>
      <c r="Q986" s="130" t="s">
        <v>3</v>
      </c>
      <c r="R986" s="95"/>
    </row>
    <row r="987" spans="2:33" s="28" customFormat="1" ht="14.25" customHeight="1" x14ac:dyDescent="0.15">
      <c r="B987" s="53" t="s">
        <v>274</v>
      </c>
      <c r="C987" s="327" t="s">
        <v>301</v>
      </c>
      <c r="D987" s="327" t="s">
        <v>302</v>
      </c>
      <c r="E987" s="328" t="s">
        <v>6</v>
      </c>
      <c r="F987" s="53" t="s">
        <v>274</v>
      </c>
      <c r="G987" s="327" t="s">
        <v>301</v>
      </c>
      <c r="H987" s="327" t="s">
        <v>5</v>
      </c>
      <c r="I987" s="94" t="s">
        <v>6</v>
      </c>
      <c r="J987" s="202" t="s">
        <v>274</v>
      </c>
      <c r="K987" s="327" t="s">
        <v>4</v>
      </c>
      <c r="L987" s="327" t="s">
        <v>302</v>
      </c>
      <c r="M987" s="328" t="s">
        <v>281</v>
      </c>
      <c r="N987" s="59" t="s">
        <v>274</v>
      </c>
      <c r="O987" s="54" t="s">
        <v>301</v>
      </c>
      <c r="P987" s="54" t="s">
        <v>5</v>
      </c>
      <c r="Q987" s="326" t="s">
        <v>281</v>
      </c>
      <c r="R987" s="131"/>
    </row>
    <row r="988" spans="2:33" s="28" customFormat="1" ht="14.25" customHeight="1" x14ac:dyDescent="0.15">
      <c r="B988" s="203" t="s">
        <v>273</v>
      </c>
      <c r="C988" s="329">
        <v>0</v>
      </c>
      <c r="D988" s="329">
        <v>0</v>
      </c>
      <c r="E988" s="315">
        <v>0</v>
      </c>
      <c r="F988" s="193" t="s">
        <v>272</v>
      </c>
      <c r="G988" s="329">
        <v>1</v>
      </c>
      <c r="H988" s="329">
        <v>0</v>
      </c>
      <c r="I988" s="315">
        <v>1</v>
      </c>
      <c r="J988" s="194" t="s">
        <v>271</v>
      </c>
      <c r="K988" s="317">
        <v>3</v>
      </c>
      <c r="L988" s="329">
        <v>5</v>
      </c>
      <c r="M988" s="286">
        <v>8</v>
      </c>
      <c r="N988" s="200" t="s">
        <v>270</v>
      </c>
      <c r="O988" s="325">
        <v>4</v>
      </c>
      <c r="P988" s="317">
        <v>4</v>
      </c>
      <c r="Q988" s="287">
        <v>8</v>
      </c>
      <c r="R988" s="131"/>
      <c r="T988" s="105"/>
      <c r="U988" s="105"/>
      <c r="V988" s="105"/>
      <c r="W988" s="105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</row>
    <row r="989" spans="2:33" s="28" customFormat="1" ht="14.1" customHeight="1" x14ac:dyDescent="0.15">
      <c r="B989" s="204" t="s">
        <v>269</v>
      </c>
      <c r="C989" s="317">
        <v>0</v>
      </c>
      <c r="D989" s="317">
        <v>2</v>
      </c>
      <c r="E989" s="315">
        <v>2</v>
      </c>
      <c r="F989" s="194" t="s">
        <v>268</v>
      </c>
      <c r="G989" s="317">
        <v>3</v>
      </c>
      <c r="H989" s="317">
        <v>1</v>
      </c>
      <c r="I989" s="315">
        <v>4</v>
      </c>
      <c r="J989" s="194" t="s">
        <v>267</v>
      </c>
      <c r="K989" s="317">
        <v>1</v>
      </c>
      <c r="L989" s="317">
        <v>2</v>
      </c>
      <c r="M989" s="315">
        <v>3</v>
      </c>
      <c r="N989" s="194" t="s">
        <v>266</v>
      </c>
      <c r="O989" s="317">
        <v>3</v>
      </c>
      <c r="P989" s="317">
        <v>2</v>
      </c>
      <c r="Q989" s="316">
        <v>5</v>
      </c>
      <c r="R989" s="131"/>
      <c r="T989" s="105"/>
      <c r="U989" s="105"/>
      <c r="V989" s="105"/>
      <c r="W989" s="105"/>
      <c r="X989" s="105"/>
      <c r="Y989" s="105"/>
      <c r="Z989" s="105"/>
      <c r="AA989" s="105"/>
      <c r="AB989" s="105"/>
      <c r="AC989" s="105"/>
      <c r="AD989" s="105"/>
      <c r="AE989" s="105"/>
      <c r="AF989" s="105"/>
      <c r="AG989" s="105"/>
    </row>
    <row r="990" spans="2:33" s="28" customFormat="1" ht="14.25" customHeight="1" x14ac:dyDescent="0.15">
      <c r="B990" s="204" t="s">
        <v>265</v>
      </c>
      <c r="C990" s="317">
        <v>1</v>
      </c>
      <c r="D990" s="317">
        <v>2</v>
      </c>
      <c r="E990" s="315">
        <v>3</v>
      </c>
      <c r="F990" s="194" t="s">
        <v>264</v>
      </c>
      <c r="G990" s="317">
        <v>0</v>
      </c>
      <c r="H990" s="317">
        <v>0</v>
      </c>
      <c r="I990" s="315">
        <v>0</v>
      </c>
      <c r="J990" s="194" t="s">
        <v>263</v>
      </c>
      <c r="K990" s="317">
        <v>3</v>
      </c>
      <c r="L990" s="317">
        <v>3</v>
      </c>
      <c r="M990" s="315">
        <v>6</v>
      </c>
      <c r="N990" s="194" t="s">
        <v>262</v>
      </c>
      <c r="O990" s="317">
        <v>2</v>
      </c>
      <c r="P990" s="199">
        <v>1</v>
      </c>
      <c r="Q990" s="316">
        <v>3</v>
      </c>
      <c r="R990" s="131"/>
      <c r="T990" s="105"/>
      <c r="U990" s="105"/>
      <c r="V990" s="105"/>
      <c r="W990" s="105"/>
      <c r="X990" s="105"/>
      <c r="Y990" s="105"/>
      <c r="Z990" s="105"/>
      <c r="AA990" s="105"/>
      <c r="AB990" s="105"/>
      <c r="AC990" s="105"/>
      <c r="AD990" s="105"/>
      <c r="AE990" s="105"/>
      <c r="AF990" s="105"/>
      <c r="AG990" s="105"/>
    </row>
    <row r="991" spans="2:33" s="28" customFormat="1" ht="14.25" customHeight="1" x14ac:dyDescent="0.15">
      <c r="B991" s="204" t="s">
        <v>261</v>
      </c>
      <c r="C991" s="317">
        <v>1</v>
      </c>
      <c r="D991" s="317">
        <v>2</v>
      </c>
      <c r="E991" s="315">
        <v>3</v>
      </c>
      <c r="F991" s="194" t="s">
        <v>260</v>
      </c>
      <c r="G991" s="317">
        <v>4</v>
      </c>
      <c r="H991" s="317">
        <v>2</v>
      </c>
      <c r="I991" s="315">
        <v>6</v>
      </c>
      <c r="J991" s="194" t="s">
        <v>259</v>
      </c>
      <c r="K991" s="317">
        <v>0</v>
      </c>
      <c r="L991" s="317">
        <v>2</v>
      </c>
      <c r="M991" s="315">
        <v>2</v>
      </c>
      <c r="N991" s="194" t="s">
        <v>258</v>
      </c>
      <c r="O991" s="317">
        <v>4</v>
      </c>
      <c r="P991" s="317">
        <v>3</v>
      </c>
      <c r="Q991" s="316">
        <v>7</v>
      </c>
      <c r="R991" s="131"/>
      <c r="T991" s="105"/>
      <c r="U991" s="105"/>
      <c r="V991" s="105"/>
      <c r="W991" s="105"/>
      <c r="X991" s="105"/>
      <c r="Y991" s="105"/>
      <c r="Z991" s="105"/>
      <c r="AA991" s="105"/>
      <c r="AB991" s="105"/>
      <c r="AC991" s="105"/>
      <c r="AD991" s="105"/>
      <c r="AE991" s="105"/>
      <c r="AF991" s="105"/>
      <c r="AG991" s="105"/>
    </row>
    <row r="992" spans="2:33" s="28" customFormat="1" ht="14.1" customHeight="1" x14ac:dyDescent="0.15">
      <c r="B992" s="205" t="s">
        <v>257</v>
      </c>
      <c r="C992" s="322">
        <v>1</v>
      </c>
      <c r="D992" s="322">
        <v>0</v>
      </c>
      <c r="E992" s="323">
        <v>1</v>
      </c>
      <c r="F992" s="195" t="s">
        <v>256</v>
      </c>
      <c r="G992" s="322">
        <v>1</v>
      </c>
      <c r="H992" s="322">
        <v>1</v>
      </c>
      <c r="I992" s="323">
        <v>2</v>
      </c>
      <c r="J992" s="195" t="s">
        <v>255</v>
      </c>
      <c r="K992" s="322">
        <v>0</v>
      </c>
      <c r="L992" s="322">
        <v>3</v>
      </c>
      <c r="M992" s="323">
        <v>3</v>
      </c>
      <c r="N992" s="195" t="s">
        <v>254</v>
      </c>
      <c r="O992" s="322">
        <v>2</v>
      </c>
      <c r="P992" s="322">
        <v>4</v>
      </c>
      <c r="Q992" s="324">
        <v>6</v>
      </c>
      <c r="R992" s="131"/>
      <c r="T992" s="105"/>
      <c r="U992" s="105"/>
      <c r="V992" s="105"/>
      <c r="W992" s="105"/>
      <c r="X992" s="105"/>
      <c r="Y992" s="105"/>
      <c r="Z992" s="105"/>
      <c r="AA992" s="105"/>
      <c r="AB992" s="105"/>
      <c r="AC992" s="105"/>
      <c r="AD992" s="105"/>
      <c r="AE992" s="105"/>
      <c r="AF992" s="105"/>
      <c r="AG992" s="105"/>
    </row>
    <row r="993" spans="2:33" s="28" customFormat="1" ht="14.25" customHeight="1" x14ac:dyDescent="0.15">
      <c r="B993" s="204" t="s">
        <v>253</v>
      </c>
      <c r="C993" s="325">
        <v>0</v>
      </c>
      <c r="D993" s="317">
        <v>1</v>
      </c>
      <c r="E993" s="315">
        <v>1</v>
      </c>
      <c r="F993" s="194" t="s">
        <v>252</v>
      </c>
      <c r="G993" s="317">
        <v>0</v>
      </c>
      <c r="H993" s="317">
        <v>1</v>
      </c>
      <c r="I993" s="315">
        <v>1</v>
      </c>
      <c r="J993" s="194" t="s">
        <v>251</v>
      </c>
      <c r="K993" s="317">
        <v>3</v>
      </c>
      <c r="L993" s="317">
        <v>0</v>
      </c>
      <c r="M993" s="315">
        <v>3</v>
      </c>
      <c r="N993" s="194" t="s">
        <v>250</v>
      </c>
      <c r="O993" s="317">
        <v>1</v>
      </c>
      <c r="P993" s="317">
        <v>1</v>
      </c>
      <c r="Q993" s="316">
        <v>2</v>
      </c>
      <c r="R993" s="131"/>
      <c r="T993" s="105"/>
      <c r="U993" s="105"/>
      <c r="V993" s="105"/>
      <c r="W993" s="105"/>
      <c r="X993" s="105"/>
      <c r="Y993" s="105"/>
      <c r="Z993" s="105"/>
      <c r="AA993" s="105"/>
      <c r="AB993" s="105"/>
      <c r="AC993" s="105"/>
      <c r="AD993" s="105"/>
      <c r="AE993" s="105"/>
      <c r="AF993" s="105"/>
      <c r="AG993" s="105"/>
    </row>
    <row r="994" spans="2:33" s="28" customFormat="1" ht="14.25" customHeight="1" x14ac:dyDescent="0.15">
      <c r="B994" s="204" t="s">
        <v>249</v>
      </c>
      <c r="C994" s="317">
        <v>1</v>
      </c>
      <c r="D994" s="317">
        <v>1</v>
      </c>
      <c r="E994" s="315">
        <v>2</v>
      </c>
      <c r="F994" s="194" t="s">
        <v>248</v>
      </c>
      <c r="G994" s="317">
        <v>1</v>
      </c>
      <c r="H994" s="317">
        <v>2</v>
      </c>
      <c r="I994" s="315">
        <v>3</v>
      </c>
      <c r="J994" s="194" t="s">
        <v>247</v>
      </c>
      <c r="K994" s="317">
        <v>3</v>
      </c>
      <c r="L994" s="317">
        <v>3</v>
      </c>
      <c r="M994" s="315">
        <v>6</v>
      </c>
      <c r="N994" s="194" t="s">
        <v>246</v>
      </c>
      <c r="O994" s="317">
        <v>1</v>
      </c>
      <c r="P994" s="317">
        <v>3</v>
      </c>
      <c r="Q994" s="316">
        <v>4</v>
      </c>
      <c r="R994" s="131"/>
      <c r="T994" s="105"/>
      <c r="U994" s="105"/>
      <c r="V994" s="105"/>
      <c r="W994" s="105"/>
      <c r="X994" s="105"/>
      <c r="Y994" s="105"/>
      <c r="Z994" s="105"/>
      <c r="AA994" s="105"/>
      <c r="AB994" s="105"/>
      <c r="AC994" s="105"/>
      <c r="AD994" s="105"/>
      <c r="AE994" s="105"/>
      <c r="AF994" s="105"/>
      <c r="AG994" s="105"/>
    </row>
    <row r="995" spans="2:33" s="28" customFormat="1" ht="14.25" customHeight="1" x14ac:dyDescent="0.15">
      <c r="B995" s="204" t="s">
        <v>245</v>
      </c>
      <c r="C995" s="317">
        <v>1</v>
      </c>
      <c r="D995" s="317">
        <v>2</v>
      </c>
      <c r="E995" s="315">
        <v>3</v>
      </c>
      <c r="F995" s="194" t="s">
        <v>244</v>
      </c>
      <c r="G995" s="317">
        <v>1</v>
      </c>
      <c r="H995" s="317">
        <v>0</v>
      </c>
      <c r="I995" s="315">
        <v>1</v>
      </c>
      <c r="J995" s="194" t="s">
        <v>243</v>
      </c>
      <c r="K995" s="317">
        <v>1</v>
      </c>
      <c r="L995" s="317">
        <v>2</v>
      </c>
      <c r="M995" s="315">
        <v>3</v>
      </c>
      <c r="N995" s="194" t="s">
        <v>242</v>
      </c>
      <c r="O995" s="317">
        <v>1</v>
      </c>
      <c r="P995" s="317">
        <v>1</v>
      </c>
      <c r="Q995" s="316">
        <v>2</v>
      </c>
      <c r="R995" s="131"/>
      <c r="T995" s="105"/>
      <c r="U995" s="105"/>
      <c r="V995" s="105"/>
      <c r="W995" s="105"/>
      <c r="X995" s="105"/>
      <c r="Y995" s="105"/>
      <c r="Z995" s="105"/>
      <c r="AA995" s="105"/>
      <c r="AB995" s="105"/>
      <c r="AC995" s="105"/>
      <c r="AD995" s="105"/>
      <c r="AE995" s="105"/>
      <c r="AF995" s="105"/>
      <c r="AG995" s="105"/>
    </row>
    <row r="996" spans="2:33" s="28" customFormat="1" ht="14.1" customHeight="1" x14ac:dyDescent="0.15">
      <c r="B996" s="204" t="s">
        <v>241</v>
      </c>
      <c r="C996" s="317">
        <v>1</v>
      </c>
      <c r="D996" s="317">
        <v>0</v>
      </c>
      <c r="E996" s="315">
        <v>1</v>
      </c>
      <c r="F996" s="194" t="s">
        <v>240</v>
      </c>
      <c r="G996" s="317">
        <v>3</v>
      </c>
      <c r="H996" s="317">
        <v>1</v>
      </c>
      <c r="I996" s="315">
        <v>4</v>
      </c>
      <c r="J996" s="194" t="s">
        <v>239</v>
      </c>
      <c r="K996" s="317">
        <v>4</v>
      </c>
      <c r="L996" s="317">
        <v>2</v>
      </c>
      <c r="M996" s="315">
        <v>6</v>
      </c>
      <c r="N996" s="194" t="s">
        <v>238</v>
      </c>
      <c r="O996" s="317">
        <v>1</v>
      </c>
      <c r="P996" s="317">
        <v>3</v>
      </c>
      <c r="Q996" s="316">
        <v>4</v>
      </c>
      <c r="R996" s="131"/>
      <c r="T996" s="105"/>
      <c r="U996" s="105"/>
      <c r="V996" s="105"/>
      <c r="W996" s="105"/>
      <c r="X996" s="105"/>
      <c r="Y996" s="105"/>
      <c r="Z996" s="105"/>
      <c r="AA996" s="105"/>
      <c r="AB996" s="105"/>
      <c r="AC996" s="105"/>
      <c r="AD996" s="105"/>
      <c r="AE996" s="105"/>
      <c r="AF996" s="105"/>
      <c r="AG996" s="105"/>
    </row>
    <row r="997" spans="2:33" s="28" customFormat="1" ht="14.1" customHeight="1" x14ac:dyDescent="0.15">
      <c r="B997" s="205" t="s">
        <v>237</v>
      </c>
      <c r="C997" s="322">
        <v>0</v>
      </c>
      <c r="D997" s="322">
        <v>4</v>
      </c>
      <c r="E997" s="323">
        <v>4</v>
      </c>
      <c r="F997" s="195" t="s">
        <v>236</v>
      </c>
      <c r="G997" s="322">
        <v>3</v>
      </c>
      <c r="H997" s="322">
        <v>0</v>
      </c>
      <c r="I997" s="323">
        <v>3</v>
      </c>
      <c r="J997" s="195" t="s">
        <v>235</v>
      </c>
      <c r="K997" s="322">
        <v>6</v>
      </c>
      <c r="L997" s="322">
        <v>2</v>
      </c>
      <c r="M997" s="323">
        <v>8</v>
      </c>
      <c r="N997" s="195" t="s">
        <v>234</v>
      </c>
      <c r="O997" s="322">
        <v>2</v>
      </c>
      <c r="P997" s="322">
        <v>3</v>
      </c>
      <c r="Q997" s="324">
        <v>5</v>
      </c>
      <c r="R997" s="131"/>
      <c r="T997" s="105"/>
      <c r="U997" s="105"/>
      <c r="V997" s="105"/>
      <c r="W997" s="105"/>
      <c r="X997" s="105"/>
      <c r="Y997" s="105"/>
      <c r="Z997" s="105"/>
      <c r="AA997" s="105"/>
      <c r="AB997" s="105"/>
      <c r="AC997" s="105"/>
      <c r="AD997" s="105"/>
      <c r="AE997" s="105"/>
      <c r="AF997" s="105"/>
      <c r="AG997" s="105"/>
    </row>
    <row r="998" spans="2:33" s="28" customFormat="1" ht="14.25" customHeight="1" x14ac:dyDescent="0.15">
      <c r="B998" s="204" t="s">
        <v>233</v>
      </c>
      <c r="C998" s="325">
        <v>1</v>
      </c>
      <c r="D998" s="317">
        <v>1</v>
      </c>
      <c r="E998" s="315">
        <v>2</v>
      </c>
      <c r="F998" s="194" t="s">
        <v>232</v>
      </c>
      <c r="G998" s="317">
        <v>3</v>
      </c>
      <c r="H998" s="317">
        <v>1</v>
      </c>
      <c r="I998" s="315">
        <v>4</v>
      </c>
      <c r="J998" s="194" t="s">
        <v>231</v>
      </c>
      <c r="K998" s="317">
        <v>2</v>
      </c>
      <c r="L998" s="317">
        <v>0</v>
      </c>
      <c r="M998" s="315">
        <v>2</v>
      </c>
      <c r="N998" s="194" t="s">
        <v>230</v>
      </c>
      <c r="O998" s="317">
        <v>2</v>
      </c>
      <c r="P998" s="317">
        <v>3</v>
      </c>
      <c r="Q998" s="316">
        <v>5</v>
      </c>
      <c r="R998" s="131"/>
      <c r="T998" s="105"/>
      <c r="U998" s="105"/>
      <c r="V998" s="105"/>
      <c r="W998" s="105"/>
      <c r="X998" s="105"/>
      <c r="Y998" s="105"/>
      <c r="Z998" s="105"/>
      <c r="AA998" s="105"/>
      <c r="AB998" s="105"/>
      <c r="AC998" s="105"/>
      <c r="AD998" s="105"/>
      <c r="AE998" s="105"/>
      <c r="AF998" s="105"/>
      <c r="AG998" s="105"/>
    </row>
    <row r="999" spans="2:33" s="28" customFormat="1" ht="14.25" customHeight="1" x14ac:dyDescent="0.15">
      <c r="B999" s="204" t="s">
        <v>229</v>
      </c>
      <c r="C999" s="317">
        <v>1</v>
      </c>
      <c r="D999" s="317">
        <v>1</v>
      </c>
      <c r="E999" s="315">
        <v>2</v>
      </c>
      <c r="F999" s="194" t="s">
        <v>228</v>
      </c>
      <c r="G999" s="317">
        <v>0</v>
      </c>
      <c r="H999" s="317">
        <v>1</v>
      </c>
      <c r="I999" s="315">
        <v>1</v>
      </c>
      <c r="J999" s="194" t="s">
        <v>227</v>
      </c>
      <c r="K999" s="317">
        <v>0</v>
      </c>
      <c r="L999" s="317">
        <v>0</v>
      </c>
      <c r="M999" s="315">
        <v>0</v>
      </c>
      <c r="N999" s="194" t="s">
        <v>226</v>
      </c>
      <c r="O999" s="317">
        <v>1</v>
      </c>
      <c r="P999" s="317">
        <v>1</v>
      </c>
      <c r="Q999" s="316">
        <v>2</v>
      </c>
      <c r="R999" s="131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</row>
    <row r="1000" spans="2:33" s="28" customFormat="1" ht="14.25" customHeight="1" x14ac:dyDescent="0.15">
      <c r="B1000" s="204" t="s">
        <v>225</v>
      </c>
      <c r="C1000" s="317">
        <v>1</v>
      </c>
      <c r="D1000" s="317">
        <v>0</v>
      </c>
      <c r="E1000" s="315">
        <v>1</v>
      </c>
      <c r="F1000" s="194" t="s">
        <v>224</v>
      </c>
      <c r="G1000" s="317">
        <v>2</v>
      </c>
      <c r="H1000" s="317">
        <v>1</v>
      </c>
      <c r="I1000" s="315">
        <v>3</v>
      </c>
      <c r="J1000" s="194" t="s">
        <v>223</v>
      </c>
      <c r="K1000" s="317">
        <v>2</v>
      </c>
      <c r="L1000" s="317">
        <v>2</v>
      </c>
      <c r="M1000" s="315">
        <v>4</v>
      </c>
      <c r="N1000" s="194" t="s">
        <v>222</v>
      </c>
      <c r="O1000" s="317">
        <v>3</v>
      </c>
      <c r="P1000" s="317">
        <v>5</v>
      </c>
      <c r="Q1000" s="316">
        <v>8</v>
      </c>
      <c r="R1000" s="131"/>
      <c r="T1000" s="105"/>
      <c r="U1000" s="105"/>
      <c r="V1000" s="105"/>
      <c r="W1000" s="105"/>
      <c r="X1000" s="105"/>
      <c r="Y1000" s="105"/>
      <c r="Z1000" s="105"/>
      <c r="AA1000" s="105"/>
      <c r="AB1000" s="105"/>
      <c r="AC1000" s="105"/>
      <c r="AD1000" s="105"/>
      <c r="AE1000" s="105"/>
      <c r="AF1000" s="105"/>
      <c r="AG1000" s="105"/>
    </row>
    <row r="1001" spans="2:33" s="28" customFormat="1" ht="14.1" customHeight="1" x14ac:dyDescent="0.15">
      <c r="B1001" s="204" t="s">
        <v>221</v>
      </c>
      <c r="C1001" s="317">
        <v>1</v>
      </c>
      <c r="D1001" s="317">
        <v>0</v>
      </c>
      <c r="E1001" s="315">
        <v>1</v>
      </c>
      <c r="F1001" s="194" t="s">
        <v>220</v>
      </c>
      <c r="G1001" s="317">
        <v>0</v>
      </c>
      <c r="H1001" s="317">
        <v>1</v>
      </c>
      <c r="I1001" s="315">
        <v>1</v>
      </c>
      <c r="J1001" s="194" t="s">
        <v>219</v>
      </c>
      <c r="K1001" s="317">
        <v>4</v>
      </c>
      <c r="L1001" s="317">
        <v>3</v>
      </c>
      <c r="M1001" s="315">
        <v>7</v>
      </c>
      <c r="N1001" s="194" t="s">
        <v>218</v>
      </c>
      <c r="O1001" s="317">
        <v>0</v>
      </c>
      <c r="P1001" s="317">
        <v>3</v>
      </c>
      <c r="Q1001" s="316">
        <v>3</v>
      </c>
      <c r="R1001" s="131"/>
      <c r="T1001" s="105"/>
      <c r="U1001" s="105"/>
      <c r="V1001" s="105"/>
      <c r="W1001" s="105"/>
      <c r="X1001" s="105"/>
      <c r="Y1001" s="105"/>
      <c r="Z1001" s="105"/>
      <c r="AA1001" s="105"/>
      <c r="AB1001" s="105"/>
      <c r="AC1001" s="105"/>
      <c r="AD1001" s="105"/>
      <c r="AE1001" s="105"/>
      <c r="AF1001" s="105"/>
      <c r="AG1001" s="105"/>
    </row>
    <row r="1002" spans="2:33" s="28" customFormat="1" ht="14.45" customHeight="1" x14ac:dyDescent="0.15">
      <c r="B1002" s="205" t="s">
        <v>217</v>
      </c>
      <c r="C1002" s="322">
        <v>2</v>
      </c>
      <c r="D1002" s="322">
        <v>3</v>
      </c>
      <c r="E1002" s="323">
        <v>5</v>
      </c>
      <c r="F1002" s="195" t="s">
        <v>216</v>
      </c>
      <c r="G1002" s="322">
        <v>1</v>
      </c>
      <c r="H1002" s="322">
        <v>3</v>
      </c>
      <c r="I1002" s="323">
        <v>4</v>
      </c>
      <c r="J1002" s="195" t="s">
        <v>215</v>
      </c>
      <c r="K1002" s="322">
        <v>3</v>
      </c>
      <c r="L1002" s="322">
        <v>1</v>
      </c>
      <c r="M1002" s="323">
        <v>4</v>
      </c>
      <c r="N1002" s="195" t="s">
        <v>214</v>
      </c>
      <c r="O1002" s="322">
        <v>0</v>
      </c>
      <c r="P1002" s="322">
        <v>0</v>
      </c>
      <c r="Q1002" s="324">
        <v>0</v>
      </c>
      <c r="R1002" s="131"/>
      <c r="T1002" s="105"/>
      <c r="U1002" s="105"/>
      <c r="V1002" s="105"/>
      <c r="W1002" s="105"/>
      <c r="X1002" s="105"/>
      <c r="Y1002" s="105"/>
      <c r="Z1002" s="105"/>
      <c r="AA1002" s="105"/>
      <c r="AB1002" s="105"/>
      <c r="AC1002" s="105"/>
      <c r="AD1002" s="105"/>
      <c r="AE1002" s="105"/>
      <c r="AF1002" s="105"/>
      <c r="AG1002" s="105"/>
    </row>
    <row r="1003" spans="2:33" s="28" customFormat="1" ht="14.1" customHeight="1" x14ac:dyDescent="0.15">
      <c r="B1003" s="204" t="s">
        <v>213</v>
      </c>
      <c r="C1003" s="325">
        <v>0</v>
      </c>
      <c r="D1003" s="317">
        <v>0</v>
      </c>
      <c r="E1003" s="315">
        <v>0</v>
      </c>
      <c r="F1003" s="194" t="s">
        <v>212</v>
      </c>
      <c r="G1003" s="317">
        <v>1</v>
      </c>
      <c r="H1003" s="317">
        <v>2</v>
      </c>
      <c r="I1003" s="315">
        <v>3</v>
      </c>
      <c r="J1003" s="194" t="s">
        <v>211</v>
      </c>
      <c r="K1003" s="317">
        <v>3</v>
      </c>
      <c r="L1003" s="317">
        <v>6</v>
      </c>
      <c r="M1003" s="315">
        <v>9</v>
      </c>
      <c r="N1003" s="194" t="s">
        <v>210</v>
      </c>
      <c r="O1003" s="317">
        <v>0</v>
      </c>
      <c r="P1003" s="317">
        <v>2</v>
      </c>
      <c r="Q1003" s="316">
        <v>2</v>
      </c>
      <c r="R1003" s="131"/>
      <c r="T1003" s="105"/>
      <c r="U1003" s="105"/>
      <c r="V1003" s="105"/>
      <c r="W1003" s="105"/>
      <c r="X1003" s="105"/>
      <c r="Y1003" s="105"/>
      <c r="Z1003" s="105"/>
      <c r="AA1003" s="105"/>
      <c r="AB1003" s="105"/>
      <c r="AC1003" s="105"/>
      <c r="AD1003" s="105"/>
      <c r="AE1003" s="105"/>
      <c r="AF1003" s="105"/>
      <c r="AG1003" s="105"/>
    </row>
    <row r="1004" spans="2:33" s="28" customFormat="1" ht="14.25" customHeight="1" x14ac:dyDescent="0.15">
      <c r="B1004" s="204" t="s">
        <v>209</v>
      </c>
      <c r="C1004" s="317">
        <v>1</v>
      </c>
      <c r="D1004" s="317">
        <v>0</v>
      </c>
      <c r="E1004" s="315">
        <v>1</v>
      </c>
      <c r="F1004" s="194" t="s">
        <v>208</v>
      </c>
      <c r="G1004" s="317">
        <v>2</v>
      </c>
      <c r="H1004" s="317">
        <v>3</v>
      </c>
      <c r="I1004" s="315">
        <v>5</v>
      </c>
      <c r="J1004" s="194" t="s">
        <v>207</v>
      </c>
      <c r="K1004" s="317">
        <v>7</v>
      </c>
      <c r="L1004" s="317">
        <v>5</v>
      </c>
      <c r="M1004" s="315">
        <v>12</v>
      </c>
      <c r="N1004" s="194" t="s">
        <v>206</v>
      </c>
      <c r="O1004" s="317">
        <v>0</v>
      </c>
      <c r="P1004" s="317">
        <v>1</v>
      </c>
      <c r="Q1004" s="316">
        <v>1</v>
      </c>
      <c r="R1004" s="131"/>
      <c r="T1004" s="105"/>
      <c r="U1004" s="105"/>
      <c r="V1004" s="105"/>
      <c r="W1004" s="105"/>
      <c r="X1004" s="105"/>
      <c r="Y1004" s="105"/>
      <c r="Z1004" s="105"/>
      <c r="AA1004" s="105"/>
      <c r="AB1004" s="105"/>
      <c r="AC1004" s="105"/>
      <c r="AD1004" s="105"/>
      <c r="AE1004" s="105"/>
      <c r="AF1004" s="105"/>
      <c r="AG1004" s="105"/>
    </row>
    <row r="1005" spans="2:33" s="28" customFormat="1" ht="14.25" customHeight="1" x14ac:dyDescent="0.15">
      <c r="B1005" s="204" t="s">
        <v>205</v>
      </c>
      <c r="C1005" s="317">
        <v>1</v>
      </c>
      <c r="D1005" s="317">
        <v>2</v>
      </c>
      <c r="E1005" s="315">
        <v>3</v>
      </c>
      <c r="F1005" s="194" t="s">
        <v>204</v>
      </c>
      <c r="G1005" s="317">
        <v>1</v>
      </c>
      <c r="H1005" s="317">
        <v>0</v>
      </c>
      <c r="I1005" s="315">
        <v>1</v>
      </c>
      <c r="J1005" s="194" t="s">
        <v>203</v>
      </c>
      <c r="K1005" s="317">
        <v>2</v>
      </c>
      <c r="L1005" s="317">
        <v>2</v>
      </c>
      <c r="M1005" s="315">
        <v>4</v>
      </c>
      <c r="N1005" s="194" t="s">
        <v>202</v>
      </c>
      <c r="O1005" s="317">
        <v>0</v>
      </c>
      <c r="P1005" s="317">
        <v>0</v>
      </c>
      <c r="Q1005" s="316">
        <v>0</v>
      </c>
      <c r="R1005" s="131"/>
      <c r="T1005" s="105"/>
      <c r="U1005" s="105"/>
      <c r="V1005" s="105"/>
      <c r="W1005" s="105"/>
      <c r="X1005" s="105"/>
      <c r="Y1005" s="105"/>
      <c r="Z1005" s="105"/>
      <c r="AA1005" s="105"/>
      <c r="AB1005" s="105"/>
      <c r="AC1005" s="105"/>
      <c r="AD1005" s="105"/>
      <c r="AE1005" s="105"/>
      <c r="AF1005" s="105"/>
      <c r="AG1005" s="105"/>
    </row>
    <row r="1006" spans="2:33" s="28" customFormat="1" ht="14.25" customHeight="1" x14ac:dyDescent="0.15">
      <c r="B1006" s="204" t="s">
        <v>201</v>
      </c>
      <c r="C1006" s="317">
        <v>3</v>
      </c>
      <c r="D1006" s="317">
        <v>2</v>
      </c>
      <c r="E1006" s="315">
        <v>5</v>
      </c>
      <c r="F1006" s="194" t="s">
        <v>200</v>
      </c>
      <c r="G1006" s="317">
        <v>1</v>
      </c>
      <c r="H1006" s="317">
        <v>1</v>
      </c>
      <c r="I1006" s="315">
        <v>2</v>
      </c>
      <c r="J1006" s="194" t="s">
        <v>199</v>
      </c>
      <c r="K1006" s="317">
        <v>5</v>
      </c>
      <c r="L1006" s="317">
        <v>3</v>
      </c>
      <c r="M1006" s="315">
        <v>8</v>
      </c>
      <c r="N1006" s="194" t="s">
        <v>198</v>
      </c>
      <c r="O1006" s="317">
        <v>0</v>
      </c>
      <c r="P1006" s="317">
        <v>0</v>
      </c>
      <c r="Q1006" s="316">
        <v>0</v>
      </c>
      <c r="R1006" s="131"/>
      <c r="T1006" s="105"/>
      <c r="U1006" s="105"/>
      <c r="V1006" s="105"/>
      <c r="W1006" s="105"/>
      <c r="X1006" s="105"/>
      <c r="Y1006" s="105"/>
      <c r="Z1006" s="105"/>
      <c r="AA1006" s="105"/>
      <c r="AB1006" s="105"/>
      <c r="AC1006" s="105"/>
      <c r="AD1006" s="105"/>
      <c r="AE1006" s="105"/>
      <c r="AF1006" s="105"/>
      <c r="AG1006" s="105"/>
    </row>
    <row r="1007" spans="2:33" s="28" customFormat="1" ht="14.1" customHeight="1" x14ac:dyDescent="0.15">
      <c r="B1007" s="205" t="s">
        <v>197</v>
      </c>
      <c r="C1007" s="322">
        <v>0</v>
      </c>
      <c r="D1007" s="322">
        <v>3</v>
      </c>
      <c r="E1007" s="323">
        <v>3</v>
      </c>
      <c r="F1007" s="195" t="s">
        <v>196</v>
      </c>
      <c r="G1007" s="322">
        <v>2</v>
      </c>
      <c r="H1007" s="322">
        <v>1</v>
      </c>
      <c r="I1007" s="323">
        <v>3</v>
      </c>
      <c r="J1007" s="195" t="s">
        <v>195</v>
      </c>
      <c r="K1007" s="322">
        <v>0</v>
      </c>
      <c r="L1007" s="322">
        <v>1</v>
      </c>
      <c r="M1007" s="323">
        <v>1</v>
      </c>
      <c r="N1007" s="195" t="s">
        <v>194</v>
      </c>
      <c r="O1007" s="322">
        <v>0</v>
      </c>
      <c r="P1007" s="322">
        <v>1</v>
      </c>
      <c r="Q1007" s="324">
        <v>1</v>
      </c>
      <c r="R1007" s="131"/>
      <c r="T1007" s="105"/>
      <c r="U1007" s="105"/>
      <c r="V1007" s="105"/>
      <c r="W1007" s="105"/>
      <c r="X1007" s="105"/>
      <c r="Y1007" s="105"/>
      <c r="Z1007" s="105"/>
      <c r="AA1007" s="105"/>
      <c r="AB1007" s="105"/>
      <c r="AC1007" s="105"/>
      <c r="AD1007" s="105"/>
      <c r="AE1007" s="105"/>
      <c r="AF1007" s="105"/>
      <c r="AG1007" s="105"/>
    </row>
    <row r="1008" spans="2:33" s="28" customFormat="1" ht="14.25" customHeight="1" x14ac:dyDescent="0.15">
      <c r="B1008" s="204" t="s">
        <v>193</v>
      </c>
      <c r="C1008" s="325">
        <v>0</v>
      </c>
      <c r="D1008" s="317">
        <v>0</v>
      </c>
      <c r="E1008" s="315">
        <v>0</v>
      </c>
      <c r="F1008" s="194" t="s">
        <v>192</v>
      </c>
      <c r="G1008" s="317">
        <v>2</v>
      </c>
      <c r="H1008" s="317">
        <v>3</v>
      </c>
      <c r="I1008" s="315">
        <v>5</v>
      </c>
      <c r="J1008" s="194" t="s">
        <v>191</v>
      </c>
      <c r="K1008" s="317">
        <v>1</v>
      </c>
      <c r="L1008" s="317">
        <v>5</v>
      </c>
      <c r="M1008" s="315">
        <v>6</v>
      </c>
      <c r="N1008" s="194" t="s">
        <v>190</v>
      </c>
      <c r="O1008" s="317">
        <v>0</v>
      </c>
      <c r="P1008" s="317">
        <v>0</v>
      </c>
      <c r="Q1008" s="316">
        <v>0</v>
      </c>
      <c r="R1008" s="131"/>
      <c r="T1008" s="105"/>
      <c r="U1008" s="105"/>
      <c r="V1008" s="105"/>
      <c r="W1008" s="105"/>
      <c r="X1008" s="105"/>
      <c r="Y1008" s="105"/>
      <c r="Z1008" s="105"/>
      <c r="AA1008" s="105"/>
      <c r="AB1008" s="105"/>
      <c r="AC1008" s="105"/>
      <c r="AD1008" s="105"/>
      <c r="AE1008" s="105"/>
      <c r="AF1008" s="105"/>
      <c r="AG1008" s="105"/>
    </row>
    <row r="1009" spans="2:33" s="28" customFormat="1" ht="14.25" customHeight="1" x14ac:dyDescent="0.15">
      <c r="B1009" s="204" t="s">
        <v>189</v>
      </c>
      <c r="C1009" s="317">
        <v>4</v>
      </c>
      <c r="D1009" s="317">
        <v>2</v>
      </c>
      <c r="E1009" s="315">
        <v>6</v>
      </c>
      <c r="F1009" s="194" t="s">
        <v>188</v>
      </c>
      <c r="G1009" s="317">
        <v>0</v>
      </c>
      <c r="H1009" s="317">
        <v>3</v>
      </c>
      <c r="I1009" s="315">
        <v>3</v>
      </c>
      <c r="J1009" s="194" t="s">
        <v>187</v>
      </c>
      <c r="K1009" s="317">
        <v>1</v>
      </c>
      <c r="L1009" s="317">
        <v>5</v>
      </c>
      <c r="M1009" s="315">
        <v>6</v>
      </c>
      <c r="N1009" s="194" t="s">
        <v>186</v>
      </c>
      <c r="O1009" s="317">
        <v>1</v>
      </c>
      <c r="P1009" s="317">
        <v>0</v>
      </c>
      <c r="Q1009" s="316">
        <v>1</v>
      </c>
      <c r="R1009" s="131"/>
      <c r="T1009" s="105"/>
      <c r="U1009" s="105"/>
      <c r="V1009" s="105"/>
      <c r="W1009" s="105"/>
      <c r="X1009" s="105"/>
      <c r="Y1009" s="105"/>
      <c r="Z1009" s="105"/>
      <c r="AA1009" s="105"/>
      <c r="AB1009" s="105"/>
      <c r="AC1009" s="105"/>
      <c r="AD1009" s="105"/>
      <c r="AE1009" s="105"/>
      <c r="AF1009" s="105"/>
      <c r="AG1009" s="105"/>
    </row>
    <row r="1010" spans="2:33" s="28" customFormat="1" ht="14.25" customHeight="1" x14ac:dyDescent="0.15">
      <c r="B1010" s="204" t="s">
        <v>185</v>
      </c>
      <c r="C1010" s="317">
        <v>0</v>
      </c>
      <c r="D1010" s="317">
        <v>0</v>
      </c>
      <c r="E1010" s="315">
        <v>0</v>
      </c>
      <c r="F1010" s="194" t="s">
        <v>184</v>
      </c>
      <c r="G1010" s="317">
        <v>2</v>
      </c>
      <c r="H1010" s="317">
        <v>1</v>
      </c>
      <c r="I1010" s="315">
        <v>3</v>
      </c>
      <c r="J1010" s="194" t="s">
        <v>183</v>
      </c>
      <c r="K1010" s="317">
        <v>2</v>
      </c>
      <c r="L1010" s="317">
        <v>5</v>
      </c>
      <c r="M1010" s="315">
        <v>7</v>
      </c>
      <c r="N1010" s="194" t="s">
        <v>182</v>
      </c>
      <c r="O1010" s="317">
        <v>0</v>
      </c>
      <c r="P1010" s="317">
        <v>0</v>
      </c>
      <c r="Q1010" s="316">
        <v>0</v>
      </c>
      <c r="R1010" s="131"/>
      <c r="T1010" s="105"/>
      <c r="U1010" s="105"/>
      <c r="V1010" s="105"/>
      <c r="W1010" s="105"/>
      <c r="X1010" s="105"/>
      <c r="Y1010" s="105"/>
      <c r="Z1010" s="105"/>
      <c r="AA1010" s="105"/>
      <c r="AB1010" s="105"/>
      <c r="AC1010" s="105"/>
      <c r="AD1010" s="105"/>
      <c r="AE1010" s="105"/>
      <c r="AF1010" s="105"/>
      <c r="AG1010" s="105"/>
    </row>
    <row r="1011" spans="2:33" s="28" customFormat="1" ht="14.1" customHeight="1" x14ac:dyDescent="0.15">
      <c r="B1011" s="204" t="s">
        <v>181</v>
      </c>
      <c r="C1011" s="317">
        <v>1</v>
      </c>
      <c r="D1011" s="317">
        <v>0</v>
      </c>
      <c r="E1011" s="315">
        <v>1</v>
      </c>
      <c r="F1011" s="194" t="s">
        <v>180</v>
      </c>
      <c r="G1011" s="317">
        <v>1</v>
      </c>
      <c r="H1011" s="317">
        <v>3</v>
      </c>
      <c r="I1011" s="315">
        <v>4</v>
      </c>
      <c r="J1011" s="194" t="s">
        <v>179</v>
      </c>
      <c r="K1011" s="317">
        <v>3</v>
      </c>
      <c r="L1011" s="317">
        <v>0</v>
      </c>
      <c r="M1011" s="315">
        <v>3</v>
      </c>
      <c r="N1011" s="194" t="s">
        <v>178</v>
      </c>
      <c r="O1011" s="317">
        <v>0</v>
      </c>
      <c r="P1011" s="317">
        <v>0</v>
      </c>
      <c r="Q1011" s="316">
        <v>0</v>
      </c>
      <c r="R1011" s="131"/>
      <c r="T1011" s="105"/>
      <c r="U1011" s="105"/>
      <c r="V1011" s="105"/>
      <c r="W1011" s="105"/>
      <c r="X1011" s="105"/>
      <c r="Y1011" s="105"/>
      <c r="Z1011" s="105"/>
      <c r="AA1011" s="105"/>
      <c r="AB1011" s="105"/>
      <c r="AC1011" s="105"/>
      <c r="AD1011" s="105"/>
      <c r="AE1011" s="105"/>
      <c r="AF1011" s="105"/>
      <c r="AG1011" s="105"/>
    </row>
    <row r="1012" spans="2:33" s="28" customFormat="1" ht="14.25" customHeight="1" thickBot="1" x14ac:dyDescent="0.2">
      <c r="B1012" s="206" t="s">
        <v>177</v>
      </c>
      <c r="C1012" s="318">
        <v>1</v>
      </c>
      <c r="D1012" s="318">
        <v>1</v>
      </c>
      <c r="E1012" s="319">
        <v>2</v>
      </c>
      <c r="F1012" s="208" t="s">
        <v>176</v>
      </c>
      <c r="G1012" s="318">
        <v>1</v>
      </c>
      <c r="H1012" s="318">
        <v>1</v>
      </c>
      <c r="I1012" s="319">
        <v>2</v>
      </c>
      <c r="J1012" s="208" t="s">
        <v>175</v>
      </c>
      <c r="K1012" s="318">
        <v>1</v>
      </c>
      <c r="L1012" s="318">
        <v>3</v>
      </c>
      <c r="M1012" s="319">
        <v>4</v>
      </c>
      <c r="N1012" s="210" t="s">
        <v>174</v>
      </c>
      <c r="O1012" s="320">
        <v>0</v>
      </c>
      <c r="P1012" s="320">
        <v>1</v>
      </c>
      <c r="Q1012" s="321">
        <v>1</v>
      </c>
      <c r="R1012" s="131"/>
      <c r="T1012" s="105"/>
      <c r="U1012" s="105"/>
      <c r="V1012" s="105"/>
      <c r="W1012" s="105"/>
      <c r="X1012" s="105"/>
      <c r="Y1012" s="105"/>
      <c r="Z1012" s="105"/>
      <c r="AA1012" s="105"/>
      <c r="AB1012" s="105"/>
      <c r="AC1012" s="105"/>
      <c r="AD1012" s="105"/>
      <c r="AE1012" s="105"/>
      <c r="AF1012" s="105"/>
      <c r="AG1012" s="105"/>
    </row>
    <row r="1013" spans="2:33" s="28" customFormat="1" ht="13.5" customHeight="1" thickBot="1" x14ac:dyDescent="0.2">
      <c r="B1013" s="42"/>
      <c r="C1013" s="42"/>
      <c r="D1013" s="459" t="s">
        <v>173</v>
      </c>
      <c r="E1013" s="459"/>
      <c r="F1013" s="459"/>
      <c r="G1013" s="42"/>
      <c r="H1013" s="42"/>
      <c r="I1013" s="42"/>
      <c r="J1013" s="42"/>
      <c r="K1013" s="42"/>
      <c r="L1013" s="42"/>
      <c r="M1013" s="42"/>
      <c r="N1013" s="212" t="s">
        <v>172</v>
      </c>
      <c r="O1013" s="309">
        <v>0</v>
      </c>
      <c r="P1013" s="24">
        <v>0</v>
      </c>
      <c r="Q1013" s="285">
        <v>0</v>
      </c>
      <c r="R1013" s="131"/>
      <c r="T1013" s="105"/>
      <c r="U1013" s="105"/>
      <c r="V1013" s="105"/>
      <c r="W1013" s="105"/>
      <c r="X1013" s="105"/>
      <c r="Y1013" s="105"/>
      <c r="Z1013" s="105"/>
      <c r="AA1013" s="105"/>
      <c r="AB1013" s="105"/>
      <c r="AC1013" s="105"/>
      <c r="AD1013" s="105"/>
      <c r="AE1013" s="105"/>
      <c r="AF1013" s="105"/>
      <c r="AG1013" s="105"/>
    </row>
    <row r="1014" spans="2:33" s="28" customFormat="1" ht="13.5" customHeight="1" x14ac:dyDescent="0.15">
      <c r="B1014" s="160" t="s">
        <v>171</v>
      </c>
      <c r="C1014" s="311">
        <f>SUM(C988:C992)</f>
        <v>3</v>
      </c>
      <c r="D1014" s="311">
        <f>SUM(D988:D992)</f>
        <v>6</v>
      </c>
      <c r="E1014" s="108">
        <f t="shared" ref="E1014:E1023" si="48">SUM(C1014:D1014)</f>
        <v>9</v>
      </c>
      <c r="F1014" s="160" t="s">
        <v>170</v>
      </c>
      <c r="G1014" s="312">
        <f>SUM(K988:K992)</f>
        <v>7</v>
      </c>
      <c r="H1014" s="109">
        <f>SUM(L988:L992)</f>
        <v>15</v>
      </c>
      <c r="I1014" s="110">
        <f t="shared" ref="I1014:I1023" si="49">SUM(G1014:H1014)</f>
        <v>22</v>
      </c>
      <c r="J1014" s="119" t="s">
        <v>169</v>
      </c>
      <c r="K1014" s="120">
        <f>SUM(O1013:O1017)</f>
        <v>0</v>
      </c>
      <c r="L1014" s="311">
        <f>SUM(P1013:P1017)</f>
        <v>0</v>
      </c>
      <c r="M1014" s="313">
        <f>SUM(K1014:L1014)</f>
        <v>0</v>
      </c>
      <c r="N1014" s="132" t="s">
        <v>168</v>
      </c>
      <c r="O1014" s="288">
        <v>0</v>
      </c>
      <c r="P1014" s="288">
        <v>0</v>
      </c>
      <c r="Q1014" s="285">
        <v>0</v>
      </c>
      <c r="R1014" s="131"/>
      <c r="T1014" s="105"/>
      <c r="U1014" s="105"/>
      <c r="V1014" s="105"/>
      <c r="W1014" s="105"/>
      <c r="X1014" s="105"/>
      <c r="Y1014" s="105"/>
      <c r="Z1014" s="105"/>
      <c r="AA1014" s="105"/>
      <c r="AB1014" s="105"/>
      <c r="AC1014" s="105"/>
      <c r="AD1014" s="105"/>
      <c r="AE1014" s="105"/>
      <c r="AF1014" s="105"/>
      <c r="AG1014" s="105"/>
    </row>
    <row r="1015" spans="2:33" s="28" customFormat="1" ht="13.5" customHeight="1" thickBot="1" x14ac:dyDescent="0.2">
      <c r="B1015" s="161" t="s">
        <v>167</v>
      </c>
      <c r="C1015" s="300">
        <f>SUM(C993:C997)</f>
        <v>3</v>
      </c>
      <c r="D1015" s="300">
        <f>SUM(D993:D997)</f>
        <v>8</v>
      </c>
      <c r="E1015" s="112">
        <f t="shared" si="48"/>
        <v>11</v>
      </c>
      <c r="F1015" s="161" t="s">
        <v>166</v>
      </c>
      <c r="G1015" s="306">
        <f>SUM(K993:K997)</f>
        <v>17</v>
      </c>
      <c r="H1015" s="113">
        <f>SUM(L993:L997)</f>
        <v>9</v>
      </c>
      <c r="I1015" s="114">
        <f t="shared" si="49"/>
        <v>26</v>
      </c>
      <c r="J1015" s="121" t="s">
        <v>154</v>
      </c>
      <c r="K1015" s="122">
        <f>O1018</f>
        <v>0</v>
      </c>
      <c r="L1015" s="303">
        <f>P1018</f>
        <v>0</v>
      </c>
      <c r="M1015" s="314">
        <f>SUM(K1015:L1015)</f>
        <v>0</v>
      </c>
      <c r="N1015" s="132" t="s">
        <v>165</v>
      </c>
      <c r="O1015" s="288">
        <v>0</v>
      </c>
      <c r="P1015" s="288">
        <v>0</v>
      </c>
      <c r="Q1015" s="285">
        <v>0</v>
      </c>
      <c r="R1015" s="131"/>
      <c r="T1015" s="105"/>
      <c r="U1015" s="105"/>
      <c r="V1015" s="105"/>
      <c r="W1015" s="105"/>
      <c r="X1015" s="105"/>
      <c r="Y1015" s="105"/>
      <c r="Z1015" s="105"/>
      <c r="AA1015" s="105"/>
      <c r="AB1015" s="105"/>
      <c r="AC1015" s="105"/>
      <c r="AD1015" s="105"/>
      <c r="AE1015" s="105"/>
      <c r="AF1015" s="105"/>
      <c r="AG1015" s="105"/>
    </row>
    <row r="1016" spans="2:33" s="28" customFormat="1" ht="13.5" customHeight="1" x14ac:dyDescent="0.15">
      <c r="B1016" s="161" t="s">
        <v>164</v>
      </c>
      <c r="C1016" s="300">
        <f>SUM(C998:C1002)</f>
        <v>6</v>
      </c>
      <c r="D1016" s="300">
        <f>SUM(D998:D1002)</f>
        <v>5</v>
      </c>
      <c r="E1016" s="112">
        <f t="shared" si="48"/>
        <v>11</v>
      </c>
      <c r="F1016" s="161" t="s">
        <v>163</v>
      </c>
      <c r="G1016" s="306">
        <f>SUM(K998:K1002)</f>
        <v>11</v>
      </c>
      <c r="H1016" s="113">
        <f>SUM(L998:L1002)</f>
        <v>6</v>
      </c>
      <c r="I1016" s="114">
        <f t="shared" si="49"/>
        <v>17</v>
      </c>
      <c r="J1016" s="125" t="s">
        <v>283</v>
      </c>
      <c r="K1016" s="154">
        <f>SUM(C1014:C1016)</f>
        <v>12</v>
      </c>
      <c r="L1016" s="154">
        <f>SUM(D1014:D1016)</f>
        <v>19</v>
      </c>
      <c r="M1016" s="294">
        <f>SUM(K1016:L1016)</f>
        <v>31</v>
      </c>
      <c r="N1016" s="132" t="s">
        <v>162</v>
      </c>
      <c r="O1016" s="288">
        <v>0</v>
      </c>
      <c r="P1016" s="288">
        <v>0</v>
      </c>
      <c r="Q1016" s="285">
        <v>0</v>
      </c>
      <c r="R1016" s="131"/>
      <c r="T1016" s="105"/>
      <c r="U1016" s="105"/>
      <c r="V1016" s="105"/>
      <c r="W1016" s="105"/>
      <c r="X1016" s="105"/>
      <c r="Y1016" s="105"/>
      <c r="Z1016" s="105"/>
      <c r="AA1016" s="105"/>
      <c r="AB1016" s="105"/>
      <c r="AC1016" s="105"/>
      <c r="AD1016" s="105"/>
      <c r="AE1016" s="105"/>
      <c r="AF1016" s="105"/>
      <c r="AG1016" s="105"/>
    </row>
    <row r="1017" spans="2:33" s="28" customFormat="1" ht="13.5" customHeight="1" thickBot="1" x14ac:dyDescent="0.2">
      <c r="B1017" s="161" t="s">
        <v>161</v>
      </c>
      <c r="C1017" s="300">
        <f>SUM(C1003:C1007)</f>
        <v>5</v>
      </c>
      <c r="D1017" s="300">
        <f>SUM(D1003:D1007)</f>
        <v>7</v>
      </c>
      <c r="E1017" s="112">
        <f t="shared" si="48"/>
        <v>12</v>
      </c>
      <c r="F1017" s="161" t="s">
        <v>160</v>
      </c>
      <c r="G1017" s="306">
        <f>SUM(K1003:K1007)</f>
        <v>17</v>
      </c>
      <c r="H1017" s="113">
        <f>SUM(L1003:L1007)</f>
        <v>17</v>
      </c>
      <c r="I1017" s="114">
        <f t="shared" si="49"/>
        <v>34</v>
      </c>
      <c r="J1017" s="123" t="s">
        <v>156</v>
      </c>
      <c r="K1017" s="157"/>
      <c r="L1017" s="292">
        <f>M1016/M1022*100</f>
        <v>9.81012658227848</v>
      </c>
      <c r="M1017" s="156" t="s">
        <v>155</v>
      </c>
      <c r="N1017" s="134" t="s">
        <v>159</v>
      </c>
      <c r="O1017" s="291">
        <v>0</v>
      </c>
      <c r="P1017" s="135">
        <v>0</v>
      </c>
      <c r="Q1017" s="282">
        <v>0</v>
      </c>
      <c r="R1017" s="131"/>
      <c r="T1017" s="105"/>
      <c r="U1017" s="105"/>
      <c r="V1017" s="105"/>
      <c r="W1017" s="105"/>
      <c r="X1017" s="105"/>
      <c r="Y1017" s="105"/>
      <c r="Z1017" s="105"/>
      <c r="AA1017" s="105"/>
      <c r="AB1017" s="105"/>
      <c r="AC1017" s="105"/>
      <c r="AD1017" s="105"/>
      <c r="AE1017" s="105"/>
      <c r="AF1017" s="105"/>
      <c r="AG1017" s="105"/>
    </row>
    <row r="1018" spans="2:33" s="28" customFormat="1" ht="13.5" customHeight="1" thickBot="1" x14ac:dyDescent="0.2">
      <c r="B1018" s="161" t="s">
        <v>158</v>
      </c>
      <c r="C1018" s="300">
        <f>SUM(C1008:C1012)</f>
        <v>6</v>
      </c>
      <c r="D1018" s="300">
        <f>SUM(D1008:D1012)</f>
        <v>3</v>
      </c>
      <c r="E1018" s="112">
        <f t="shared" si="48"/>
        <v>9</v>
      </c>
      <c r="F1018" s="161" t="s">
        <v>157</v>
      </c>
      <c r="G1018" s="306">
        <f>SUM(K1008:K1012)</f>
        <v>8</v>
      </c>
      <c r="H1018" s="113">
        <f>SUM(L1008:L1012)</f>
        <v>18</v>
      </c>
      <c r="I1018" s="114">
        <f t="shared" si="49"/>
        <v>26</v>
      </c>
      <c r="J1018" s="125" t="s">
        <v>284</v>
      </c>
      <c r="K1018" s="154">
        <f>SUM(C1017:C1023,G1014:G1016)</f>
        <v>82</v>
      </c>
      <c r="L1018" s="154">
        <f>SUM(D1017:D1023,H1014:H1016)</f>
        <v>73</v>
      </c>
      <c r="M1018" s="294">
        <f>SUM(K1018:L1018)</f>
        <v>155</v>
      </c>
      <c r="N1018" s="136" t="s">
        <v>154</v>
      </c>
      <c r="O1018" s="290">
        <v>0</v>
      </c>
      <c r="P1018" s="137">
        <v>0</v>
      </c>
      <c r="Q1018" s="284">
        <v>0</v>
      </c>
      <c r="R1018" s="131"/>
      <c r="T1018" s="105"/>
      <c r="U1018" s="105"/>
      <c r="V1018" s="105"/>
      <c r="W1018" s="105"/>
      <c r="X1018" s="105"/>
      <c r="Y1018" s="105"/>
      <c r="Z1018" s="105"/>
      <c r="AA1018" s="105"/>
      <c r="AB1018" s="105"/>
      <c r="AC1018" s="105"/>
      <c r="AD1018" s="105"/>
      <c r="AE1018" s="105"/>
      <c r="AF1018" s="105"/>
      <c r="AG1018" s="105"/>
    </row>
    <row r="1019" spans="2:33" s="28" customFormat="1" ht="13.5" customHeight="1" thickBot="1" x14ac:dyDescent="0.2">
      <c r="B1019" s="161" t="s">
        <v>153</v>
      </c>
      <c r="C1019" s="300">
        <f>SUM(G988:G992)</f>
        <v>9</v>
      </c>
      <c r="D1019" s="300">
        <f>SUM(H988:H992)</f>
        <v>4</v>
      </c>
      <c r="E1019" s="112">
        <f t="shared" si="48"/>
        <v>13</v>
      </c>
      <c r="F1019" s="161" t="s">
        <v>152</v>
      </c>
      <c r="G1019" s="113">
        <f>SUM(O988:O992)</f>
        <v>15</v>
      </c>
      <c r="H1019" s="113">
        <f>SUM(P988:P992)</f>
        <v>14</v>
      </c>
      <c r="I1019" s="114">
        <f t="shared" si="49"/>
        <v>29</v>
      </c>
      <c r="J1019" s="123" t="s">
        <v>156</v>
      </c>
      <c r="K1019" s="157"/>
      <c r="L1019" s="292">
        <f>M1018/M1022*100</f>
        <v>49.050632911392405</v>
      </c>
      <c r="M1019" s="158" t="s">
        <v>155</v>
      </c>
      <c r="N1019" s="148"/>
      <c r="O1019" s="138"/>
      <c r="P1019" s="138"/>
      <c r="Q1019" s="138"/>
      <c r="R1019" s="131"/>
      <c r="T1019" s="105"/>
      <c r="U1019" s="105"/>
      <c r="V1019" s="105"/>
      <c r="W1019" s="105"/>
      <c r="X1019" s="105"/>
      <c r="Y1019" s="105"/>
      <c r="Z1019" s="105"/>
      <c r="AA1019" s="105"/>
      <c r="AB1019" s="105"/>
      <c r="AC1019" s="105"/>
      <c r="AD1019" s="105"/>
      <c r="AE1019" s="106"/>
      <c r="AF1019" s="105"/>
      <c r="AG1019" s="106"/>
    </row>
    <row r="1020" spans="2:33" s="28" customFormat="1" ht="13.5" customHeight="1" thickBot="1" x14ac:dyDescent="0.2">
      <c r="B1020" s="161" t="s">
        <v>151</v>
      </c>
      <c r="C1020" s="300">
        <f>SUM(G993:G997)</f>
        <v>8</v>
      </c>
      <c r="D1020" s="300">
        <f>SUM(H993:H997)</f>
        <v>4</v>
      </c>
      <c r="E1020" s="112">
        <f t="shared" si="48"/>
        <v>12</v>
      </c>
      <c r="F1020" s="161" t="s">
        <v>150</v>
      </c>
      <c r="G1020" s="306">
        <f>SUM(O993:O997)</f>
        <v>6</v>
      </c>
      <c r="H1020" s="113">
        <f>SUM(P993:P997)</f>
        <v>11</v>
      </c>
      <c r="I1020" s="114">
        <f t="shared" si="49"/>
        <v>17</v>
      </c>
      <c r="J1020" s="125" t="s">
        <v>282</v>
      </c>
      <c r="K1020" s="154">
        <f>SUM(K1003:K1012,O988:O1018)</f>
        <v>53</v>
      </c>
      <c r="L1020" s="154">
        <f>SUM(L1003:L1012,P988:P1018)</f>
        <v>77</v>
      </c>
      <c r="M1020" s="308">
        <f>SUM(K1020:L1020)</f>
        <v>130</v>
      </c>
      <c r="N1020" s="149"/>
      <c r="O1020" s="138"/>
      <c r="P1020" s="138"/>
      <c r="Q1020" s="138"/>
      <c r="R1020" s="131"/>
    </row>
    <row r="1021" spans="2:33" s="28" customFormat="1" ht="13.5" customHeight="1" thickBot="1" x14ac:dyDescent="0.2">
      <c r="B1021" s="161" t="s">
        <v>149</v>
      </c>
      <c r="C1021" s="300">
        <f>SUM(G998:G1002)</f>
        <v>6</v>
      </c>
      <c r="D1021" s="300">
        <f>SUM(H998:H1002)</f>
        <v>7</v>
      </c>
      <c r="E1021" s="112">
        <f t="shared" si="48"/>
        <v>13</v>
      </c>
      <c r="F1021" s="161" t="s">
        <v>148</v>
      </c>
      <c r="G1021" s="306">
        <f>SUM(O998:O1002)</f>
        <v>6</v>
      </c>
      <c r="H1021" s="113">
        <f>SUM(P998:P1002)</f>
        <v>12</v>
      </c>
      <c r="I1021" s="114">
        <f t="shared" si="49"/>
        <v>18</v>
      </c>
      <c r="J1021" s="123" t="s">
        <v>156</v>
      </c>
      <c r="K1021" s="124"/>
      <c r="L1021" s="283">
        <f>M1020/M1022*100</f>
        <v>41.139240506329116</v>
      </c>
      <c r="M1021" s="156" t="s">
        <v>155</v>
      </c>
      <c r="N1021" s="144" t="s">
        <v>146</v>
      </c>
      <c r="O1021" s="295">
        <v>51.79</v>
      </c>
      <c r="P1021" s="296">
        <v>54.46</v>
      </c>
      <c r="Q1021" s="297">
        <v>53.22</v>
      </c>
      <c r="R1021" s="131"/>
    </row>
    <row r="1022" spans="2:33" s="28" customFormat="1" ht="13.5" customHeight="1" x14ac:dyDescent="0.15">
      <c r="B1022" s="161" t="s">
        <v>145</v>
      </c>
      <c r="C1022" s="300">
        <f>SUM(G1003:G1007)</f>
        <v>7</v>
      </c>
      <c r="D1022" s="300">
        <f>SUM(H1003:H1007)</f>
        <v>7</v>
      </c>
      <c r="E1022" s="112">
        <f t="shared" si="48"/>
        <v>14</v>
      </c>
      <c r="F1022" s="161" t="s">
        <v>144</v>
      </c>
      <c r="G1022" s="306">
        <f>SUM(O1003:O1007)</f>
        <v>0</v>
      </c>
      <c r="H1022" s="113">
        <f>SUM(P1003:P1007)</f>
        <v>4</v>
      </c>
      <c r="I1022" s="114">
        <f t="shared" si="49"/>
        <v>4</v>
      </c>
      <c r="J1022" s="125" t="s">
        <v>147</v>
      </c>
      <c r="K1022" s="293">
        <f>SUM(C1014:C1023,G1014:G1023,K1014:K1015)</f>
        <v>147</v>
      </c>
      <c r="L1022" s="293">
        <f>SUM(D1014:D1023,H1014:H1023,L1014:L1015)</f>
        <v>169</v>
      </c>
      <c r="M1022" s="289">
        <f>SUM(K1022:L1022)</f>
        <v>316</v>
      </c>
      <c r="N1022" s="145"/>
      <c r="O1022" s="139"/>
      <c r="P1022" s="139"/>
      <c r="Q1022" s="139"/>
      <c r="R1022" s="131"/>
    </row>
    <row r="1023" spans="2:33" s="28" customFormat="1" ht="13.5" customHeight="1" thickBot="1" x14ac:dyDescent="0.2">
      <c r="B1023" s="162" t="s">
        <v>143</v>
      </c>
      <c r="C1023" s="303">
        <f>SUM(G1008:G1012)</f>
        <v>6</v>
      </c>
      <c r="D1023" s="303">
        <f>SUM(H1008:H1012)</f>
        <v>11</v>
      </c>
      <c r="E1023" s="116">
        <f t="shared" si="48"/>
        <v>17</v>
      </c>
      <c r="F1023" s="162" t="s">
        <v>142</v>
      </c>
      <c r="G1023" s="304">
        <f>SUM(O1008:O1012)</f>
        <v>1</v>
      </c>
      <c r="H1023" s="117">
        <f>SUM(P1008:P1012)</f>
        <v>1</v>
      </c>
      <c r="I1023" s="118">
        <f t="shared" si="49"/>
        <v>2</v>
      </c>
      <c r="J1023" s="123" t="s">
        <v>7</v>
      </c>
      <c r="K1023" s="124"/>
      <c r="L1023" s="127"/>
      <c r="M1023" s="305">
        <f>行政区別人口!R62</f>
        <v>146</v>
      </c>
      <c r="N1023" s="481" t="s">
        <v>141</v>
      </c>
      <c r="O1023" s="482"/>
      <c r="P1023" s="482"/>
      <c r="Q1023" s="140"/>
      <c r="R1023" s="131"/>
    </row>
    <row r="1024" spans="2:33" x14ac:dyDescent="0.15">
      <c r="O1024" s="142"/>
      <c r="P1024" s="142"/>
      <c r="Q1024" s="142"/>
      <c r="R1024" s="142"/>
    </row>
    <row r="1025" spans="2:33" s="28" customFormat="1" ht="14.1" customHeight="1" x14ac:dyDescent="0.15">
      <c r="B1025" s="164"/>
      <c r="F1025" s="164"/>
      <c r="N1025" s="146"/>
      <c r="O1025" s="96"/>
      <c r="P1025" s="95"/>
      <c r="Q1025" s="95"/>
      <c r="R1025" s="95"/>
    </row>
    <row r="1026" spans="2:33" s="28" customFormat="1" ht="14.25" customHeight="1" x14ac:dyDescent="0.15">
      <c r="B1026" s="259" t="s">
        <v>1</v>
      </c>
      <c r="C1026" s="479" t="s">
        <v>2</v>
      </c>
      <c r="D1026" s="479"/>
      <c r="E1026" s="479"/>
      <c r="F1026" s="479"/>
      <c r="G1026" s="483" t="s">
        <v>278</v>
      </c>
      <c r="H1026" s="483"/>
      <c r="I1026" s="483"/>
      <c r="J1026" s="483"/>
      <c r="K1026" s="483"/>
      <c r="L1026" s="483"/>
      <c r="M1026" s="41"/>
      <c r="N1026" s="147"/>
      <c r="O1026" s="143" t="str">
        <f>$O$2</f>
        <v>令和元年10月31日</v>
      </c>
      <c r="P1026" s="129"/>
      <c r="Q1026" s="130" t="s">
        <v>0</v>
      </c>
      <c r="R1026" s="95"/>
    </row>
    <row r="1027" spans="2:33" s="28" customFormat="1" ht="17.100000000000001" customHeight="1" thickBot="1" x14ac:dyDescent="0.2">
      <c r="B1027" s="259" t="s">
        <v>276</v>
      </c>
      <c r="C1027" s="479" t="s">
        <v>40</v>
      </c>
      <c r="D1027" s="479"/>
      <c r="E1027" s="479"/>
      <c r="F1027" s="166"/>
      <c r="G1027" s="483"/>
      <c r="H1027" s="483"/>
      <c r="I1027" s="483"/>
      <c r="J1027" s="483"/>
      <c r="K1027" s="483"/>
      <c r="L1027" s="483"/>
      <c r="M1027" s="41"/>
      <c r="N1027" s="149"/>
      <c r="O1027" s="143" t="str">
        <f>$O$3</f>
        <v>令和元年11月 1日</v>
      </c>
      <c r="P1027" s="129"/>
      <c r="Q1027" s="130" t="s">
        <v>3</v>
      </c>
      <c r="R1027" s="95"/>
    </row>
    <row r="1028" spans="2:33" s="28" customFormat="1" ht="14.25" customHeight="1" x14ac:dyDescent="0.15">
      <c r="B1028" s="53" t="s">
        <v>274</v>
      </c>
      <c r="C1028" s="327" t="s">
        <v>301</v>
      </c>
      <c r="D1028" s="327" t="s">
        <v>302</v>
      </c>
      <c r="E1028" s="328" t="s">
        <v>6</v>
      </c>
      <c r="F1028" s="53" t="s">
        <v>274</v>
      </c>
      <c r="G1028" s="327" t="s">
        <v>301</v>
      </c>
      <c r="H1028" s="327" t="s">
        <v>5</v>
      </c>
      <c r="I1028" s="94" t="s">
        <v>6</v>
      </c>
      <c r="J1028" s="202" t="s">
        <v>274</v>
      </c>
      <c r="K1028" s="327" t="s">
        <v>4</v>
      </c>
      <c r="L1028" s="327" t="s">
        <v>302</v>
      </c>
      <c r="M1028" s="328" t="s">
        <v>281</v>
      </c>
      <c r="N1028" s="59" t="s">
        <v>274</v>
      </c>
      <c r="O1028" s="54" t="s">
        <v>301</v>
      </c>
      <c r="P1028" s="54" t="s">
        <v>5</v>
      </c>
      <c r="Q1028" s="326" t="s">
        <v>281</v>
      </c>
      <c r="R1028" s="131"/>
    </row>
    <row r="1029" spans="2:33" s="28" customFormat="1" ht="14.25" customHeight="1" x14ac:dyDescent="0.15">
      <c r="B1029" s="203" t="s">
        <v>273</v>
      </c>
      <c r="C1029" s="329">
        <v>4</v>
      </c>
      <c r="D1029" s="329">
        <v>8</v>
      </c>
      <c r="E1029" s="315">
        <v>12</v>
      </c>
      <c r="F1029" s="193" t="s">
        <v>272</v>
      </c>
      <c r="G1029" s="329">
        <v>2</v>
      </c>
      <c r="H1029" s="329">
        <v>9</v>
      </c>
      <c r="I1029" s="315">
        <v>11</v>
      </c>
      <c r="J1029" s="194" t="s">
        <v>271</v>
      </c>
      <c r="K1029" s="317">
        <v>9</v>
      </c>
      <c r="L1029" s="329">
        <v>17</v>
      </c>
      <c r="M1029" s="286">
        <v>26</v>
      </c>
      <c r="N1029" s="200" t="s">
        <v>270</v>
      </c>
      <c r="O1029" s="325">
        <v>11</v>
      </c>
      <c r="P1029" s="317">
        <v>19</v>
      </c>
      <c r="Q1029" s="287">
        <v>30</v>
      </c>
      <c r="R1029" s="131"/>
      <c r="T1029" s="105"/>
      <c r="U1029" s="105"/>
      <c r="V1029" s="105"/>
      <c r="W1029" s="105"/>
      <c r="X1029" s="105"/>
      <c r="Y1029" s="105"/>
      <c r="Z1029" s="105"/>
      <c r="AA1029" s="105"/>
      <c r="AB1029" s="105"/>
      <c r="AC1029" s="105"/>
      <c r="AD1029" s="105"/>
      <c r="AE1029" s="105"/>
      <c r="AF1029" s="105"/>
      <c r="AG1029" s="105"/>
    </row>
    <row r="1030" spans="2:33" s="28" customFormat="1" ht="14.1" customHeight="1" x14ac:dyDescent="0.15">
      <c r="B1030" s="204" t="s">
        <v>269</v>
      </c>
      <c r="C1030" s="317">
        <v>11</v>
      </c>
      <c r="D1030" s="317">
        <v>5</v>
      </c>
      <c r="E1030" s="315">
        <v>16</v>
      </c>
      <c r="F1030" s="194" t="s">
        <v>268</v>
      </c>
      <c r="G1030" s="317">
        <v>7</v>
      </c>
      <c r="H1030" s="317">
        <v>7</v>
      </c>
      <c r="I1030" s="315">
        <v>14</v>
      </c>
      <c r="J1030" s="194" t="s">
        <v>267</v>
      </c>
      <c r="K1030" s="317">
        <v>13</v>
      </c>
      <c r="L1030" s="317">
        <v>18</v>
      </c>
      <c r="M1030" s="315">
        <v>31</v>
      </c>
      <c r="N1030" s="194" t="s">
        <v>266</v>
      </c>
      <c r="O1030" s="317">
        <v>14</v>
      </c>
      <c r="P1030" s="317">
        <v>13</v>
      </c>
      <c r="Q1030" s="316">
        <v>27</v>
      </c>
      <c r="R1030" s="131"/>
      <c r="T1030" s="105"/>
      <c r="U1030" s="105"/>
      <c r="V1030" s="105"/>
      <c r="W1030" s="105"/>
      <c r="X1030" s="105"/>
      <c r="Y1030" s="105"/>
      <c r="Z1030" s="105"/>
      <c r="AA1030" s="105"/>
      <c r="AB1030" s="105"/>
      <c r="AC1030" s="105"/>
      <c r="AD1030" s="105"/>
      <c r="AE1030" s="105"/>
      <c r="AF1030" s="105"/>
      <c r="AG1030" s="105"/>
    </row>
    <row r="1031" spans="2:33" s="28" customFormat="1" ht="14.25" customHeight="1" x14ac:dyDescent="0.15">
      <c r="B1031" s="204" t="s">
        <v>265</v>
      </c>
      <c r="C1031" s="317">
        <v>2</v>
      </c>
      <c r="D1031" s="317">
        <v>7</v>
      </c>
      <c r="E1031" s="315">
        <v>9</v>
      </c>
      <c r="F1031" s="194" t="s">
        <v>264</v>
      </c>
      <c r="G1031" s="317">
        <v>9</v>
      </c>
      <c r="H1031" s="317">
        <v>7</v>
      </c>
      <c r="I1031" s="315">
        <v>16</v>
      </c>
      <c r="J1031" s="194" t="s">
        <v>263</v>
      </c>
      <c r="K1031" s="317">
        <v>17</v>
      </c>
      <c r="L1031" s="317">
        <v>6</v>
      </c>
      <c r="M1031" s="315">
        <v>23</v>
      </c>
      <c r="N1031" s="194" t="s">
        <v>262</v>
      </c>
      <c r="O1031" s="317">
        <v>9</v>
      </c>
      <c r="P1031" s="199">
        <v>11</v>
      </c>
      <c r="Q1031" s="316">
        <v>20</v>
      </c>
      <c r="R1031" s="131"/>
      <c r="T1031" s="105"/>
      <c r="U1031" s="105"/>
      <c r="V1031" s="105"/>
      <c r="W1031" s="105"/>
      <c r="X1031" s="105"/>
      <c r="Y1031" s="105"/>
      <c r="Z1031" s="105"/>
      <c r="AA1031" s="105"/>
      <c r="AB1031" s="105"/>
      <c r="AC1031" s="105"/>
      <c r="AD1031" s="105"/>
      <c r="AE1031" s="105"/>
      <c r="AF1031" s="105"/>
      <c r="AG1031" s="105"/>
    </row>
    <row r="1032" spans="2:33" s="28" customFormat="1" ht="14.25" customHeight="1" x14ac:dyDescent="0.15">
      <c r="B1032" s="204" t="s">
        <v>261</v>
      </c>
      <c r="C1032" s="317">
        <v>11</v>
      </c>
      <c r="D1032" s="317">
        <v>11</v>
      </c>
      <c r="E1032" s="315">
        <v>22</v>
      </c>
      <c r="F1032" s="194" t="s">
        <v>260</v>
      </c>
      <c r="G1032" s="317">
        <v>10</v>
      </c>
      <c r="H1032" s="317">
        <v>8</v>
      </c>
      <c r="I1032" s="315">
        <v>18</v>
      </c>
      <c r="J1032" s="194" t="s">
        <v>259</v>
      </c>
      <c r="K1032" s="317">
        <v>10</v>
      </c>
      <c r="L1032" s="317">
        <v>9</v>
      </c>
      <c r="M1032" s="315">
        <v>19</v>
      </c>
      <c r="N1032" s="194" t="s">
        <v>258</v>
      </c>
      <c r="O1032" s="317">
        <v>13</v>
      </c>
      <c r="P1032" s="317">
        <v>18</v>
      </c>
      <c r="Q1032" s="316">
        <v>31</v>
      </c>
      <c r="R1032" s="131"/>
      <c r="T1032" s="105"/>
      <c r="U1032" s="105"/>
      <c r="V1032" s="105"/>
      <c r="W1032" s="105"/>
      <c r="X1032" s="105"/>
      <c r="Y1032" s="105"/>
      <c r="Z1032" s="105"/>
      <c r="AA1032" s="105"/>
      <c r="AB1032" s="105"/>
      <c r="AC1032" s="105"/>
      <c r="AD1032" s="105"/>
      <c r="AE1032" s="105"/>
      <c r="AF1032" s="105"/>
      <c r="AG1032" s="105"/>
    </row>
    <row r="1033" spans="2:33" s="28" customFormat="1" ht="14.1" customHeight="1" x14ac:dyDescent="0.15">
      <c r="B1033" s="205" t="s">
        <v>257</v>
      </c>
      <c r="C1033" s="322">
        <v>10</v>
      </c>
      <c r="D1033" s="322">
        <v>8</v>
      </c>
      <c r="E1033" s="323">
        <v>18</v>
      </c>
      <c r="F1033" s="195" t="s">
        <v>256</v>
      </c>
      <c r="G1033" s="322">
        <v>13</v>
      </c>
      <c r="H1033" s="322">
        <v>11</v>
      </c>
      <c r="I1033" s="323">
        <v>24</v>
      </c>
      <c r="J1033" s="195" t="s">
        <v>255</v>
      </c>
      <c r="K1033" s="322">
        <v>14</v>
      </c>
      <c r="L1033" s="322">
        <v>11</v>
      </c>
      <c r="M1033" s="323">
        <v>25</v>
      </c>
      <c r="N1033" s="195" t="s">
        <v>254</v>
      </c>
      <c r="O1033" s="322">
        <v>16</v>
      </c>
      <c r="P1033" s="322">
        <v>10</v>
      </c>
      <c r="Q1033" s="324">
        <v>26</v>
      </c>
      <c r="R1033" s="131"/>
      <c r="T1033" s="105"/>
      <c r="U1033" s="105"/>
      <c r="V1033" s="105"/>
      <c r="W1033" s="105"/>
      <c r="X1033" s="105"/>
      <c r="Y1033" s="105"/>
      <c r="Z1033" s="105"/>
      <c r="AA1033" s="105"/>
      <c r="AB1033" s="105"/>
      <c r="AC1033" s="105"/>
      <c r="AD1033" s="105"/>
      <c r="AE1033" s="105"/>
      <c r="AF1033" s="105"/>
      <c r="AG1033" s="105"/>
    </row>
    <row r="1034" spans="2:33" s="28" customFormat="1" ht="14.25" customHeight="1" x14ac:dyDescent="0.15">
      <c r="B1034" s="204" t="s">
        <v>253</v>
      </c>
      <c r="C1034" s="325">
        <v>10</v>
      </c>
      <c r="D1034" s="317">
        <v>7</v>
      </c>
      <c r="E1034" s="315">
        <v>17</v>
      </c>
      <c r="F1034" s="194" t="s">
        <v>252</v>
      </c>
      <c r="G1034" s="317">
        <v>11</v>
      </c>
      <c r="H1034" s="317">
        <v>9</v>
      </c>
      <c r="I1034" s="315">
        <v>20</v>
      </c>
      <c r="J1034" s="194" t="s">
        <v>251</v>
      </c>
      <c r="K1034" s="317">
        <v>9</v>
      </c>
      <c r="L1034" s="317">
        <v>12</v>
      </c>
      <c r="M1034" s="315">
        <v>21</v>
      </c>
      <c r="N1034" s="194" t="s">
        <v>250</v>
      </c>
      <c r="O1034" s="317">
        <v>10</v>
      </c>
      <c r="P1034" s="317">
        <v>8</v>
      </c>
      <c r="Q1034" s="316">
        <v>18</v>
      </c>
      <c r="R1034" s="131"/>
      <c r="T1034" s="105"/>
      <c r="U1034" s="105"/>
      <c r="V1034" s="105"/>
      <c r="W1034" s="105"/>
      <c r="X1034" s="105"/>
      <c r="Y1034" s="105"/>
      <c r="Z1034" s="105"/>
      <c r="AA1034" s="105"/>
      <c r="AB1034" s="105"/>
      <c r="AC1034" s="105"/>
      <c r="AD1034" s="105"/>
      <c r="AE1034" s="105"/>
      <c r="AF1034" s="105"/>
      <c r="AG1034" s="105"/>
    </row>
    <row r="1035" spans="2:33" s="28" customFormat="1" ht="14.25" customHeight="1" x14ac:dyDescent="0.15">
      <c r="B1035" s="204" t="s">
        <v>249</v>
      </c>
      <c r="C1035" s="317">
        <v>9</v>
      </c>
      <c r="D1035" s="317">
        <v>10</v>
      </c>
      <c r="E1035" s="315">
        <v>19</v>
      </c>
      <c r="F1035" s="194" t="s">
        <v>248</v>
      </c>
      <c r="G1035" s="317">
        <v>12</v>
      </c>
      <c r="H1035" s="317">
        <v>8</v>
      </c>
      <c r="I1035" s="315">
        <v>20</v>
      </c>
      <c r="J1035" s="194" t="s">
        <v>247</v>
      </c>
      <c r="K1035" s="317">
        <v>5</v>
      </c>
      <c r="L1035" s="317">
        <v>9</v>
      </c>
      <c r="M1035" s="315">
        <v>14</v>
      </c>
      <c r="N1035" s="194" t="s">
        <v>246</v>
      </c>
      <c r="O1035" s="317">
        <v>4</v>
      </c>
      <c r="P1035" s="317">
        <v>7</v>
      </c>
      <c r="Q1035" s="316">
        <v>11</v>
      </c>
      <c r="R1035" s="131"/>
      <c r="T1035" s="105"/>
      <c r="U1035" s="105"/>
      <c r="V1035" s="105"/>
      <c r="W1035" s="105"/>
      <c r="X1035" s="105"/>
      <c r="Y1035" s="105"/>
      <c r="Z1035" s="105"/>
      <c r="AA1035" s="105"/>
      <c r="AB1035" s="105"/>
      <c r="AC1035" s="105"/>
      <c r="AD1035" s="105"/>
      <c r="AE1035" s="105"/>
      <c r="AF1035" s="105"/>
      <c r="AG1035" s="105"/>
    </row>
    <row r="1036" spans="2:33" s="28" customFormat="1" ht="14.25" customHeight="1" x14ac:dyDescent="0.15">
      <c r="B1036" s="204" t="s">
        <v>245</v>
      </c>
      <c r="C1036" s="317">
        <v>8</v>
      </c>
      <c r="D1036" s="317">
        <v>9</v>
      </c>
      <c r="E1036" s="315">
        <v>17</v>
      </c>
      <c r="F1036" s="194" t="s">
        <v>244</v>
      </c>
      <c r="G1036" s="317">
        <v>9</v>
      </c>
      <c r="H1036" s="317">
        <v>6</v>
      </c>
      <c r="I1036" s="315">
        <v>15</v>
      </c>
      <c r="J1036" s="194" t="s">
        <v>243</v>
      </c>
      <c r="K1036" s="317">
        <v>5</v>
      </c>
      <c r="L1036" s="317">
        <v>8</v>
      </c>
      <c r="M1036" s="315">
        <v>13</v>
      </c>
      <c r="N1036" s="194" t="s">
        <v>242</v>
      </c>
      <c r="O1036" s="317">
        <v>10</v>
      </c>
      <c r="P1036" s="317">
        <v>9</v>
      </c>
      <c r="Q1036" s="316">
        <v>19</v>
      </c>
      <c r="R1036" s="131"/>
      <c r="T1036" s="105"/>
      <c r="U1036" s="105"/>
      <c r="V1036" s="105"/>
      <c r="W1036" s="105"/>
      <c r="X1036" s="105"/>
      <c r="Y1036" s="105"/>
      <c r="Z1036" s="105"/>
      <c r="AA1036" s="105"/>
      <c r="AB1036" s="105"/>
      <c r="AC1036" s="105"/>
      <c r="AD1036" s="105"/>
      <c r="AE1036" s="105"/>
      <c r="AF1036" s="105"/>
      <c r="AG1036" s="105"/>
    </row>
    <row r="1037" spans="2:33" s="28" customFormat="1" ht="14.1" customHeight="1" x14ac:dyDescent="0.15">
      <c r="B1037" s="204" t="s">
        <v>241</v>
      </c>
      <c r="C1037" s="317">
        <v>15</v>
      </c>
      <c r="D1037" s="317">
        <v>9</v>
      </c>
      <c r="E1037" s="315">
        <v>24</v>
      </c>
      <c r="F1037" s="194" t="s">
        <v>240</v>
      </c>
      <c r="G1037" s="317">
        <v>11</v>
      </c>
      <c r="H1037" s="317">
        <v>3</v>
      </c>
      <c r="I1037" s="315">
        <v>14</v>
      </c>
      <c r="J1037" s="194" t="s">
        <v>239</v>
      </c>
      <c r="K1037" s="317">
        <v>13</v>
      </c>
      <c r="L1037" s="317">
        <v>9</v>
      </c>
      <c r="M1037" s="315">
        <v>22</v>
      </c>
      <c r="N1037" s="194" t="s">
        <v>238</v>
      </c>
      <c r="O1037" s="317">
        <v>8</v>
      </c>
      <c r="P1037" s="317">
        <v>13</v>
      </c>
      <c r="Q1037" s="316">
        <v>21</v>
      </c>
      <c r="R1037" s="131"/>
      <c r="T1037" s="105"/>
      <c r="U1037" s="105"/>
      <c r="V1037" s="105"/>
      <c r="W1037" s="105"/>
      <c r="X1037" s="105"/>
      <c r="Y1037" s="105"/>
      <c r="Z1037" s="105"/>
      <c r="AA1037" s="105"/>
      <c r="AB1037" s="105"/>
      <c r="AC1037" s="105"/>
      <c r="AD1037" s="105"/>
      <c r="AE1037" s="105"/>
      <c r="AF1037" s="105"/>
      <c r="AG1037" s="105"/>
    </row>
    <row r="1038" spans="2:33" s="28" customFormat="1" ht="14.1" customHeight="1" x14ac:dyDescent="0.15">
      <c r="B1038" s="205" t="s">
        <v>237</v>
      </c>
      <c r="C1038" s="322">
        <v>8</v>
      </c>
      <c r="D1038" s="322">
        <v>9</v>
      </c>
      <c r="E1038" s="323">
        <v>17</v>
      </c>
      <c r="F1038" s="195" t="s">
        <v>236</v>
      </c>
      <c r="G1038" s="322">
        <v>8</v>
      </c>
      <c r="H1038" s="322">
        <v>12</v>
      </c>
      <c r="I1038" s="323">
        <v>20</v>
      </c>
      <c r="J1038" s="195" t="s">
        <v>235</v>
      </c>
      <c r="K1038" s="322">
        <v>8</v>
      </c>
      <c r="L1038" s="322">
        <v>10</v>
      </c>
      <c r="M1038" s="323">
        <v>18</v>
      </c>
      <c r="N1038" s="195" t="s">
        <v>234</v>
      </c>
      <c r="O1038" s="322">
        <v>5</v>
      </c>
      <c r="P1038" s="322">
        <v>12</v>
      </c>
      <c r="Q1038" s="324">
        <v>17</v>
      </c>
      <c r="R1038" s="131"/>
      <c r="T1038" s="105"/>
      <c r="U1038" s="105"/>
      <c r="V1038" s="105"/>
      <c r="W1038" s="105"/>
      <c r="X1038" s="105"/>
      <c r="Y1038" s="105"/>
      <c r="Z1038" s="105"/>
      <c r="AA1038" s="105"/>
      <c r="AB1038" s="105"/>
      <c r="AC1038" s="105"/>
      <c r="AD1038" s="105"/>
      <c r="AE1038" s="105"/>
      <c r="AF1038" s="105"/>
      <c r="AG1038" s="105"/>
    </row>
    <row r="1039" spans="2:33" s="28" customFormat="1" ht="14.25" customHeight="1" x14ac:dyDescent="0.15">
      <c r="B1039" s="204" t="s">
        <v>233</v>
      </c>
      <c r="C1039" s="325">
        <v>8</v>
      </c>
      <c r="D1039" s="317">
        <v>6</v>
      </c>
      <c r="E1039" s="315">
        <v>14</v>
      </c>
      <c r="F1039" s="194" t="s">
        <v>232</v>
      </c>
      <c r="G1039" s="317">
        <v>5</v>
      </c>
      <c r="H1039" s="317">
        <v>9</v>
      </c>
      <c r="I1039" s="315">
        <v>14</v>
      </c>
      <c r="J1039" s="194" t="s">
        <v>231</v>
      </c>
      <c r="K1039" s="317">
        <v>11</v>
      </c>
      <c r="L1039" s="317">
        <v>12</v>
      </c>
      <c r="M1039" s="315">
        <v>23</v>
      </c>
      <c r="N1039" s="194" t="s">
        <v>230</v>
      </c>
      <c r="O1039" s="317">
        <v>6</v>
      </c>
      <c r="P1039" s="317">
        <v>8</v>
      </c>
      <c r="Q1039" s="316">
        <v>14</v>
      </c>
      <c r="R1039" s="131"/>
      <c r="T1039" s="105"/>
      <c r="U1039" s="105"/>
      <c r="V1039" s="105"/>
      <c r="W1039" s="105"/>
      <c r="X1039" s="105"/>
      <c r="Y1039" s="105"/>
      <c r="Z1039" s="105"/>
      <c r="AA1039" s="105"/>
      <c r="AB1039" s="105"/>
      <c r="AC1039" s="105"/>
      <c r="AD1039" s="105"/>
      <c r="AE1039" s="105"/>
      <c r="AF1039" s="105"/>
      <c r="AG1039" s="105"/>
    </row>
    <row r="1040" spans="2:33" s="28" customFormat="1" ht="14.25" customHeight="1" x14ac:dyDescent="0.15">
      <c r="B1040" s="204" t="s">
        <v>229</v>
      </c>
      <c r="C1040" s="317">
        <v>8</v>
      </c>
      <c r="D1040" s="317">
        <v>9</v>
      </c>
      <c r="E1040" s="315">
        <v>17</v>
      </c>
      <c r="F1040" s="194" t="s">
        <v>228</v>
      </c>
      <c r="G1040" s="317">
        <v>11</v>
      </c>
      <c r="H1040" s="317">
        <v>5</v>
      </c>
      <c r="I1040" s="315">
        <v>16</v>
      </c>
      <c r="J1040" s="194" t="s">
        <v>227</v>
      </c>
      <c r="K1040" s="317">
        <v>8</v>
      </c>
      <c r="L1040" s="317">
        <v>7</v>
      </c>
      <c r="M1040" s="315">
        <v>15</v>
      </c>
      <c r="N1040" s="194" t="s">
        <v>226</v>
      </c>
      <c r="O1040" s="317">
        <v>2</v>
      </c>
      <c r="P1040" s="317">
        <v>7</v>
      </c>
      <c r="Q1040" s="316">
        <v>9</v>
      </c>
      <c r="R1040" s="131"/>
      <c r="T1040" s="105"/>
      <c r="U1040" s="105"/>
      <c r="V1040" s="105"/>
      <c r="W1040" s="105"/>
      <c r="X1040" s="105"/>
      <c r="Y1040" s="105"/>
      <c r="Z1040" s="105"/>
      <c r="AA1040" s="105"/>
      <c r="AB1040" s="105"/>
      <c r="AC1040" s="105"/>
      <c r="AD1040" s="105"/>
      <c r="AE1040" s="105"/>
      <c r="AF1040" s="105"/>
      <c r="AG1040" s="105"/>
    </row>
    <row r="1041" spans="2:33" s="28" customFormat="1" ht="14.25" customHeight="1" x14ac:dyDescent="0.15">
      <c r="B1041" s="204" t="s">
        <v>225</v>
      </c>
      <c r="C1041" s="317">
        <v>15</v>
      </c>
      <c r="D1041" s="317">
        <v>15</v>
      </c>
      <c r="E1041" s="315">
        <v>30</v>
      </c>
      <c r="F1041" s="194" t="s">
        <v>224</v>
      </c>
      <c r="G1041" s="317">
        <v>8</v>
      </c>
      <c r="H1041" s="317">
        <v>5</v>
      </c>
      <c r="I1041" s="315">
        <v>13</v>
      </c>
      <c r="J1041" s="194" t="s">
        <v>223</v>
      </c>
      <c r="K1041" s="317">
        <v>9</v>
      </c>
      <c r="L1041" s="317">
        <v>6</v>
      </c>
      <c r="M1041" s="315">
        <v>15</v>
      </c>
      <c r="N1041" s="194" t="s">
        <v>222</v>
      </c>
      <c r="O1041" s="317">
        <v>5</v>
      </c>
      <c r="P1041" s="317">
        <v>7</v>
      </c>
      <c r="Q1041" s="316">
        <v>12</v>
      </c>
      <c r="R1041" s="131"/>
      <c r="T1041" s="105"/>
      <c r="U1041" s="105"/>
      <c r="V1041" s="105"/>
      <c r="W1041" s="105"/>
      <c r="X1041" s="105"/>
      <c r="Y1041" s="105"/>
      <c r="Z1041" s="105"/>
      <c r="AA1041" s="105"/>
      <c r="AB1041" s="105"/>
      <c r="AC1041" s="105"/>
      <c r="AD1041" s="105"/>
      <c r="AE1041" s="105"/>
      <c r="AF1041" s="105"/>
      <c r="AG1041" s="105"/>
    </row>
    <row r="1042" spans="2:33" s="28" customFormat="1" ht="14.1" customHeight="1" x14ac:dyDescent="0.15">
      <c r="B1042" s="204" t="s">
        <v>221</v>
      </c>
      <c r="C1042" s="317">
        <v>17</v>
      </c>
      <c r="D1042" s="317">
        <v>7</v>
      </c>
      <c r="E1042" s="315">
        <v>24</v>
      </c>
      <c r="F1042" s="194" t="s">
        <v>220</v>
      </c>
      <c r="G1042" s="317">
        <v>5</v>
      </c>
      <c r="H1042" s="317">
        <v>9</v>
      </c>
      <c r="I1042" s="315">
        <v>14</v>
      </c>
      <c r="J1042" s="194" t="s">
        <v>219</v>
      </c>
      <c r="K1042" s="317">
        <v>7</v>
      </c>
      <c r="L1042" s="317">
        <v>6</v>
      </c>
      <c r="M1042" s="315">
        <v>13</v>
      </c>
      <c r="N1042" s="194" t="s">
        <v>218</v>
      </c>
      <c r="O1042" s="317">
        <v>4</v>
      </c>
      <c r="P1042" s="317">
        <v>11</v>
      </c>
      <c r="Q1042" s="316">
        <v>15</v>
      </c>
      <c r="R1042" s="131"/>
      <c r="T1042" s="105"/>
      <c r="U1042" s="105"/>
      <c r="V1042" s="105"/>
      <c r="W1042" s="105"/>
      <c r="X1042" s="105"/>
      <c r="Y1042" s="105"/>
      <c r="Z1042" s="105"/>
      <c r="AA1042" s="105"/>
      <c r="AB1042" s="105"/>
      <c r="AC1042" s="105"/>
      <c r="AD1042" s="105"/>
      <c r="AE1042" s="105"/>
      <c r="AF1042" s="105"/>
      <c r="AG1042" s="105"/>
    </row>
    <row r="1043" spans="2:33" s="28" customFormat="1" ht="14.45" customHeight="1" x14ac:dyDescent="0.15">
      <c r="B1043" s="205" t="s">
        <v>217</v>
      </c>
      <c r="C1043" s="322">
        <v>10</v>
      </c>
      <c r="D1043" s="322">
        <v>3</v>
      </c>
      <c r="E1043" s="323">
        <v>13</v>
      </c>
      <c r="F1043" s="195" t="s">
        <v>216</v>
      </c>
      <c r="G1043" s="322">
        <v>8</v>
      </c>
      <c r="H1043" s="322">
        <v>8</v>
      </c>
      <c r="I1043" s="323">
        <v>16</v>
      </c>
      <c r="J1043" s="195" t="s">
        <v>215</v>
      </c>
      <c r="K1043" s="322">
        <v>15</v>
      </c>
      <c r="L1043" s="322">
        <v>13</v>
      </c>
      <c r="M1043" s="323">
        <v>28</v>
      </c>
      <c r="N1043" s="195" t="s">
        <v>214</v>
      </c>
      <c r="O1043" s="322">
        <v>4</v>
      </c>
      <c r="P1043" s="322">
        <v>12</v>
      </c>
      <c r="Q1043" s="324">
        <v>16</v>
      </c>
      <c r="R1043" s="131"/>
      <c r="T1043" s="105"/>
      <c r="U1043" s="105"/>
      <c r="V1043" s="105"/>
      <c r="W1043" s="105"/>
      <c r="X1043" s="105"/>
      <c r="Y1043" s="105"/>
      <c r="Z1043" s="105"/>
      <c r="AA1043" s="105"/>
      <c r="AB1043" s="105"/>
      <c r="AC1043" s="105"/>
      <c r="AD1043" s="105"/>
      <c r="AE1043" s="105"/>
      <c r="AF1043" s="105"/>
      <c r="AG1043" s="105"/>
    </row>
    <row r="1044" spans="2:33" s="28" customFormat="1" ht="14.1" customHeight="1" x14ac:dyDescent="0.15">
      <c r="B1044" s="204" t="s">
        <v>213</v>
      </c>
      <c r="C1044" s="325">
        <v>15</v>
      </c>
      <c r="D1044" s="317">
        <v>18</v>
      </c>
      <c r="E1044" s="315">
        <v>33</v>
      </c>
      <c r="F1044" s="194" t="s">
        <v>212</v>
      </c>
      <c r="G1044" s="317">
        <v>10</v>
      </c>
      <c r="H1044" s="317">
        <v>11</v>
      </c>
      <c r="I1044" s="315">
        <v>21</v>
      </c>
      <c r="J1044" s="194" t="s">
        <v>211</v>
      </c>
      <c r="K1044" s="317">
        <v>8</v>
      </c>
      <c r="L1044" s="317">
        <v>18</v>
      </c>
      <c r="M1044" s="315">
        <v>26</v>
      </c>
      <c r="N1044" s="194" t="s">
        <v>210</v>
      </c>
      <c r="O1044" s="317">
        <v>3</v>
      </c>
      <c r="P1044" s="317">
        <v>11</v>
      </c>
      <c r="Q1044" s="316">
        <v>14</v>
      </c>
      <c r="R1044" s="131"/>
      <c r="T1044" s="105"/>
      <c r="U1044" s="105"/>
      <c r="V1044" s="105"/>
      <c r="W1044" s="105"/>
      <c r="X1044" s="105"/>
      <c r="Y1044" s="105"/>
      <c r="Z1044" s="105"/>
      <c r="AA1044" s="105"/>
      <c r="AB1044" s="105"/>
      <c r="AC1044" s="105"/>
      <c r="AD1044" s="105"/>
      <c r="AE1044" s="105"/>
      <c r="AF1044" s="105"/>
      <c r="AG1044" s="105"/>
    </row>
    <row r="1045" spans="2:33" s="28" customFormat="1" ht="14.25" customHeight="1" x14ac:dyDescent="0.15">
      <c r="B1045" s="204" t="s">
        <v>209</v>
      </c>
      <c r="C1045" s="317">
        <v>16</v>
      </c>
      <c r="D1045" s="317">
        <v>5</v>
      </c>
      <c r="E1045" s="315">
        <v>21</v>
      </c>
      <c r="F1045" s="194" t="s">
        <v>208</v>
      </c>
      <c r="G1045" s="317">
        <v>13</v>
      </c>
      <c r="H1045" s="317">
        <v>8</v>
      </c>
      <c r="I1045" s="315">
        <v>21</v>
      </c>
      <c r="J1045" s="194" t="s">
        <v>207</v>
      </c>
      <c r="K1045" s="317">
        <v>7</v>
      </c>
      <c r="L1045" s="317">
        <v>10</v>
      </c>
      <c r="M1045" s="315">
        <v>17</v>
      </c>
      <c r="N1045" s="194" t="s">
        <v>206</v>
      </c>
      <c r="O1045" s="317">
        <v>4</v>
      </c>
      <c r="P1045" s="317">
        <v>9</v>
      </c>
      <c r="Q1045" s="316">
        <v>13</v>
      </c>
      <c r="R1045" s="131"/>
      <c r="T1045" s="105"/>
      <c r="U1045" s="105"/>
      <c r="V1045" s="105"/>
      <c r="W1045" s="105"/>
      <c r="X1045" s="105"/>
      <c r="Y1045" s="105"/>
      <c r="Z1045" s="105"/>
      <c r="AA1045" s="105"/>
      <c r="AB1045" s="105"/>
      <c r="AC1045" s="105"/>
      <c r="AD1045" s="105"/>
      <c r="AE1045" s="105"/>
      <c r="AF1045" s="105"/>
      <c r="AG1045" s="105"/>
    </row>
    <row r="1046" spans="2:33" s="28" customFormat="1" ht="14.25" customHeight="1" x14ac:dyDescent="0.15">
      <c r="B1046" s="204" t="s">
        <v>205</v>
      </c>
      <c r="C1046" s="317">
        <v>15</v>
      </c>
      <c r="D1046" s="317">
        <v>12</v>
      </c>
      <c r="E1046" s="315">
        <v>27</v>
      </c>
      <c r="F1046" s="194" t="s">
        <v>204</v>
      </c>
      <c r="G1046" s="317">
        <v>14</v>
      </c>
      <c r="H1046" s="317">
        <v>15</v>
      </c>
      <c r="I1046" s="315">
        <v>29</v>
      </c>
      <c r="J1046" s="194" t="s">
        <v>203</v>
      </c>
      <c r="K1046" s="317">
        <v>12</v>
      </c>
      <c r="L1046" s="317">
        <v>18</v>
      </c>
      <c r="M1046" s="315">
        <v>30</v>
      </c>
      <c r="N1046" s="194" t="s">
        <v>202</v>
      </c>
      <c r="O1046" s="317">
        <v>2</v>
      </c>
      <c r="P1046" s="317">
        <v>10</v>
      </c>
      <c r="Q1046" s="316">
        <v>12</v>
      </c>
      <c r="R1046" s="131"/>
      <c r="T1046" s="105"/>
      <c r="U1046" s="105"/>
      <c r="V1046" s="105"/>
      <c r="W1046" s="105"/>
      <c r="X1046" s="105"/>
      <c r="Y1046" s="105"/>
      <c r="Z1046" s="105"/>
      <c r="AA1046" s="105"/>
      <c r="AB1046" s="105"/>
      <c r="AC1046" s="105"/>
      <c r="AD1046" s="105"/>
      <c r="AE1046" s="105"/>
      <c r="AF1046" s="105"/>
      <c r="AG1046" s="105"/>
    </row>
    <row r="1047" spans="2:33" s="28" customFormat="1" ht="14.25" customHeight="1" x14ac:dyDescent="0.15">
      <c r="B1047" s="204" t="s">
        <v>201</v>
      </c>
      <c r="C1047" s="317">
        <v>9</v>
      </c>
      <c r="D1047" s="317">
        <v>7</v>
      </c>
      <c r="E1047" s="315">
        <v>16</v>
      </c>
      <c r="F1047" s="194" t="s">
        <v>200</v>
      </c>
      <c r="G1047" s="317">
        <v>16</v>
      </c>
      <c r="H1047" s="317">
        <v>15</v>
      </c>
      <c r="I1047" s="315">
        <v>31</v>
      </c>
      <c r="J1047" s="194" t="s">
        <v>199</v>
      </c>
      <c r="K1047" s="317">
        <v>11</v>
      </c>
      <c r="L1047" s="317">
        <v>14</v>
      </c>
      <c r="M1047" s="315">
        <v>25</v>
      </c>
      <c r="N1047" s="194" t="s">
        <v>198</v>
      </c>
      <c r="O1047" s="317">
        <v>1</v>
      </c>
      <c r="P1047" s="317">
        <v>7</v>
      </c>
      <c r="Q1047" s="316">
        <v>8</v>
      </c>
      <c r="R1047" s="131"/>
      <c r="T1047" s="105"/>
      <c r="U1047" s="105"/>
      <c r="V1047" s="105"/>
      <c r="W1047" s="105"/>
      <c r="X1047" s="105"/>
      <c r="Y1047" s="105"/>
      <c r="Z1047" s="105"/>
      <c r="AA1047" s="105"/>
      <c r="AB1047" s="105"/>
      <c r="AC1047" s="105"/>
      <c r="AD1047" s="105"/>
      <c r="AE1047" s="105"/>
      <c r="AF1047" s="105"/>
      <c r="AG1047" s="105"/>
    </row>
    <row r="1048" spans="2:33" s="28" customFormat="1" ht="14.1" customHeight="1" x14ac:dyDescent="0.15">
      <c r="B1048" s="205" t="s">
        <v>197</v>
      </c>
      <c r="C1048" s="322">
        <v>7</v>
      </c>
      <c r="D1048" s="322">
        <v>10</v>
      </c>
      <c r="E1048" s="323">
        <v>17</v>
      </c>
      <c r="F1048" s="195" t="s">
        <v>196</v>
      </c>
      <c r="G1048" s="322">
        <v>14</v>
      </c>
      <c r="H1048" s="322">
        <v>14</v>
      </c>
      <c r="I1048" s="323">
        <v>28</v>
      </c>
      <c r="J1048" s="195" t="s">
        <v>195</v>
      </c>
      <c r="K1048" s="322">
        <v>19</v>
      </c>
      <c r="L1048" s="322">
        <v>11</v>
      </c>
      <c r="M1048" s="323">
        <v>30</v>
      </c>
      <c r="N1048" s="195" t="s">
        <v>194</v>
      </c>
      <c r="O1048" s="322">
        <v>2</v>
      </c>
      <c r="P1048" s="322">
        <v>9</v>
      </c>
      <c r="Q1048" s="324">
        <v>11</v>
      </c>
      <c r="R1048" s="131"/>
      <c r="T1048" s="105"/>
      <c r="U1048" s="105"/>
      <c r="V1048" s="105"/>
      <c r="W1048" s="105"/>
      <c r="X1048" s="105"/>
      <c r="Y1048" s="105"/>
      <c r="Z1048" s="105"/>
      <c r="AA1048" s="105"/>
      <c r="AB1048" s="105"/>
      <c r="AC1048" s="105"/>
      <c r="AD1048" s="105"/>
      <c r="AE1048" s="105"/>
      <c r="AF1048" s="105"/>
      <c r="AG1048" s="105"/>
    </row>
    <row r="1049" spans="2:33" s="28" customFormat="1" ht="14.25" customHeight="1" x14ac:dyDescent="0.15">
      <c r="B1049" s="204" t="s">
        <v>193</v>
      </c>
      <c r="C1049" s="325">
        <v>6</v>
      </c>
      <c r="D1049" s="317">
        <v>6</v>
      </c>
      <c r="E1049" s="315">
        <v>12</v>
      </c>
      <c r="F1049" s="194" t="s">
        <v>192</v>
      </c>
      <c r="G1049" s="317">
        <v>12</v>
      </c>
      <c r="H1049" s="317">
        <v>13</v>
      </c>
      <c r="I1049" s="315">
        <v>25</v>
      </c>
      <c r="J1049" s="194" t="s">
        <v>191</v>
      </c>
      <c r="K1049" s="317">
        <v>14</v>
      </c>
      <c r="L1049" s="317">
        <v>19</v>
      </c>
      <c r="M1049" s="315">
        <v>33</v>
      </c>
      <c r="N1049" s="194" t="s">
        <v>190</v>
      </c>
      <c r="O1049" s="317">
        <v>0</v>
      </c>
      <c r="P1049" s="317">
        <v>5</v>
      </c>
      <c r="Q1049" s="316">
        <v>5</v>
      </c>
      <c r="R1049" s="131"/>
      <c r="T1049" s="105"/>
      <c r="U1049" s="105"/>
      <c r="V1049" s="105"/>
      <c r="W1049" s="105"/>
      <c r="X1049" s="105"/>
      <c r="Y1049" s="105"/>
      <c r="Z1049" s="105"/>
      <c r="AA1049" s="105"/>
      <c r="AB1049" s="105"/>
      <c r="AC1049" s="105"/>
      <c r="AD1049" s="105"/>
      <c r="AE1049" s="105"/>
      <c r="AF1049" s="105"/>
      <c r="AG1049" s="105"/>
    </row>
    <row r="1050" spans="2:33" s="28" customFormat="1" ht="14.25" customHeight="1" x14ac:dyDescent="0.15">
      <c r="B1050" s="204" t="s">
        <v>189</v>
      </c>
      <c r="C1050" s="317">
        <v>13</v>
      </c>
      <c r="D1050" s="317">
        <v>10</v>
      </c>
      <c r="E1050" s="315">
        <v>23</v>
      </c>
      <c r="F1050" s="194" t="s">
        <v>188</v>
      </c>
      <c r="G1050" s="317">
        <v>7</v>
      </c>
      <c r="H1050" s="317">
        <v>15</v>
      </c>
      <c r="I1050" s="315">
        <v>22</v>
      </c>
      <c r="J1050" s="194" t="s">
        <v>187</v>
      </c>
      <c r="K1050" s="317">
        <v>18</v>
      </c>
      <c r="L1050" s="317">
        <v>15</v>
      </c>
      <c r="M1050" s="315">
        <v>33</v>
      </c>
      <c r="N1050" s="194" t="s">
        <v>186</v>
      </c>
      <c r="O1050" s="317">
        <v>0</v>
      </c>
      <c r="P1050" s="317">
        <v>7</v>
      </c>
      <c r="Q1050" s="316">
        <v>7</v>
      </c>
      <c r="R1050" s="131"/>
      <c r="T1050" s="105"/>
      <c r="U1050" s="105"/>
      <c r="V1050" s="105"/>
      <c r="W1050" s="105"/>
      <c r="X1050" s="105"/>
      <c r="Y1050" s="105"/>
      <c r="Z1050" s="105"/>
      <c r="AA1050" s="105"/>
      <c r="AB1050" s="105"/>
      <c r="AC1050" s="105"/>
      <c r="AD1050" s="105"/>
      <c r="AE1050" s="105"/>
      <c r="AF1050" s="105"/>
      <c r="AG1050" s="105"/>
    </row>
    <row r="1051" spans="2:33" s="28" customFormat="1" ht="14.25" customHeight="1" x14ac:dyDescent="0.15">
      <c r="B1051" s="204" t="s">
        <v>185</v>
      </c>
      <c r="C1051" s="317">
        <v>8</v>
      </c>
      <c r="D1051" s="317">
        <v>3</v>
      </c>
      <c r="E1051" s="315">
        <v>11</v>
      </c>
      <c r="F1051" s="194" t="s">
        <v>184</v>
      </c>
      <c r="G1051" s="317">
        <v>19</v>
      </c>
      <c r="H1051" s="317">
        <v>11</v>
      </c>
      <c r="I1051" s="315">
        <v>30</v>
      </c>
      <c r="J1051" s="194" t="s">
        <v>183</v>
      </c>
      <c r="K1051" s="317">
        <v>13</v>
      </c>
      <c r="L1051" s="317">
        <v>20</v>
      </c>
      <c r="M1051" s="315">
        <v>33</v>
      </c>
      <c r="N1051" s="194" t="s">
        <v>182</v>
      </c>
      <c r="O1051" s="317">
        <v>0</v>
      </c>
      <c r="P1051" s="317">
        <v>2</v>
      </c>
      <c r="Q1051" s="316">
        <v>2</v>
      </c>
      <c r="R1051" s="131"/>
      <c r="T1051" s="105"/>
      <c r="U1051" s="105"/>
      <c r="V1051" s="105"/>
      <c r="W1051" s="105"/>
      <c r="X1051" s="105"/>
      <c r="Y1051" s="105"/>
      <c r="Z1051" s="105"/>
      <c r="AA1051" s="105"/>
      <c r="AB1051" s="105"/>
      <c r="AC1051" s="105"/>
      <c r="AD1051" s="105"/>
      <c r="AE1051" s="105"/>
      <c r="AF1051" s="105"/>
      <c r="AG1051" s="105"/>
    </row>
    <row r="1052" spans="2:33" s="28" customFormat="1" ht="14.1" customHeight="1" x14ac:dyDescent="0.15">
      <c r="B1052" s="204" t="s">
        <v>181</v>
      </c>
      <c r="C1052" s="317">
        <v>10</v>
      </c>
      <c r="D1052" s="317">
        <v>7</v>
      </c>
      <c r="E1052" s="315">
        <v>17</v>
      </c>
      <c r="F1052" s="194" t="s">
        <v>180</v>
      </c>
      <c r="G1052" s="317">
        <v>24</v>
      </c>
      <c r="H1052" s="317">
        <v>13</v>
      </c>
      <c r="I1052" s="315">
        <v>37</v>
      </c>
      <c r="J1052" s="194" t="s">
        <v>179</v>
      </c>
      <c r="K1052" s="317">
        <v>7</v>
      </c>
      <c r="L1052" s="317">
        <v>5</v>
      </c>
      <c r="M1052" s="315">
        <v>12</v>
      </c>
      <c r="N1052" s="194" t="s">
        <v>178</v>
      </c>
      <c r="O1052" s="317">
        <v>0</v>
      </c>
      <c r="P1052" s="317">
        <v>6</v>
      </c>
      <c r="Q1052" s="316">
        <v>6</v>
      </c>
      <c r="R1052" s="131"/>
      <c r="T1052" s="105"/>
      <c r="U1052" s="105"/>
      <c r="V1052" s="105"/>
      <c r="W1052" s="105"/>
      <c r="X1052" s="105"/>
      <c r="Y1052" s="105"/>
      <c r="Z1052" s="105"/>
      <c r="AA1052" s="105"/>
      <c r="AB1052" s="105"/>
      <c r="AC1052" s="105"/>
      <c r="AD1052" s="105"/>
      <c r="AE1052" s="105"/>
      <c r="AF1052" s="105"/>
      <c r="AG1052" s="105"/>
    </row>
    <row r="1053" spans="2:33" s="28" customFormat="1" ht="14.25" customHeight="1" thickBot="1" x14ac:dyDescent="0.2">
      <c r="B1053" s="206" t="s">
        <v>177</v>
      </c>
      <c r="C1053" s="318">
        <v>7</v>
      </c>
      <c r="D1053" s="318">
        <v>5</v>
      </c>
      <c r="E1053" s="319">
        <v>12</v>
      </c>
      <c r="F1053" s="208" t="s">
        <v>176</v>
      </c>
      <c r="G1053" s="318">
        <v>10</v>
      </c>
      <c r="H1053" s="318">
        <v>15</v>
      </c>
      <c r="I1053" s="319">
        <v>25</v>
      </c>
      <c r="J1053" s="208" t="s">
        <v>175</v>
      </c>
      <c r="K1053" s="318">
        <v>3</v>
      </c>
      <c r="L1053" s="318">
        <v>9</v>
      </c>
      <c r="M1053" s="319">
        <v>12</v>
      </c>
      <c r="N1053" s="210" t="s">
        <v>174</v>
      </c>
      <c r="O1053" s="320">
        <v>0</v>
      </c>
      <c r="P1053" s="320">
        <v>5</v>
      </c>
      <c r="Q1053" s="321">
        <v>5</v>
      </c>
      <c r="R1053" s="131"/>
      <c r="T1053" s="105"/>
      <c r="U1053" s="105"/>
      <c r="V1053" s="105"/>
      <c r="W1053" s="105"/>
      <c r="X1053" s="105"/>
      <c r="Y1053" s="105"/>
      <c r="Z1053" s="105"/>
      <c r="AA1053" s="105"/>
      <c r="AB1053" s="105"/>
      <c r="AC1053" s="105"/>
      <c r="AD1053" s="105"/>
      <c r="AE1053" s="105"/>
      <c r="AF1053" s="105"/>
      <c r="AG1053" s="105"/>
    </row>
    <row r="1054" spans="2:33" s="28" customFormat="1" ht="13.5" customHeight="1" thickBot="1" x14ac:dyDescent="0.2">
      <c r="B1054" s="42"/>
      <c r="C1054" s="42"/>
      <c r="D1054" s="459" t="s">
        <v>173</v>
      </c>
      <c r="E1054" s="459"/>
      <c r="F1054" s="459"/>
      <c r="G1054" s="42"/>
      <c r="H1054" s="42"/>
      <c r="I1054" s="42"/>
      <c r="J1054" s="42"/>
      <c r="K1054" s="42"/>
      <c r="L1054" s="42"/>
      <c r="M1054" s="42"/>
      <c r="N1054" s="212" t="s">
        <v>172</v>
      </c>
      <c r="O1054" s="309">
        <v>0</v>
      </c>
      <c r="P1054" s="24">
        <v>1</v>
      </c>
      <c r="Q1054" s="285">
        <v>1</v>
      </c>
      <c r="R1054" s="131"/>
      <c r="T1054" s="105"/>
      <c r="U1054" s="105"/>
      <c r="V1054" s="105"/>
      <c r="W1054" s="105"/>
      <c r="X1054" s="105"/>
      <c r="Y1054" s="105"/>
      <c r="Z1054" s="105"/>
      <c r="AA1054" s="105"/>
      <c r="AB1054" s="105"/>
      <c r="AC1054" s="105"/>
      <c r="AD1054" s="105"/>
      <c r="AE1054" s="105"/>
      <c r="AF1054" s="105"/>
      <c r="AG1054" s="105"/>
    </row>
    <row r="1055" spans="2:33" s="28" customFormat="1" ht="13.5" customHeight="1" x14ac:dyDescent="0.15">
      <c r="B1055" s="160" t="s">
        <v>171</v>
      </c>
      <c r="C1055" s="311">
        <f>SUM(C1029:C1033)</f>
        <v>38</v>
      </c>
      <c r="D1055" s="311">
        <f>SUM(D1029:D1033)</f>
        <v>39</v>
      </c>
      <c r="E1055" s="108">
        <f t="shared" ref="E1055:E1064" si="50">SUM(C1055:D1055)</f>
        <v>77</v>
      </c>
      <c r="F1055" s="160" t="s">
        <v>170</v>
      </c>
      <c r="G1055" s="312">
        <f>SUM(K1029:K1033)</f>
        <v>63</v>
      </c>
      <c r="H1055" s="109">
        <f>SUM(L1029:L1033)</f>
        <v>61</v>
      </c>
      <c r="I1055" s="110">
        <f t="shared" ref="I1055:I1064" si="51">SUM(G1055:H1055)</f>
        <v>124</v>
      </c>
      <c r="J1055" s="119" t="s">
        <v>169</v>
      </c>
      <c r="K1055" s="120">
        <f>SUM(O1054:O1058)</f>
        <v>0</v>
      </c>
      <c r="L1055" s="311">
        <f>SUM(P1054:P1058)</f>
        <v>4</v>
      </c>
      <c r="M1055" s="313">
        <f>SUM(K1055:L1055)</f>
        <v>4</v>
      </c>
      <c r="N1055" s="132" t="s">
        <v>168</v>
      </c>
      <c r="O1055" s="288">
        <v>0</v>
      </c>
      <c r="P1055" s="288">
        <v>1</v>
      </c>
      <c r="Q1055" s="285">
        <v>1</v>
      </c>
      <c r="R1055" s="131"/>
      <c r="T1055" s="105"/>
      <c r="U1055" s="105"/>
      <c r="V1055" s="105"/>
      <c r="W1055" s="105"/>
      <c r="X1055" s="105"/>
      <c r="Y1055" s="105"/>
      <c r="Z1055" s="105"/>
      <c r="AA1055" s="105"/>
      <c r="AB1055" s="105"/>
      <c r="AC1055" s="105"/>
      <c r="AD1055" s="105"/>
      <c r="AE1055" s="105"/>
      <c r="AF1055" s="105"/>
      <c r="AG1055" s="105"/>
    </row>
    <row r="1056" spans="2:33" s="28" customFormat="1" ht="13.5" customHeight="1" thickBot="1" x14ac:dyDescent="0.2">
      <c r="B1056" s="161" t="s">
        <v>167</v>
      </c>
      <c r="C1056" s="300">
        <f>SUM(C1034:C1038)</f>
        <v>50</v>
      </c>
      <c r="D1056" s="300">
        <f>SUM(D1034:D1038)</f>
        <v>44</v>
      </c>
      <c r="E1056" s="112">
        <f t="shared" si="50"/>
        <v>94</v>
      </c>
      <c r="F1056" s="161" t="s">
        <v>166</v>
      </c>
      <c r="G1056" s="306">
        <f>SUM(K1034:K1038)</f>
        <v>40</v>
      </c>
      <c r="H1056" s="113">
        <f>SUM(L1034:L1038)</f>
        <v>48</v>
      </c>
      <c r="I1056" s="114">
        <f t="shared" si="51"/>
        <v>88</v>
      </c>
      <c r="J1056" s="121" t="s">
        <v>154</v>
      </c>
      <c r="K1056" s="122">
        <f>O1059</f>
        <v>1</v>
      </c>
      <c r="L1056" s="303">
        <f>P1059</f>
        <v>3</v>
      </c>
      <c r="M1056" s="314">
        <f>SUM(K1056:L1056)</f>
        <v>4</v>
      </c>
      <c r="N1056" s="132" t="s">
        <v>165</v>
      </c>
      <c r="O1056" s="288">
        <v>0</v>
      </c>
      <c r="P1056" s="288">
        <v>1</v>
      </c>
      <c r="Q1056" s="285">
        <v>1</v>
      </c>
      <c r="R1056" s="131"/>
      <c r="T1056" s="105"/>
      <c r="U1056" s="105"/>
      <c r="V1056" s="105"/>
      <c r="W1056" s="105"/>
      <c r="X1056" s="105"/>
      <c r="Y1056" s="105"/>
      <c r="Z1056" s="105"/>
      <c r="AA1056" s="105"/>
      <c r="AB1056" s="105"/>
      <c r="AC1056" s="105"/>
      <c r="AD1056" s="105"/>
      <c r="AE1056" s="105"/>
      <c r="AF1056" s="105"/>
      <c r="AG1056" s="105"/>
    </row>
    <row r="1057" spans="2:33" s="28" customFormat="1" ht="13.5" customHeight="1" x14ac:dyDescent="0.15">
      <c r="B1057" s="161" t="s">
        <v>164</v>
      </c>
      <c r="C1057" s="300">
        <f>SUM(C1039:C1043)</f>
        <v>58</v>
      </c>
      <c r="D1057" s="300">
        <f>SUM(D1039:D1043)</f>
        <v>40</v>
      </c>
      <c r="E1057" s="112">
        <f t="shared" si="50"/>
        <v>98</v>
      </c>
      <c r="F1057" s="161" t="s">
        <v>163</v>
      </c>
      <c r="G1057" s="306">
        <f>SUM(K1039:K1043)</f>
        <v>50</v>
      </c>
      <c r="H1057" s="113">
        <f>SUM(L1039:L1043)</f>
        <v>44</v>
      </c>
      <c r="I1057" s="114">
        <f t="shared" si="51"/>
        <v>94</v>
      </c>
      <c r="J1057" s="125" t="s">
        <v>283</v>
      </c>
      <c r="K1057" s="154">
        <f>SUM(C1055:C1057)</f>
        <v>146</v>
      </c>
      <c r="L1057" s="154">
        <f>SUM(D1055:D1057)</f>
        <v>123</v>
      </c>
      <c r="M1057" s="294">
        <f>SUM(K1057:L1057)</f>
        <v>269</v>
      </c>
      <c r="N1057" s="132" t="s">
        <v>162</v>
      </c>
      <c r="O1057" s="288">
        <v>0</v>
      </c>
      <c r="P1057" s="288">
        <v>1</v>
      </c>
      <c r="Q1057" s="285">
        <v>1</v>
      </c>
      <c r="R1057" s="131"/>
      <c r="T1057" s="105"/>
      <c r="U1057" s="105"/>
      <c r="V1057" s="105"/>
      <c r="W1057" s="105"/>
      <c r="X1057" s="105"/>
      <c r="Y1057" s="105"/>
      <c r="Z1057" s="105"/>
      <c r="AA1057" s="105"/>
      <c r="AB1057" s="105"/>
      <c r="AC1057" s="105"/>
      <c r="AD1057" s="105"/>
      <c r="AE1057" s="105"/>
      <c r="AF1057" s="105"/>
      <c r="AG1057" s="105"/>
    </row>
    <row r="1058" spans="2:33" s="28" customFormat="1" ht="13.5" customHeight="1" thickBot="1" x14ac:dyDescent="0.2">
      <c r="B1058" s="161" t="s">
        <v>161</v>
      </c>
      <c r="C1058" s="300">
        <f>SUM(C1044:C1048)</f>
        <v>62</v>
      </c>
      <c r="D1058" s="300">
        <f>SUM(D1044:D1048)</f>
        <v>52</v>
      </c>
      <c r="E1058" s="112">
        <f t="shared" si="50"/>
        <v>114</v>
      </c>
      <c r="F1058" s="161" t="s">
        <v>160</v>
      </c>
      <c r="G1058" s="306">
        <f>SUM(K1044:K1048)</f>
        <v>57</v>
      </c>
      <c r="H1058" s="113">
        <f>SUM(L1044:L1048)</f>
        <v>71</v>
      </c>
      <c r="I1058" s="114">
        <f t="shared" si="51"/>
        <v>128</v>
      </c>
      <c r="J1058" s="123" t="s">
        <v>156</v>
      </c>
      <c r="K1058" s="157"/>
      <c r="L1058" s="292">
        <f>M1057/M1063*100</f>
        <v>14.113326337880377</v>
      </c>
      <c r="M1058" s="156" t="s">
        <v>155</v>
      </c>
      <c r="N1058" s="134" t="s">
        <v>159</v>
      </c>
      <c r="O1058" s="291">
        <v>0</v>
      </c>
      <c r="P1058" s="135">
        <v>0</v>
      </c>
      <c r="Q1058" s="282">
        <v>0</v>
      </c>
      <c r="R1058" s="131"/>
      <c r="T1058" s="105"/>
      <c r="U1058" s="105"/>
      <c r="V1058" s="105"/>
      <c r="W1058" s="105"/>
      <c r="X1058" s="105"/>
      <c r="Y1058" s="105"/>
      <c r="Z1058" s="105"/>
      <c r="AA1058" s="105"/>
      <c r="AB1058" s="105"/>
      <c r="AC1058" s="105"/>
      <c r="AD1058" s="105"/>
      <c r="AE1058" s="105"/>
      <c r="AF1058" s="105"/>
      <c r="AG1058" s="105"/>
    </row>
    <row r="1059" spans="2:33" s="28" customFormat="1" ht="13.5" customHeight="1" thickBot="1" x14ac:dyDescent="0.2">
      <c r="B1059" s="161" t="s">
        <v>158</v>
      </c>
      <c r="C1059" s="300">
        <f>SUM(C1049:C1053)</f>
        <v>44</v>
      </c>
      <c r="D1059" s="300">
        <f>SUM(D1049:D1053)</f>
        <v>31</v>
      </c>
      <c r="E1059" s="112">
        <f t="shared" si="50"/>
        <v>75</v>
      </c>
      <c r="F1059" s="161" t="s">
        <v>157</v>
      </c>
      <c r="G1059" s="306">
        <f>SUM(K1049:K1053)</f>
        <v>55</v>
      </c>
      <c r="H1059" s="113">
        <f>SUM(L1049:L1053)</f>
        <v>68</v>
      </c>
      <c r="I1059" s="114">
        <f t="shared" si="51"/>
        <v>123</v>
      </c>
      <c r="J1059" s="125" t="s">
        <v>284</v>
      </c>
      <c r="K1059" s="154">
        <f>SUM(C1058:C1064,G1055:G1057)</f>
        <v>527</v>
      </c>
      <c r="L1059" s="154">
        <f>SUM(D1058:D1064,H1055:H1057)</f>
        <v>482</v>
      </c>
      <c r="M1059" s="294">
        <f>SUM(K1059:L1059)</f>
        <v>1009</v>
      </c>
      <c r="N1059" s="136" t="s">
        <v>154</v>
      </c>
      <c r="O1059" s="290">
        <v>1</v>
      </c>
      <c r="P1059" s="137">
        <v>3</v>
      </c>
      <c r="Q1059" s="284">
        <v>4</v>
      </c>
      <c r="R1059" s="131"/>
      <c r="T1059" s="105"/>
      <c r="U1059" s="105"/>
      <c r="V1059" s="105"/>
      <c r="W1059" s="105"/>
      <c r="X1059" s="105"/>
      <c r="Y1059" s="105"/>
      <c r="Z1059" s="105"/>
      <c r="AA1059" s="105"/>
      <c r="AB1059" s="105"/>
      <c r="AC1059" s="105"/>
      <c r="AD1059" s="105"/>
      <c r="AE1059" s="105"/>
      <c r="AF1059" s="105"/>
      <c r="AG1059" s="105"/>
    </row>
    <row r="1060" spans="2:33" s="28" customFormat="1" ht="13.5" customHeight="1" thickBot="1" x14ac:dyDescent="0.2">
      <c r="B1060" s="161" t="s">
        <v>153</v>
      </c>
      <c r="C1060" s="300">
        <f>SUM(G1029:G1033)</f>
        <v>41</v>
      </c>
      <c r="D1060" s="300">
        <f>SUM(H1029:H1033)</f>
        <v>42</v>
      </c>
      <c r="E1060" s="112">
        <f t="shared" si="50"/>
        <v>83</v>
      </c>
      <c r="F1060" s="161" t="s">
        <v>152</v>
      </c>
      <c r="G1060" s="113">
        <f>SUM(O1029:O1033)</f>
        <v>63</v>
      </c>
      <c r="H1060" s="113">
        <f>SUM(P1029:P1033)</f>
        <v>71</v>
      </c>
      <c r="I1060" s="114">
        <f t="shared" si="51"/>
        <v>134</v>
      </c>
      <c r="J1060" s="123" t="s">
        <v>156</v>
      </c>
      <c r="K1060" s="157"/>
      <c r="L1060" s="292">
        <f>M1059/M1063*100</f>
        <v>52.938090241343126</v>
      </c>
      <c r="M1060" s="158" t="s">
        <v>155</v>
      </c>
      <c r="N1060" s="148"/>
      <c r="O1060" s="138"/>
      <c r="P1060" s="138"/>
      <c r="Q1060" s="138"/>
      <c r="R1060" s="131"/>
      <c r="T1060" s="105"/>
      <c r="U1060" s="105"/>
      <c r="V1060" s="105"/>
      <c r="W1060" s="105"/>
      <c r="X1060" s="105"/>
      <c r="Y1060" s="105"/>
      <c r="Z1060" s="105"/>
      <c r="AA1060" s="105"/>
      <c r="AB1060" s="105"/>
      <c r="AC1060" s="105"/>
      <c r="AD1060" s="105"/>
      <c r="AE1060" s="106"/>
      <c r="AF1060" s="105"/>
      <c r="AG1060" s="106"/>
    </row>
    <row r="1061" spans="2:33" s="28" customFormat="1" ht="13.5" customHeight="1" thickBot="1" x14ac:dyDescent="0.2">
      <c r="B1061" s="161" t="s">
        <v>151</v>
      </c>
      <c r="C1061" s="300">
        <f>SUM(G1034:G1038)</f>
        <v>51</v>
      </c>
      <c r="D1061" s="300">
        <f>SUM(H1034:H1038)</f>
        <v>38</v>
      </c>
      <c r="E1061" s="112">
        <f t="shared" si="50"/>
        <v>89</v>
      </c>
      <c r="F1061" s="161" t="s">
        <v>150</v>
      </c>
      <c r="G1061" s="306">
        <f>SUM(O1034:O1038)</f>
        <v>37</v>
      </c>
      <c r="H1061" s="113">
        <f>SUM(P1034:P1038)</f>
        <v>49</v>
      </c>
      <c r="I1061" s="114">
        <f t="shared" si="51"/>
        <v>86</v>
      </c>
      <c r="J1061" s="125" t="s">
        <v>282</v>
      </c>
      <c r="K1061" s="154">
        <f>SUM(K1044:K1053,O1029:O1059)</f>
        <v>246</v>
      </c>
      <c r="L1061" s="154">
        <f>SUM(L1044:L1053,P1029:P1059)</f>
        <v>382</v>
      </c>
      <c r="M1061" s="308">
        <f>SUM(K1061:L1061)</f>
        <v>628</v>
      </c>
      <c r="N1061" s="149"/>
      <c r="O1061" s="138"/>
      <c r="P1061" s="138"/>
      <c r="Q1061" s="138"/>
      <c r="R1061" s="131"/>
    </row>
    <row r="1062" spans="2:33" s="28" customFormat="1" ht="13.5" customHeight="1" thickBot="1" x14ac:dyDescent="0.2">
      <c r="B1062" s="161" t="s">
        <v>149</v>
      </c>
      <c r="C1062" s="300">
        <f>SUM(G1039:G1043)</f>
        <v>37</v>
      </c>
      <c r="D1062" s="300">
        <f>SUM(H1039:H1043)</f>
        <v>36</v>
      </c>
      <c r="E1062" s="112">
        <f t="shared" si="50"/>
        <v>73</v>
      </c>
      <c r="F1062" s="161" t="s">
        <v>148</v>
      </c>
      <c r="G1062" s="306">
        <f>SUM(O1039:O1043)</f>
        <v>21</v>
      </c>
      <c r="H1062" s="113">
        <f>SUM(P1039:P1043)</f>
        <v>45</v>
      </c>
      <c r="I1062" s="114">
        <f t="shared" si="51"/>
        <v>66</v>
      </c>
      <c r="J1062" s="123" t="s">
        <v>156</v>
      </c>
      <c r="K1062" s="124"/>
      <c r="L1062" s="283">
        <f>M1061/M1063*100</f>
        <v>32.948583420776494</v>
      </c>
      <c r="M1062" s="156" t="s">
        <v>155</v>
      </c>
      <c r="N1062" s="144" t="s">
        <v>146</v>
      </c>
      <c r="O1062" s="295">
        <v>44.46</v>
      </c>
      <c r="P1062" s="296">
        <v>51.59</v>
      </c>
      <c r="Q1062" s="297">
        <v>48.16</v>
      </c>
      <c r="R1062" s="131"/>
    </row>
    <row r="1063" spans="2:33" s="28" customFormat="1" ht="13.5" customHeight="1" x14ac:dyDescent="0.15">
      <c r="B1063" s="161" t="s">
        <v>145</v>
      </c>
      <c r="C1063" s="300">
        <f>SUM(G1044:G1048)</f>
        <v>67</v>
      </c>
      <c r="D1063" s="300">
        <f>SUM(H1044:H1048)</f>
        <v>63</v>
      </c>
      <c r="E1063" s="112">
        <f t="shared" si="50"/>
        <v>130</v>
      </c>
      <c r="F1063" s="161" t="s">
        <v>144</v>
      </c>
      <c r="G1063" s="306">
        <f>SUM(O1044:O1048)</f>
        <v>12</v>
      </c>
      <c r="H1063" s="113">
        <f>SUM(P1044:P1048)</f>
        <v>46</v>
      </c>
      <c r="I1063" s="114">
        <f t="shared" si="51"/>
        <v>58</v>
      </c>
      <c r="J1063" s="125" t="s">
        <v>147</v>
      </c>
      <c r="K1063" s="293">
        <f>SUM(C1055:C1064,G1055:G1064,K1055:K1056)</f>
        <v>919</v>
      </c>
      <c r="L1063" s="293">
        <f>SUM(D1055:D1064,H1055:H1064,L1055:L1056)</f>
        <v>987</v>
      </c>
      <c r="M1063" s="289">
        <f>SUM(K1063:L1063)</f>
        <v>1906</v>
      </c>
      <c r="N1063" s="145"/>
      <c r="O1063" s="139"/>
      <c r="P1063" s="139"/>
      <c r="Q1063" s="139"/>
      <c r="R1063" s="131"/>
    </row>
    <row r="1064" spans="2:33" s="28" customFormat="1" ht="13.5" customHeight="1" thickBot="1" x14ac:dyDescent="0.2">
      <c r="B1064" s="162" t="s">
        <v>143</v>
      </c>
      <c r="C1064" s="303">
        <f>SUM(G1049:G1053)</f>
        <v>72</v>
      </c>
      <c r="D1064" s="303">
        <f>SUM(H1049:H1053)</f>
        <v>67</v>
      </c>
      <c r="E1064" s="116">
        <f t="shared" si="50"/>
        <v>139</v>
      </c>
      <c r="F1064" s="162" t="s">
        <v>142</v>
      </c>
      <c r="G1064" s="304">
        <f>SUM(O1049:O1053)</f>
        <v>0</v>
      </c>
      <c r="H1064" s="117">
        <f>SUM(P1049:P1053)</f>
        <v>25</v>
      </c>
      <c r="I1064" s="118">
        <f t="shared" si="51"/>
        <v>25</v>
      </c>
      <c r="J1064" s="123" t="s">
        <v>7</v>
      </c>
      <c r="K1064" s="124"/>
      <c r="L1064" s="127"/>
      <c r="M1064" s="305">
        <f>行政区別人口!R64</f>
        <v>853</v>
      </c>
      <c r="N1064" s="481" t="s">
        <v>141</v>
      </c>
      <c r="O1064" s="482"/>
      <c r="P1064" s="482"/>
      <c r="Q1064" s="140"/>
      <c r="R1064" s="131"/>
    </row>
    <row r="1065" spans="2:33" x14ac:dyDescent="0.15">
      <c r="O1065" s="142"/>
      <c r="P1065" s="142"/>
      <c r="Q1065" s="142"/>
      <c r="R1065" s="142"/>
    </row>
    <row r="1066" spans="2:33" s="28" customFormat="1" ht="14.1" customHeight="1" x14ac:dyDescent="0.15">
      <c r="B1066" s="164"/>
      <c r="F1066" s="164"/>
      <c r="N1066" s="146"/>
      <c r="O1066" s="96"/>
      <c r="P1066" s="95"/>
      <c r="Q1066" s="95"/>
      <c r="R1066" s="95"/>
    </row>
    <row r="1067" spans="2:33" s="28" customFormat="1" ht="14.25" customHeight="1" x14ac:dyDescent="0.15">
      <c r="B1067" s="259" t="s">
        <v>1</v>
      </c>
      <c r="C1067" s="479" t="s">
        <v>2</v>
      </c>
      <c r="D1067" s="479"/>
      <c r="E1067" s="479"/>
      <c r="F1067" s="479"/>
      <c r="G1067" s="483" t="s">
        <v>278</v>
      </c>
      <c r="H1067" s="483"/>
      <c r="I1067" s="483"/>
      <c r="J1067" s="483"/>
      <c r="K1067" s="483"/>
      <c r="L1067" s="483"/>
      <c r="M1067" s="41"/>
      <c r="N1067" s="147"/>
      <c r="O1067" s="143" t="str">
        <f>$O$2</f>
        <v>令和元年10月31日</v>
      </c>
      <c r="P1067" s="129"/>
      <c r="Q1067" s="130" t="s">
        <v>0</v>
      </c>
      <c r="R1067" s="95"/>
    </row>
    <row r="1068" spans="2:33" s="28" customFormat="1" ht="17.100000000000001" customHeight="1" thickBot="1" x14ac:dyDescent="0.2">
      <c r="B1068" s="259" t="s">
        <v>276</v>
      </c>
      <c r="C1068" s="479" t="s">
        <v>41</v>
      </c>
      <c r="D1068" s="479"/>
      <c r="E1068" s="479"/>
      <c r="F1068" s="166"/>
      <c r="G1068" s="483"/>
      <c r="H1068" s="483"/>
      <c r="I1068" s="483"/>
      <c r="J1068" s="483"/>
      <c r="K1068" s="483"/>
      <c r="L1068" s="483"/>
      <c r="M1068" s="41"/>
      <c r="N1068" s="149"/>
      <c r="O1068" s="143" t="str">
        <f>$O$3</f>
        <v>令和元年11月 1日</v>
      </c>
      <c r="P1068" s="129"/>
      <c r="Q1068" s="130" t="s">
        <v>3</v>
      </c>
      <c r="R1068" s="95"/>
    </row>
    <row r="1069" spans="2:33" s="28" customFormat="1" ht="14.25" customHeight="1" x14ac:dyDescent="0.15">
      <c r="B1069" s="53" t="s">
        <v>274</v>
      </c>
      <c r="C1069" s="327" t="s">
        <v>301</v>
      </c>
      <c r="D1069" s="327" t="s">
        <v>302</v>
      </c>
      <c r="E1069" s="328" t="s">
        <v>6</v>
      </c>
      <c r="F1069" s="53" t="s">
        <v>274</v>
      </c>
      <c r="G1069" s="327" t="s">
        <v>301</v>
      </c>
      <c r="H1069" s="327" t="s">
        <v>5</v>
      </c>
      <c r="I1069" s="94" t="s">
        <v>6</v>
      </c>
      <c r="J1069" s="202" t="s">
        <v>274</v>
      </c>
      <c r="K1069" s="327" t="s">
        <v>4</v>
      </c>
      <c r="L1069" s="327" t="s">
        <v>302</v>
      </c>
      <c r="M1069" s="328" t="s">
        <v>281</v>
      </c>
      <c r="N1069" s="59" t="s">
        <v>274</v>
      </c>
      <c r="O1069" s="54" t="s">
        <v>301</v>
      </c>
      <c r="P1069" s="54" t="s">
        <v>5</v>
      </c>
      <c r="Q1069" s="326" t="s">
        <v>281</v>
      </c>
      <c r="R1069" s="131"/>
    </row>
    <row r="1070" spans="2:33" s="28" customFormat="1" ht="14.25" customHeight="1" x14ac:dyDescent="0.15">
      <c r="B1070" s="203" t="s">
        <v>273</v>
      </c>
      <c r="C1070" s="329">
        <v>41</v>
      </c>
      <c r="D1070" s="329">
        <v>30</v>
      </c>
      <c r="E1070" s="315">
        <v>71</v>
      </c>
      <c r="F1070" s="193" t="s">
        <v>272</v>
      </c>
      <c r="G1070" s="329">
        <v>25</v>
      </c>
      <c r="H1070" s="329">
        <v>35</v>
      </c>
      <c r="I1070" s="315">
        <v>60</v>
      </c>
      <c r="J1070" s="194" t="s">
        <v>271</v>
      </c>
      <c r="K1070" s="317">
        <v>38</v>
      </c>
      <c r="L1070" s="329">
        <v>50</v>
      </c>
      <c r="M1070" s="286">
        <v>88</v>
      </c>
      <c r="N1070" s="200" t="s">
        <v>270</v>
      </c>
      <c r="O1070" s="325">
        <v>13</v>
      </c>
      <c r="P1070" s="317">
        <v>13</v>
      </c>
      <c r="Q1070" s="287">
        <v>26</v>
      </c>
      <c r="R1070" s="131"/>
      <c r="T1070" s="105"/>
      <c r="U1070" s="105"/>
      <c r="V1070" s="105"/>
      <c r="W1070" s="105"/>
      <c r="X1070" s="105"/>
      <c r="Y1070" s="105"/>
      <c r="Z1070" s="105"/>
      <c r="AA1070" s="105"/>
      <c r="AB1070" s="105"/>
      <c r="AC1070" s="105"/>
      <c r="AD1070" s="105"/>
      <c r="AE1070" s="105"/>
      <c r="AF1070" s="105"/>
      <c r="AG1070" s="105"/>
    </row>
    <row r="1071" spans="2:33" s="28" customFormat="1" ht="14.1" customHeight="1" x14ac:dyDescent="0.15">
      <c r="B1071" s="204" t="s">
        <v>269</v>
      </c>
      <c r="C1071" s="317">
        <v>31</v>
      </c>
      <c r="D1071" s="317">
        <v>35</v>
      </c>
      <c r="E1071" s="315">
        <v>66</v>
      </c>
      <c r="F1071" s="194" t="s">
        <v>268</v>
      </c>
      <c r="G1071" s="317">
        <v>29</v>
      </c>
      <c r="H1071" s="317">
        <v>31</v>
      </c>
      <c r="I1071" s="315">
        <v>60</v>
      </c>
      <c r="J1071" s="194" t="s">
        <v>267</v>
      </c>
      <c r="K1071" s="317">
        <v>38</v>
      </c>
      <c r="L1071" s="317">
        <v>42</v>
      </c>
      <c r="M1071" s="315">
        <v>80</v>
      </c>
      <c r="N1071" s="194" t="s">
        <v>266</v>
      </c>
      <c r="O1071" s="317">
        <v>16</v>
      </c>
      <c r="P1071" s="317">
        <v>24</v>
      </c>
      <c r="Q1071" s="316">
        <v>40</v>
      </c>
      <c r="R1071" s="131"/>
      <c r="T1071" s="105"/>
      <c r="U1071" s="105"/>
      <c r="V1071" s="105"/>
      <c r="W1071" s="105"/>
      <c r="X1071" s="105"/>
      <c r="Y1071" s="105"/>
      <c r="Z1071" s="105"/>
      <c r="AA1071" s="105"/>
      <c r="AB1071" s="105"/>
      <c r="AC1071" s="105"/>
      <c r="AD1071" s="105"/>
      <c r="AE1071" s="105"/>
      <c r="AF1071" s="105"/>
      <c r="AG1071" s="105"/>
    </row>
    <row r="1072" spans="2:33" s="28" customFormat="1" ht="14.25" customHeight="1" x14ac:dyDescent="0.15">
      <c r="B1072" s="204" t="s">
        <v>265</v>
      </c>
      <c r="C1072" s="317">
        <v>36</v>
      </c>
      <c r="D1072" s="317">
        <v>28</v>
      </c>
      <c r="E1072" s="315">
        <v>64</v>
      </c>
      <c r="F1072" s="194" t="s">
        <v>264</v>
      </c>
      <c r="G1072" s="317">
        <v>28</v>
      </c>
      <c r="H1072" s="317">
        <v>32</v>
      </c>
      <c r="I1072" s="315">
        <v>60</v>
      </c>
      <c r="J1072" s="194" t="s">
        <v>263</v>
      </c>
      <c r="K1072" s="317">
        <v>31</v>
      </c>
      <c r="L1072" s="317">
        <v>39</v>
      </c>
      <c r="M1072" s="315">
        <v>70</v>
      </c>
      <c r="N1072" s="194" t="s">
        <v>262</v>
      </c>
      <c r="O1072" s="317">
        <v>16</v>
      </c>
      <c r="P1072" s="199">
        <v>15</v>
      </c>
      <c r="Q1072" s="316">
        <v>31</v>
      </c>
      <c r="R1072" s="131"/>
      <c r="T1072" s="105"/>
      <c r="U1072" s="105"/>
      <c r="V1072" s="105"/>
      <c r="W1072" s="105"/>
      <c r="X1072" s="105"/>
      <c r="Y1072" s="105"/>
      <c r="Z1072" s="105"/>
      <c r="AA1072" s="105"/>
      <c r="AB1072" s="105"/>
      <c r="AC1072" s="105"/>
      <c r="AD1072" s="105"/>
      <c r="AE1072" s="105"/>
      <c r="AF1072" s="105"/>
      <c r="AG1072" s="105"/>
    </row>
    <row r="1073" spans="2:33" s="28" customFormat="1" ht="14.25" customHeight="1" x14ac:dyDescent="0.15">
      <c r="B1073" s="204" t="s">
        <v>261</v>
      </c>
      <c r="C1073" s="317">
        <v>40</v>
      </c>
      <c r="D1073" s="317">
        <v>26</v>
      </c>
      <c r="E1073" s="315">
        <v>66</v>
      </c>
      <c r="F1073" s="194" t="s">
        <v>260</v>
      </c>
      <c r="G1073" s="317">
        <v>31</v>
      </c>
      <c r="H1073" s="317">
        <v>28</v>
      </c>
      <c r="I1073" s="315">
        <v>59</v>
      </c>
      <c r="J1073" s="194" t="s">
        <v>259</v>
      </c>
      <c r="K1073" s="317">
        <v>34</v>
      </c>
      <c r="L1073" s="317">
        <v>29</v>
      </c>
      <c r="M1073" s="315">
        <v>63</v>
      </c>
      <c r="N1073" s="194" t="s">
        <v>258</v>
      </c>
      <c r="O1073" s="317">
        <v>13</v>
      </c>
      <c r="P1073" s="317">
        <v>20</v>
      </c>
      <c r="Q1073" s="316">
        <v>33</v>
      </c>
      <c r="R1073" s="131"/>
      <c r="T1073" s="105"/>
      <c r="U1073" s="105"/>
      <c r="V1073" s="105"/>
      <c r="W1073" s="105"/>
      <c r="X1073" s="105"/>
      <c r="Y1073" s="105"/>
      <c r="Z1073" s="105"/>
      <c r="AA1073" s="105"/>
      <c r="AB1073" s="105"/>
      <c r="AC1073" s="105"/>
      <c r="AD1073" s="105"/>
      <c r="AE1073" s="105"/>
      <c r="AF1073" s="105"/>
      <c r="AG1073" s="105"/>
    </row>
    <row r="1074" spans="2:33" s="28" customFormat="1" ht="14.1" customHeight="1" x14ac:dyDescent="0.15">
      <c r="B1074" s="205" t="s">
        <v>257</v>
      </c>
      <c r="C1074" s="322">
        <v>37</v>
      </c>
      <c r="D1074" s="322">
        <v>45</v>
      </c>
      <c r="E1074" s="323">
        <v>82</v>
      </c>
      <c r="F1074" s="195" t="s">
        <v>256</v>
      </c>
      <c r="G1074" s="322">
        <v>22</v>
      </c>
      <c r="H1074" s="322">
        <v>27</v>
      </c>
      <c r="I1074" s="323">
        <v>49</v>
      </c>
      <c r="J1074" s="195" t="s">
        <v>255</v>
      </c>
      <c r="K1074" s="322">
        <v>28</v>
      </c>
      <c r="L1074" s="322">
        <v>28</v>
      </c>
      <c r="M1074" s="323">
        <v>56</v>
      </c>
      <c r="N1074" s="195" t="s">
        <v>254</v>
      </c>
      <c r="O1074" s="322">
        <v>15</v>
      </c>
      <c r="P1074" s="322">
        <v>16</v>
      </c>
      <c r="Q1074" s="324">
        <v>31</v>
      </c>
      <c r="R1074" s="131"/>
      <c r="T1074" s="105"/>
      <c r="U1074" s="105"/>
      <c r="V1074" s="105"/>
      <c r="W1074" s="105"/>
      <c r="X1074" s="105"/>
      <c r="Y1074" s="105"/>
      <c r="Z1074" s="105"/>
      <c r="AA1074" s="105"/>
      <c r="AB1074" s="105"/>
      <c r="AC1074" s="105"/>
      <c r="AD1074" s="105"/>
      <c r="AE1074" s="105"/>
      <c r="AF1074" s="105"/>
      <c r="AG1074" s="105"/>
    </row>
    <row r="1075" spans="2:33" s="28" customFormat="1" ht="14.25" customHeight="1" x14ac:dyDescent="0.15">
      <c r="B1075" s="204" t="s">
        <v>253</v>
      </c>
      <c r="C1075" s="325">
        <v>39</v>
      </c>
      <c r="D1075" s="317">
        <v>41</v>
      </c>
      <c r="E1075" s="315">
        <v>80</v>
      </c>
      <c r="F1075" s="194" t="s">
        <v>252</v>
      </c>
      <c r="G1075" s="317">
        <v>28</v>
      </c>
      <c r="H1075" s="317">
        <v>31</v>
      </c>
      <c r="I1075" s="315">
        <v>59</v>
      </c>
      <c r="J1075" s="194" t="s">
        <v>251</v>
      </c>
      <c r="K1075" s="317">
        <v>27</v>
      </c>
      <c r="L1075" s="317">
        <v>36</v>
      </c>
      <c r="M1075" s="315">
        <v>63</v>
      </c>
      <c r="N1075" s="194" t="s">
        <v>250</v>
      </c>
      <c r="O1075" s="317">
        <v>18</v>
      </c>
      <c r="P1075" s="317">
        <v>11</v>
      </c>
      <c r="Q1075" s="316">
        <v>29</v>
      </c>
      <c r="R1075" s="131"/>
      <c r="T1075" s="105"/>
      <c r="U1075" s="105"/>
      <c r="V1075" s="105"/>
      <c r="W1075" s="105"/>
      <c r="X1075" s="105"/>
      <c r="Y1075" s="105"/>
      <c r="Z1075" s="105"/>
      <c r="AA1075" s="105"/>
      <c r="AB1075" s="105"/>
      <c r="AC1075" s="105"/>
      <c r="AD1075" s="105"/>
      <c r="AE1075" s="105"/>
      <c r="AF1075" s="105"/>
      <c r="AG1075" s="105"/>
    </row>
    <row r="1076" spans="2:33" s="28" customFormat="1" ht="14.25" customHeight="1" x14ac:dyDescent="0.15">
      <c r="B1076" s="204" t="s">
        <v>249</v>
      </c>
      <c r="C1076" s="317">
        <v>37</v>
      </c>
      <c r="D1076" s="317">
        <v>37</v>
      </c>
      <c r="E1076" s="315">
        <v>74</v>
      </c>
      <c r="F1076" s="194" t="s">
        <v>248</v>
      </c>
      <c r="G1076" s="317">
        <v>25</v>
      </c>
      <c r="H1076" s="317">
        <v>23</v>
      </c>
      <c r="I1076" s="315">
        <v>48</v>
      </c>
      <c r="J1076" s="194" t="s">
        <v>247</v>
      </c>
      <c r="K1076" s="317">
        <v>29</v>
      </c>
      <c r="L1076" s="317">
        <v>35</v>
      </c>
      <c r="M1076" s="315">
        <v>64</v>
      </c>
      <c r="N1076" s="194" t="s">
        <v>246</v>
      </c>
      <c r="O1076" s="317">
        <v>12</v>
      </c>
      <c r="P1076" s="317">
        <v>13</v>
      </c>
      <c r="Q1076" s="316">
        <v>25</v>
      </c>
      <c r="R1076" s="131"/>
      <c r="T1076" s="105"/>
      <c r="U1076" s="105"/>
      <c r="V1076" s="105"/>
      <c r="W1076" s="105"/>
      <c r="X1076" s="105"/>
      <c r="Y1076" s="105"/>
      <c r="Z1076" s="105"/>
      <c r="AA1076" s="105"/>
      <c r="AB1076" s="105"/>
      <c r="AC1076" s="105"/>
      <c r="AD1076" s="105"/>
      <c r="AE1076" s="105"/>
      <c r="AF1076" s="105"/>
      <c r="AG1076" s="105"/>
    </row>
    <row r="1077" spans="2:33" s="28" customFormat="1" ht="14.25" customHeight="1" x14ac:dyDescent="0.15">
      <c r="B1077" s="204" t="s">
        <v>245</v>
      </c>
      <c r="C1077" s="317">
        <v>28</v>
      </c>
      <c r="D1077" s="317">
        <v>44</v>
      </c>
      <c r="E1077" s="315">
        <v>72</v>
      </c>
      <c r="F1077" s="194" t="s">
        <v>244</v>
      </c>
      <c r="G1077" s="317">
        <v>40</v>
      </c>
      <c r="H1077" s="317">
        <v>31</v>
      </c>
      <c r="I1077" s="315">
        <v>71</v>
      </c>
      <c r="J1077" s="194" t="s">
        <v>243</v>
      </c>
      <c r="K1077" s="317">
        <v>33</v>
      </c>
      <c r="L1077" s="317">
        <v>34</v>
      </c>
      <c r="M1077" s="315">
        <v>67</v>
      </c>
      <c r="N1077" s="194" t="s">
        <v>242</v>
      </c>
      <c r="O1077" s="317">
        <v>9</v>
      </c>
      <c r="P1077" s="317">
        <v>14</v>
      </c>
      <c r="Q1077" s="316">
        <v>23</v>
      </c>
      <c r="R1077" s="131"/>
      <c r="T1077" s="105"/>
      <c r="U1077" s="105"/>
      <c r="V1077" s="105"/>
      <c r="W1077" s="105"/>
      <c r="X1077" s="105"/>
      <c r="Y1077" s="105"/>
      <c r="Z1077" s="105"/>
      <c r="AA1077" s="105"/>
      <c r="AB1077" s="105"/>
      <c r="AC1077" s="105"/>
      <c r="AD1077" s="105"/>
      <c r="AE1077" s="105"/>
      <c r="AF1077" s="105"/>
      <c r="AG1077" s="105"/>
    </row>
    <row r="1078" spans="2:33" s="28" customFormat="1" ht="14.1" customHeight="1" x14ac:dyDescent="0.15">
      <c r="B1078" s="204" t="s">
        <v>241</v>
      </c>
      <c r="C1078" s="317">
        <v>37</v>
      </c>
      <c r="D1078" s="317">
        <v>49</v>
      </c>
      <c r="E1078" s="315">
        <v>86</v>
      </c>
      <c r="F1078" s="194" t="s">
        <v>240</v>
      </c>
      <c r="G1078" s="317">
        <v>37</v>
      </c>
      <c r="H1078" s="317">
        <v>43</v>
      </c>
      <c r="I1078" s="315">
        <v>80</v>
      </c>
      <c r="J1078" s="194" t="s">
        <v>239</v>
      </c>
      <c r="K1078" s="317">
        <v>30</v>
      </c>
      <c r="L1078" s="317">
        <v>26</v>
      </c>
      <c r="M1078" s="315">
        <v>56</v>
      </c>
      <c r="N1078" s="194" t="s">
        <v>238</v>
      </c>
      <c r="O1078" s="317">
        <v>11</v>
      </c>
      <c r="P1078" s="317">
        <v>14</v>
      </c>
      <c r="Q1078" s="316">
        <v>25</v>
      </c>
      <c r="R1078" s="131"/>
      <c r="T1078" s="105"/>
      <c r="U1078" s="105"/>
      <c r="V1078" s="105"/>
      <c r="W1078" s="105"/>
      <c r="X1078" s="105"/>
      <c r="Y1078" s="105"/>
      <c r="Z1078" s="105"/>
      <c r="AA1078" s="105"/>
      <c r="AB1078" s="105"/>
      <c r="AC1078" s="105"/>
      <c r="AD1078" s="105"/>
      <c r="AE1078" s="105"/>
      <c r="AF1078" s="105"/>
      <c r="AG1078" s="105"/>
    </row>
    <row r="1079" spans="2:33" s="28" customFormat="1" ht="14.1" customHeight="1" x14ac:dyDescent="0.15">
      <c r="B1079" s="205" t="s">
        <v>237</v>
      </c>
      <c r="C1079" s="322">
        <v>30</v>
      </c>
      <c r="D1079" s="322">
        <v>31</v>
      </c>
      <c r="E1079" s="323">
        <v>61</v>
      </c>
      <c r="F1079" s="195" t="s">
        <v>236</v>
      </c>
      <c r="G1079" s="322">
        <v>39</v>
      </c>
      <c r="H1079" s="322">
        <v>49</v>
      </c>
      <c r="I1079" s="323">
        <v>88</v>
      </c>
      <c r="J1079" s="195" t="s">
        <v>235</v>
      </c>
      <c r="K1079" s="322">
        <v>25</v>
      </c>
      <c r="L1079" s="322">
        <v>42</v>
      </c>
      <c r="M1079" s="323">
        <v>67</v>
      </c>
      <c r="N1079" s="195" t="s">
        <v>234</v>
      </c>
      <c r="O1079" s="322">
        <v>3</v>
      </c>
      <c r="P1079" s="322">
        <v>13</v>
      </c>
      <c r="Q1079" s="324">
        <v>16</v>
      </c>
      <c r="R1079" s="131"/>
      <c r="T1079" s="105"/>
      <c r="U1079" s="105"/>
      <c r="V1079" s="105"/>
      <c r="W1079" s="105"/>
      <c r="X1079" s="105"/>
      <c r="Y1079" s="105"/>
      <c r="Z1079" s="105"/>
      <c r="AA1079" s="105"/>
      <c r="AB1079" s="105"/>
      <c r="AC1079" s="105"/>
      <c r="AD1079" s="105"/>
      <c r="AE1079" s="105"/>
      <c r="AF1079" s="105"/>
      <c r="AG1079" s="105"/>
    </row>
    <row r="1080" spans="2:33" s="28" customFormat="1" ht="14.25" customHeight="1" x14ac:dyDescent="0.15">
      <c r="B1080" s="204" t="s">
        <v>233</v>
      </c>
      <c r="C1080" s="325">
        <v>41</v>
      </c>
      <c r="D1080" s="317">
        <v>27</v>
      </c>
      <c r="E1080" s="315">
        <v>68</v>
      </c>
      <c r="F1080" s="194" t="s">
        <v>232</v>
      </c>
      <c r="G1080" s="317">
        <v>38</v>
      </c>
      <c r="H1080" s="317">
        <v>38</v>
      </c>
      <c r="I1080" s="315">
        <v>76</v>
      </c>
      <c r="J1080" s="194" t="s">
        <v>231</v>
      </c>
      <c r="K1080" s="317">
        <v>23</v>
      </c>
      <c r="L1080" s="317">
        <v>19</v>
      </c>
      <c r="M1080" s="315">
        <v>42</v>
      </c>
      <c r="N1080" s="194" t="s">
        <v>230</v>
      </c>
      <c r="O1080" s="317">
        <v>8</v>
      </c>
      <c r="P1080" s="317">
        <v>11</v>
      </c>
      <c r="Q1080" s="316">
        <v>19</v>
      </c>
      <c r="R1080" s="131"/>
      <c r="T1080" s="105"/>
      <c r="U1080" s="105"/>
      <c r="V1080" s="105"/>
      <c r="W1080" s="105"/>
      <c r="X1080" s="105"/>
      <c r="Y1080" s="105"/>
      <c r="Z1080" s="105"/>
      <c r="AA1080" s="105"/>
      <c r="AB1080" s="105"/>
      <c r="AC1080" s="105"/>
      <c r="AD1080" s="105"/>
      <c r="AE1080" s="105"/>
      <c r="AF1080" s="105"/>
      <c r="AG1080" s="105"/>
    </row>
    <row r="1081" spans="2:33" s="28" customFormat="1" ht="14.25" customHeight="1" x14ac:dyDescent="0.15">
      <c r="B1081" s="204" t="s">
        <v>229</v>
      </c>
      <c r="C1081" s="317">
        <v>38</v>
      </c>
      <c r="D1081" s="317">
        <v>51</v>
      </c>
      <c r="E1081" s="315">
        <v>89</v>
      </c>
      <c r="F1081" s="194" t="s">
        <v>228</v>
      </c>
      <c r="G1081" s="317">
        <v>38</v>
      </c>
      <c r="H1081" s="317">
        <v>37</v>
      </c>
      <c r="I1081" s="315">
        <v>75</v>
      </c>
      <c r="J1081" s="194" t="s">
        <v>227</v>
      </c>
      <c r="K1081" s="317">
        <v>17</v>
      </c>
      <c r="L1081" s="317">
        <v>23</v>
      </c>
      <c r="M1081" s="315">
        <v>40</v>
      </c>
      <c r="N1081" s="194" t="s">
        <v>226</v>
      </c>
      <c r="O1081" s="317">
        <v>2</v>
      </c>
      <c r="P1081" s="317">
        <v>7</v>
      </c>
      <c r="Q1081" s="316">
        <v>9</v>
      </c>
      <c r="R1081" s="131"/>
      <c r="T1081" s="105"/>
      <c r="U1081" s="105"/>
      <c r="V1081" s="105"/>
      <c r="W1081" s="105"/>
      <c r="X1081" s="105"/>
      <c r="Y1081" s="105"/>
      <c r="Z1081" s="105"/>
      <c r="AA1081" s="105"/>
      <c r="AB1081" s="105"/>
      <c r="AC1081" s="105"/>
      <c r="AD1081" s="105"/>
      <c r="AE1081" s="105"/>
      <c r="AF1081" s="105"/>
      <c r="AG1081" s="105"/>
    </row>
    <row r="1082" spans="2:33" s="28" customFormat="1" ht="14.25" customHeight="1" x14ac:dyDescent="0.15">
      <c r="B1082" s="204" t="s">
        <v>225</v>
      </c>
      <c r="C1082" s="317">
        <v>43</v>
      </c>
      <c r="D1082" s="317">
        <v>31</v>
      </c>
      <c r="E1082" s="315">
        <v>74</v>
      </c>
      <c r="F1082" s="194" t="s">
        <v>224</v>
      </c>
      <c r="G1082" s="317">
        <v>29</v>
      </c>
      <c r="H1082" s="317">
        <v>28</v>
      </c>
      <c r="I1082" s="315">
        <v>57</v>
      </c>
      <c r="J1082" s="194" t="s">
        <v>223</v>
      </c>
      <c r="K1082" s="317">
        <v>22</v>
      </c>
      <c r="L1082" s="317">
        <v>24</v>
      </c>
      <c r="M1082" s="315">
        <v>46</v>
      </c>
      <c r="N1082" s="194" t="s">
        <v>222</v>
      </c>
      <c r="O1082" s="317">
        <v>9</v>
      </c>
      <c r="P1082" s="317">
        <v>7</v>
      </c>
      <c r="Q1082" s="316">
        <v>16</v>
      </c>
      <c r="R1082" s="131"/>
      <c r="T1082" s="105"/>
      <c r="U1082" s="105"/>
      <c r="V1082" s="105"/>
      <c r="W1082" s="105"/>
      <c r="X1082" s="105"/>
      <c r="Y1082" s="105"/>
      <c r="Z1082" s="105"/>
      <c r="AA1082" s="105"/>
      <c r="AB1082" s="105"/>
      <c r="AC1082" s="105"/>
      <c r="AD1082" s="105"/>
      <c r="AE1082" s="105"/>
      <c r="AF1082" s="105"/>
      <c r="AG1082" s="105"/>
    </row>
    <row r="1083" spans="2:33" s="28" customFormat="1" ht="14.1" customHeight="1" x14ac:dyDescent="0.15">
      <c r="B1083" s="204" t="s">
        <v>221</v>
      </c>
      <c r="C1083" s="317">
        <v>43</v>
      </c>
      <c r="D1083" s="317">
        <v>32</v>
      </c>
      <c r="E1083" s="315">
        <v>75</v>
      </c>
      <c r="F1083" s="194" t="s">
        <v>220</v>
      </c>
      <c r="G1083" s="317">
        <v>38</v>
      </c>
      <c r="H1083" s="317">
        <v>54</v>
      </c>
      <c r="I1083" s="315">
        <v>92</v>
      </c>
      <c r="J1083" s="194" t="s">
        <v>219</v>
      </c>
      <c r="K1083" s="317">
        <v>26</v>
      </c>
      <c r="L1083" s="317">
        <v>24</v>
      </c>
      <c r="M1083" s="315">
        <v>50</v>
      </c>
      <c r="N1083" s="194" t="s">
        <v>218</v>
      </c>
      <c r="O1083" s="317">
        <v>3</v>
      </c>
      <c r="P1083" s="317">
        <v>7</v>
      </c>
      <c r="Q1083" s="316">
        <v>10</v>
      </c>
      <c r="R1083" s="131"/>
      <c r="T1083" s="105"/>
      <c r="U1083" s="105"/>
      <c r="V1083" s="105"/>
      <c r="W1083" s="105"/>
      <c r="X1083" s="105"/>
      <c r="Y1083" s="105"/>
      <c r="Z1083" s="105"/>
      <c r="AA1083" s="105"/>
      <c r="AB1083" s="105"/>
      <c r="AC1083" s="105"/>
      <c r="AD1083" s="105"/>
      <c r="AE1083" s="105"/>
      <c r="AF1083" s="105"/>
      <c r="AG1083" s="105"/>
    </row>
    <row r="1084" spans="2:33" s="28" customFormat="1" ht="14.45" customHeight="1" x14ac:dyDescent="0.15">
      <c r="B1084" s="205" t="s">
        <v>217</v>
      </c>
      <c r="C1084" s="322">
        <v>34</v>
      </c>
      <c r="D1084" s="322">
        <v>25</v>
      </c>
      <c r="E1084" s="323">
        <v>59</v>
      </c>
      <c r="F1084" s="195" t="s">
        <v>216</v>
      </c>
      <c r="G1084" s="322">
        <v>40</v>
      </c>
      <c r="H1084" s="322">
        <v>35</v>
      </c>
      <c r="I1084" s="323">
        <v>75</v>
      </c>
      <c r="J1084" s="195" t="s">
        <v>215</v>
      </c>
      <c r="K1084" s="322">
        <v>26</v>
      </c>
      <c r="L1084" s="322">
        <v>17</v>
      </c>
      <c r="M1084" s="323">
        <v>43</v>
      </c>
      <c r="N1084" s="195" t="s">
        <v>214</v>
      </c>
      <c r="O1084" s="322">
        <v>2</v>
      </c>
      <c r="P1084" s="322">
        <v>3</v>
      </c>
      <c r="Q1084" s="324">
        <v>5</v>
      </c>
      <c r="R1084" s="131"/>
      <c r="T1084" s="105"/>
      <c r="U1084" s="105"/>
      <c r="V1084" s="105"/>
      <c r="W1084" s="105"/>
      <c r="X1084" s="105"/>
      <c r="Y1084" s="105"/>
      <c r="Z1084" s="105"/>
      <c r="AA1084" s="105"/>
      <c r="AB1084" s="105"/>
      <c r="AC1084" s="105"/>
      <c r="AD1084" s="105"/>
      <c r="AE1084" s="105"/>
      <c r="AF1084" s="105"/>
      <c r="AG1084" s="105"/>
    </row>
    <row r="1085" spans="2:33" s="28" customFormat="1" ht="14.1" customHeight="1" x14ac:dyDescent="0.15">
      <c r="B1085" s="204" t="s">
        <v>213</v>
      </c>
      <c r="C1085" s="325">
        <v>27</v>
      </c>
      <c r="D1085" s="317">
        <v>46</v>
      </c>
      <c r="E1085" s="315">
        <v>73</v>
      </c>
      <c r="F1085" s="194" t="s">
        <v>212</v>
      </c>
      <c r="G1085" s="317">
        <v>44</v>
      </c>
      <c r="H1085" s="317">
        <v>51</v>
      </c>
      <c r="I1085" s="315">
        <v>95</v>
      </c>
      <c r="J1085" s="194" t="s">
        <v>211</v>
      </c>
      <c r="K1085" s="317">
        <v>19</v>
      </c>
      <c r="L1085" s="317">
        <v>29</v>
      </c>
      <c r="M1085" s="315">
        <v>48</v>
      </c>
      <c r="N1085" s="194" t="s">
        <v>210</v>
      </c>
      <c r="O1085" s="317">
        <v>1</v>
      </c>
      <c r="P1085" s="317">
        <v>5</v>
      </c>
      <c r="Q1085" s="316">
        <v>6</v>
      </c>
      <c r="R1085" s="131"/>
      <c r="T1085" s="105"/>
      <c r="U1085" s="105"/>
      <c r="V1085" s="105"/>
      <c r="W1085" s="105"/>
      <c r="X1085" s="105"/>
      <c r="Y1085" s="105"/>
      <c r="Z1085" s="105"/>
      <c r="AA1085" s="105"/>
      <c r="AB1085" s="105"/>
      <c r="AC1085" s="105"/>
      <c r="AD1085" s="105"/>
      <c r="AE1085" s="105"/>
      <c r="AF1085" s="105"/>
      <c r="AG1085" s="105"/>
    </row>
    <row r="1086" spans="2:33" s="28" customFormat="1" ht="14.25" customHeight="1" x14ac:dyDescent="0.15">
      <c r="B1086" s="204" t="s">
        <v>209</v>
      </c>
      <c r="C1086" s="317">
        <v>36</v>
      </c>
      <c r="D1086" s="317">
        <v>28</v>
      </c>
      <c r="E1086" s="315">
        <v>64</v>
      </c>
      <c r="F1086" s="194" t="s">
        <v>208</v>
      </c>
      <c r="G1086" s="317">
        <v>35</v>
      </c>
      <c r="H1086" s="317">
        <v>35</v>
      </c>
      <c r="I1086" s="315">
        <v>70</v>
      </c>
      <c r="J1086" s="194" t="s">
        <v>207</v>
      </c>
      <c r="K1086" s="317">
        <v>33</v>
      </c>
      <c r="L1086" s="317">
        <v>34</v>
      </c>
      <c r="M1086" s="315">
        <v>67</v>
      </c>
      <c r="N1086" s="194" t="s">
        <v>206</v>
      </c>
      <c r="O1086" s="317">
        <v>2</v>
      </c>
      <c r="P1086" s="317">
        <v>6</v>
      </c>
      <c r="Q1086" s="316">
        <v>8</v>
      </c>
      <c r="R1086" s="131"/>
      <c r="T1086" s="105"/>
      <c r="U1086" s="105"/>
      <c r="V1086" s="105"/>
      <c r="W1086" s="105"/>
      <c r="X1086" s="105"/>
      <c r="Y1086" s="105"/>
      <c r="Z1086" s="105"/>
      <c r="AA1086" s="105"/>
      <c r="AB1086" s="105"/>
      <c r="AC1086" s="105"/>
      <c r="AD1086" s="105"/>
      <c r="AE1086" s="105"/>
      <c r="AF1086" s="105"/>
      <c r="AG1086" s="105"/>
    </row>
    <row r="1087" spans="2:33" s="28" customFormat="1" ht="14.25" customHeight="1" x14ac:dyDescent="0.15">
      <c r="B1087" s="204" t="s">
        <v>205</v>
      </c>
      <c r="C1087" s="317">
        <v>27</v>
      </c>
      <c r="D1087" s="317">
        <v>38</v>
      </c>
      <c r="E1087" s="315">
        <v>65</v>
      </c>
      <c r="F1087" s="194" t="s">
        <v>204</v>
      </c>
      <c r="G1087" s="317">
        <v>35</v>
      </c>
      <c r="H1087" s="317">
        <v>45</v>
      </c>
      <c r="I1087" s="315">
        <v>80</v>
      </c>
      <c r="J1087" s="194" t="s">
        <v>203</v>
      </c>
      <c r="K1087" s="317">
        <v>25</v>
      </c>
      <c r="L1087" s="317">
        <v>34</v>
      </c>
      <c r="M1087" s="315">
        <v>59</v>
      </c>
      <c r="N1087" s="194" t="s">
        <v>202</v>
      </c>
      <c r="O1087" s="317">
        <v>1</v>
      </c>
      <c r="P1087" s="317">
        <v>3</v>
      </c>
      <c r="Q1087" s="316">
        <v>4</v>
      </c>
      <c r="R1087" s="131"/>
      <c r="T1087" s="105"/>
      <c r="U1087" s="105"/>
      <c r="V1087" s="105"/>
      <c r="W1087" s="105"/>
      <c r="X1087" s="105"/>
      <c r="Y1087" s="105"/>
      <c r="Z1087" s="105"/>
      <c r="AA1087" s="105"/>
      <c r="AB1087" s="105"/>
      <c r="AC1087" s="105"/>
      <c r="AD1087" s="105"/>
      <c r="AE1087" s="105"/>
      <c r="AF1087" s="105"/>
      <c r="AG1087" s="105"/>
    </row>
    <row r="1088" spans="2:33" s="28" customFormat="1" ht="14.25" customHeight="1" x14ac:dyDescent="0.15">
      <c r="B1088" s="204" t="s">
        <v>201</v>
      </c>
      <c r="C1088" s="317">
        <v>39</v>
      </c>
      <c r="D1088" s="317">
        <v>39</v>
      </c>
      <c r="E1088" s="315">
        <v>78</v>
      </c>
      <c r="F1088" s="194" t="s">
        <v>200</v>
      </c>
      <c r="G1088" s="317">
        <v>39</v>
      </c>
      <c r="H1088" s="317">
        <v>46</v>
      </c>
      <c r="I1088" s="315">
        <v>85</v>
      </c>
      <c r="J1088" s="194" t="s">
        <v>199</v>
      </c>
      <c r="K1088" s="317">
        <v>16</v>
      </c>
      <c r="L1088" s="317">
        <v>37</v>
      </c>
      <c r="M1088" s="315">
        <v>53</v>
      </c>
      <c r="N1088" s="194" t="s">
        <v>198</v>
      </c>
      <c r="O1088" s="317">
        <v>0</v>
      </c>
      <c r="P1088" s="317">
        <v>2</v>
      </c>
      <c r="Q1088" s="316">
        <v>2</v>
      </c>
      <c r="R1088" s="131"/>
      <c r="T1088" s="105"/>
      <c r="U1088" s="105"/>
      <c r="V1088" s="105"/>
      <c r="W1088" s="105"/>
      <c r="X1088" s="105"/>
      <c r="Y1088" s="105"/>
      <c r="Z1088" s="105"/>
      <c r="AA1088" s="105"/>
      <c r="AB1088" s="105"/>
      <c r="AC1088" s="105"/>
      <c r="AD1088" s="105"/>
      <c r="AE1088" s="105"/>
      <c r="AF1088" s="105"/>
      <c r="AG1088" s="105"/>
    </row>
    <row r="1089" spans="2:33" s="28" customFormat="1" ht="14.1" customHeight="1" x14ac:dyDescent="0.15">
      <c r="B1089" s="205" t="s">
        <v>197</v>
      </c>
      <c r="C1089" s="322">
        <v>28</v>
      </c>
      <c r="D1089" s="322">
        <v>33</v>
      </c>
      <c r="E1089" s="323">
        <v>61</v>
      </c>
      <c r="F1089" s="195" t="s">
        <v>196</v>
      </c>
      <c r="G1089" s="322">
        <v>44</v>
      </c>
      <c r="H1089" s="322">
        <v>51</v>
      </c>
      <c r="I1089" s="323">
        <v>95</v>
      </c>
      <c r="J1089" s="195" t="s">
        <v>195</v>
      </c>
      <c r="K1089" s="322">
        <v>28</v>
      </c>
      <c r="L1089" s="322">
        <v>26</v>
      </c>
      <c r="M1089" s="323">
        <v>54</v>
      </c>
      <c r="N1089" s="195" t="s">
        <v>194</v>
      </c>
      <c r="O1089" s="322">
        <v>0</v>
      </c>
      <c r="P1089" s="322">
        <v>1</v>
      </c>
      <c r="Q1089" s="324">
        <v>1</v>
      </c>
      <c r="R1089" s="131"/>
      <c r="T1089" s="105"/>
      <c r="U1089" s="105"/>
      <c r="V1089" s="105"/>
      <c r="W1089" s="105"/>
      <c r="X1089" s="105"/>
      <c r="Y1089" s="105"/>
      <c r="Z1089" s="105"/>
      <c r="AA1089" s="105"/>
      <c r="AB1089" s="105"/>
      <c r="AC1089" s="105"/>
      <c r="AD1089" s="105"/>
      <c r="AE1089" s="105"/>
      <c r="AF1089" s="105"/>
      <c r="AG1089" s="105"/>
    </row>
    <row r="1090" spans="2:33" s="28" customFormat="1" ht="14.25" customHeight="1" x14ac:dyDescent="0.15">
      <c r="B1090" s="204" t="s">
        <v>193</v>
      </c>
      <c r="C1090" s="325">
        <v>35</v>
      </c>
      <c r="D1090" s="317">
        <v>30</v>
      </c>
      <c r="E1090" s="315">
        <v>65</v>
      </c>
      <c r="F1090" s="194" t="s">
        <v>192</v>
      </c>
      <c r="G1090" s="317">
        <v>48</v>
      </c>
      <c r="H1090" s="317">
        <v>49</v>
      </c>
      <c r="I1090" s="315">
        <v>97</v>
      </c>
      <c r="J1090" s="194" t="s">
        <v>191</v>
      </c>
      <c r="K1090" s="317">
        <v>27</v>
      </c>
      <c r="L1090" s="317">
        <v>37</v>
      </c>
      <c r="M1090" s="315">
        <v>64</v>
      </c>
      <c r="N1090" s="194" t="s">
        <v>190</v>
      </c>
      <c r="O1090" s="317">
        <v>0</v>
      </c>
      <c r="P1090" s="317">
        <v>4</v>
      </c>
      <c r="Q1090" s="316">
        <v>4</v>
      </c>
      <c r="R1090" s="131"/>
      <c r="T1090" s="105"/>
      <c r="U1090" s="105"/>
      <c r="V1090" s="105"/>
      <c r="W1090" s="105"/>
      <c r="X1090" s="105"/>
      <c r="Y1090" s="105"/>
      <c r="Z1090" s="105"/>
      <c r="AA1090" s="105"/>
      <c r="AB1090" s="105"/>
      <c r="AC1090" s="105"/>
      <c r="AD1090" s="105"/>
      <c r="AE1090" s="105"/>
      <c r="AF1090" s="105"/>
      <c r="AG1090" s="105"/>
    </row>
    <row r="1091" spans="2:33" s="28" customFormat="1" ht="14.25" customHeight="1" x14ac:dyDescent="0.15">
      <c r="B1091" s="204" t="s">
        <v>189</v>
      </c>
      <c r="C1091" s="317">
        <v>35</v>
      </c>
      <c r="D1091" s="317">
        <v>27</v>
      </c>
      <c r="E1091" s="315">
        <v>62</v>
      </c>
      <c r="F1091" s="194" t="s">
        <v>188</v>
      </c>
      <c r="G1091" s="317">
        <v>31</v>
      </c>
      <c r="H1091" s="317">
        <v>43</v>
      </c>
      <c r="I1091" s="315">
        <v>74</v>
      </c>
      <c r="J1091" s="194" t="s">
        <v>187</v>
      </c>
      <c r="K1091" s="317">
        <v>24</v>
      </c>
      <c r="L1091" s="317">
        <v>26</v>
      </c>
      <c r="M1091" s="315">
        <v>50</v>
      </c>
      <c r="N1091" s="194" t="s">
        <v>186</v>
      </c>
      <c r="O1091" s="317">
        <v>1</v>
      </c>
      <c r="P1091" s="317">
        <v>0</v>
      </c>
      <c r="Q1091" s="316">
        <v>1</v>
      </c>
      <c r="R1091" s="131"/>
      <c r="T1091" s="105"/>
      <c r="U1091" s="105"/>
      <c r="V1091" s="105"/>
      <c r="W1091" s="105"/>
      <c r="X1091" s="105"/>
      <c r="Y1091" s="105"/>
      <c r="Z1091" s="105"/>
      <c r="AA1091" s="105"/>
      <c r="AB1091" s="105"/>
      <c r="AC1091" s="105"/>
      <c r="AD1091" s="105"/>
      <c r="AE1091" s="105"/>
      <c r="AF1091" s="105"/>
      <c r="AG1091" s="105"/>
    </row>
    <row r="1092" spans="2:33" s="28" customFormat="1" ht="14.25" customHeight="1" x14ac:dyDescent="0.15">
      <c r="B1092" s="204" t="s">
        <v>185</v>
      </c>
      <c r="C1092" s="317">
        <v>28</v>
      </c>
      <c r="D1092" s="317">
        <v>29</v>
      </c>
      <c r="E1092" s="315">
        <v>57</v>
      </c>
      <c r="F1092" s="194" t="s">
        <v>184</v>
      </c>
      <c r="G1092" s="317">
        <v>37</v>
      </c>
      <c r="H1092" s="317">
        <v>42</v>
      </c>
      <c r="I1092" s="315">
        <v>79</v>
      </c>
      <c r="J1092" s="194" t="s">
        <v>183</v>
      </c>
      <c r="K1092" s="317">
        <v>20</v>
      </c>
      <c r="L1092" s="317">
        <v>25</v>
      </c>
      <c r="M1092" s="315">
        <v>45</v>
      </c>
      <c r="N1092" s="194" t="s">
        <v>182</v>
      </c>
      <c r="O1092" s="317">
        <v>0</v>
      </c>
      <c r="P1092" s="317">
        <v>2</v>
      </c>
      <c r="Q1092" s="316">
        <v>2</v>
      </c>
      <c r="R1092" s="131"/>
      <c r="T1092" s="105"/>
      <c r="U1092" s="105"/>
      <c r="V1092" s="105"/>
      <c r="W1092" s="105"/>
      <c r="X1092" s="105"/>
      <c r="Y1092" s="105"/>
      <c r="Z1092" s="105"/>
      <c r="AA1092" s="105"/>
      <c r="AB1092" s="105"/>
      <c r="AC1092" s="105"/>
      <c r="AD1092" s="105"/>
      <c r="AE1092" s="105"/>
      <c r="AF1092" s="105"/>
      <c r="AG1092" s="105"/>
    </row>
    <row r="1093" spans="2:33" s="28" customFormat="1" ht="14.1" customHeight="1" x14ac:dyDescent="0.15">
      <c r="B1093" s="204" t="s">
        <v>181</v>
      </c>
      <c r="C1093" s="317">
        <v>23</v>
      </c>
      <c r="D1093" s="317">
        <v>27</v>
      </c>
      <c r="E1093" s="315">
        <v>50</v>
      </c>
      <c r="F1093" s="194" t="s">
        <v>180</v>
      </c>
      <c r="G1093" s="317">
        <v>41</v>
      </c>
      <c r="H1093" s="317">
        <v>43</v>
      </c>
      <c r="I1093" s="315">
        <v>84</v>
      </c>
      <c r="J1093" s="194" t="s">
        <v>179</v>
      </c>
      <c r="K1093" s="317">
        <v>14</v>
      </c>
      <c r="L1093" s="317">
        <v>15</v>
      </c>
      <c r="M1093" s="315">
        <v>29</v>
      </c>
      <c r="N1093" s="194" t="s">
        <v>178</v>
      </c>
      <c r="O1093" s="317">
        <v>0</v>
      </c>
      <c r="P1093" s="317">
        <v>0</v>
      </c>
      <c r="Q1093" s="316">
        <v>0</v>
      </c>
      <c r="R1093" s="131"/>
      <c r="T1093" s="105"/>
      <c r="U1093" s="105"/>
      <c r="V1093" s="105"/>
      <c r="W1093" s="105"/>
      <c r="X1093" s="105"/>
      <c r="Y1093" s="105"/>
      <c r="Z1093" s="105"/>
      <c r="AA1093" s="105"/>
      <c r="AB1093" s="105"/>
      <c r="AC1093" s="105"/>
      <c r="AD1093" s="105"/>
      <c r="AE1093" s="105"/>
      <c r="AF1093" s="105"/>
      <c r="AG1093" s="105"/>
    </row>
    <row r="1094" spans="2:33" s="28" customFormat="1" ht="14.25" customHeight="1" thickBot="1" x14ac:dyDescent="0.2">
      <c r="B1094" s="206" t="s">
        <v>177</v>
      </c>
      <c r="C1094" s="318">
        <v>30</v>
      </c>
      <c r="D1094" s="318">
        <v>24</v>
      </c>
      <c r="E1094" s="319">
        <v>54</v>
      </c>
      <c r="F1094" s="208" t="s">
        <v>176</v>
      </c>
      <c r="G1094" s="318">
        <v>34</v>
      </c>
      <c r="H1094" s="318">
        <v>44</v>
      </c>
      <c r="I1094" s="319">
        <v>78</v>
      </c>
      <c r="J1094" s="208" t="s">
        <v>175</v>
      </c>
      <c r="K1094" s="318">
        <v>14</v>
      </c>
      <c r="L1094" s="318">
        <v>18</v>
      </c>
      <c r="M1094" s="319">
        <v>32</v>
      </c>
      <c r="N1094" s="210" t="s">
        <v>174</v>
      </c>
      <c r="O1094" s="320">
        <v>0</v>
      </c>
      <c r="P1094" s="320">
        <v>0</v>
      </c>
      <c r="Q1094" s="321">
        <v>0</v>
      </c>
      <c r="R1094" s="131"/>
      <c r="T1094" s="105"/>
      <c r="U1094" s="105"/>
      <c r="V1094" s="105"/>
      <c r="W1094" s="105"/>
      <c r="X1094" s="105"/>
      <c r="Y1094" s="105"/>
      <c r="Z1094" s="105"/>
      <c r="AA1094" s="105"/>
      <c r="AB1094" s="105"/>
      <c r="AC1094" s="105"/>
      <c r="AD1094" s="105"/>
      <c r="AE1094" s="105"/>
      <c r="AF1094" s="105"/>
      <c r="AG1094" s="105"/>
    </row>
    <row r="1095" spans="2:33" s="28" customFormat="1" ht="13.5" customHeight="1" thickBot="1" x14ac:dyDescent="0.2">
      <c r="B1095" s="42"/>
      <c r="C1095" s="42"/>
      <c r="D1095" s="459" t="s">
        <v>173</v>
      </c>
      <c r="E1095" s="459"/>
      <c r="F1095" s="459"/>
      <c r="G1095" s="42"/>
      <c r="H1095" s="42"/>
      <c r="I1095" s="42"/>
      <c r="J1095" s="42"/>
      <c r="K1095" s="42"/>
      <c r="L1095" s="42"/>
      <c r="M1095" s="42"/>
      <c r="N1095" s="212" t="s">
        <v>172</v>
      </c>
      <c r="O1095" s="309">
        <v>0</v>
      </c>
      <c r="P1095" s="24">
        <v>0</v>
      </c>
      <c r="Q1095" s="285">
        <v>0</v>
      </c>
      <c r="R1095" s="131"/>
      <c r="T1095" s="105"/>
      <c r="U1095" s="105"/>
      <c r="V1095" s="105"/>
      <c r="W1095" s="105"/>
      <c r="X1095" s="105"/>
      <c r="Y1095" s="105"/>
      <c r="Z1095" s="105"/>
      <c r="AA1095" s="105"/>
      <c r="AB1095" s="105"/>
      <c r="AC1095" s="105"/>
      <c r="AD1095" s="105"/>
      <c r="AE1095" s="105"/>
      <c r="AF1095" s="105"/>
      <c r="AG1095" s="105"/>
    </row>
    <row r="1096" spans="2:33" s="28" customFormat="1" ht="13.5" customHeight="1" x14ac:dyDescent="0.15">
      <c r="B1096" s="160" t="s">
        <v>171</v>
      </c>
      <c r="C1096" s="311">
        <f>SUM(C1070:C1074)</f>
        <v>185</v>
      </c>
      <c r="D1096" s="311">
        <f>SUM(D1070:D1074)</f>
        <v>164</v>
      </c>
      <c r="E1096" s="108">
        <f t="shared" ref="E1096:E1105" si="52">SUM(C1096:D1096)</f>
        <v>349</v>
      </c>
      <c r="F1096" s="160" t="s">
        <v>170</v>
      </c>
      <c r="G1096" s="312">
        <f>SUM(K1070:K1074)</f>
        <v>169</v>
      </c>
      <c r="H1096" s="109">
        <f>SUM(L1070:L1074)</f>
        <v>188</v>
      </c>
      <c r="I1096" s="110">
        <f t="shared" ref="I1096:I1105" si="53">SUM(G1096:H1096)</f>
        <v>357</v>
      </c>
      <c r="J1096" s="119" t="s">
        <v>169</v>
      </c>
      <c r="K1096" s="120">
        <f>SUM(O1095:O1099)</f>
        <v>0</v>
      </c>
      <c r="L1096" s="311">
        <f>SUM(P1095:P1099)</f>
        <v>1</v>
      </c>
      <c r="M1096" s="313">
        <f>SUM(K1096:L1096)</f>
        <v>1</v>
      </c>
      <c r="N1096" s="132" t="s">
        <v>168</v>
      </c>
      <c r="O1096" s="288">
        <v>0</v>
      </c>
      <c r="P1096" s="288">
        <v>1</v>
      </c>
      <c r="Q1096" s="285">
        <v>1</v>
      </c>
      <c r="R1096" s="131"/>
      <c r="T1096" s="105"/>
      <c r="U1096" s="105"/>
      <c r="V1096" s="105"/>
      <c r="W1096" s="105"/>
      <c r="X1096" s="105"/>
      <c r="Y1096" s="105"/>
      <c r="Z1096" s="105"/>
      <c r="AA1096" s="105"/>
      <c r="AB1096" s="105"/>
      <c r="AC1096" s="105"/>
      <c r="AD1096" s="105"/>
      <c r="AE1096" s="105"/>
      <c r="AF1096" s="105"/>
      <c r="AG1096" s="105"/>
    </row>
    <row r="1097" spans="2:33" s="28" customFormat="1" ht="13.5" customHeight="1" thickBot="1" x14ac:dyDescent="0.2">
      <c r="B1097" s="161" t="s">
        <v>167</v>
      </c>
      <c r="C1097" s="300">
        <f>SUM(C1075:C1079)</f>
        <v>171</v>
      </c>
      <c r="D1097" s="300">
        <f>SUM(D1075:D1079)</f>
        <v>202</v>
      </c>
      <c r="E1097" s="112">
        <f t="shared" si="52"/>
        <v>373</v>
      </c>
      <c r="F1097" s="161" t="s">
        <v>166</v>
      </c>
      <c r="G1097" s="306">
        <f>SUM(K1075:K1079)</f>
        <v>144</v>
      </c>
      <c r="H1097" s="113">
        <f>SUM(L1075:L1079)</f>
        <v>173</v>
      </c>
      <c r="I1097" s="114">
        <f t="shared" si="53"/>
        <v>317</v>
      </c>
      <c r="J1097" s="121" t="s">
        <v>154</v>
      </c>
      <c r="K1097" s="122">
        <f>O1100</f>
        <v>0</v>
      </c>
      <c r="L1097" s="303">
        <f>P1100</f>
        <v>0</v>
      </c>
      <c r="M1097" s="314">
        <f>SUM(K1097:L1097)</f>
        <v>0</v>
      </c>
      <c r="N1097" s="132" t="s">
        <v>165</v>
      </c>
      <c r="O1097" s="288">
        <v>0</v>
      </c>
      <c r="P1097" s="288">
        <v>0</v>
      </c>
      <c r="Q1097" s="285">
        <v>0</v>
      </c>
      <c r="R1097" s="131"/>
      <c r="T1097" s="105"/>
      <c r="U1097" s="105"/>
      <c r="V1097" s="105"/>
      <c r="W1097" s="105"/>
      <c r="X1097" s="105"/>
      <c r="Y1097" s="105"/>
      <c r="Z1097" s="105"/>
      <c r="AA1097" s="105"/>
      <c r="AB1097" s="105"/>
      <c r="AC1097" s="105"/>
      <c r="AD1097" s="105"/>
      <c r="AE1097" s="105"/>
      <c r="AF1097" s="105"/>
      <c r="AG1097" s="105"/>
    </row>
    <row r="1098" spans="2:33" s="28" customFormat="1" ht="13.5" customHeight="1" x14ac:dyDescent="0.15">
      <c r="B1098" s="161" t="s">
        <v>164</v>
      </c>
      <c r="C1098" s="300">
        <f>SUM(C1080:C1084)</f>
        <v>199</v>
      </c>
      <c r="D1098" s="300">
        <f>SUM(D1080:D1084)</f>
        <v>166</v>
      </c>
      <c r="E1098" s="112">
        <f t="shared" si="52"/>
        <v>365</v>
      </c>
      <c r="F1098" s="161" t="s">
        <v>163</v>
      </c>
      <c r="G1098" s="306">
        <f>SUM(K1080:K1084)</f>
        <v>114</v>
      </c>
      <c r="H1098" s="113">
        <f>SUM(L1080:L1084)</f>
        <v>107</v>
      </c>
      <c r="I1098" s="114">
        <f t="shared" si="53"/>
        <v>221</v>
      </c>
      <c r="J1098" s="125" t="s">
        <v>283</v>
      </c>
      <c r="K1098" s="154">
        <f>SUM(C1096:C1098)</f>
        <v>555</v>
      </c>
      <c r="L1098" s="154">
        <f>SUM(D1096:D1098)</f>
        <v>532</v>
      </c>
      <c r="M1098" s="294">
        <f>SUM(K1098:L1098)</f>
        <v>1087</v>
      </c>
      <c r="N1098" s="132" t="s">
        <v>162</v>
      </c>
      <c r="O1098" s="288">
        <v>0</v>
      </c>
      <c r="P1098" s="288">
        <v>0</v>
      </c>
      <c r="Q1098" s="285">
        <v>0</v>
      </c>
      <c r="R1098" s="131"/>
      <c r="T1098" s="105"/>
      <c r="U1098" s="105"/>
      <c r="V1098" s="105"/>
      <c r="W1098" s="105"/>
      <c r="X1098" s="105"/>
      <c r="Y1098" s="105"/>
      <c r="Z1098" s="105"/>
      <c r="AA1098" s="105"/>
      <c r="AB1098" s="105"/>
      <c r="AC1098" s="105"/>
      <c r="AD1098" s="105"/>
      <c r="AE1098" s="105"/>
      <c r="AF1098" s="105"/>
      <c r="AG1098" s="105"/>
    </row>
    <row r="1099" spans="2:33" s="28" customFormat="1" ht="13.5" customHeight="1" thickBot="1" x14ac:dyDescent="0.2">
      <c r="B1099" s="161" t="s">
        <v>161</v>
      </c>
      <c r="C1099" s="300">
        <f>SUM(C1085:C1089)</f>
        <v>157</v>
      </c>
      <c r="D1099" s="300">
        <f>SUM(D1085:D1089)</f>
        <v>184</v>
      </c>
      <c r="E1099" s="112">
        <f t="shared" si="52"/>
        <v>341</v>
      </c>
      <c r="F1099" s="161" t="s">
        <v>160</v>
      </c>
      <c r="G1099" s="306">
        <f>SUM(K1085:K1089)</f>
        <v>121</v>
      </c>
      <c r="H1099" s="113">
        <f>SUM(L1085:L1089)</f>
        <v>160</v>
      </c>
      <c r="I1099" s="114">
        <f t="shared" si="53"/>
        <v>281</v>
      </c>
      <c r="J1099" s="123" t="s">
        <v>156</v>
      </c>
      <c r="K1099" s="157"/>
      <c r="L1099" s="292">
        <f>M1098/M1104*100</f>
        <v>20.413145539906104</v>
      </c>
      <c r="M1099" s="156" t="s">
        <v>155</v>
      </c>
      <c r="N1099" s="134" t="s">
        <v>159</v>
      </c>
      <c r="O1099" s="291">
        <v>0</v>
      </c>
      <c r="P1099" s="135">
        <v>0</v>
      </c>
      <c r="Q1099" s="282">
        <v>0</v>
      </c>
      <c r="R1099" s="131"/>
      <c r="T1099" s="105"/>
      <c r="U1099" s="105"/>
      <c r="V1099" s="105"/>
      <c r="W1099" s="105"/>
      <c r="X1099" s="105"/>
      <c r="Y1099" s="105"/>
      <c r="Z1099" s="105"/>
      <c r="AA1099" s="105"/>
      <c r="AB1099" s="105"/>
      <c r="AC1099" s="105"/>
      <c r="AD1099" s="105"/>
      <c r="AE1099" s="105"/>
      <c r="AF1099" s="105"/>
      <c r="AG1099" s="105"/>
    </row>
    <row r="1100" spans="2:33" s="28" customFormat="1" ht="13.5" customHeight="1" thickBot="1" x14ac:dyDescent="0.2">
      <c r="B1100" s="161" t="s">
        <v>158</v>
      </c>
      <c r="C1100" s="300">
        <f>SUM(C1090:C1094)</f>
        <v>151</v>
      </c>
      <c r="D1100" s="300">
        <f>SUM(D1090:D1094)</f>
        <v>137</v>
      </c>
      <c r="E1100" s="112">
        <f t="shared" si="52"/>
        <v>288</v>
      </c>
      <c r="F1100" s="161" t="s">
        <v>157</v>
      </c>
      <c r="G1100" s="306">
        <f>SUM(K1090:K1094)</f>
        <v>99</v>
      </c>
      <c r="H1100" s="113">
        <f>SUM(L1090:L1094)</f>
        <v>121</v>
      </c>
      <c r="I1100" s="114">
        <f t="shared" si="53"/>
        <v>220</v>
      </c>
      <c r="J1100" s="125" t="s">
        <v>284</v>
      </c>
      <c r="K1100" s="154">
        <f>SUM(C1099:C1105,G1096:G1098)</f>
        <v>1610</v>
      </c>
      <c r="L1100" s="154">
        <f>SUM(D1099:D1105,H1096:H1098)</f>
        <v>1760</v>
      </c>
      <c r="M1100" s="294">
        <f>SUM(K1100:L1100)</f>
        <v>3370</v>
      </c>
      <c r="N1100" s="136" t="s">
        <v>154</v>
      </c>
      <c r="O1100" s="290">
        <v>0</v>
      </c>
      <c r="P1100" s="137">
        <v>0</v>
      </c>
      <c r="Q1100" s="284">
        <v>0</v>
      </c>
      <c r="R1100" s="131"/>
      <c r="T1100" s="105"/>
      <c r="U1100" s="105"/>
      <c r="V1100" s="105"/>
      <c r="W1100" s="105"/>
      <c r="X1100" s="105"/>
      <c r="Y1100" s="105"/>
      <c r="Z1100" s="105"/>
      <c r="AA1100" s="105"/>
      <c r="AB1100" s="105"/>
      <c r="AC1100" s="105"/>
      <c r="AD1100" s="105"/>
      <c r="AE1100" s="105"/>
      <c r="AF1100" s="105"/>
      <c r="AG1100" s="105"/>
    </row>
    <row r="1101" spans="2:33" s="28" customFormat="1" ht="13.5" customHeight="1" thickBot="1" x14ac:dyDescent="0.2">
      <c r="B1101" s="161" t="s">
        <v>153</v>
      </c>
      <c r="C1101" s="300">
        <f>SUM(G1070:G1074)</f>
        <v>135</v>
      </c>
      <c r="D1101" s="300">
        <f>SUM(H1070:H1074)</f>
        <v>153</v>
      </c>
      <c r="E1101" s="112">
        <f t="shared" si="52"/>
        <v>288</v>
      </c>
      <c r="F1101" s="161" t="s">
        <v>152</v>
      </c>
      <c r="G1101" s="113">
        <f>SUM(O1070:O1074)</f>
        <v>73</v>
      </c>
      <c r="H1101" s="113">
        <f>SUM(P1070:P1074)</f>
        <v>88</v>
      </c>
      <c r="I1101" s="114">
        <f t="shared" si="53"/>
        <v>161</v>
      </c>
      <c r="J1101" s="123" t="s">
        <v>156</v>
      </c>
      <c r="K1101" s="157"/>
      <c r="L1101" s="292">
        <f>M1100/M1104*100</f>
        <v>63.286384976525824</v>
      </c>
      <c r="M1101" s="158" t="s">
        <v>155</v>
      </c>
      <c r="N1101" s="148"/>
      <c r="O1101" s="138"/>
      <c r="P1101" s="138"/>
      <c r="Q1101" s="138"/>
      <c r="R1101" s="131"/>
      <c r="T1101" s="105"/>
      <c r="U1101" s="105"/>
      <c r="V1101" s="105"/>
      <c r="W1101" s="105"/>
      <c r="X1101" s="105"/>
      <c r="Y1101" s="105"/>
      <c r="Z1101" s="105"/>
      <c r="AA1101" s="105"/>
      <c r="AB1101" s="105"/>
      <c r="AC1101" s="105"/>
      <c r="AD1101" s="105"/>
      <c r="AE1101" s="106"/>
      <c r="AF1101" s="105"/>
      <c r="AG1101" s="106"/>
    </row>
    <row r="1102" spans="2:33" s="28" customFormat="1" ht="13.5" customHeight="1" thickBot="1" x14ac:dyDescent="0.2">
      <c r="B1102" s="161" t="s">
        <v>151</v>
      </c>
      <c r="C1102" s="300">
        <f>SUM(G1075:G1079)</f>
        <v>169</v>
      </c>
      <c r="D1102" s="300">
        <f>SUM(H1075:H1079)</f>
        <v>177</v>
      </c>
      <c r="E1102" s="112">
        <f t="shared" si="52"/>
        <v>346</v>
      </c>
      <c r="F1102" s="161" t="s">
        <v>150</v>
      </c>
      <c r="G1102" s="306">
        <f>SUM(O1075:O1079)</f>
        <v>53</v>
      </c>
      <c r="H1102" s="113">
        <f>SUM(P1075:P1079)</f>
        <v>65</v>
      </c>
      <c r="I1102" s="114">
        <f t="shared" si="53"/>
        <v>118</v>
      </c>
      <c r="J1102" s="125" t="s">
        <v>282</v>
      </c>
      <c r="K1102" s="154">
        <f>SUM(K1085:K1094,O1070:O1100)</f>
        <v>375</v>
      </c>
      <c r="L1102" s="154">
        <f>SUM(L1085:L1094,P1070:P1100)</f>
        <v>493</v>
      </c>
      <c r="M1102" s="308">
        <f>SUM(K1102:L1102)</f>
        <v>868</v>
      </c>
      <c r="N1102" s="149"/>
      <c r="O1102" s="138"/>
      <c r="P1102" s="138"/>
      <c r="Q1102" s="138"/>
      <c r="R1102" s="131"/>
    </row>
    <row r="1103" spans="2:33" s="28" customFormat="1" ht="13.5" customHeight="1" thickBot="1" x14ac:dyDescent="0.2">
      <c r="B1103" s="161" t="s">
        <v>149</v>
      </c>
      <c r="C1103" s="300">
        <f>SUM(G1080:G1084)</f>
        <v>183</v>
      </c>
      <c r="D1103" s="300">
        <f>SUM(H1080:H1084)</f>
        <v>192</v>
      </c>
      <c r="E1103" s="112">
        <f t="shared" si="52"/>
        <v>375</v>
      </c>
      <c r="F1103" s="161" t="s">
        <v>148</v>
      </c>
      <c r="G1103" s="306">
        <f>SUM(O1080:O1084)</f>
        <v>24</v>
      </c>
      <c r="H1103" s="113">
        <f>SUM(P1080:P1084)</f>
        <v>35</v>
      </c>
      <c r="I1103" s="114">
        <f t="shared" si="53"/>
        <v>59</v>
      </c>
      <c r="J1103" s="123" t="s">
        <v>156</v>
      </c>
      <c r="K1103" s="124"/>
      <c r="L1103" s="283">
        <f>M1102/M1104*100</f>
        <v>16.300469483568076</v>
      </c>
      <c r="M1103" s="156" t="s">
        <v>155</v>
      </c>
      <c r="N1103" s="144" t="s">
        <v>146</v>
      </c>
      <c r="O1103" s="295">
        <v>37.29</v>
      </c>
      <c r="P1103" s="296">
        <v>39.39</v>
      </c>
      <c r="Q1103" s="297">
        <v>38.39</v>
      </c>
      <c r="R1103" s="131"/>
    </row>
    <row r="1104" spans="2:33" s="28" customFormat="1" ht="13.5" customHeight="1" x14ac:dyDescent="0.15">
      <c r="B1104" s="161" t="s">
        <v>145</v>
      </c>
      <c r="C1104" s="300">
        <f>SUM(G1085:G1089)</f>
        <v>197</v>
      </c>
      <c r="D1104" s="300">
        <f>SUM(H1085:H1089)</f>
        <v>228</v>
      </c>
      <c r="E1104" s="112">
        <f t="shared" si="52"/>
        <v>425</v>
      </c>
      <c r="F1104" s="161" t="s">
        <v>144</v>
      </c>
      <c r="G1104" s="306">
        <f>SUM(O1085:O1089)</f>
        <v>4</v>
      </c>
      <c r="H1104" s="113">
        <f>SUM(P1085:P1089)</f>
        <v>17</v>
      </c>
      <c r="I1104" s="114">
        <f t="shared" si="53"/>
        <v>21</v>
      </c>
      <c r="J1104" s="125" t="s">
        <v>147</v>
      </c>
      <c r="K1104" s="293">
        <f>SUM(C1096:C1105,G1096:G1105,K1096:K1097)</f>
        <v>2540</v>
      </c>
      <c r="L1104" s="293">
        <f>SUM(D1096:D1105,H1096:H1105,L1096:L1097)</f>
        <v>2785</v>
      </c>
      <c r="M1104" s="289">
        <f>SUM(K1104:L1104)</f>
        <v>5325</v>
      </c>
      <c r="N1104" s="145"/>
      <c r="O1104" s="139"/>
      <c r="P1104" s="139"/>
      <c r="Q1104" s="139"/>
      <c r="R1104" s="131"/>
    </row>
    <row r="1105" spans="2:33" s="28" customFormat="1" ht="13.5" customHeight="1" thickBot="1" x14ac:dyDescent="0.2">
      <c r="B1105" s="162" t="s">
        <v>143</v>
      </c>
      <c r="C1105" s="303">
        <f>SUM(G1090:G1094)</f>
        <v>191</v>
      </c>
      <c r="D1105" s="303">
        <f>SUM(H1090:H1094)</f>
        <v>221</v>
      </c>
      <c r="E1105" s="116">
        <f t="shared" si="52"/>
        <v>412</v>
      </c>
      <c r="F1105" s="162" t="s">
        <v>142</v>
      </c>
      <c r="G1105" s="304">
        <f>SUM(O1090:O1094)</f>
        <v>1</v>
      </c>
      <c r="H1105" s="117">
        <f>SUM(P1090:P1094)</f>
        <v>6</v>
      </c>
      <c r="I1105" s="118">
        <f t="shared" si="53"/>
        <v>7</v>
      </c>
      <c r="J1105" s="123" t="s">
        <v>7</v>
      </c>
      <c r="K1105" s="124"/>
      <c r="L1105" s="127"/>
      <c r="M1105" s="305">
        <f>行政区別人口!R66</f>
        <v>2174</v>
      </c>
      <c r="N1105" s="481" t="s">
        <v>141</v>
      </c>
      <c r="O1105" s="482"/>
      <c r="P1105" s="482"/>
      <c r="Q1105" s="140"/>
      <c r="R1105" s="131"/>
    </row>
    <row r="1106" spans="2:33" x14ac:dyDescent="0.15">
      <c r="O1106" s="142"/>
      <c r="P1106" s="142"/>
      <c r="Q1106" s="142"/>
      <c r="R1106" s="142"/>
    </row>
    <row r="1107" spans="2:33" s="28" customFormat="1" ht="14.1" customHeight="1" x14ac:dyDescent="0.15">
      <c r="B1107" s="164"/>
      <c r="F1107" s="164"/>
      <c r="N1107" s="146"/>
      <c r="O1107" s="96"/>
      <c r="P1107" s="95"/>
      <c r="Q1107" s="95"/>
      <c r="R1107" s="95"/>
    </row>
    <row r="1108" spans="2:33" s="28" customFormat="1" ht="14.25" customHeight="1" x14ac:dyDescent="0.15">
      <c r="B1108" s="259" t="s">
        <v>1</v>
      </c>
      <c r="C1108" s="479" t="s">
        <v>2</v>
      </c>
      <c r="D1108" s="479"/>
      <c r="E1108" s="479"/>
      <c r="F1108" s="479"/>
      <c r="G1108" s="483" t="s">
        <v>278</v>
      </c>
      <c r="H1108" s="483"/>
      <c r="I1108" s="483"/>
      <c r="J1108" s="483"/>
      <c r="K1108" s="483"/>
      <c r="L1108" s="483"/>
      <c r="M1108" s="41"/>
      <c r="N1108" s="147"/>
      <c r="O1108" s="143" t="str">
        <f>$O$2</f>
        <v>令和元年10月31日</v>
      </c>
      <c r="P1108" s="129"/>
      <c r="Q1108" s="130" t="s">
        <v>0</v>
      </c>
      <c r="R1108" s="95"/>
    </row>
    <row r="1109" spans="2:33" s="28" customFormat="1" ht="17.100000000000001" customHeight="1" thickBot="1" x14ac:dyDescent="0.2">
      <c r="B1109" s="259" t="s">
        <v>276</v>
      </c>
      <c r="C1109" s="479" t="s">
        <v>42</v>
      </c>
      <c r="D1109" s="479"/>
      <c r="E1109" s="479"/>
      <c r="F1109" s="166"/>
      <c r="G1109" s="483"/>
      <c r="H1109" s="483"/>
      <c r="I1109" s="483"/>
      <c r="J1109" s="483"/>
      <c r="K1109" s="483"/>
      <c r="L1109" s="483"/>
      <c r="M1109" s="41"/>
      <c r="N1109" s="149"/>
      <c r="O1109" s="143" t="str">
        <f>$O$3</f>
        <v>令和元年11月 1日</v>
      </c>
      <c r="P1109" s="129"/>
      <c r="Q1109" s="130" t="s">
        <v>3</v>
      </c>
      <c r="R1109" s="95"/>
    </row>
    <row r="1110" spans="2:33" s="28" customFormat="1" ht="14.25" customHeight="1" x14ac:dyDescent="0.15">
      <c r="B1110" s="53" t="s">
        <v>274</v>
      </c>
      <c r="C1110" s="327" t="s">
        <v>301</v>
      </c>
      <c r="D1110" s="327" t="s">
        <v>302</v>
      </c>
      <c r="E1110" s="328" t="s">
        <v>6</v>
      </c>
      <c r="F1110" s="53" t="s">
        <v>274</v>
      </c>
      <c r="G1110" s="327" t="s">
        <v>301</v>
      </c>
      <c r="H1110" s="327" t="s">
        <v>5</v>
      </c>
      <c r="I1110" s="94" t="s">
        <v>6</v>
      </c>
      <c r="J1110" s="202" t="s">
        <v>274</v>
      </c>
      <c r="K1110" s="327" t="s">
        <v>4</v>
      </c>
      <c r="L1110" s="327" t="s">
        <v>302</v>
      </c>
      <c r="M1110" s="328" t="s">
        <v>281</v>
      </c>
      <c r="N1110" s="59" t="s">
        <v>274</v>
      </c>
      <c r="O1110" s="54" t="s">
        <v>301</v>
      </c>
      <c r="P1110" s="54" t="s">
        <v>5</v>
      </c>
      <c r="Q1110" s="326" t="s">
        <v>281</v>
      </c>
      <c r="R1110" s="131"/>
    </row>
    <row r="1111" spans="2:33" s="28" customFormat="1" ht="14.25" customHeight="1" x14ac:dyDescent="0.15">
      <c r="B1111" s="203" t="s">
        <v>273</v>
      </c>
      <c r="C1111" s="329">
        <v>3</v>
      </c>
      <c r="D1111" s="329">
        <v>3</v>
      </c>
      <c r="E1111" s="315">
        <v>6</v>
      </c>
      <c r="F1111" s="193" t="s">
        <v>272</v>
      </c>
      <c r="G1111" s="329">
        <v>1</v>
      </c>
      <c r="H1111" s="329">
        <v>1</v>
      </c>
      <c r="I1111" s="315">
        <v>2</v>
      </c>
      <c r="J1111" s="194" t="s">
        <v>271</v>
      </c>
      <c r="K1111" s="317">
        <v>1</v>
      </c>
      <c r="L1111" s="329">
        <v>1</v>
      </c>
      <c r="M1111" s="286">
        <v>2</v>
      </c>
      <c r="N1111" s="200" t="s">
        <v>270</v>
      </c>
      <c r="O1111" s="325">
        <v>0</v>
      </c>
      <c r="P1111" s="317">
        <v>0</v>
      </c>
      <c r="Q1111" s="287">
        <v>0</v>
      </c>
      <c r="R1111" s="131"/>
      <c r="T1111" s="105"/>
      <c r="U1111" s="105"/>
      <c r="V1111" s="105"/>
      <c r="W1111" s="105"/>
      <c r="X1111" s="105"/>
      <c r="Y1111" s="105"/>
      <c r="Z1111" s="105"/>
      <c r="AA1111" s="105"/>
      <c r="AB1111" s="105"/>
      <c r="AC1111" s="105"/>
      <c r="AD1111" s="105"/>
      <c r="AE1111" s="105"/>
      <c r="AF1111" s="105"/>
      <c r="AG1111" s="105"/>
    </row>
    <row r="1112" spans="2:33" s="28" customFormat="1" ht="14.1" customHeight="1" x14ac:dyDescent="0.15">
      <c r="B1112" s="204" t="s">
        <v>269</v>
      </c>
      <c r="C1112" s="317">
        <v>1</v>
      </c>
      <c r="D1112" s="317">
        <v>7</v>
      </c>
      <c r="E1112" s="315">
        <v>8</v>
      </c>
      <c r="F1112" s="194" t="s">
        <v>268</v>
      </c>
      <c r="G1112" s="317">
        <v>1</v>
      </c>
      <c r="H1112" s="317">
        <v>0</v>
      </c>
      <c r="I1112" s="315">
        <v>1</v>
      </c>
      <c r="J1112" s="194" t="s">
        <v>267</v>
      </c>
      <c r="K1112" s="317">
        <v>1</v>
      </c>
      <c r="L1112" s="317">
        <v>2</v>
      </c>
      <c r="M1112" s="315">
        <v>3</v>
      </c>
      <c r="N1112" s="194" t="s">
        <v>266</v>
      </c>
      <c r="O1112" s="317">
        <v>0</v>
      </c>
      <c r="P1112" s="317">
        <v>0</v>
      </c>
      <c r="Q1112" s="316">
        <v>0</v>
      </c>
      <c r="R1112" s="131"/>
      <c r="T1112" s="105"/>
      <c r="U1112" s="105"/>
      <c r="V1112" s="105"/>
      <c r="W1112" s="105"/>
      <c r="X1112" s="105"/>
      <c r="Y1112" s="105"/>
      <c r="Z1112" s="105"/>
      <c r="AA1112" s="105"/>
      <c r="AB1112" s="105"/>
      <c r="AC1112" s="105"/>
      <c r="AD1112" s="105"/>
      <c r="AE1112" s="105"/>
      <c r="AF1112" s="105"/>
      <c r="AG1112" s="105"/>
    </row>
    <row r="1113" spans="2:33" s="28" customFormat="1" ht="14.25" customHeight="1" x14ac:dyDescent="0.15">
      <c r="B1113" s="204" t="s">
        <v>265</v>
      </c>
      <c r="C1113" s="317">
        <v>4</v>
      </c>
      <c r="D1113" s="317">
        <v>3</v>
      </c>
      <c r="E1113" s="315">
        <v>7</v>
      </c>
      <c r="F1113" s="194" t="s">
        <v>264</v>
      </c>
      <c r="G1113" s="317">
        <v>0</v>
      </c>
      <c r="H1113" s="317">
        <v>2</v>
      </c>
      <c r="I1113" s="315">
        <v>2</v>
      </c>
      <c r="J1113" s="194" t="s">
        <v>263</v>
      </c>
      <c r="K1113" s="317">
        <v>1</v>
      </c>
      <c r="L1113" s="317">
        <v>0</v>
      </c>
      <c r="M1113" s="315">
        <v>1</v>
      </c>
      <c r="N1113" s="194" t="s">
        <v>262</v>
      </c>
      <c r="O1113" s="317">
        <v>0</v>
      </c>
      <c r="P1113" s="199">
        <v>0</v>
      </c>
      <c r="Q1113" s="316">
        <v>0</v>
      </c>
      <c r="R1113" s="131"/>
      <c r="T1113" s="105"/>
      <c r="U1113" s="105"/>
      <c r="V1113" s="105"/>
      <c r="W1113" s="105"/>
      <c r="X1113" s="105"/>
      <c r="Y1113" s="105"/>
      <c r="Z1113" s="105"/>
      <c r="AA1113" s="105"/>
      <c r="AB1113" s="105"/>
      <c r="AC1113" s="105"/>
      <c r="AD1113" s="105"/>
      <c r="AE1113" s="105"/>
      <c r="AF1113" s="105"/>
      <c r="AG1113" s="105"/>
    </row>
    <row r="1114" spans="2:33" s="28" customFormat="1" ht="14.25" customHeight="1" x14ac:dyDescent="0.15">
      <c r="B1114" s="204" t="s">
        <v>261</v>
      </c>
      <c r="C1114" s="317">
        <v>0</v>
      </c>
      <c r="D1114" s="317">
        <v>0</v>
      </c>
      <c r="E1114" s="315">
        <v>0</v>
      </c>
      <c r="F1114" s="194" t="s">
        <v>260</v>
      </c>
      <c r="G1114" s="317">
        <v>3</v>
      </c>
      <c r="H1114" s="317">
        <v>4</v>
      </c>
      <c r="I1114" s="315">
        <v>7</v>
      </c>
      <c r="J1114" s="194" t="s">
        <v>259</v>
      </c>
      <c r="K1114" s="317">
        <v>2</v>
      </c>
      <c r="L1114" s="317">
        <v>1</v>
      </c>
      <c r="M1114" s="315">
        <v>3</v>
      </c>
      <c r="N1114" s="194" t="s">
        <v>258</v>
      </c>
      <c r="O1114" s="317">
        <v>0</v>
      </c>
      <c r="P1114" s="317">
        <v>0</v>
      </c>
      <c r="Q1114" s="316">
        <v>0</v>
      </c>
      <c r="R1114" s="131"/>
      <c r="T1114" s="105"/>
      <c r="U1114" s="105"/>
      <c r="V1114" s="105"/>
      <c r="W1114" s="105"/>
      <c r="X1114" s="105"/>
      <c r="Y1114" s="105"/>
      <c r="Z1114" s="105"/>
      <c r="AA1114" s="105"/>
      <c r="AB1114" s="105"/>
      <c r="AC1114" s="105"/>
      <c r="AD1114" s="105"/>
      <c r="AE1114" s="105"/>
      <c r="AF1114" s="105"/>
      <c r="AG1114" s="105"/>
    </row>
    <row r="1115" spans="2:33" s="28" customFormat="1" ht="14.1" customHeight="1" x14ac:dyDescent="0.15">
      <c r="B1115" s="205" t="s">
        <v>257</v>
      </c>
      <c r="C1115" s="322">
        <v>4</v>
      </c>
      <c r="D1115" s="322">
        <v>3</v>
      </c>
      <c r="E1115" s="323">
        <v>7</v>
      </c>
      <c r="F1115" s="195" t="s">
        <v>256</v>
      </c>
      <c r="G1115" s="322">
        <v>0</v>
      </c>
      <c r="H1115" s="322">
        <v>0</v>
      </c>
      <c r="I1115" s="323">
        <v>0</v>
      </c>
      <c r="J1115" s="195" t="s">
        <v>255</v>
      </c>
      <c r="K1115" s="322">
        <v>3</v>
      </c>
      <c r="L1115" s="322">
        <v>1</v>
      </c>
      <c r="M1115" s="323">
        <v>4</v>
      </c>
      <c r="N1115" s="195" t="s">
        <v>254</v>
      </c>
      <c r="O1115" s="322">
        <v>0</v>
      </c>
      <c r="P1115" s="322">
        <v>0</v>
      </c>
      <c r="Q1115" s="324">
        <v>0</v>
      </c>
      <c r="R1115" s="131"/>
      <c r="T1115" s="105"/>
      <c r="U1115" s="105"/>
      <c r="V1115" s="105"/>
      <c r="W1115" s="105"/>
      <c r="X1115" s="105"/>
      <c r="Y1115" s="105"/>
      <c r="Z1115" s="105"/>
      <c r="AA1115" s="105"/>
      <c r="AB1115" s="105"/>
      <c r="AC1115" s="105"/>
      <c r="AD1115" s="105"/>
      <c r="AE1115" s="105"/>
      <c r="AF1115" s="105"/>
      <c r="AG1115" s="105"/>
    </row>
    <row r="1116" spans="2:33" s="28" customFormat="1" ht="14.25" customHeight="1" x14ac:dyDescent="0.15">
      <c r="B1116" s="204" t="s">
        <v>253</v>
      </c>
      <c r="C1116" s="325">
        <v>1</v>
      </c>
      <c r="D1116" s="317">
        <v>3</v>
      </c>
      <c r="E1116" s="315">
        <v>4</v>
      </c>
      <c r="F1116" s="194" t="s">
        <v>252</v>
      </c>
      <c r="G1116" s="317">
        <v>0</v>
      </c>
      <c r="H1116" s="317">
        <v>3</v>
      </c>
      <c r="I1116" s="315">
        <v>3</v>
      </c>
      <c r="J1116" s="194" t="s">
        <v>251</v>
      </c>
      <c r="K1116" s="317">
        <v>3</v>
      </c>
      <c r="L1116" s="317">
        <v>1</v>
      </c>
      <c r="M1116" s="315">
        <v>4</v>
      </c>
      <c r="N1116" s="194" t="s">
        <v>250</v>
      </c>
      <c r="O1116" s="317">
        <v>0</v>
      </c>
      <c r="P1116" s="317">
        <v>0</v>
      </c>
      <c r="Q1116" s="316">
        <v>0</v>
      </c>
      <c r="R1116" s="131"/>
      <c r="T1116" s="105"/>
      <c r="U1116" s="105"/>
      <c r="V1116" s="105"/>
      <c r="W1116" s="105"/>
      <c r="X1116" s="105"/>
      <c r="Y1116" s="105"/>
      <c r="Z1116" s="105"/>
      <c r="AA1116" s="105"/>
      <c r="AB1116" s="105"/>
      <c r="AC1116" s="105"/>
      <c r="AD1116" s="105"/>
      <c r="AE1116" s="105"/>
      <c r="AF1116" s="105"/>
      <c r="AG1116" s="105"/>
    </row>
    <row r="1117" spans="2:33" s="28" customFormat="1" ht="14.25" customHeight="1" x14ac:dyDescent="0.15">
      <c r="B1117" s="204" t="s">
        <v>249</v>
      </c>
      <c r="C1117" s="317">
        <v>2</v>
      </c>
      <c r="D1117" s="317">
        <v>1</v>
      </c>
      <c r="E1117" s="315">
        <v>3</v>
      </c>
      <c r="F1117" s="194" t="s">
        <v>248</v>
      </c>
      <c r="G1117" s="317">
        <v>0</v>
      </c>
      <c r="H1117" s="317">
        <v>0</v>
      </c>
      <c r="I1117" s="315">
        <v>0</v>
      </c>
      <c r="J1117" s="194" t="s">
        <v>247</v>
      </c>
      <c r="K1117" s="317">
        <v>0</v>
      </c>
      <c r="L1117" s="317">
        <v>0</v>
      </c>
      <c r="M1117" s="315">
        <v>0</v>
      </c>
      <c r="N1117" s="194" t="s">
        <v>246</v>
      </c>
      <c r="O1117" s="317">
        <v>0</v>
      </c>
      <c r="P1117" s="317">
        <v>0</v>
      </c>
      <c r="Q1117" s="316">
        <v>0</v>
      </c>
      <c r="R1117" s="131"/>
      <c r="T1117" s="105"/>
      <c r="U1117" s="105"/>
      <c r="V1117" s="105"/>
      <c r="W1117" s="105"/>
      <c r="X1117" s="105"/>
      <c r="Y1117" s="105"/>
      <c r="Z1117" s="105"/>
      <c r="AA1117" s="105"/>
      <c r="AB1117" s="105"/>
      <c r="AC1117" s="105"/>
      <c r="AD1117" s="105"/>
      <c r="AE1117" s="105"/>
      <c r="AF1117" s="105"/>
      <c r="AG1117" s="105"/>
    </row>
    <row r="1118" spans="2:33" s="28" customFormat="1" ht="14.25" customHeight="1" x14ac:dyDescent="0.15">
      <c r="B1118" s="204" t="s">
        <v>245</v>
      </c>
      <c r="C1118" s="317">
        <v>1</v>
      </c>
      <c r="D1118" s="317">
        <v>2</v>
      </c>
      <c r="E1118" s="315">
        <v>3</v>
      </c>
      <c r="F1118" s="194" t="s">
        <v>244</v>
      </c>
      <c r="G1118" s="317">
        <v>2</v>
      </c>
      <c r="H1118" s="317">
        <v>1</v>
      </c>
      <c r="I1118" s="315">
        <v>3</v>
      </c>
      <c r="J1118" s="194" t="s">
        <v>243</v>
      </c>
      <c r="K1118" s="317">
        <v>2</v>
      </c>
      <c r="L1118" s="317">
        <v>2</v>
      </c>
      <c r="M1118" s="315">
        <v>4</v>
      </c>
      <c r="N1118" s="194" t="s">
        <v>242</v>
      </c>
      <c r="O1118" s="317">
        <v>0</v>
      </c>
      <c r="P1118" s="317">
        <v>0</v>
      </c>
      <c r="Q1118" s="316">
        <v>0</v>
      </c>
      <c r="R1118" s="131"/>
      <c r="T1118" s="105"/>
      <c r="U1118" s="105"/>
      <c r="V1118" s="105"/>
      <c r="W1118" s="105"/>
      <c r="X1118" s="105"/>
      <c r="Y1118" s="105"/>
      <c r="Z1118" s="105"/>
      <c r="AA1118" s="105"/>
      <c r="AB1118" s="105"/>
      <c r="AC1118" s="105"/>
      <c r="AD1118" s="105"/>
      <c r="AE1118" s="105"/>
      <c r="AF1118" s="105"/>
      <c r="AG1118" s="105"/>
    </row>
    <row r="1119" spans="2:33" s="28" customFormat="1" ht="14.1" customHeight="1" x14ac:dyDescent="0.15">
      <c r="B1119" s="204" t="s">
        <v>241</v>
      </c>
      <c r="C1119" s="317">
        <v>1</v>
      </c>
      <c r="D1119" s="317">
        <v>4</v>
      </c>
      <c r="E1119" s="315">
        <v>5</v>
      </c>
      <c r="F1119" s="194" t="s">
        <v>240</v>
      </c>
      <c r="G1119" s="317">
        <v>2</v>
      </c>
      <c r="H1119" s="317">
        <v>1</v>
      </c>
      <c r="I1119" s="315">
        <v>3</v>
      </c>
      <c r="J1119" s="194" t="s">
        <v>239</v>
      </c>
      <c r="K1119" s="317">
        <v>3</v>
      </c>
      <c r="L1119" s="317">
        <v>3</v>
      </c>
      <c r="M1119" s="315">
        <v>6</v>
      </c>
      <c r="N1119" s="194" t="s">
        <v>238</v>
      </c>
      <c r="O1119" s="317">
        <v>0</v>
      </c>
      <c r="P1119" s="317">
        <v>0</v>
      </c>
      <c r="Q1119" s="316">
        <v>0</v>
      </c>
      <c r="R1119" s="131"/>
      <c r="T1119" s="105"/>
      <c r="U1119" s="105"/>
      <c r="V1119" s="105"/>
      <c r="W1119" s="105"/>
      <c r="X1119" s="105"/>
      <c r="Y1119" s="105"/>
      <c r="Z1119" s="105"/>
      <c r="AA1119" s="105"/>
      <c r="AB1119" s="105"/>
      <c r="AC1119" s="105"/>
      <c r="AD1119" s="105"/>
      <c r="AE1119" s="105"/>
      <c r="AF1119" s="105"/>
      <c r="AG1119" s="105"/>
    </row>
    <row r="1120" spans="2:33" s="28" customFormat="1" ht="14.1" customHeight="1" x14ac:dyDescent="0.15">
      <c r="B1120" s="205" t="s">
        <v>237</v>
      </c>
      <c r="C1120" s="322">
        <v>0</v>
      </c>
      <c r="D1120" s="322">
        <v>0</v>
      </c>
      <c r="E1120" s="323">
        <v>0</v>
      </c>
      <c r="F1120" s="195" t="s">
        <v>236</v>
      </c>
      <c r="G1120" s="322">
        <v>1</v>
      </c>
      <c r="H1120" s="322">
        <v>3</v>
      </c>
      <c r="I1120" s="323">
        <v>4</v>
      </c>
      <c r="J1120" s="195" t="s">
        <v>235</v>
      </c>
      <c r="K1120" s="322">
        <v>3</v>
      </c>
      <c r="L1120" s="322">
        <v>1</v>
      </c>
      <c r="M1120" s="323">
        <v>4</v>
      </c>
      <c r="N1120" s="195" t="s">
        <v>234</v>
      </c>
      <c r="O1120" s="322">
        <v>0</v>
      </c>
      <c r="P1120" s="322">
        <v>1</v>
      </c>
      <c r="Q1120" s="324">
        <v>1</v>
      </c>
      <c r="R1120" s="131"/>
      <c r="T1120" s="105"/>
      <c r="U1120" s="105"/>
      <c r="V1120" s="105"/>
      <c r="W1120" s="105"/>
      <c r="X1120" s="105"/>
      <c r="Y1120" s="105"/>
      <c r="Z1120" s="105"/>
      <c r="AA1120" s="105"/>
      <c r="AB1120" s="105"/>
      <c r="AC1120" s="105"/>
      <c r="AD1120" s="105"/>
      <c r="AE1120" s="105"/>
      <c r="AF1120" s="105"/>
      <c r="AG1120" s="105"/>
    </row>
    <row r="1121" spans="2:33" s="28" customFormat="1" ht="14.25" customHeight="1" x14ac:dyDescent="0.15">
      <c r="B1121" s="204" t="s">
        <v>233</v>
      </c>
      <c r="C1121" s="325">
        <v>1</v>
      </c>
      <c r="D1121" s="317">
        <v>1</v>
      </c>
      <c r="E1121" s="315">
        <v>2</v>
      </c>
      <c r="F1121" s="194" t="s">
        <v>232</v>
      </c>
      <c r="G1121" s="317">
        <v>4</v>
      </c>
      <c r="H1121" s="317">
        <v>2</v>
      </c>
      <c r="I1121" s="315">
        <v>6</v>
      </c>
      <c r="J1121" s="194" t="s">
        <v>231</v>
      </c>
      <c r="K1121" s="317">
        <v>2</v>
      </c>
      <c r="L1121" s="317">
        <v>2</v>
      </c>
      <c r="M1121" s="315">
        <v>4</v>
      </c>
      <c r="N1121" s="194" t="s">
        <v>230</v>
      </c>
      <c r="O1121" s="317">
        <v>0</v>
      </c>
      <c r="P1121" s="317">
        <v>0</v>
      </c>
      <c r="Q1121" s="316">
        <v>0</v>
      </c>
      <c r="R1121" s="131"/>
      <c r="T1121" s="105"/>
      <c r="U1121" s="105"/>
      <c r="V1121" s="105"/>
      <c r="W1121" s="105"/>
      <c r="X1121" s="105"/>
      <c r="Y1121" s="105"/>
      <c r="Z1121" s="105"/>
      <c r="AA1121" s="105"/>
      <c r="AB1121" s="105"/>
      <c r="AC1121" s="105"/>
      <c r="AD1121" s="105"/>
      <c r="AE1121" s="105"/>
      <c r="AF1121" s="105"/>
      <c r="AG1121" s="105"/>
    </row>
    <row r="1122" spans="2:33" s="28" customFormat="1" ht="14.25" customHeight="1" x14ac:dyDescent="0.15">
      <c r="B1122" s="204" t="s">
        <v>229</v>
      </c>
      <c r="C1122" s="317">
        <v>1</v>
      </c>
      <c r="D1122" s="317">
        <v>1</v>
      </c>
      <c r="E1122" s="315">
        <v>2</v>
      </c>
      <c r="F1122" s="194" t="s">
        <v>228</v>
      </c>
      <c r="G1122" s="317">
        <v>1</v>
      </c>
      <c r="H1122" s="317">
        <v>1</v>
      </c>
      <c r="I1122" s="315">
        <v>2</v>
      </c>
      <c r="J1122" s="194" t="s">
        <v>227</v>
      </c>
      <c r="K1122" s="317">
        <v>2</v>
      </c>
      <c r="L1122" s="317">
        <v>3</v>
      </c>
      <c r="M1122" s="315">
        <v>5</v>
      </c>
      <c r="N1122" s="194" t="s">
        <v>226</v>
      </c>
      <c r="O1122" s="317">
        <v>0</v>
      </c>
      <c r="P1122" s="317">
        <v>0</v>
      </c>
      <c r="Q1122" s="316">
        <v>0</v>
      </c>
      <c r="R1122" s="131"/>
      <c r="T1122" s="105"/>
      <c r="U1122" s="105"/>
      <c r="V1122" s="105"/>
      <c r="W1122" s="105"/>
      <c r="X1122" s="105"/>
      <c r="Y1122" s="105"/>
      <c r="Z1122" s="105"/>
      <c r="AA1122" s="105"/>
      <c r="AB1122" s="105"/>
      <c r="AC1122" s="105"/>
      <c r="AD1122" s="105"/>
      <c r="AE1122" s="105"/>
      <c r="AF1122" s="105"/>
      <c r="AG1122" s="105"/>
    </row>
    <row r="1123" spans="2:33" s="28" customFormat="1" ht="14.25" customHeight="1" x14ac:dyDescent="0.15">
      <c r="B1123" s="204" t="s">
        <v>225</v>
      </c>
      <c r="C1123" s="317">
        <v>0</v>
      </c>
      <c r="D1123" s="317">
        <v>1</v>
      </c>
      <c r="E1123" s="315">
        <v>1</v>
      </c>
      <c r="F1123" s="194" t="s">
        <v>224</v>
      </c>
      <c r="G1123" s="317">
        <v>0</v>
      </c>
      <c r="H1123" s="317">
        <v>1</v>
      </c>
      <c r="I1123" s="315">
        <v>1</v>
      </c>
      <c r="J1123" s="194" t="s">
        <v>223</v>
      </c>
      <c r="K1123" s="317">
        <v>0</v>
      </c>
      <c r="L1123" s="317">
        <v>0</v>
      </c>
      <c r="M1123" s="315">
        <v>0</v>
      </c>
      <c r="N1123" s="194" t="s">
        <v>222</v>
      </c>
      <c r="O1123" s="317">
        <v>0</v>
      </c>
      <c r="P1123" s="317">
        <v>0</v>
      </c>
      <c r="Q1123" s="316">
        <v>0</v>
      </c>
      <c r="R1123" s="131"/>
      <c r="T1123" s="105"/>
      <c r="U1123" s="105"/>
      <c r="V1123" s="105"/>
      <c r="W1123" s="105"/>
      <c r="X1123" s="105"/>
      <c r="Y1123" s="105"/>
      <c r="Z1123" s="105"/>
      <c r="AA1123" s="105"/>
      <c r="AB1123" s="105"/>
      <c r="AC1123" s="105"/>
      <c r="AD1123" s="105"/>
      <c r="AE1123" s="105"/>
      <c r="AF1123" s="105"/>
      <c r="AG1123" s="105"/>
    </row>
    <row r="1124" spans="2:33" s="28" customFormat="1" ht="14.1" customHeight="1" x14ac:dyDescent="0.15">
      <c r="B1124" s="204" t="s">
        <v>221</v>
      </c>
      <c r="C1124" s="317">
        <v>1</v>
      </c>
      <c r="D1124" s="317">
        <v>3</v>
      </c>
      <c r="E1124" s="315">
        <v>4</v>
      </c>
      <c r="F1124" s="194" t="s">
        <v>220</v>
      </c>
      <c r="G1124" s="317">
        <v>3</v>
      </c>
      <c r="H1124" s="317">
        <v>2</v>
      </c>
      <c r="I1124" s="315">
        <v>5</v>
      </c>
      <c r="J1124" s="194" t="s">
        <v>219</v>
      </c>
      <c r="K1124" s="317">
        <v>1</v>
      </c>
      <c r="L1124" s="317">
        <v>0</v>
      </c>
      <c r="M1124" s="315">
        <v>1</v>
      </c>
      <c r="N1124" s="194" t="s">
        <v>218</v>
      </c>
      <c r="O1124" s="317">
        <v>0</v>
      </c>
      <c r="P1124" s="317">
        <v>0</v>
      </c>
      <c r="Q1124" s="316">
        <v>0</v>
      </c>
      <c r="R1124" s="131"/>
      <c r="T1124" s="105"/>
      <c r="U1124" s="105"/>
      <c r="V1124" s="105"/>
      <c r="W1124" s="105"/>
      <c r="X1124" s="105"/>
      <c r="Y1124" s="105"/>
      <c r="Z1124" s="105"/>
      <c r="AA1124" s="105"/>
      <c r="AB1124" s="105"/>
      <c r="AC1124" s="105"/>
      <c r="AD1124" s="105"/>
      <c r="AE1124" s="105"/>
      <c r="AF1124" s="105"/>
      <c r="AG1124" s="105"/>
    </row>
    <row r="1125" spans="2:33" s="28" customFormat="1" ht="14.45" customHeight="1" x14ac:dyDescent="0.15">
      <c r="B1125" s="205" t="s">
        <v>217</v>
      </c>
      <c r="C1125" s="322">
        <v>1</v>
      </c>
      <c r="D1125" s="322">
        <v>1</v>
      </c>
      <c r="E1125" s="323">
        <v>2</v>
      </c>
      <c r="F1125" s="195" t="s">
        <v>216</v>
      </c>
      <c r="G1125" s="322">
        <v>1</v>
      </c>
      <c r="H1125" s="322">
        <v>1</v>
      </c>
      <c r="I1125" s="323">
        <v>2</v>
      </c>
      <c r="J1125" s="195" t="s">
        <v>215</v>
      </c>
      <c r="K1125" s="322">
        <v>1</v>
      </c>
      <c r="L1125" s="322">
        <v>0</v>
      </c>
      <c r="M1125" s="323">
        <v>1</v>
      </c>
      <c r="N1125" s="195" t="s">
        <v>214</v>
      </c>
      <c r="O1125" s="322">
        <v>0</v>
      </c>
      <c r="P1125" s="322">
        <v>0</v>
      </c>
      <c r="Q1125" s="324">
        <v>0</v>
      </c>
      <c r="R1125" s="131"/>
      <c r="T1125" s="105"/>
      <c r="U1125" s="105"/>
      <c r="V1125" s="105"/>
      <c r="W1125" s="105"/>
      <c r="X1125" s="105"/>
      <c r="Y1125" s="105"/>
      <c r="Z1125" s="105"/>
      <c r="AA1125" s="105"/>
      <c r="AB1125" s="105"/>
      <c r="AC1125" s="105"/>
      <c r="AD1125" s="105"/>
      <c r="AE1125" s="105"/>
      <c r="AF1125" s="105"/>
      <c r="AG1125" s="105"/>
    </row>
    <row r="1126" spans="2:33" s="28" customFormat="1" ht="14.1" customHeight="1" x14ac:dyDescent="0.15">
      <c r="B1126" s="204" t="s">
        <v>213</v>
      </c>
      <c r="C1126" s="325">
        <v>4</v>
      </c>
      <c r="D1126" s="317">
        <v>0</v>
      </c>
      <c r="E1126" s="315">
        <v>4</v>
      </c>
      <c r="F1126" s="194" t="s">
        <v>212</v>
      </c>
      <c r="G1126" s="317">
        <v>1</v>
      </c>
      <c r="H1126" s="317">
        <v>1</v>
      </c>
      <c r="I1126" s="315">
        <v>2</v>
      </c>
      <c r="J1126" s="194" t="s">
        <v>211</v>
      </c>
      <c r="K1126" s="317">
        <v>0</v>
      </c>
      <c r="L1126" s="317">
        <v>0</v>
      </c>
      <c r="M1126" s="315">
        <v>0</v>
      </c>
      <c r="N1126" s="194" t="s">
        <v>210</v>
      </c>
      <c r="O1126" s="317">
        <v>0</v>
      </c>
      <c r="P1126" s="317">
        <v>0</v>
      </c>
      <c r="Q1126" s="316">
        <v>0</v>
      </c>
      <c r="R1126" s="131"/>
      <c r="T1126" s="105"/>
      <c r="U1126" s="105"/>
      <c r="V1126" s="105"/>
      <c r="W1126" s="105"/>
      <c r="X1126" s="105"/>
      <c r="Y1126" s="105"/>
      <c r="Z1126" s="105"/>
      <c r="AA1126" s="105"/>
      <c r="AB1126" s="105"/>
      <c r="AC1126" s="105"/>
      <c r="AD1126" s="105"/>
      <c r="AE1126" s="105"/>
      <c r="AF1126" s="105"/>
      <c r="AG1126" s="105"/>
    </row>
    <row r="1127" spans="2:33" s="28" customFormat="1" ht="14.25" customHeight="1" x14ac:dyDescent="0.15">
      <c r="B1127" s="204" t="s">
        <v>209</v>
      </c>
      <c r="C1127" s="317">
        <v>0</v>
      </c>
      <c r="D1127" s="317">
        <v>1</v>
      </c>
      <c r="E1127" s="315">
        <v>1</v>
      </c>
      <c r="F1127" s="194" t="s">
        <v>208</v>
      </c>
      <c r="G1127" s="317">
        <v>0</v>
      </c>
      <c r="H1127" s="317">
        <v>2</v>
      </c>
      <c r="I1127" s="315">
        <v>2</v>
      </c>
      <c r="J1127" s="194" t="s">
        <v>207</v>
      </c>
      <c r="K1127" s="317">
        <v>0</v>
      </c>
      <c r="L1127" s="317">
        <v>0</v>
      </c>
      <c r="M1127" s="315">
        <v>0</v>
      </c>
      <c r="N1127" s="194" t="s">
        <v>206</v>
      </c>
      <c r="O1127" s="317">
        <v>0</v>
      </c>
      <c r="P1127" s="317">
        <v>0</v>
      </c>
      <c r="Q1127" s="316">
        <v>0</v>
      </c>
      <c r="R1127" s="131"/>
      <c r="T1127" s="105"/>
      <c r="U1127" s="105"/>
      <c r="V1127" s="105"/>
      <c r="W1127" s="105"/>
      <c r="X1127" s="105"/>
      <c r="Y1127" s="105"/>
      <c r="Z1127" s="105"/>
      <c r="AA1127" s="105"/>
      <c r="AB1127" s="105"/>
      <c r="AC1127" s="105"/>
      <c r="AD1127" s="105"/>
      <c r="AE1127" s="105"/>
      <c r="AF1127" s="105"/>
      <c r="AG1127" s="105"/>
    </row>
    <row r="1128" spans="2:33" s="28" customFormat="1" ht="14.25" customHeight="1" x14ac:dyDescent="0.15">
      <c r="B1128" s="204" t="s">
        <v>205</v>
      </c>
      <c r="C1128" s="317">
        <v>0</v>
      </c>
      <c r="D1128" s="317">
        <v>1</v>
      </c>
      <c r="E1128" s="315">
        <v>1</v>
      </c>
      <c r="F1128" s="194" t="s">
        <v>204</v>
      </c>
      <c r="G1128" s="317">
        <v>1</v>
      </c>
      <c r="H1128" s="317">
        <v>0</v>
      </c>
      <c r="I1128" s="315">
        <v>1</v>
      </c>
      <c r="J1128" s="194" t="s">
        <v>203</v>
      </c>
      <c r="K1128" s="317">
        <v>0</v>
      </c>
      <c r="L1128" s="317">
        <v>0</v>
      </c>
      <c r="M1128" s="315">
        <v>0</v>
      </c>
      <c r="N1128" s="194" t="s">
        <v>202</v>
      </c>
      <c r="O1128" s="317">
        <v>0</v>
      </c>
      <c r="P1128" s="317">
        <v>0</v>
      </c>
      <c r="Q1128" s="316">
        <v>0</v>
      </c>
      <c r="R1128" s="131"/>
      <c r="T1128" s="105"/>
      <c r="U1128" s="105"/>
      <c r="V1128" s="105"/>
      <c r="W1128" s="105"/>
      <c r="X1128" s="105"/>
      <c r="Y1128" s="105"/>
      <c r="Z1128" s="105"/>
      <c r="AA1128" s="105"/>
      <c r="AB1128" s="105"/>
      <c r="AC1128" s="105"/>
      <c r="AD1128" s="105"/>
      <c r="AE1128" s="105"/>
      <c r="AF1128" s="105"/>
      <c r="AG1128" s="105"/>
    </row>
    <row r="1129" spans="2:33" s="28" customFormat="1" ht="14.25" customHeight="1" x14ac:dyDescent="0.15">
      <c r="B1129" s="204" t="s">
        <v>201</v>
      </c>
      <c r="C1129" s="317">
        <v>2</v>
      </c>
      <c r="D1129" s="317">
        <v>0</v>
      </c>
      <c r="E1129" s="315">
        <v>2</v>
      </c>
      <c r="F1129" s="194" t="s">
        <v>200</v>
      </c>
      <c r="G1129" s="317">
        <v>0</v>
      </c>
      <c r="H1129" s="317">
        <v>2</v>
      </c>
      <c r="I1129" s="315">
        <v>2</v>
      </c>
      <c r="J1129" s="194" t="s">
        <v>199</v>
      </c>
      <c r="K1129" s="317">
        <v>0</v>
      </c>
      <c r="L1129" s="317">
        <v>0</v>
      </c>
      <c r="M1129" s="315">
        <v>0</v>
      </c>
      <c r="N1129" s="194" t="s">
        <v>198</v>
      </c>
      <c r="O1129" s="317">
        <v>0</v>
      </c>
      <c r="P1129" s="317">
        <v>0</v>
      </c>
      <c r="Q1129" s="316">
        <v>0</v>
      </c>
      <c r="R1129" s="131"/>
      <c r="T1129" s="105"/>
      <c r="U1129" s="105"/>
      <c r="V1129" s="105"/>
      <c r="W1129" s="105"/>
      <c r="X1129" s="105"/>
      <c r="Y1129" s="105"/>
      <c r="Z1129" s="105"/>
      <c r="AA1129" s="105"/>
      <c r="AB1129" s="105"/>
      <c r="AC1129" s="105"/>
      <c r="AD1129" s="105"/>
      <c r="AE1129" s="105"/>
      <c r="AF1129" s="105"/>
      <c r="AG1129" s="105"/>
    </row>
    <row r="1130" spans="2:33" s="28" customFormat="1" ht="14.1" customHeight="1" x14ac:dyDescent="0.15">
      <c r="B1130" s="205" t="s">
        <v>197</v>
      </c>
      <c r="C1130" s="322">
        <v>0</v>
      </c>
      <c r="D1130" s="322">
        <v>0</v>
      </c>
      <c r="E1130" s="323">
        <v>0</v>
      </c>
      <c r="F1130" s="195" t="s">
        <v>196</v>
      </c>
      <c r="G1130" s="322">
        <v>2</v>
      </c>
      <c r="H1130" s="322">
        <v>1</v>
      </c>
      <c r="I1130" s="323">
        <v>3</v>
      </c>
      <c r="J1130" s="195" t="s">
        <v>195</v>
      </c>
      <c r="K1130" s="322">
        <v>0</v>
      </c>
      <c r="L1130" s="322">
        <v>0</v>
      </c>
      <c r="M1130" s="323">
        <v>0</v>
      </c>
      <c r="N1130" s="195" t="s">
        <v>194</v>
      </c>
      <c r="O1130" s="322">
        <v>0</v>
      </c>
      <c r="P1130" s="322">
        <v>0</v>
      </c>
      <c r="Q1130" s="324">
        <v>0</v>
      </c>
      <c r="R1130" s="131"/>
      <c r="T1130" s="105"/>
      <c r="U1130" s="105"/>
      <c r="V1130" s="105"/>
      <c r="W1130" s="105"/>
      <c r="X1130" s="105"/>
      <c r="Y1130" s="105"/>
      <c r="Z1130" s="105"/>
      <c r="AA1130" s="105"/>
      <c r="AB1130" s="105"/>
      <c r="AC1130" s="105"/>
      <c r="AD1130" s="105"/>
      <c r="AE1130" s="105"/>
      <c r="AF1130" s="105"/>
      <c r="AG1130" s="105"/>
    </row>
    <row r="1131" spans="2:33" s="28" customFormat="1" ht="14.25" customHeight="1" x14ac:dyDescent="0.15">
      <c r="B1131" s="204" t="s">
        <v>193</v>
      </c>
      <c r="C1131" s="325">
        <v>0</v>
      </c>
      <c r="D1131" s="317">
        <v>1</v>
      </c>
      <c r="E1131" s="315">
        <v>1</v>
      </c>
      <c r="F1131" s="194" t="s">
        <v>192</v>
      </c>
      <c r="G1131" s="317">
        <v>1</v>
      </c>
      <c r="H1131" s="317">
        <v>2</v>
      </c>
      <c r="I1131" s="315">
        <v>3</v>
      </c>
      <c r="J1131" s="194" t="s">
        <v>191</v>
      </c>
      <c r="K1131" s="317">
        <v>0</v>
      </c>
      <c r="L1131" s="317">
        <v>0</v>
      </c>
      <c r="M1131" s="315">
        <v>0</v>
      </c>
      <c r="N1131" s="194" t="s">
        <v>190</v>
      </c>
      <c r="O1131" s="317">
        <v>0</v>
      </c>
      <c r="P1131" s="317">
        <v>0</v>
      </c>
      <c r="Q1131" s="316">
        <v>0</v>
      </c>
      <c r="R1131" s="131"/>
      <c r="T1131" s="105"/>
      <c r="U1131" s="105"/>
      <c r="V1131" s="105"/>
      <c r="W1131" s="105"/>
      <c r="X1131" s="105"/>
      <c r="Y1131" s="105"/>
      <c r="Z1131" s="105"/>
      <c r="AA1131" s="105"/>
      <c r="AB1131" s="105"/>
      <c r="AC1131" s="105"/>
      <c r="AD1131" s="105"/>
      <c r="AE1131" s="105"/>
      <c r="AF1131" s="105"/>
      <c r="AG1131" s="105"/>
    </row>
    <row r="1132" spans="2:33" s="28" customFormat="1" ht="14.25" customHeight="1" x14ac:dyDescent="0.15">
      <c r="B1132" s="204" t="s">
        <v>189</v>
      </c>
      <c r="C1132" s="317">
        <v>1</v>
      </c>
      <c r="D1132" s="317">
        <v>2</v>
      </c>
      <c r="E1132" s="315">
        <v>3</v>
      </c>
      <c r="F1132" s="194" t="s">
        <v>188</v>
      </c>
      <c r="G1132" s="317">
        <v>3</v>
      </c>
      <c r="H1132" s="317">
        <v>3</v>
      </c>
      <c r="I1132" s="315">
        <v>6</v>
      </c>
      <c r="J1132" s="194" t="s">
        <v>187</v>
      </c>
      <c r="K1132" s="317">
        <v>0</v>
      </c>
      <c r="L1132" s="317">
        <v>0</v>
      </c>
      <c r="M1132" s="315">
        <v>0</v>
      </c>
      <c r="N1132" s="194" t="s">
        <v>186</v>
      </c>
      <c r="O1132" s="317">
        <v>0</v>
      </c>
      <c r="P1132" s="317">
        <v>0</v>
      </c>
      <c r="Q1132" s="316">
        <v>0</v>
      </c>
      <c r="R1132" s="131"/>
      <c r="T1132" s="105"/>
      <c r="U1132" s="105"/>
      <c r="V1132" s="105"/>
      <c r="W1132" s="105"/>
      <c r="X1132" s="105"/>
      <c r="Y1132" s="105"/>
      <c r="Z1132" s="105"/>
      <c r="AA1132" s="105"/>
      <c r="AB1132" s="105"/>
      <c r="AC1132" s="105"/>
      <c r="AD1132" s="105"/>
      <c r="AE1132" s="105"/>
      <c r="AF1132" s="105"/>
      <c r="AG1132" s="105"/>
    </row>
    <row r="1133" spans="2:33" s="28" customFormat="1" ht="14.25" customHeight="1" x14ac:dyDescent="0.15">
      <c r="B1133" s="204" t="s">
        <v>185</v>
      </c>
      <c r="C1133" s="317">
        <v>1</v>
      </c>
      <c r="D1133" s="317">
        <v>0</v>
      </c>
      <c r="E1133" s="315">
        <v>1</v>
      </c>
      <c r="F1133" s="194" t="s">
        <v>184</v>
      </c>
      <c r="G1133" s="317">
        <v>0</v>
      </c>
      <c r="H1133" s="317">
        <v>2</v>
      </c>
      <c r="I1133" s="315">
        <v>2</v>
      </c>
      <c r="J1133" s="194" t="s">
        <v>183</v>
      </c>
      <c r="K1133" s="317">
        <v>0</v>
      </c>
      <c r="L1133" s="317">
        <v>0</v>
      </c>
      <c r="M1133" s="315">
        <v>0</v>
      </c>
      <c r="N1133" s="194" t="s">
        <v>182</v>
      </c>
      <c r="O1133" s="317">
        <v>0</v>
      </c>
      <c r="P1133" s="317">
        <v>0</v>
      </c>
      <c r="Q1133" s="316">
        <v>0</v>
      </c>
      <c r="R1133" s="131"/>
      <c r="T1133" s="105"/>
      <c r="U1133" s="105"/>
      <c r="V1133" s="105"/>
      <c r="W1133" s="105"/>
      <c r="X1133" s="105"/>
      <c r="Y1133" s="105"/>
      <c r="Z1133" s="105"/>
      <c r="AA1133" s="105"/>
      <c r="AB1133" s="105"/>
      <c r="AC1133" s="105"/>
      <c r="AD1133" s="105"/>
      <c r="AE1133" s="105"/>
      <c r="AF1133" s="105"/>
      <c r="AG1133" s="105"/>
    </row>
    <row r="1134" spans="2:33" s="28" customFormat="1" ht="14.1" customHeight="1" x14ac:dyDescent="0.15">
      <c r="B1134" s="204" t="s">
        <v>181</v>
      </c>
      <c r="C1134" s="317">
        <v>0</v>
      </c>
      <c r="D1134" s="317">
        <v>0</v>
      </c>
      <c r="E1134" s="315">
        <v>0</v>
      </c>
      <c r="F1134" s="194" t="s">
        <v>180</v>
      </c>
      <c r="G1134" s="317">
        <v>2</v>
      </c>
      <c r="H1134" s="317">
        <v>4</v>
      </c>
      <c r="I1134" s="315">
        <v>6</v>
      </c>
      <c r="J1134" s="194" t="s">
        <v>179</v>
      </c>
      <c r="K1134" s="317">
        <v>0</v>
      </c>
      <c r="L1134" s="317">
        <v>0</v>
      </c>
      <c r="M1134" s="315">
        <v>0</v>
      </c>
      <c r="N1134" s="194" t="s">
        <v>178</v>
      </c>
      <c r="O1134" s="317">
        <v>0</v>
      </c>
      <c r="P1134" s="317">
        <v>0</v>
      </c>
      <c r="Q1134" s="316">
        <v>0</v>
      </c>
      <c r="R1134" s="131"/>
      <c r="T1134" s="105"/>
      <c r="U1134" s="105"/>
      <c r="V1134" s="105"/>
      <c r="W1134" s="105"/>
      <c r="X1134" s="105"/>
      <c r="Y1134" s="105"/>
      <c r="Z1134" s="105"/>
      <c r="AA1134" s="105"/>
      <c r="AB1134" s="105"/>
      <c r="AC1134" s="105"/>
      <c r="AD1134" s="105"/>
      <c r="AE1134" s="105"/>
      <c r="AF1134" s="105"/>
      <c r="AG1134" s="105"/>
    </row>
    <row r="1135" spans="2:33" s="28" customFormat="1" ht="14.25" customHeight="1" thickBot="1" x14ac:dyDescent="0.2">
      <c r="B1135" s="206" t="s">
        <v>177</v>
      </c>
      <c r="C1135" s="318">
        <v>0</v>
      </c>
      <c r="D1135" s="318">
        <v>1</v>
      </c>
      <c r="E1135" s="319">
        <v>1</v>
      </c>
      <c r="F1135" s="208" t="s">
        <v>176</v>
      </c>
      <c r="G1135" s="318">
        <v>2</v>
      </c>
      <c r="H1135" s="318">
        <v>1</v>
      </c>
      <c r="I1135" s="319">
        <v>3</v>
      </c>
      <c r="J1135" s="208" t="s">
        <v>175</v>
      </c>
      <c r="K1135" s="318">
        <v>0</v>
      </c>
      <c r="L1135" s="318">
        <v>0</v>
      </c>
      <c r="M1135" s="319">
        <v>0</v>
      </c>
      <c r="N1135" s="210" t="s">
        <v>174</v>
      </c>
      <c r="O1135" s="320">
        <v>0</v>
      </c>
      <c r="P1135" s="320">
        <v>0</v>
      </c>
      <c r="Q1135" s="321">
        <v>0</v>
      </c>
      <c r="R1135" s="131"/>
      <c r="T1135" s="105"/>
      <c r="U1135" s="105"/>
      <c r="V1135" s="105"/>
      <c r="W1135" s="105"/>
      <c r="X1135" s="105"/>
      <c r="Y1135" s="105"/>
      <c r="Z1135" s="105"/>
      <c r="AA1135" s="105"/>
      <c r="AB1135" s="105"/>
      <c r="AC1135" s="105"/>
      <c r="AD1135" s="105"/>
      <c r="AE1135" s="105"/>
      <c r="AF1135" s="105"/>
      <c r="AG1135" s="105"/>
    </row>
    <row r="1136" spans="2:33" s="28" customFormat="1" ht="13.5" customHeight="1" thickBot="1" x14ac:dyDescent="0.2">
      <c r="B1136" s="42"/>
      <c r="C1136" s="42"/>
      <c r="D1136" s="459" t="s">
        <v>173</v>
      </c>
      <c r="E1136" s="459"/>
      <c r="F1136" s="459"/>
      <c r="G1136" s="42"/>
      <c r="H1136" s="42"/>
      <c r="I1136" s="42"/>
      <c r="J1136" s="42"/>
      <c r="K1136" s="42"/>
      <c r="L1136" s="42"/>
      <c r="M1136" s="42"/>
      <c r="N1136" s="212" t="s">
        <v>172</v>
      </c>
      <c r="O1136" s="309">
        <v>0</v>
      </c>
      <c r="P1136" s="24">
        <v>0</v>
      </c>
      <c r="Q1136" s="285">
        <v>0</v>
      </c>
      <c r="R1136" s="131"/>
      <c r="T1136" s="105"/>
      <c r="U1136" s="105"/>
      <c r="V1136" s="105"/>
      <c r="W1136" s="105"/>
      <c r="X1136" s="105"/>
      <c r="Y1136" s="105"/>
      <c r="Z1136" s="105"/>
      <c r="AA1136" s="105"/>
      <c r="AB1136" s="105"/>
      <c r="AC1136" s="105"/>
      <c r="AD1136" s="105"/>
      <c r="AE1136" s="105"/>
      <c r="AF1136" s="105"/>
      <c r="AG1136" s="105"/>
    </row>
    <row r="1137" spans="2:33" s="28" customFormat="1" ht="13.5" customHeight="1" x14ac:dyDescent="0.15">
      <c r="B1137" s="160" t="s">
        <v>171</v>
      </c>
      <c r="C1137" s="311">
        <f>SUM(C1111:C1115)</f>
        <v>12</v>
      </c>
      <c r="D1137" s="311">
        <f>SUM(D1111:D1115)</f>
        <v>16</v>
      </c>
      <c r="E1137" s="108">
        <f t="shared" ref="E1137:E1146" si="54">SUM(C1137:D1137)</f>
        <v>28</v>
      </c>
      <c r="F1137" s="160" t="s">
        <v>170</v>
      </c>
      <c r="G1137" s="312">
        <f>SUM(K1111:K1115)</f>
        <v>8</v>
      </c>
      <c r="H1137" s="109">
        <f>SUM(L1111:L1115)</f>
        <v>5</v>
      </c>
      <c r="I1137" s="110">
        <f t="shared" ref="I1137:I1146" si="55">SUM(G1137:H1137)</f>
        <v>13</v>
      </c>
      <c r="J1137" s="119" t="s">
        <v>169</v>
      </c>
      <c r="K1137" s="120">
        <f>SUM(O1136:O1140)</f>
        <v>0</v>
      </c>
      <c r="L1137" s="311">
        <f>SUM(P1136:P1140)</f>
        <v>0</v>
      </c>
      <c r="M1137" s="313">
        <f>SUM(K1137:L1137)</f>
        <v>0</v>
      </c>
      <c r="N1137" s="132" t="s">
        <v>168</v>
      </c>
      <c r="O1137" s="288">
        <v>0</v>
      </c>
      <c r="P1137" s="288">
        <v>0</v>
      </c>
      <c r="Q1137" s="285">
        <v>0</v>
      </c>
      <c r="R1137" s="131"/>
      <c r="T1137" s="105"/>
      <c r="U1137" s="105"/>
      <c r="V1137" s="105"/>
      <c r="W1137" s="105"/>
      <c r="X1137" s="105"/>
      <c r="Y1137" s="105"/>
      <c r="Z1137" s="105"/>
      <c r="AA1137" s="105"/>
      <c r="AB1137" s="105"/>
      <c r="AC1137" s="105"/>
      <c r="AD1137" s="105"/>
      <c r="AE1137" s="105"/>
      <c r="AF1137" s="105"/>
      <c r="AG1137" s="105"/>
    </row>
    <row r="1138" spans="2:33" s="28" customFormat="1" ht="13.5" customHeight="1" thickBot="1" x14ac:dyDescent="0.2">
      <c r="B1138" s="161" t="s">
        <v>167</v>
      </c>
      <c r="C1138" s="300">
        <f>SUM(C1116:C1120)</f>
        <v>5</v>
      </c>
      <c r="D1138" s="300">
        <f>SUM(D1116:D1120)</f>
        <v>10</v>
      </c>
      <c r="E1138" s="112">
        <f t="shared" si="54"/>
        <v>15</v>
      </c>
      <c r="F1138" s="161" t="s">
        <v>166</v>
      </c>
      <c r="G1138" s="306">
        <f>SUM(K1116:K1120)</f>
        <v>11</v>
      </c>
      <c r="H1138" s="113">
        <f>SUM(L1116:L1120)</f>
        <v>7</v>
      </c>
      <c r="I1138" s="114">
        <f t="shared" si="55"/>
        <v>18</v>
      </c>
      <c r="J1138" s="121" t="s">
        <v>154</v>
      </c>
      <c r="K1138" s="122">
        <f>O1141</f>
        <v>0</v>
      </c>
      <c r="L1138" s="303">
        <f>P1141</f>
        <v>0</v>
      </c>
      <c r="M1138" s="314">
        <f>SUM(K1138:L1138)</f>
        <v>0</v>
      </c>
      <c r="N1138" s="132" t="s">
        <v>165</v>
      </c>
      <c r="O1138" s="288">
        <v>0</v>
      </c>
      <c r="P1138" s="288">
        <v>0</v>
      </c>
      <c r="Q1138" s="285">
        <v>0</v>
      </c>
      <c r="R1138" s="131"/>
      <c r="T1138" s="105"/>
      <c r="U1138" s="105"/>
      <c r="V1138" s="105"/>
      <c r="W1138" s="105"/>
      <c r="X1138" s="105"/>
      <c r="Y1138" s="105"/>
      <c r="Z1138" s="105"/>
      <c r="AA1138" s="105"/>
      <c r="AB1138" s="105"/>
      <c r="AC1138" s="105"/>
      <c r="AD1138" s="105"/>
      <c r="AE1138" s="105"/>
      <c r="AF1138" s="105"/>
      <c r="AG1138" s="105"/>
    </row>
    <row r="1139" spans="2:33" s="28" customFormat="1" ht="13.5" customHeight="1" x14ac:dyDescent="0.15">
      <c r="B1139" s="161" t="s">
        <v>164</v>
      </c>
      <c r="C1139" s="300">
        <f>SUM(C1121:C1125)</f>
        <v>4</v>
      </c>
      <c r="D1139" s="300">
        <f>SUM(D1121:D1125)</f>
        <v>7</v>
      </c>
      <c r="E1139" s="112">
        <f t="shared" si="54"/>
        <v>11</v>
      </c>
      <c r="F1139" s="161" t="s">
        <v>163</v>
      </c>
      <c r="G1139" s="306">
        <f>SUM(K1121:K1125)</f>
        <v>6</v>
      </c>
      <c r="H1139" s="113">
        <f>SUM(L1121:L1125)</f>
        <v>5</v>
      </c>
      <c r="I1139" s="114">
        <f t="shared" si="55"/>
        <v>11</v>
      </c>
      <c r="J1139" s="125" t="s">
        <v>283</v>
      </c>
      <c r="K1139" s="154">
        <f>SUM(C1137:C1139)</f>
        <v>21</v>
      </c>
      <c r="L1139" s="154">
        <f>SUM(D1137:D1139)</f>
        <v>33</v>
      </c>
      <c r="M1139" s="294">
        <f>SUM(K1139:L1139)</f>
        <v>54</v>
      </c>
      <c r="N1139" s="132" t="s">
        <v>162</v>
      </c>
      <c r="O1139" s="288">
        <v>0</v>
      </c>
      <c r="P1139" s="288">
        <v>0</v>
      </c>
      <c r="Q1139" s="285">
        <v>0</v>
      </c>
      <c r="R1139" s="131"/>
      <c r="T1139" s="105"/>
      <c r="U1139" s="105"/>
      <c r="V1139" s="105"/>
      <c r="W1139" s="105"/>
      <c r="X1139" s="105"/>
      <c r="Y1139" s="105"/>
      <c r="Z1139" s="105"/>
      <c r="AA1139" s="105"/>
      <c r="AB1139" s="105"/>
      <c r="AC1139" s="105"/>
      <c r="AD1139" s="105"/>
      <c r="AE1139" s="105"/>
      <c r="AF1139" s="105"/>
      <c r="AG1139" s="105"/>
    </row>
    <row r="1140" spans="2:33" s="28" customFormat="1" ht="13.5" customHeight="1" thickBot="1" x14ac:dyDescent="0.2">
      <c r="B1140" s="161" t="s">
        <v>161</v>
      </c>
      <c r="C1140" s="300">
        <f>SUM(C1126:C1130)</f>
        <v>6</v>
      </c>
      <c r="D1140" s="300">
        <f>SUM(D1126:D1130)</f>
        <v>2</v>
      </c>
      <c r="E1140" s="112">
        <f t="shared" si="54"/>
        <v>8</v>
      </c>
      <c r="F1140" s="161" t="s">
        <v>160</v>
      </c>
      <c r="G1140" s="306">
        <f>SUM(K1126:K1130)</f>
        <v>0</v>
      </c>
      <c r="H1140" s="113">
        <f>SUM(L1126:L1130)</f>
        <v>0</v>
      </c>
      <c r="I1140" s="114">
        <f t="shared" si="55"/>
        <v>0</v>
      </c>
      <c r="J1140" s="123" t="s">
        <v>156</v>
      </c>
      <c r="K1140" s="157"/>
      <c r="L1140" s="292">
        <f>M1139/M1145*100</f>
        <v>29.670329670329672</v>
      </c>
      <c r="M1140" s="156" t="s">
        <v>155</v>
      </c>
      <c r="N1140" s="134" t="s">
        <v>159</v>
      </c>
      <c r="O1140" s="291">
        <v>0</v>
      </c>
      <c r="P1140" s="135">
        <v>0</v>
      </c>
      <c r="Q1140" s="282">
        <v>0</v>
      </c>
      <c r="R1140" s="131"/>
      <c r="T1140" s="105"/>
      <c r="U1140" s="105"/>
      <c r="V1140" s="105"/>
      <c r="W1140" s="105"/>
      <c r="X1140" s="105"/>
      <c r="Y1140" s="105"/>
      <c r="Z1140" s="105"/>
      <c r="AA1140" s="105"/>
      <c r="AB1140" s="105"/>
      <c r="AC1140" s="105"/>
      <c r="AD1140" s="105"/>
      <c r="AE1140" s="105"/>
      <c r="AF1140" s="105"/>
      <c r="AG1140" s="105"/>
    </row>
    <row r="1141" spans="2:33" s="28" customFormat="1" ht="13.5" customHeight="1" thickBot="1" x14ac:dyDescent="0.2">
      <c r="B1141" s="161" t="s">
        <v>158</v>
      </c>
      <c r="C1141" s="300">
        <f>SUM(C1131:C1135)</f>
        <v>2</v>
      </c>
      <c r="D1141" s="300">
        <f>SUM(D1131:D1135)</f>
        <v>4</v>
      </c>
      <c r="E1141" s="112">
        <f t="shared" si="54"/>
        <v>6</v>
      </c>
      <c r="F1141" s="161" t="s">
        <v>157</v>
      </c>
      <c r="G1141" s="306">
        <f>SUM(K1131:K1135)</f>
        <v>0</v>
      </c>
      <c r="H1141" s="113">
        <f>SUM(L1131:L1135)</f>
        <v>0</v>
      </c>
      <c r="I1141" s="114">
        <f t="shared" si="55"/>
        <v>0</v>
      </c>
      <c r="J1141" s="125" t="s">
        <v>284</v>
      </c>
      <c r="K1141" s="154">
        <f>SUM(C1140:C1146,G1137:G1139)</f>
        <v>64</v>
      </c>
      <c r="L1141" s="154">
        <f>SUM(D1140:D1146,H1137:H1139)</f>
        <v>63</v>
      </c>
      <c r="M1141" s="294">
        <f>SUM(K1141:L1141)</f>
        <v>127</v>
      </c>
      <c r="N1141" s="136" t="s">
        <v>154</v>
      </c>
      <c r="O1141" s="290">
        <v>0</v>
      </c>
      <c r="P1141" s="137">
        <v>0</v>
      </c>
      <c r="Q1141" s="284">
        <v>0</v>
      </c>
      <c r="R1141" s="131"/>
      <c r="T1141" s="105"/>
      <c r="U1141" s="105"/>
      <c r="V1141" s="105"/>
      <c r="W1141" s="105"/>
      <c r="X1141" s="105"/>
      <c r="Y1141" s="105"/>
      <c r="Z1141" s="105"/>
      <c r="AA1141" s="105"/>
      <c r="AB1141" s="105"/>
      <c r="AC1141" s="105"/>
      <c r="AD1141" s="105"/>
      <c r="AE1141" s="105"/>
      <c r="AF1141" s="105"/>
      <c r="AG1141" s="105"/>
    </row>
    <row r="1142" spans="2:33" s="28" customFormat="1" ht="13.5" customHeight="1" thickBot="1" x14ac:dyDescent="0.2">
      <c r="B1142" s="161" t="s">
        <v>153</v>
      </c>
      <c r="C1142" s="300">
        <f>SUM(G1111:G1115)</f>
        <v>5</v>
      </c>
      <c r="D1142" s="300">
        <f>SUM(H1111:H1115)</f>
        <v>7</v>
      </c>
      <c r="E1142" s="112">
        <f t="shared" si="54"/>
        <v>12</v>
      </c>
      <c r="F1142" s="161" t="s">
        <v>152</v>
      </c>
      <c r="G1142" s="113">
        <f>SUM(O1111:O1115)</f>
        <v>0</v>
      </c>
      <c r="H1142" s="113">
        <f>SUM(P1111:P1115)</f>
        <v>0</v>
      </c>
      <c r="I1142" s="114">
        <f t="shared" si="55"/>
        <v>0</v>
      </c>
      <c r="J1142" s="123" t="s">
        <v>156</v>
      </c>
      <c r="K1142" s="157"/>
      <c r="L1142" s="292">
        <f>M1141/M1145*100</f>
        <v>69.780219780219781</v>
      </c>
      <c r="M1142" s="158" t="s">
        <v>155</v>
      </c>
      <c r="N1142" s="148"/>
      <c r="O1142" s="138"/>
      <c r="P1142" s="138"/>
      <c r="Q1142" s="138"/>
      <c r="R1142" s="131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6"/>
      <c r="AF1142" s="105"/>
      <c r="AG1142" s="106"/>
    </row>
    <row r="1143" spans="2:33" s="28" customFormat="1" ht="13.5" customHeight="1" thickBot="1" x14ac:dyDescent="0.2">
      <c r="B1143" s="161" t="s">
        <v>151</v>
      </c>
      <c r="C1143" s="300">
        <f>SUM(G1116:G1120)</f>
        <v>5</v>
      </c>
      <c r="D1143" s="300">
        <f>SUM(H1116:H1120)</f>
        <v>8</v>
      </c>
      <c r="E1143" s="112">
        <f t="shared" si="54"/>
        <v>13</v>
      </c>
      <c r="F1143" s="161" t="s">
        <v>150</v>
      </c>
      <c r="G1143" s="306">
        <f>SUM(O1116:O1120)</f>
        <v>0</v>
      </c>
      <c r="H1143" s="113">
        <f>SUM(P1116:P1120)</f>
        <v>1</v>
      </c>
      <c r="I1143" s="114">
        <f t="shared" si="55"/>
        <v>1</v>
      </c>
      <c r="J1143" s="125" t="s">
        <v>282</v>
      </c>
      <c r="K1143" s="154">
        <f>SUM(K1126:K1135,O1111:O1141)</f>
        <v>0</v>
      </c>
      <c r="L1143" s="154">
        <f>SUM(L1126:L1135,P1111:P1141)</f>
        <v>1</v>
      </c>
      <c r="M1143" s="308">
        <f>SUM(K1143:L1143)</f>
        <v>1</v>
      </c>
      <c r="N1143" s="149"/>
      <c r="O1143" s="138"/>
      <c r="P1143" s="138"/>
      <c r="Q1143" s="138"/>
      <c r="R1143" s="131"/>
    </row>
    <row r="1144" spans="2:33" s="28" customFormat="1" ht="13.5" customHeight="1" thickBot="1" x14ac:dyDescent="0.2">
      <c r="B1144" s="161" t="s">
        <v>149</v>
      </c>
      <c r="C1144" s="300">
        <f>SUM(G1121:G1125)</f>
        <v>9</v>
      </c>
      <c r="D1144" s="300">
        <f>SUM(H1121:H1125)</f>
        <v>7</v>
      </c>
      <c r="E1144" s="112">
        <f t="shared" si="54"/>
        <v>16</v>
      </c>
      <c r="F1144" s="161" t="s">
        <v>148</v>
      </c>
      <c r="G1144" s="306">
        <f>SUM(O1121:O1125)</f>
        <v>0</v>
      </c>
      <c r="H1144" s="113">
        <f>SUM(P1121:P1125)</f>
        <v>0</v>
      </c>
      <c r="I1144" s="114">
        <f t="shared" si="55"/>
        <v>0</v>
      </c>
      <c r="J1144" s="123" t="s">
        <v>156</v>
      </c>
      <c r="K1144" s="124"/>
      <c r="L1144" s="283">
        <f>M1143/M1145*100</f>
        <v>0.5494505494505495</v>
      </c>
      <c r="M1144" s="156" t="s">
        <v>155</v>
      </c>
      <c r="N1144" s="144" t="s">
        <v>146</v>
      </c>
      <c r="O1144" s="295">
        <v>33.4</v>
      </c>
      <c r="P1144" s="296">
        <v>29.55</v>
      </c>
      <c r="Q1144" s="297">
        <v>31.35</v>
      </c>
      <c r="R1144" s="131"/>
    </row>
    <row r="1145" spans="2:33" s="28" customFormat="1" ht="13.5" customHeight="1" x14ac:dyDescent="0.15">
      <c r="B1145" s="161" t="s">
        <v>145</v>
      </c>
      <c r="C1145" s="300">
        <f>SUM(G1126:G1130)</f>
        <v>4</v>
      </c>
      <c r="D1145" s="300">
        <f>SUM(H1126:H1130)</f>
        <v>6</v>
      </c>
      <c r="E1145" s="112">
        <f t="shared" si="54"/>
        <v>10</v>
      </c>
      <c r="F1145" s="161" t="s">
        <v>144</v>
      </c>
      <c r="G1145" s="306">
        <f>SUM(O1126:O1130)</f>
        <v>0</v>
      </c>
      <c r="H1145" s="113">
        <f>SUM(P1126:P1130)</f>
        <v>0</v>
      </c>
      <c r="I1145" s="114">
        <f t="shared" si="55"/>
        <v>0</v>
      </c>
      <c r="J1145" s="125" t="s">
        <v>147</v>
      </c>
      <c r="K1145" s="293">
        <f>SUM(C1137:C1146,G1137:G1146,K1137:K1138)</f>
        <v>85</v>
      </c>
      <c r="L1145" s="293">
        <f>SUM(D1137:D1146,H1137:H1146,L1137:L1138)</f>
        <v>97</v>
      </c>
      <c r="M1145" s="289">
        <f>SUM(K1145:L1145)</f>
        <v>182</v>
      </c>
      <c r="N1145" s="145"/>
      <c r="O1145" s="139"/>
      <c r="P1145" s="139"/>
      <c r="Q1145" s="139"/>
      <c r="R1145" s="131"/>
    </row>
    <row r="1146" spans="2:33" s="28" customFormat="1" ht="13.5" customHeight="1" thickBot="1" x14ac:dyDescent="0.2">
      <c r="B1146" s="162" t="s">
        <v>143</v>
      </c>
      <c r="C1146" s="303">
        <f>SUM(G1131:G1135)</f>
        <v>8</v>
      </c>
      <c r="D1146" s="303">
        <f>SUM(H1131:H1135)</f>
        <v>12</v>
      </c>
      <c r="E1146" s="116">
        <f t="shared" si="54"/>
        <v>20</v>
      </c>
      <c r="F1146" s="162" t="s">
        <v>142</v>
      </c>
      <c r="G1146" s="304">
        <f>SUM(O1131:O1135)</f>
        <v>0</v>
      </c>
      <c r="H1146" s="117">
        <f>SUM(P1131:P1135)</f>
        <v>0</v>
      </c>
      <c r="I1146" s="118">
        <f t="shared" si="55"/>
        <v>0</v>
      </c>
      <c r="J1146" s="123" t="s">
        <v>7</v>
      </c>
      <c r="K1146" s="124"/>
      <c r="L1146" s="127"/>
      <c r="M1146" s="305">
        <f>行政区別人口!R68</f>
        <v>63</v>
      </c>
      <c r="N1146" s="481" t="s">
        <v>141</v>
      </c>
      <c r="O1146" s="482"/>
      <c r="P1146" s="482"/>
      <c r="Q1146" s="140"/>
      <c r="R1146" s="131"/>
    </row>
    <row r="1147" spans="2:33" x14ac:dyDescent="0.15">
      <c r="O1147" s="142"/>
      <c r="P1147" s="142"/>
      <c r="Q1147" s="142"/>
      <c r="R1147" s="142"/>
    </row>
    <row r="1148" spans="2:33" s="28" customFormat="1" ht="14.1" customHeight="1" x14ac:dyDescent="0.15">
      <c r="B1148" s="164"/>
      <c r="F1148" s="164"/>
      <c r="N1148" s="146"/>
      <c r="O1148" s="96"/>
      <c r="P1148" s="95"/>
      <c r="Q1148" s="95"/>
      <c r="R1148" s="95"/>
    </row>
    <row r="1149" spans="2:33" s="28" customFormat="1" ht="14.25" customHeight="1" x14ac:dyDescent="0.15">
      <c r="B1149" s="259" t="s">
        <v>1</v>
      </c>
      <c r="C1149" s="479" t="s">
        <v>2</v>
      </c>
      <c r="D1149" s="479"/>
      <c r="E1149" s="479"/>
      <c r="F1149" s="479"/>
      <c r="G1149" s="483" t="s">
        <v>278</v>
      </c>
      <c r="H1149" s="483"/>
      <c r="I1149" s="483"/>
      <c r="J1149" s="483"/>
      <c r="K1149" s="483"/>
      <c r="L1149" s="483"/>
      <c r="M1149" s="41"/>
      <c r="N1149" s="147"/>
      <c r="O1149" s="143" t="str">
        <f>$O$2</f>
        <v>令和元年10月31日</v>
      </c>
      <c r="P1149" s="129"/>
      <c r="Q1149" s="130" t="s">
        <v>0</v>
      </c>
      <c r="R1149" s="95"/>
    </row>
    <row r="1150" spans="2:33" s="28" customFormat="1" ht="17.100000000000001" customHeight="1" thickBot="1" x14ac:dyDescent="0.2">
      <c r="B1150" s="259" t="s">
        <v>276</v>
      </c>
      <c r="C1150" s="479" t="s">
        <v>43</v>
      </c>
      <c r="D1150" s="479"/>
      <c r="E1150" s="479"/>
      <c r="F1150" s="166"/>
      <c r="G1150" s="483"/>
      <c r="H1150" s="483"/>
      <c r="I1150" s="483"/>
      <c r="J1150" s="483"/>
      <c r="K1150" s="483"/>
      <c r="L1150" s="483"/>
      <c r="M1150" s="41"/>
      <c r="N1150" s="149"/>
      <c r="O1150" s="143" t="str">
        <f>$O$3</f>
        <v>令和元年11月 1日</v>
      </c>
      <c r="P1150" s="129"/>
      <c r="Q1150" s="130" t="s">
        <v>3</v>
      </c>
      <c r="R1150" s="95"/>
    </row>
    <row r="1151" spans="2:33" s="28" customFormat="1" ht="14.25" customHeight="1" x14ac:dyDescent="0.15">
      <c r="B1151" s="53" t="s">
        <v>274</v>
      </c>
      <c r="C1151" s="327" t="s">
        <v>301</v>
      </c>
      <c r="D1151" s="327" t="s">
        <v>302</v>
      </c>
      <c r="E1151" s="328" t="s">
        <v>6</v>
      </c>
      <c r="F1151" s="53" t="s">
        <v>274</v>
      </c>
      <c r="G1151" s="327" t="s">
        <v>301</v>
      </c>
      <c r="H1151" s="327" t="s">
        <v>5</v>
      </c>
      <c r="I1151" s="94" t="s">
        <v>6</v>
      </c>
      <c r="J1151" s="202" t="s">
        <v>274</v>
      </c>
      <c r="K1151" s="327" t="s">
        <v>4</v>
      </c>
      <c r="L1151" s="327" t="s">
        <v>302</v>
      </c>
      <c r="M1151" s="328" t="s">
        <v>281</v>
      </c>
      <c r="N1151" s="59" t="s">
        <v>274</v>
      </c>
      <c r="O1151" s="54" t="s">
        <v>301</v>
      </c>
      <c r="P1151" s="54" t="s">
        <v>5</v>
      </c>
      <c r="Q1151" s="326" t="s">
        <v>281</v>
      </c>
      <c r="R1151" s="131"/>
    </row>
    <row r="1152" spans="2:33" s="28" customFormat="1" ht="14.25" customHeight="1" x14ac:dyDescent="0.15">
      <c r="B1152" s="203" t="s">
        <v>273</v>
      </c>
      <c r="C1152" s="329">
        <v>0</v>
      </c>
      <c r="D1152" s="329">
        <v>0</v>
      </c>
      <c r="E1152" s="315">
        <v>0</v>
      </c>
      <c r="F1152" s="193" t="s">
        <v>272</v>
      </c>
      <c r="G1152" s="329">
        <v>2</v>
      </c>
      <c r="H1152" s="329">
        <v>1</v>
      </c>
      <c r="I1152" s="315">
        <v>3</v>
      </c>
      <c r="J1152" s="194" t="s">
        <v>271</v>
      </c>
      <c r="K1152" s="317">
        <v>1</v>
      </c>
      <c r="L1152" s="329">
        <v>2</v>
      </c>
      <c r="M1152" s="286">
        <v>3</v>
      </c>
      <c r="N1152" s="200" t="s">
        <v>270</v>
      </c>
      <c r="O1152" s="325">
        <v>0</v>
      </c>
      <c r="P1152" s="317">
        <v>0</v>
      </c>
      <c r="Q1152" s="287">
        <v>0</v>
      </c>
      <c r="R1152" s="131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</row>
    <row r="1153" spans="2:33" s="28" customFormat="1" ht="14.1" customHeight="1" x14ac:dyDescent="0.15">
      <c r="B1153" s="204" t="s">
        <v>269</v>
      </c>
      <c r="C1153" s="317">
        <v>1</v>
      </c>
      <c r="D1153" s="317">
        <v>0</v>
      </c>
      <c r="E1153" s="315">
        <v>1</v>
      </c>
      <c r="F1153" s="194" t="s">
        <v>268</v>
      </c>
      <c r="G1153" s="317">
        <v>0</v>
      </c>
      <c r="H1153" s="317">
        <v>1</v>
      </c>
      <c r="I1153" s="315">
        <v>1</v>
      </c>
      <c r="J1153" s="194" t="s">
        <v>267</v>
      </c>
      <c r="K1153" s="317">
        <v>0</v>
      </c>
      <c r="L1153" s="317">
        <v>2</v>
      </c>
      <c r="M1153" s="315">
        <v>2</v>
      </c>
      <c r="N1153" s="194" t="s">
        <v>266</v>
      </c>
      <c r="O1153" s="317">
        <v>2</v>
      </c>
      <c r="P1153" s="317">
        <v>1</v>
      </c>
      <c r="Q1153" s="316">
        <v>3</v>
      </c>
      <c r="R1153" s="131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</row>
    <row r="1154" spans="2:33" s="28" customFormat="1" ht="14.25" customHeight="1" x14ac:dyDescent="0.15">
      <c r="B1154" s="204" t="s">
        <v>265</v>
      </c>
      <c r="C1154" s="317">
        <v>1</v>
      </c>
      <c r="D1154" s="317">
        <v>0</v>
      </c>
      <c r="E1154" s="315">
        <v>1</v>
      </c>
      <c r="F1154" s="194" t="s">
        <v>264</v>
      </c>
      <c r="G1154" s="317">
        <v>1</v>
      </c>
      <c r="H1154" s="317">
        <v>1</v>
      </c>
      <c r="I1154" s="315">
        <v>2</v>
      </c>
      <c r="J1154" s="194" t="s">
        <v>263</v>
      </c>
      <c r="K1154" s="317">
        <v>2</v>
      </c>
      <c r="L1154" s="317">
        <v>1</v>
      </c>
      <c r="M1154" s="315">
        <v>3</v>
      </c>
      <c r="N1154" s="194" t="s">
        <v>262</v>
      </c>
      <c r="O1154" s="317">
        <v>0</v>
      </c>
      <c r="P1154" s="199">
        <v>1</v>
      </c>
      <c r="Q1154" s="316">
        <v>1</v>
      </c>
      <c r="R1154" s="131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</row>
    <row r="1155" spans="2:33" s="28" customFormat="1" ht="14.25" customHeight="1" x14ac:dyDescent="0.15">
      <c r="B1155" s="204" t="s">
        <v>261</v>
      </c>
      <c r="C1155" s="317">
        <v>1</v>
      </c>
      <c r="D1155" s="317">
        <v>1</v>
      </c>
      <c r="E1155" s="315">
        <v>2</v>
      </c>
      <c r="F1155" s="194" t="s">
        <v>260</v>
      </c>
      <c r="G1155" s="317">
        <v>0</v>
      </c>
      <c r="H1155" s="317">
        <v>2</v>
      </c>
      <c r="I1155" s="315">
        <v>2</v>
      </c>
      <c r="J1155" s="194" t="s">
        <v>259</v>
      </c>
      <c r="K1155" s="317">
        <v>0</v>
      </c>
      <c r="L1155" s="317">
        <v>0</v>
      </c>
      <c r="M1155" s="315">
        <v>0</v>
      </c>
      <c r="N1155" s="194" t="s">
        <v>258</v>
      </c>
      <c r="O1155" s="317">
        <v>1</v>
      </c>
      <c r="P1155" s="317">
        <v>4</v>
      </c>
      <c r="Q1155" s="316">
        <v>5</v>
      </c>
      <c r="R1155" s="131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</row>
    <row r="1156" spans="2:33" s="28" customFormat="1" ht="14.1" customHeight="1" x14ac:dyDescent="0.15">
      <c r="B1156" s="205" t="s">
        <v>257</v>
      </c>
      <c r="C1156" s="322">
        <v>0</v>
      </c>
      <c r="D1156" s="322">
        <v>0</v>
      </c>
      <c r="E1156" s="323">
        <v>0</v>
      </c>
      <c r="F1156" s="195" t="s">
        <v>256</v>
      </c>
      <c r="G1156" s="322">
        <v>1</v>
      </c>
      <c r="H1156" s="322">
        <v>2</v>
      </c>
      <c r="I1156" s="323">
        <v>3</v>
      </c>
      <c r="J1156" s="195" t="s">
        <v>255</v>
      </c>
      <c r="K1156" s="322">
        <v>0</v>
      </c>
      <c r="L1156" s="322">
        <v>0</v>
      </c>
      <c r="M1156" s="323">
        <v>0</v>
      </c>
      <c r="N1156" s="195" t="s">
        <v>254</v>
      </c>
      <c r="O1156" s="322">
        <v>0</v>
      </c>
      <c r="P1156" s="322">
        <v>0</v>
      </c>
      <c r="Q1156" s="324">
        <v>0</v>
      </c>
      <c r="R1156" s="131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</row>
    <row r="1157" spans="2:33" s="28" customFormat="1" ht="14.25" customHeight="1" x14ac:dyDescent="0.15">
      <c r="B1157" s="204" t="s">
        <v>253</v>
      </c>
      <c r="C1157" s="325">
        <v>1</v>
      </c>
      <c r="D1157" s="317">
        <v>1</v>
      </c>
      <c r="E1157" s="315">
        <v>2</v>
      </c>
      <c r="F1157" s="194" t="s">
        <v>252</v>
      </c>
      <c r="G1157" s="317">
        <v>1</v>
      </c>
      <c r="H1157" s="317">
        <v>2</v>
      </c>
      <c r="I1157" s="315">
        <v>3</v>
      </c>
      <c r="J1157" s="194" t="s">
        <v>251</v>
      </c>
      <c r="K1157" s="317">
        <v>2</v>
      </c>
      <c r="L1157" s="317">
        <v>0</v>
      </c>
      <c r="M1157" s="315">
        <v>2</v>
      </c>
      <c r="N1157" s="194" t="s">
        <v>250</v>
      </c>
      <c r="O1157" s="317">
        <v>0</v>
      </c>
      <c r="P1157" s="317">
        <v>1</v>
      </c>
      <c r="Q1157" s="316">
        <v>1</v>
      </c>
      <c r="R1157" s="131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</row>
    <row r="1158" spans="2:33" s="28" customFormat="1" ht="14.25" customHeight="1" x14ac:dyDescent="0.15">
      <c r="B1158" s="204" t="s">
        <v>249</v>
      </c>
      <c r="C1158" s="317">
        <v>0</v>
      </c>
      <c r="D1158" s="317">
        <v>0</v>
      </c>
      <c r="E1158" s="315">
        <v>0</v>
      </c>
      <c r="F1158" s="194" t="s">
        <v>248</v>
      </c>
      <c r="G1158" s="317">
        <v>1</v>
      </c>
      <c r="H1158" s="317">
        <v>2</v>
      </c>
      <c r="I1158" s="315">
        <v>3</v>
      </c>
      <c r="J1158" s="194" t="s">
        <v>247</v>
      </c>
      <c r="K1158" s="317">
        <v>1</v>
      </c>
      <c r="L1158" s="317">
        <v>1</v>
      </c>
      <c r="M1158" s="315">
        <v>2</v>
      </c>
      <c r="N1158" s="194" t="s">
        <v>246</v>
      </c>
      <c r="O1158" s="317">
        <v>0</v>
      </c>
      <c r="P1158" s="317">
        <v>2</v>
      </c>
      <c r="Q1158" s="316">
        <v>2</v>
      </c>
      <c r="R1158" s="131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</row>
    <row r="1159" spans="2:33" s="28" customFormat="1" ht="14.25" customHeight="1" x14ac:dyDescent="0.15">
      <c r="B1159" s="204" t="s">
        <v>245</v>
      </c>
      <c r="C1159" s="317">
        <v>1</v>
      </c>
      <c r="D1159" s="317">
        <v>0</v>
      </c>
      <c r="E1159" s="315">
        <v>1</v>
      </c>
      <c r="F1159" s="194" t="s">
        <v>244</v>
      </c>
      <c r="G1159" s="317">
        <v>1</v>
      </c>
      <c r="H1159" s="317">
        <v>0</v>
      </c>
      <c r="I1159" s="315">
        <v>1</v>
      </c>
      <c r="J1159" s="194" t="s">
        <v>243</v>
      </c>
      <c r="K1159" s="317">
        <v>2</v>
      </c>
      <c r="L1159" s="317">
        <v>1</v>
      </c>
      <c r="M1159" s="315">
        <v>3</v>
      </c>
      <c r="N1159" s="194" t="s">
        <v>242</v>
      </c>
      <c r="O1159" s="317">
        <v>0</v>
      </c>
      <c r="P1159" s="317">
        <v>0</v>
      </c>
      <c r="Q1159" s="316">
        <v>0</v>
      </c>
      <c r="R1159" s="131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</row>
    <row r="1160" spans="2:33" s="28" customFormat="1" ht="14.1" customHeight="1" x14ac:dyDescent="0.15">
      <c r="B1160" s="204" t="s">
        <v>241</v>
      </c>
      <c r="C1160" s="317">
        <v>0</v>
      </c>
      <c r="D1160" s="317">
        <v>1</v>
      </c>
      <c r="E1160" s="315">
        <v>1</v>
      </c>
      <c r="F1160" s="194" t="s">
        <v>240</v>
      </c>
      <c r="G1160" s="317">
        <v>0</v>
      </c>
      <c r="H1160" s="317">
        <v>0</v>
      </c>
      <c r="I1160" s="315">
        <v>0</v>
      </c>
      <c r="J1160" s="194" t="s">
        <v>239</v>
      </c>
      <c r="K1160" s="317">
        <v>1</v>
      </c>
      <c r="L1160" s="317">
        <v>1</v>
      </c>
      <c r="M1160" s="315">
        <v>2</v>
      </c>
      <c r="N1160" s="194" t="s">
        <v>238</v>
      </c>
      <c r="O1160" s="317">
        <v>0</v>
      </c>
      <c r="P1160" s="317">
        <v>0</v>
      </c>
      <c r="Q1160" s="316">
        <v>0</v>
      </c>
      <c r="R1160" s="131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</row>
    <row r="1161" spans="2:33" s="28" customFormat="1" ht="14.1" customHeight="1" x14ac:dyDescent="0.15">
      <c r="B1161" s="205" t="s">
        <v>237</v>
      </c>
      <c r="C1161" s="322">
        <v>0</v>
      </c>
      <c r="D1161" s="322">
        <v>0</v>
      </c>
      <c r="E1161" s="323">
        <v>0</v>
      </c>
      <c r="F1161" s="195" t="s">
        <v>236</v>
      </c>
      <c r="G1161" s="322">
        <v>2</v>
      </c>
      <c r="H1161" s="322">
        <v>1</v>
      </c>
      <c r="I1161" s="323">
        <v>3</v>
      </c>
      <c r="J1161" s="195" t="s">
        <v>235</v>
      </c>
      <c r="K1161" s="322">
        <v>1</v>
      </c>
      <c r="L1161" s="322">
        <v>1</v>
      </c>
      <c r="M1161" s="323">
        <v>2</v>
      </c>
      <c r="N1161" s="195" t="s">
        <v>234</v>
      </c>
      <c r="O1161" s="322">
        <v>0</v>
      </c>
      <c r="P1161" s="322">
        <v>1</v>
      </c>
      <c r="Q1161" s="324">
        <v>1</v>
      </c>
      <c r="R1161" s="131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</row>
    <row r="1162" spans="2:33" s="28" customFormat="1" ht="14.25" customHeight="1" x14ac:dyDescent="0.15">
      <c r="B1162" s="204" t="s">
        <v>233</v>
      </c>
      <c r="C1162" s="325">
        <v>1</v>
      </c>
      <c r="D1162" s="317">
        <v>0</v>
      </c>
      <c r="E1162" s="315">
        <v>1</v>
      </c>
      <c r="F1162" s="194" t="s">
        <v>232</v>
      </c>
      <c r="G1162" s="317">
        <v>0</v>
      </c>
      <c r="H1162" s="317">
        <v>0</v>
      </c>
      <c r="I1162" s="315">
        <v>0</v>
      </c>
      <c r="J1162" s="194" t="s">
        <v>231</v>
      </c>
      <c r="K1162" s="317">
        <v>0</v>
      </c>
      <c r="L1162" s="317">
        <v>1</v>
      </c>
      <c r="M1162" s="315">
        <v>1</v>
      </c>
      <c r="N1162" s="194" t="s">
        <v>230</v>
      </c>
      <c r="O1162" s="317">
        <v>1</v>
      </c>
      <c r="P1162" s="317">
        <v>1</v>
      </c>
      <c r="Q1162" s="316">
        <v>2</v>
      </c>
      <c r="R1162" s="131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</row>
    <row r="1163" spans="2:33" s="28" customFormat="1" ht="14.25" customHeight="1" x14ac:dyDescent="0.15">
      <c r="B1163" s="204" t="s">
        <v>229</v>
      </c>
      <c r="C1163" s="317">
        <v>0</v>
      </c>
      <c r="D1163" s="317">
        <v>0</v>
      </c>
      <c r="E1163" s="315">
        <v>0</v>
      </c>
      <c r="F1163" s="194" t="s">
        <v>228</v>
      </c>
      <c r="G1163" s="317">
        <v>1</v>
      </c>
      <c r="H1163" s="317">
        <v>0</v>
      </c>
      <c r="I1163" s="315">
        <v>1</v>
      </c>
      <c r="J1163" s="194" t="s">
        <v>227</v>
      </c>
      <c r="K1163" s="317">
        <v>1</v>
      </c>
      <c r="L1163" s="317">
        <v>0</v>
      </c>
      <c r="M1163" s="315">
        <v>1</v>
      </c>
      <c r="N1163" s="194" t="s">
        <v>226</v>
      </c>
      <c r="O1163" s="317">
        <v>0</v>
      </c>
      <c r="P1163" s="317">
        <v>1</v>
      </c>
      <c r="Q1163" s="316">
        <v>1</v>
      </c>
      <c r="R1163" s="131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</row>
    <row r="1164" spans="2:33" s="28" customFormat="1" ht="14.25" customHeight="1" x14ac:dyDescent="0.15">
      <c r="B1164" s="204" t="s">
        <v>225</v>
      </c>
      <c r="C1164" s="317">
        <v>0</v>
      </c>
      <c r="D1164" s="317">
        <v>0</v>
      </c>
      <c r="E1164" s="315">
        <v>0</v>
      </c>
      <c r="F1164" s="194" t="s">
        <v>224</v>
      </c>
      <c r="G1164" s="317">
        <v>0</v>
      </c>
      <c r="H1164" s="317">
        <v>2</v>
      </c>
      <c r="I1164" s="315">
        <v>2</v>
      </c>
      <c r="J1164" s="194" t="s">
        <v>223</v>
      </c>
      <c r="K1164" s="317">
        <v>2</v>
      </c>
      <c r="L1164" s="317">
        <v>2</v>
      </c>
      <c r="M1164" s="315">
        <v>4</v>
      </c>
      <c r="N1164" s="194" t="s">
        <v>222</v>
      </c>
      <c r="O1164" s="317">
        <v>0</v>
      </c>
      <c r="P1164" s="317">
        <v>0</v>
      </c>
      <c r="Q1164" s="316">
        <v>0</v>
      </c>
      <c r="R1164" s="131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</row>
    <row r="1165" spans="2:33" s="28" customFormat="1" ht="14.1" customHeight="1" x14ac:dyDescent="0.15">
      <c r="B1165" s="204" t="s">
        <v>221</v>
      </c>
      <c r="C1165" s="317">
        <v>0</v>
      </c>
      <c r="D1165" s="317">
        <v>0</v>
      </c>
      <c r="E1165" s="315">
        <v>0</v>
      </c>
      <c r="F1165" s="194" t="s">
        <v>220</v>
      </c>
      <c r="G1165" s="317">
        <v>1</v>
      </c>
      <c r="H1165" s="317">
        <v>0</v>
      </c>
      <c r="I1165" s="315">
        <v>1</v>
      </c>
      <c r="J1165" s="194" t="s">
        <v>219</v>
      </c>
      <c r="K1165" s="317">
        <v>4</v>
      </c>
      <c r="L1165" s="317">
        <v>1</v>
      </c>
      <c r="M1165" s="315">
        <v>5</v>
      </c>
      <c r="N1165" s="194" t="s">
        <v>218</v>
      </c>
      <c r="O1165" s="317">
        <v>0</v>
      </c>
      <c r="P1165" s="317">
        <v>0</v>
      </c>
      <c r="Q1165" s="316">
        <v>0</v>
      </c>
      <c r="R1165" s="131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</row>
    <row r="1166" spans="2:33" s="28" customFormat="1" ht="14.45" customHeight="1" x14ac:dyDescent="0.15">
      <c r="B1166" s="205" t="s">
        <v>217</v>
      </c>
      <c r="C1166" s="322">
        <v>0</v>
      </c>
      <c r="D1166" s="322">
        <v>0</v>
      </c>
      <c r="E1166" s="323">
        <v>0</v>
      </c>
      <c r="F1166" s="195" t="s">
        <v>216</v>
      </c>
      <c r="G1166" s="322">
        <v>0</v>
      </c>
      <c r="H1166" s="322">
        <v>2</v>
      </c>
      <c r="I1166" s="323">
        <v>2</v>
      </c>
      <c r="J1166" s="195" t="s">
        <v>215</v>
      </c>
      <c r="K1166" s="322">
        <v>0</v>
      </c>
      <c r="L1166" s="322">
        <v>1</v>
      </c>
      <c r="M1166" s="323">
        <v>1</v>
      </c>
      <c r="N1166" s="195" t="s">
        <v>214</v>
      </c>
      <c r="O1166" s="322">
        <v>0</v>
      </c>
      <c r="P1166" s="322">
        <v>0</v>
      </c>
      <c r="Q1166" s="324">
        <v>0</v>
      </c>
      <c r="R1166" s="131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</row>
    <row r="1167" spans="2:33" s="28" customFormat="1" ht="14.1" customHeight="1" x14ac:dyDescent="0.15">
      <c r="B1167" s="204" t="s">
        <v>213</v>
      </c>
      <c r="C1167" s="325">
        <v>0</v>
      </c>
      <c r="D1167" s="317">
        <v>1</v>
      </c>
      <c r="E1167" s="315">
        <v>1</v>
      </c>
      <c r="F1167" s="194" t="s">
        <v>212</v>
      </c>
      <c r="G1167" s="317">
        <v>2</v>
      </c>
      <c r="H1167" s="317">
        <v>1</v>
      </c>
      <c r="I1167" s="315">
        <v>3</v>
      </c>
      <c r="J1167" s="194" t="s">
        <v>211</v>
      </c>
      <c r="K1167" s="317">
        <v>1</v>
      </c>
      <c r="L1167" s="317">
        <v>4</v>
      </c>
      <c r="M1167" s="315">
        <v>5</v>
      </c>
      <c r="N1167" s="194" t="s">
        <v>210</v>
      </c>
      <c r="O1167" s="317">
        <v>0</v>
      </c>
      <c r="P1167" s="317">
        <v>1</v>
      </c>
      <c r="Q1167" s="316">
        <v>1</v>
      </c>
      <c r="R1167" s="131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</row>
    <row r="1168" spans="2:33" s="28" customFormat="1" ht="14.25" customHeight="1" x14ac:dyDescent="0.15">
      <c r="B1168" s="204" t="s">
        <v>209</v>
      </c>
      <c r="C1168" s="317">
        <v>0</v>
      </c>
      <c r="D1168" s="317">
        <v>1</v>
      </c>
      <c r="E1168" s="315">
        <v>1</v>
      </c>
      <c r="F1168" s="194" t="s">
        <v>208</v>
      </c>
      <c r="G1168" s="317">
        <v>0</v>
      </c>
      <c r="H1168" s="317">
        <v>0</v>
      </c>
      <c r="I1168" s="315">
        <v>0</v>
      </c>
      <c r="J1168" s="194" t="s">
        <v>207</v>
      </c>
      <c r="K1168" s="317">
        <v>0</v>
      </c>
      <c r="L1168" s="317">
        <v>3</v>
      </c>
      <c r="M1168" s="315">
        <v>3</v>
      </c>
      <c r="N1168" s="194" t="s">
        <v>206</v>
      </c>
      <c r="O1168" s="317">
        <v>0</v>
      </c>
      <c r="P1168" s="317">
        <v>0</v>
      </c>
      <c r="Q1168" s="316">
        <v>0</v>
      </c>
      <c r="R1168" s="131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</row>
    <row r="1169" spans="2:33" s="28" customFormat="1" ht="14.25" customHeight="1" x14ac:dyDescent="0.15">
      <c r="B1169" s="204" t="s">
        <v>205</v>
      </c>
      <c r="C1169" s="317">
        <v>2</v>
      </c>
      <c r="D1169" s="317">
        <v>0</v>
      </c>
      <c r="E1169" s="315">
        <v>2</v>
      </c>
      <c r="F1169" s="194" t="s">
        <v>204</v>
      </c>
      <c r="G1169" s="317">
        <v>1</v>
      </c>
      <c r="H1169" s="317">
        <v>1</v>
      </c>
      <c r="I1169" s="315">
        <v>2</v>
      </c>
      <c r="J1169" s="194" t="s">
        <v>203</v>
      </c>
      <c r="K1169" s="317">
        <v>2</v>
      </c>
      <c r="L1169" s="317">
        <v>1</v>
      </c>
      <c r="M1169" s="315">
        <v>3</v>
      </c>
      <c r="N1169" s="194" t="s">
        <v>202</v>
      </c>
      <c r="O1169" s="317">
        <v>0</v>
      </c>
      <c r="P1169" s="317">
        <v>0</v>
      </c>
      <c r="Q1169" s="316">
        <v>0</v>
      </c>
      <c r="R1169" s="131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</row>
    <row r="1170" spans="2:33" s="28" customFormat="1" ht="14.25" customHeight="1" x14ac:dyDescent="0.15">
      <c r="B1170" s="204" t="s">
        <v>201</v>
      </c>
      <c r="C1170" s="317">
        <v>0</v>
      </c>
      <c r="D1170" s="317">
        <v>1</v>
      </c>
      <c r="E1170" s="315">
        <v>1</v>
      </c>
      <c r="F1170" s="194" t="s">
        <v>200</v>
      </c>
      <c r="G1170" s="317">
        <v>0</v>
      </c>
      <c r="H1170" s="317">
        <v>1</v>
      </c>
      <c r="I1170" s="315">
        <v>1</v>
      </c>
      <c r="J1170" s="194" t="s">
        <v>199</v>
      </c>
      <c r="K1170" s="317">
        <v>1</v>
      </c>
      <c r="L1170" s="317">
        <v>4</v>
      </c>
      <c r="M1170" s="315">
        <v>5</v>
      </c>
      <c r="N1170" s="194" t="s">
        <v>198</v>
      </c>
      <c r="O1170" s="317">
        <v>0</v>
      </c>
      <c r="P1170" s="317">
        <v>2</v>
      </c>
      <c r="Q1170" s="316">
        <v>2</v>
      </c>
      <c r="R1170" s="131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</row>
    <row r="1171" spans="2:33" s="28" customFormat="1" ht="14.1" customHeight="1" x14ac:dyDescent="0.15">
      <c r="B1171" s="205" t="s">
        <v>197</v>
      </c>
      <c r="C1171" s="322">
        <v>1</v>
      </c>
      <c r="D1171" s="322">
        <v>0</v>
      </c>
      <c r="E1171" s="323">
        <v>1</v>
      </c>
      <c r="F1171" s="195" t="s">
        <v>196</v>
      </c>
      <c r="G1171" s="322">
        <v>2</v>
      </c>
      <c r="H1171" s="322">
        <v>0</v>
      </c>
      <c r="I1171" s="323">
        <v>2</v>
      </c>
      <c r="J1171" s="195" t="s">
        <v>195</v>
      </c>
      <c r="K1171" s="322">
        <v>3</v>
      </c>
      <c r="L1171" s="322">
        <v>1</v>
      </c>
      <c r="M1171" s="323">
        <v>4</v>
      </c>
      <c r="N1171" s="195" t="s">
        <v>194</v>
      </c>
      <c r="O1171" s="322">
        <v>0</v>
      </c>
      <c r="P1171" s="322">
        <v>0</v>
      </c>
      <c r="Q1171" s="324">
        <v>0</v>
      </c>
      <c r="R1171" s="131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</row>
    <row r="1172" spans="2:33" s="28" customFormat="1" ht="14.25" customHeight="1" x14ac:dyDescent="0.15">
      <c r="B1172" s="204" t="s">
        <v>193</v>
      </c>
      <c r="C1172" s="325">
        <v>0</v>
      </c>
      <c r="D1172" s="317">
        <v>0</v>
      </c>
      <c r="E1172" s="315">
        <v>0</v>
      </c>
      <c r="F1172" s="194" t="s">
        <v>192</v>
      </c>
      <c r="G1172" s="317">
        <v>2</v>
      </c>
      <c r="H1172" s="317">
        <v>0</v>
      </c>
      <c r="I1172" s="315">
        <v>2</v>
      </c>
      <c r="J1172" s="194" t="s">
        <v>191</v>
      </c>
      <c r="K1172" s="317">
        <v>1</v>
      </c>
      <c r="L1172" s="317">
        <v>1</v>
      </c>
      <c r="M1172" s="315">
        <v>2</v>
      </c>
      <c r="N1172" s="194" t="s">
        <v>190</v>
      </c>
      <c r="O1172" s="317">
        <v>0</v>
      </c>
      <c r="P1172" s="317">
        <v>0</v>
      </c>
      <c r="Q1172" s="316">
        <v>0</v>
      </c>
      <c r="R1172" s="131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</row>
    <row r="1173" spans="2:33" s="28" customFormat="1" ht="14.25" customHeight="1" x14ac:dyDescent="0.15">
      <c r="B1173" s="204" t="s">
        <v>189</v>
      </c>
      <c r="C1173" s="317">
        <v>2</v>
      </c>
      <c r="D1173" s="317">
        <v>0</v>
      </c>
      <c r="E1173" s="315">
        <v>2</v>
      </c>
      <c r="F1173" s="194" t="s">
        <v>188</v>
      </c>
      <c r="G1173" s="317">
        <v>0</v>
      </c>
      <c r="H1173" s="317">
        <v>0</v>
      </c>
      <c r="I1173" s="315">
        <v>0</v>
      </c>
      <c r="J1173" s="194" t="s">
        <v>187</v>
      </c>
      <c r="K1173" s="317">
        <v>3</v>
      </c>
      <c r="L1173" s="317">
        <v>2</v>
      </c>
      <c r="M1173" s="315">
        <v>5</v>
      </c>
      <c r="N1173" s="194" t="s">
        <v>186</v>
      </c>
      <c r="O1173" s="317">
        <v>0</v>
      </c>
      <c r="P1173" s="317">
        <v>0</v>
      </c>
      <c r="Q1173" s="316">
        <v>0</v>
      </c>
      <c r="R1173" s="131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</row>
    <row r="1174" spans="2:33" s="28" customFormat="1" ht="14.25" customHeight="1" x14ac:dyDescent="0.15">
      <c r="B1174" s="204" t="s">
        <v>185</v>
      </c>
      <c r="C1174" s="317">
        <v>1</v>
      </c>
      <c r="D1174" s="317">
        <v>2</v>
      </c>
      <c r="E1174" s="315">
        <v>3</v>
      </c>
      <c r="F1174" s="194" t="s">
        <v>184</v>
      </c>
      <c r="G1174" s="317">
        <v>2</v>
      </c>
      <c r="H1174" s="317">
        <v>0</v>
      </c>
      <c r="I1174" s="315">
        <v>2</v>
      </c>
      <c r="J1174" s="194" t="s">
        <v>183</v>
      </c>
      <c r="K1174" s="317">
        <v>1</v>
      </c>
      <c r="L1174" s="317">
        <v>2</v>
      </c>
      <c r="M1174" s="315">
        <v>3</v>
      </c>
      <c r="N1174" s="194" t="s">
        <v>182</v>
      </c>
      <c r="O1174" s="317">
        <v>0</v>
      </c>
      <c r="P1174" s="317">
        <v>0</v>
      </c>
      <c r="Q1174" s="316">
        <v>0</v>
      </c>
      <c r="R1174" s="131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</row>
    <row r="1175" spans="2:33" s="28" customFormat="1" ht="14.1" customHeight="1" x14ac:dyDescent="0.15">
      <c r="B1175" s="204" t="s">
        <v>181</v>
      </c>
      <c r="C1175" s="317">
        <v>2</v>
      </c>
      <c r="D1175" s="317">
        <v>4</v>
      </c>
      <c r="E1175" s="315">
        <v>6</v>
      </c>
      <c r="F1175" s="194" t="s">
        <v>180</v>
      </c>
      <c r="G1175" s="317">
        <v>2</v>
      </c>
      <c r="H1175" s="317">
        <v>3</v>
      </c>
      <c r="I1175" s="315">
        <v>5</v>
      </c>
      <c r="J1175" s="194" t="s">
        <v>179</v>
      </c>
      <c r="K1175" s="317">
        <v>1</v>
      </c>
      <c r="L1175" s="317">
        <v>1</v>
      </c>
      <c r="M1175" s="315">
        <v>2</v>
      </c>
      <c r="N1175" s="194" t="s">
        <v>178</v>
      </c>
      <c r="O1175" s="317">
        <v>0</v>
      </c>
      <c r="P1175" s="317">
        <v>0</v>
      </c>
      <c r="Q1175" s="316">
        <v>0</v>
      </c>
      <c r="R1175" s="131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</row>
    <row r="1176" spans="2:33" s="28" customFormat="1" ht="14.25" customHeight="1" thickBot="1" x14ac:dyDescent="0.2">
      <c r="B1176" s="206" t="s">
        <v>177</v>
      </c>
      <c r="C1176" s="318">
        <v>0</v>
      </c>
      <c r="D1176" s="318">
        <v>2</v>
      </c>
      <c r="E1176" s="319">
        <v>2</v>
      </c>
      <c r="F1176" s="208" t="s">
        <v>176</v>
      </c>
      <c r="G1176" s="318">
        <v>1</v>
      </c>
      <c r="H1176" s="318">
        <v>0</v>
      </c>
      <c r="I1176" s="319">
        <v>1</v>
      </c>
      <c r="J1176" s="208" t="s">
        <v>175</v>
      </c>
      <c r="K1176" s="318">
        <v>0</v>
      </c>
      <c r="L1176" s="318">
        <v>0</v>
      </c>
      <c r="M1176" s="319">
        <v>0</v>
      </c>
      <c r="N1176" s="210" t="s">
        <v>174</v>
      </c>
      <c r="O1176" s="320">
        <v>0</v>
      </c>
      <c r="P1176" s="320">
        <v>0</v>
      </c>
      <c r="Q1176" s="321">
        <v>0</v>
      </c>
      <c r="R1176" s="131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</row>
    <row r="1177" spans="2:33" s="28" customFormat="1" ht="13.5" customHeight="1" thickBot="1" x14ac:dyDescent="0.2">
      <c r="B1177" s="42"/>
      <c r="C1177" s="42"/>
      <c r="D1177" s="459" t="s">
        <v>173</v>
      </c>
      <c r="E1177" s="459"/>
      <c r="F1177" s="459"/>
      <c r="G1177" s="42"/>
      <c r="H1177" s="42"/>
      <c r="I1177" s="42"/>
      <c r="J1177" s="42"/>
      <c r="K1177" s="42"/>
      <c r="L1177" s="42"/>
      <c r="M1177" s="42"/>
      <c r="N1177" s="212" t="s">
        <v>172</v>
      </c>
      <c r="O1177" s="309">
        <v>0</v>
      </c>
      <c r="P1177" s="24">
        <v>0</v>
      </c>
      <c r="Q1177" s="285">
        <v>0</v>
      </c>
      <c r="R1177" s="131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</row>
    <row r="1178" spans="2:33" s="28" customFormat="1" ht="13.5" customHeight="1" x14ac:dyDescent="0.15">
      <c r="B1178" s="160" t="s">
        <v>171</v>
      </c>
      <c r="C1178" s="311">
        <f>SUM(C1152:C1156)</f>
        <v>3</v>
      </c>
      <c r="D1178" s="311">
        <f>SUM(D1152:D1156)</f>
        <v>1</v>
      </c>
      <c r="E1178" s="108">
        <f t="shared" ref="E1178:E1187" si="56">SUM(C1178:D1178)</f>
        <v>4</v>
      </c>
      <c r="F1178" s="160" t="s">
        <v>170</v>
      </c>
      <c r="G1178" s="312">
        <f>SUM(K1152:K1156)</f>
        <v>3</v>
      </c>
      <c r="H1178" s="109">
        <f>SUM(L1152:L1156)</f>
        <v>5</v>
      </c>
      <c r="I1178" s="110">
        <f t="shared" ref="I1178:I1187" si="57">SUM(G1178:H1178)</f>
        <v>8</v>
      </c>
      <c r="J1178" s="119" t="s">
        <v>169</v>
      </c>
      <c r="K1178" s="120">
        <f>SUM(O1177:O1181)</f>
        <v>0</v>
      </c>
      <c r="L1178" s="311">
        <f>SUM(P1177:P1181)</f>
        <v>0</v>
      </c>
      <c r="M1178" s="313">
        <f>SUM(K1178:L1178)</f>
        <v>0</v>
      </c>
      <c r="N1178" s="132" t="s">
        <v>168</v>
      </c>
      <c r="O1178" s="288">
        <v>0</v>
      </c>
      <c r="P1178" s="288">
        <v>0</v>
      </c>
      <c r="Q1178" s="285">
        <v>0</v>
      </c>
      <c r="R1178" s="131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</row>
    <row r="1179" spans="2:33" s="28" customFormat="1" ht="13.5" customHeight="1" thickBot="1" x14ac:dyDescent="0.2">
      <c r="B1179" s="161" t="s">
        <v>167</v>
      </c>
      <c r="C1179" s="300">
        <f>SUM(C1157:C1161)</f>
        <v>2</v>
      </c>
      <c r="D1179" s="300">
        <f>SUM(D1157:D1161)</f>
        <v>2</v>
      </c>
      <c r="E1179" s="112">
        <f t="shared" si="56"/>
        <v>4</v>
      </c>
      <c r="F1179" s="161" t="s">
        <v>166</v>
      </c>
      <c r="G1179" s="306">
        <f>SUM(K1157:K1161)</f>
        <v>7</v>
      </c>
      <c r="H1179" s="113">
        <f>SUM(L1157:L1161)</f>
        <v>4</v>
      </c>
      <c r="I1179" s="114">
        <f t="shared" si="57"/>
        <v>11</v>
      </c>
      <c r="J1179" s="121" t="s">
        <v>154</v>
      </c>
      <c r="K1179" s="122">
        <f>O1182</f>
        <v>0</v>
      </c>
      <c r="L1179" s="303">
        <f>P1182</f>
        <v>0</v>
      </c>
      <c r="M1179" s="314">
        <f>SUM(K1179:L1179)</f>
        <v>0</v>
      </c>
      <c r="N1179" s="132" t="s">
        <v>165</v>
      </c>
      <c r="O1179" s="288">
        <v>0</v>
      </c>
      <c r="P1179" s="288">
        <v>0</v>
      </c>
      <c r="Q1179" s="285">
        <v>0</v>
      </c>
      <c r="R1179" s="131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</row>
    <row r="1180" spans="2:33" s="28" customFormat="1" ht="13.5" customHeight="1" x14ac:dyDescent="0.15">
      <c r="B1180" s="161" t="s">
        <v>164</v>
      </c>
      <c r="C1180" s="300">
        <f>SUM(C1162:C1166)</f>
        <v>1</v>
      </c>
      <c r="D1180" s="300">
        <f>SUM(D1162:D1166)</f>
        <v>0</v>
      </c>
      <c r="E1180" s="112">
        <f t="shared" si="56"/>
        <v>1</v>
      </c>
      <c r="F1180" s="161" t="s">
        <v>163</v>
      </c>
      <c r="G1180" s="306">
        <f>SUM(K1162:K1166)</f>
        <v>7</v>
      </c>
      <c r="H1180" s="113">
        <f>SUM(L1162:L1166)</f>
        <v>5</v>
      </c>
      <c r="I1180" s="114">
        <f t="shared" si="57"/>
        <v>12</v>
      </c>
      <c r="J1180" s="125" t="s">
        <v>283</v>
      </c>
      <c r="K1180" s="154">
        <f>SUM(C1178:C1180)</f>
        <v>6</v>
      </c>
      <c r="L1180" s="154">
        <f>SUM(D1178:D1180)</f>
        <v>3</v>
      </c>
      <c r="M1180" s="294">
        <f>SUM(K1180:L1180)</f>
        <v>9</v>
      </c>
      <c r="N1180" s="132" t="s">
        <v>162</v>
      </c>
      <c r="O1180" s="288">
        <v>0</v>
      </c>
      <c r="P1180" s="288">
        <v>0</v>
      </c>
      <c r="Q1180" s="285">
        <v>0</v>
      </c>
      <c r="R1180" s="131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</row>
    <row r="1181" spans="2:33" s="28" customFormat="1" ht="13.5" customHeight="1" thickBot="1" x14ac:dyDescent="0.2">
      <c r="B1181" s="161" t="s">
        <v>161</v>
      </c>
      <c r="C1181" s="300">
        <f>SUM(C1167:C1171)</f>
        <v>3</v>
      </c>
      <c r="D1181" s="300">
        <f>SUM(D1167:D1171)</f>
        <v>3</v>
      </c>
      <c r="E1181" s="112">
        <f t="shared" si="56"/>
        <v>6</v>
      </c>
      <c r="F1181" s="161" t="s">
        <v>160</v>
      </c>
      <c r="G1181" s="306">
        <f>SUM(K1167:K1171)</f>
        <v>7</v>
      </c>
      <c r="H1181" s="113">
        <f>SUM(L1167:L1171)</f>
        <v>13</v>
      </c>
      <c r="I1181" s="114">
        <f t="shared" si="57"/>
        <v>20</v>
      </c>
      <c r="J1181" s="123" t="s">
        <v>156</v>
      </c>
      <c r="K1181" s="157"/>
      <c r="L1181" s="292">
        <f>M1180/M1186*100</f>
        <v>5.806451612903226</v>
      </c>
      <c r="M1181" s="156" t="s">
        <v>155</v>
      </c>
      <c r="N1181" s="134" t="s">
        <v>159</v>
      </c>
      <c r="O1181" s="291">
        <v>0</v>
      </c>
      <c r="P1181" s="135">
        <v>0</v>
      </c>
      <c r="Q1181" s="282">
        <v>0</v>
      </c>
      <c r="R1181" s="131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</row>
    <row r="1182" spans="2:33" s="28" customFormat="1" ht="13.5" customHeight="1" thickBot="1" x14ac:dyDescent="0.2">
      <c r="B1182" s="161" t="s">
        <v>158</v>
      </c>
      <c r="C1182" s="300">
        <f>SUM(C1172:C1176)</f>
        <v>5</v>
      </c>
      <c r="D1182" s="300">
        <f>SUM(D1172:D1176)</f>
        <v>8</v>
      </c>
      <c r="E1182" s="112">
        <f t="shared" si="56"/>
        <v>13</v>
      </c>
      <c r="F1182" s="161" t="s">
        <v>157</v>
      </c>
      <c r="G1182" s="306">
        <f>SUM(K1172:K1176)</f>
        <v>6</v>
      </c>
      <c r="H1182" s="113">
        <f>SUM(L1172:L1176)</f>
        <v>6</v>
      </c>
      <c r="I1182" s="114">
        <f t="shared" si="57"/>
        <v>12</v>
      </c>
      <c r="J1182" s="125" t="s">
        <v>284</v>
      </c>
      <c r="K1182" s="154">
        <f>SUM(C1181:C1187,G1178:G1180)</f>
        <v>48</v>
      </c>
      <c r="L1182" s="154">
        <f>SUM(D1181:D1187,H1178:H1180)</f>
        <v>47</v>
      </c>
      <c r="M1182" s="294">
        <f>SUM(K1182:L1182)</f>
        <v>95</v>
      </c>
      <c r="N1182" s="136" t="s">
        <v>154</v>
      </c>
      <c r="O1182" s="290">
        <v>0</v>
      </c>
      <c r="P1182" s="137">
        <v>0</v>
      </c>
      <c r="Q1182" s="284">
        <v>0</v>
      </c>
      <c r="R1182" s="131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</row>
    <row r="1183" spans="2:33" s="28" customFormat="1" ht="13.5" customHeight="1" thickBot="1" x14ac:dyDescent="0.2">
      <c r="B1183" s="161" t="s">
        <v>153</v>
      </c>
      <c r="C1183" s="300">
        <f>SUM(G1152:G1156)</f>
        <v>4</v>
      </c>
      <c r="D1183" s="300">
        <f>SUM(H1152:H1156)</f>
        <v>7</v>
      </c>
      <c r="E1183" s="112">
        <f t="shared" si="56"/>
        <v>11</v>
      </c>
      <c r="F1183" s="161" t="s">
        <v>152</v>
      </c>
      <c r="G1183" s="113">
        <f>SUM(O1152:O1156)</f>
        <v>3</v>
      </c>
      <c r="H1183" s="113">
        <f>SUM(P1152:P1156)</f>
        <v>6</v>
      </c>
      <c r="I1183" s="114">
        <f t="shared" si="57"/>
        <v>9</v>
      </c>
      <c r="J1183" s="123" t="s">
        <v>156</v>
      </c>
      <c r="K1183" s="157"/>
      <c r="L1183" s="292">
        <f>M1182/M1186*100</f>
        <v>61.29032258064516</v>
      </c>
      <c r="M1183" s="158" t="s">
        <v>155</v>
      </c>
      <c r="N1183" s="148"/>
      <c r="O1183" s="138"/>
      <c r="P1183" s="138"/>
      <c r="Q1183" s="138"/>
      <c r="R1183" s="131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6"/>
      <c r="AF1183" s="105"/>
      <c r="AG1183" s="106"/>
    </row>
    <row r="1184" spans="2:33" s="28" customFormat="1" ht="13.5" customHeight="1" thickBot="1" x14ac:dyDescent="0.2">
      <c r="B1184" s="161" t="s">
        <v>151</v>
      </c>
      <c r="C1184" s="300">
        <f>SUM(G1157:G1161)</f>
        <v>5</v>
      </c>
      <c r="D1184" s="300">
        <f>SUM(H1157:H1161)</f>
        <v>5</v>
      </c>
      <c r="E1184" s="112">
        <f t="shared" si="56"/>
        <v>10</v>
      </c>
      <c r="F1184" s="161" t="s">
        <v>150</v>
      </c>
      <c r="G1184" s="306">
        <f>SUM(O1157:O1161)</f>
        <v>0</v>
      </c>
      <c r="H1184" s="113">
        <f>SUM(P1157:P1161)</f>
        <v>4</v>
      </c>
      <c r="I1184" s="114">
        <f t="shared" si="57"/>
        <v>4</v>
      </c>
      <c r="J1184" s="125" t="s">
        <v>282</v>
      </c>
      <c r="K1184" s="154">
        <f>SUM(K1167:K1176,O1152:O1182)</f>
        <v>17</v>
      </c>
      <c r="L1184" s="154">
        <f>SUM(L1167:L1176,P1152:P1182)</f>
        <v>34</v>
      </c>
      <c r="M1184" s="308">
        <f>SUM(K1184:L1184)</f>
        <v>51</v>
      </c>
      <c r="N1184" s="149"/>
      <c r="O1184" s="138"/>
      <c r="P1184" s="138"/>
      <c r="Q1184" s="138"/>
      <c r="R1184" s="131"/>
    </row>
    <row r="1185" spans="2:33" s="28" customFormat="1" ht="13.5" customHeight="1" thickBot="1" x14ac:dyDescent="0.2">
      <c r="B1185" s="161" t="s">
        <v>149</v>
      </c>
      <c r="C1185" s="300">
        <f>SUM(G1162:G1166)</f>
        <v>2</v>
      </c>
      <c r="D1185" s="300">
        <f>SUM(H1162:H1166)</f>
        <v>4</v>
      </c>
      <c r="E1185" s="112">
        <f t="shared" si="56"/>
        <v>6</v>
      </c>
      <c r="F1185" s="161" t="s">
        <v>148</v>
      </c>
      <c r="G1185" s="306">
        <f>SUM(O1162:O1166)</f>
        <v>1</v>
      </c>
      <c r="H1185" s="113">
        <f>SUM(P1162:P1166)</f>
        <v>2</v>
      </c>
      <c r="I1185" s="114">
        <f t="shared" si="57"/>
        <v>3</v>
      </c>
      <c r="J1185" s="123" t="s">
        <v>156</v>
      </c>
      <c r="K1185" s="124"/>
      <c r="L1185" s="283">
        <f>M1184/M1186*100</f>
        <v>32.903225806451616</v>
      </c>
      <c r="M1185" s="156" t="s">
        <v>155</v>
      </c>
      <c r="N1185" s="144" t="s">
        <v>146</v>
      </c>
      <c r="O1185" s="295">
        <v>46.14</v>
      </c>
      <c r="P1185" s="296">
        <v>51.74</v>
      </c>
      <c r="Q1185" s="297">
        <v>49.17</v>
      </c>
      <c r="R1185" s="131"/>
    </row>
    <row r="1186" spans="2:33" s="28" customFormat="1" ht="13.5" customHeight="1" x14ac:dyDescent="0.15">
      <c r="B1186" s="161" t="s">
        <v>145</v>
      </c>
      <c r="C1186" s="300">
        <f>SUM(G1167:G1171)</f>
        <v>5</v>
      </c>
      <c r="D1186" s="300">
        <f>SUM(H1167:H1171)</f>
        <v>3</v>
      </c>
      <c r="E1186" s="112">
        <f t="shared" si="56"/>
        <v>8</v>
      </c>
      <c r="F1186" s="161" t="s">
        <v>144</v>
      </c>
      <c r="G1186" s="306">
        <f>SUM(O1167:O1171)</f>
        <v>0</v>
      </c>
      <c r="H1186" s="113">
        <f>SUM(P1167:P1171)</f>
        <v>3</v>
      </c>
      <c r="I1186" s="114">
        <f t="shared" si="57"/>
        <v>3</v>
      </c>
      <c r="J1186" s="125" t="s">
        <v>147</v>
      </c>
      <c r="K1186" s="293">
        <f>SUM(C1178:C1187,G1178:G1187,K1178:K1179)</f>
        <v>71</v>
      </c>
      <c r="L1186" s="293">
        <f>SUM(D1178:D1187,H1178:H1187,L1178:L1179)</f>
        <v>84</v>
      </c>
      <c r="M1186" s="289">
        <f>SUM(K1186:L1186)</f>
        <v>155</v>
      </c>
      <c r="N1186" s="145"/>
      <c r="O1186" s="139"/>
      <c r="P1186" s="139"/>
      <c r="Q1186" s="139"/>
      <c r="R1186" s="131"/>
    </row>
    <row r="1187" spans="2:33" s="28" customFormat="1" ht="13.5" customHeight="1" thickBot="1" x14ac:dyDescent="0.2">
      <c r="B1187" s="162" t="s">
        <v>143</v>
      </c>
      <c r="C1187" s="303">
        <f>SUM(G1172:G1176)</f>
        <v>7</v>
      </c>
      <c r="D1187" s="303">
        <f>SUM(H1172:H1176)</f>
        <v>3</v>
      </c>
      <c r="E1187" s="116">
        <f t="shared" si="56"/>
        <v>10</v>
      </c>
      <c r="F1187" s="162" t="s">
        <v>142</v>
      </c>
      <c r="G1187" s="304">
        <f>SUM(O1172:O1176)</f>
        <v>0</v>
      </c>
      <c r="H1187" s="117">
        <f>SUM(P1172:P1176)</f>
        <v>0</v>
      </c>
      <c r="I1187" s="118">
        <f t="shared" si="57"/>
        <v>0</v>
      </c>
      <c r="J1187" s="123" t="s">
        <v>7</v>
      </c>
      <c r="K1187" s="124"/>
      <c r="L1187" s="127"/>
      <c r="M1187" s="305">
        <f>行政区別人口!R70</f>
        <v>98</v>
      </c>
      <c r="N1187" s="481" t="s">
        <v>141</v>
      </c>
      <c r="O1187" s="482"/>
      <c r="P1187" s="482"/>
      <c r="Q1187" s="140"/>
      <c r="R1187" s="131"/>
    </row>
    <row r="1188" spans="2:33" x14ac:dyDescent="0.15">
      <c r="O1188" s="142"/>
      <c r="P1188" s="142"/>
      <c r="Q1188" s="142"/>
      <c r="R1188" s="142"/>
    </row>
    <row r="1189" spans="2:33" s="28" customFormat="1" ht="14.1" customHeight="1" x14ac:dyDescent="0.15">
      <c r="B1189" s="164"/>
      <c r="F1189" s="164"/>
      <c r="N1189" s="146"/>
      <c r="O1189" s="96"/>
      <c r="P1189" s="95"/>
      <c r="Q1189" s="95"/>
      <c r="R1189" s="95"/>
    </row>
    <row r="1190" spans="2:33" s="28" customFormat="1" ht="14.25" customHeight="1" x14ac:dyDescent="0.15">
      <c r="B1190" s="259" t="s">
        <v>1</v>
      </c>
      <c r="C1190" s="479" t="s">
        <v>2</v>
      </c>
      <c r="D1190" s="479"/>
      <c r="E1190" s="479"/>
      <c r="F1190" s="479"/>
      <c r="G1190" s="483" t="s">
        <v>278</v>
      </c>
      <c r="H1190" s="483"/>
      <c r="I1190" s="483"/>
      <c r="J1190" s="483"/>
      <c r="K1190" s="483"/>
      <c r="L1190" s="483"/>
      <c r="M1190" s="41"/>
      <c r="N1190" s="147"/>
      <c r="O1190" s="143" t="str">
        <f>$O$2</f>
        <v>令和元年10月31日</v>
      </c>
      <c r="P1190" s="129"/>
      <c r="Q1190" s="130" t="s">
        <v>0</v>
      </c>
      <c r="R1190" s="95"/>
    </row>
    <row r="1191" spans="2:33" s="28" customFormat="1" ht="17.100000000000001" customHeight="1" thickBot="1" x14ac:dyDescent="0.2">
      <c r="B1191" s="259" t="s">
        <v>276</v>
      </c>
      <c r="C1191" s="479" t="s">
        <v>44</v>
      </c>
      <c r="D1191" s="479"/>
      <c r="E1191" s="479"/>
      <c r="F1191" s="166"/>
      <c r="G1191" s="483"/>
      <c r="H1191" s="483"/>
      <c r="I1191" s="483"/>
      <c r="J1191" s="483"/>
      <c r="K1191" s="483"/>
      <c r="L1191" s="483"/>
      <c r="M1191" s="41"/>
      <c r="N1191" s="149"/>
      <c r="O1191" s="143" t="str">
        <f>$O$3</f>
        <v>令和元年11月 1日</v>
      </c>
      <c r="P1191" s="129"/>
      <c r="Q1191" s="130" t="s">
        <v>3</v>
      </c>
      <c r="R1191" s="95"/>
    </row>
    <row r="1192" spans="2:33" s="28" customFormat="1" ht="14.25" customHeight="1" x14ac:dyDescent="0.15">
      <c r="B1192" s="53" t="s">
        <v>274</v>
      </c>
      <c r="C1192" s="327" t="s">
        <v>301</v>
      </c>
      <c r="D1192" s="327" t="s">
        <v>302</v>
      </c>
      <c r="E1192" s="328" t="s">
        <v>6</v>
      </c>
      <c r="F1192" s="53" t="s">
        <v>274</v>
      </c>
      <c r="G1192" s="327" t="s">
        <v>301</v>
      </c>
      <c r="H1192" s="327" t="s">
        <v>5</v>
      </c>
      <c r="I1192" s="94" t="s">
        <v>6</v>
      </c>
      <c r="J1192" s="202" t="s">
        <v>274</v>
      </c>
      <c r="K1192" s="327" t="s">
        <v>4</v>
      </c>
      <c r="L1192" s="327" t="s">
        <v>302</v>
      </c>
      <c r="M1192" s="328" t="s">
        <v>281</v>
      </c>
      <c r="N1192" s="59" t="s">
        <v>274</v>
      </c>
      <c r="O1192" s="54" t="s">
        <v>301</v>
      </c>
      <c r="P1192" s="54" t="s">
        <v>5</v>
      </c>
      <c r="Q1192" s="326" t="s">
        <v>281</v>
      </c>
      <c r="R1192" s="131"/>
    </row>
    <row r="1193" spans="2:33" s="28" customFormat="1" ht="14.25" customHeight="1" x14ac:dyDescent="0.15">
      <c r="B1193" s="203" t="s">
        <v>273</v>
      </c>
      <c r="C1193" s="329">
        <v>3</v>
      </c>
      <c r="D1193" s="329">
        <v>5</v>
      </c>
      <c r="E1193" s="315">
        <v>8</v>
      </c>
      <c r="F1193" s="193" t="s">
        <v>272</v>
      </c>
      <c r="G1193" s="329">
        <v>3</v>
      </c>
      <c r="H1193" s="329">
        <v>5</v>
      </c>
      <c r="I1193" s="315">
        <v>8</v>
      </c>
      <c r="J1193" s="194" t="s">
        <v>271</v>
      </c>
      <c r="K1193" s="317">
        <v>0</v>
      </c>
      <c r="L1193" s="329">
        <v>3</v>
      </c>
      <c r="M1193" s="286">
        <v>3</v>
      </c>
      <c r="N1193" s="200" t="s">
        <v>270</v>
      </c>
      <c r="O1193" s="325">
        <v>1</v>
      </c>
      <c r="P1193" s="317">
        <v>1</v>
      </c>
      <c r="Q1193" s="287">
        <v>2</v>
      </c>
      <c r="R1193" s="131"/>
      <c r="T1193" s="105"/>
      <c r="U1193" s="105"/>
      <c r="V1193" s="105"/>
      <c r="W1193" s="105"/>
      <c r="X1193" s="105"/>
      <c r="Y1193" s="105"/>
      <c r="Z1193" s="105"/>
      <c r="AA1193" s="105"/>
      <c r="AB1193" s="105"/>
      <c r="AC1193" s="105"/>
      <c r="AD1193" s="105"/>
      <c r="AE1193" s="105"/>
      <c r="AF1193" s="105"/>
      <c r="AG1193" s="105"/>
    </row>
    <row r="1194" spans="2:33" s="28" customFormat="1" ht="14.1" customHeight="1" x14ac:dyDescent="0.15">
      <c r="B1194" s="204" t="s">
        <v>269</v>
      </c>
      <c r="C1194" s="317">
        <v>6</v>
      </c>
      <c r="D1194" s="317">
        <v>8</v>
      </c>
      <c r="E1194" s="315">
        <v>14</v>
      </c>
      <c r="F1194" s="194" t="s">
        <v>268</v>
      </c>
      <c r="G1194" s="317">
        <v>3</v>
      </c>
      <c r="H1194" s="317">
        <v>4</v>
      </c>
      <c r="I1194" s="315">
        <v>7</v>
      </c>
      <c r="J1194" s="194" t="s">
        <v>267</v>
      </c>
      <c r="K1194" s="317">
        <v>5</v>
      </c>
      <c r="L1194" s="317">
        <v>6</v>
      </c>
      <c r="M1194" s="315">
        <v>11</v>
      </c>
      <c r="N1194" s="194" t="s">
        <v>266</v>
      </c>
      <c r="O1194" s="317">
        <v>3</v>
      </c>
      <c r="P1194" s="317">
        <v>5</v>
      </c>
      <c r="Q1194" s="316">
        <v>8</v>
      </c>
      <c r="R1194" s="131"/>
      <c r="T1194" s="105"/>
      <c r="U1194" s="105"/>
      <c r="V1194" s="105"/>
      <c r="W1194" s="105"/>
      <c r="X1194" s="105"/>
      <c r="Y1194" s="105"/>
      <c r="Z1194" s="105"/>
      <c r="AA1194" s="105"/>
      <c r="AB1194" s="105"/>
      <c r="AC1194" s="105"/>
      <c r="AD1194" s="105"/>
      <c r="AE1194" s="105"/>
      <c r="AF1194" s="105"/>
      <c r="AG1194" s="105"/>
    </row>
    <row r="1195" spans="2:33" s="28" customFormat="1" ht="14.25" customHeight="1" x14ac:dyDescent="0.15">
      <c r="B1195" s="204" t="s">
        <v>265</v>
      </c>
      <c r="C1195" s="317">
        <v>2</v>
      </c>
      <c r="D1195" s="317">
        <v>0</v>
      </c>
      <c r="E1195" s="315">
        <v>2</v>
      </c>
      <c r="F1195" s="194" t="s">
        <v>264</v>
      </c>
      <c r="G1195" s="317">
        <v>6</v>
      </c>
      <c r="H1195" s="317">
        <v>2</v>
      </c>
      <c r="I1195" s="315">
        <v>8</v>
      </c>
      <c r="J1195" s="194" t="s">
        <v>263</v>
      </c>
      <c r="K1195" s="317">
        <v>8</v>
      </c>
      <c r="L1195" s="317">
        <v>7</v>
      </c>
      <c r="M1195" s="315">
        <v>15</v>
      </c>
      <c r="N1195" s="194" t="s">
        <v>262</v>
      </c>
      <c r="O1195" s="317">
        <v>1</v>
      </c>
      <c r="P1195" s="199">
        <v>4</v>
      </c>
      <c r="Q1195" s="316">
        <v>5</v>
      </c>
      <c r="R1195" s="131"/>
      <c r="T1195" s="105"/>
      <c r="U1195" s="105"/>
      <c r="V1195" s="105"/>
      <c r="W1195" s="105"/>
      <c r="X1195" s="105"/>
      <c r="Y1195" s="105"/>
      <c r="Z1195" s="105"/>
      <c r="AA1195" s="105"/>
      <c r="AB1195" s="105"/>
      <c r="AC1195" s="105"/>
      <c r="AD1195" s="105"/>
      <c r="AE1195" s="105"/>
      <c r="AF1195" s="105"/>
      <c r="AG1195" s="105"/>
    </row>
    <row r="1196" spans="2:33" s="28" customFormat="1" ht="14.25" customHeight="1" x14ac:dyDescent="0.15">
      <c r="B1196" s="204" t="s">
        <v>261</v>
      </c>
      <c r="C1196" s="317">
        <v>6</v>
      </c>
      <c r="D1196" s="317">
        <v>5</v>
      </c>
      <c r="E1196" s="315">
        <v>11</v>
      </c>
      <c r="F1196" s="194" t="s">
        <v>260</v>
      </c>
      <c r="G1196" s="317">
        <v>6</v>
      </c>
      <c r="H1196" s="317">
        <v>5</v>
      </c>
      <c r="I1196" s="315">
        <v>11</v>
      </c>
      <c r="J1196" s="194" t="s">
        <v>259</v>
      </c>
      <c r="K1196" s="317">
        <v>2</v>
      </c>
      <c r="L1196" s="317">
        <v>7</v>
      </c>
      <c r="M1196" s="315">
        <v>9</v>
      </c>
      <c r="N1196" s="194" t="s">
        <v>258</v>
      </c>
      <c r="O1196" s="317">
        <v>3</v>
      </c>
      <c r="P1196" s="317">
        <v>4</v>
      </c>
      <c r="Q1196" s="316">
        <v>7</v>
      </c>
      <c r="R1196" s="131"/>
      <c r="T1196" s="105"/>
      <c r="U1196" s="105"/>
      <c r="V1196" s="105"/>
      <c r="W1196" s="105"/>
      <c r="X1196" s="105"/>
      <c r="Y1196" s="105"/>
      <c r="Z1196" s="105"/>
      <c r="AA1196" s="105"/>
      <c r="AB1196" s="105"/>
      <c r="AC1196" s="105"/>
      <c r="AD1196" s="105"/>
      <c r="AE1196" s="105"/>
      <c r="AF1196" s="105"/>
      <c r="AG1196" s="105"/>
    </row>
    <row r="1197" spans="2:33" s="28" customFormat="1" ht="14.1" customHeight="1" x14ac:dyDescent="0.15">
      <c r="B1197" s="205" t="s">
        <v>257</v>
      </c>
      <c r="C1197" s="322">
        <v>3</v>
      </c>
      <c r="D1197" s="322">
        <v>4</v>
      </c>
      <c r="E1197" s="323">
        <v>7</v>
      </c>
      <c r="F1197" s="195" t="s">
        <v>256</v>
      </c>
      <c r="G1197" s="322">
        <v>5</v>
      </c>
      <c r="H1197" s="322">
        <v>4</v>
      </c>
      <c r="I1197" s="323">
        <v>9</v>
      </c>
      <c r="J1197" s="195" t="s">
        <v>255</v>
      </c>
      <c r="K1197" s="322">
        <v>6</v>
      </c>
      <c r="L1197" s="322">
        <v>8</v>
      </c>
      <c r="M1197" s="323">
        <v>14</v>
      </c>
      <c r="N1197" s="195" t="s">
        <v>254</v>
      </c>
      <c r="O1197" s="322">
        <v>4</v>
      </c>
      <c r="P1197" s="322">
        <v>4</v>
      </c>
      <c r="Q1197" s="324">
        <v>8</v>
      </c>
      <c r="R1197" s="131"/>
      <c r="T1197" s="105"/>
      <c r="U1197" s="105"/>
      <c r="V1197" s="105"/>
      <c r="W1197" s="105"/>
      <c r="X1197" s="105"/>
      <c r="Y1197" s="105"/>
      <c r="Z1197" s="105"/>
      <c r="AA1197" s="105"/>
      <c r="AB1197" s="105"/>
      <c r="AC1197" s="105"/>
      <c r="AD1197" s="105"/>
      <c r="AE1197" s="105"/>
      <c r="AF1197" s="105"/>
      <c r="AG1197" s="105"/>
    </row>
    <row r="1198" spans="2:33" s="28" customFormat="1" ht="14.25" customHeight="1" x14ac:dyDescent="0.15">
      <c r="B1198" s="204" t="s">
        <v>253</v>
      </c>
      <c r="C1198" s="325">
        <v>5</v>
      </c>
      <c r="D1198" s="317">
        <v>3</v>
      </c>
      <c r="E1198" s="315">
        <v>8</v>
      </c>
      <c r="F1198" s="194" t="s">
        <v>252</v>
      </c>
      <c r="G1198" s="317">
        <v>4</v>
      </c>
      <c r="H1198" s="317">
        <v>2</v>
      </c>
      <c r="I1198" s="315">
        <v>6</v>
      </c>
      <c r="J1198" s="194" t="s">
        <v>251</v>
      </c>
      <c r="K1198" s="317">
        <v>6</v>
      </c>
      <c r="L1198" s="317">
        <v>8</v>
      </c>
      <c r="M1198" s="315">
        <v>14</v>
      </c>
      <c r="N1198" s="194" t="s">
        <v>250</v>
      </c>
      <c r="O1198" s="317">
        <v>4</v>
      </c>
      <c r="P1198" s="317">
        <v>5</v>
      </c>
      <c r="Q1198" s="316">
        <v>9</v>
      </c>
      <c r="R1198" s="131"/>
      <c r="T1198" s="105"/>
      <c r="U1198" s="105"/>
      <c r="V1198" s="105"/>
      <c r="W1198" s="105"/>
      <c r="X1198" s="105"/>
      <c r="Y1198" s="105"/>
      <c r="Z1198" s="105"/>
      <c r="AA1198" s="105"/>
      <c r="AB1198" s="105"/>
      <c r="AC1198" s="105"/>
      <c r="AD1198" s="105"/>
      <c r="AE1198" s="105"/>
      <c r="AF1198" s="105"/>
      <c r="AG1198" s="105"/>
    </row>
    <row r="1199" spans="2:33" s="28" customFormat="1" ht="14.25" customHeight="1" x14ac:dyDescent="0.15">
      <c r="B1199" s="204" t="s">
        <v>249</v>
      </c>
      <c r="C1199" s="317">
        <v>2</v>
      </c>
      <c r="D1199" s="317">
        <v>2</v>
      </c>
      <c r="E1199" s="315">
        <v>4</v>
      </c>
      <c r="F1199" s="194" t="s">
        <v>248</v>
      </c>
      <c r="G1199" s="317">
        <v>4</v>
      </c>
      <c r="H1199" s="317">
        <v>4</v>
      </c>
      <c r="I1199" s="315">
        <v>8</v>
      </c>
      <c r="J1199" s="194" t="s">
        <v>247</v>
      </c>
      <c r="K1199" s="317">
        <v>7</v>
      </c>
      <c r="L1199" s="317">
        <v>7</v>
      </c>
      <c r="M1199" s="315">
        <v>14</v>
      </c>
      <c r="N1199" s="194" t="s">
        <v>246</v>
      </c>
      <c r="O1199" s="317">
        <v>1</v>
      </c>
      <c r="P1199" s="317">
        <v>2</v>
      </c>
      <c r="Q1199" s="316">
        <v>3</v>
      </c>
      <c r="R1199" s="131"/>
      <c r="T1199" s="105"/>
      <c r="U1199" s="105"/>
      <c r="V1199" s="105"/>
      <c r="W1199" s="105"/>
      <c r="X1199" s="105"/>
      <c r="Y1199" s="105"/>
      <c r="Z1199" s="105"/>
      <c r="AA1199" s="105"/>
      <c r="AB1199" s="105"/>
      <c r="AC1199" s="105"/>
      <c r="AD1199" s="105"/>
      <c r="AE1199" s="105"/>
      <c r="AF1199" s="105"/>
      <c r="AG1199" s="105"/>
    </row>
    <row r="1200" spans="2:33" s="28" customFormat="1" ht="14.25" customHeight="1" x14ac:dyDescent="0.15">
      <c r="B1200" s="204" t="s">
        <v>245</v>
      </c>
      <c r="C1200" s="317">
        <v>4</v>
      </c>
      <c r="D1200" s="317">
        <v>4</v>
      </c>
      <c r="E1200" s="315">
        <v>8</v>
      </c>
      <c r="F1200" s="194" t="s">
        <v>244</v>
      </c>
      <c r="G1200" s="317">
        <v>2</v>
      </c>
      <c r="H1200" s="317">
        <v>6</v>
      </c>
      <c r="I1200" s="315">
        <v>8</v>
      </c>
      <c r="J1200" s="194" t="s">
        <v>243</v>
      </c>
      <c r="K1200" s="317">
        <v>7</v>
      </c>
      <c r="L1200" s="317">
        <v>11</v>
      </c>
      <c r="M1200" s="315">
        <v>18</v>
      </c>
      <c r="N1200" s="194" t="s">
        <v>242</v>
      </c>
      <c r="O1200" s="317">
        <v>2</v>
      </c>
      <c r="P1200" s="317">
        <v>5</v>
      </c>
      <c r="Q1200" s="316">
        <v>7</v>
      </c>
      <c r="R1200" s="131"/>
      <c r="T1200" s="105"/>
      <c r="U1200" s="105"/>
      <c r="V1200" s="105"/>
      <c r="W1200" s="105"/>
      <c r="X1200" s="105"/>
      <c r="Y1200" s="105"/>
      <c r="Z1200" s="105"/>
      <c r="AA1200" s="105"/>
      <c r="AB1200" s="105"/>
      <c r="AC1200" s="105"/>
      <c r="AD1200" s="105"/>
      <c r="AE1200" s="105"/>
      <c r="AF1200" s="105"/>
      <c r="AG1200" s="105"/>
    </row>
    <row r="1201" spans="2:33" s="28" customFormat="1" ht="14.1" customHeight="1" x14ac:dyDescent="0.15">
      <c r="B1201" s="204" t="s">
        <v>241</v>
      </c>
      <c r="C1201" s="317">
        <v>3</v>
      </c>
      <c r="D1201" s="317">
        <v>7</v>
      </c>
      <c r="E1201" s="315">
        <v>10</v>
      </c>
      <c r="F1201" s="194" t="s">
        <v>240</v>
      </c>
      <c r="G1201" s="317">
        <v>7</v>
      </c>
      <c r="H1201" s="317">
        <v>10</v>
      </c>
      <c r="I1201" s="315">
        <v>17</v>
      </c>
      <c r="J1201" s="194" t="s">
        <v>239</v>
      </c>
      <c r="K1201" s="317">
        <v>7</v>
      </c>
      <c r="L1201" s="317">
        <v>3</v>
      </c>
      <c r="M1201" s="315">
        <v>10</v>
      </c>
      <c r="N1201" s="194" t="s">
        <v>238</v>
      </c>
      <c r="O1201" s="317">
        <v>6</v>
      </c>
      <c r="P1201" s="317">
        <v>9</v>
      </c>
      <c r="Q1201" s="316">
        <v>15</v>
      </c>
      <c r="R1201" s="131"/>
      <c r="T1201" s="105"/>
      <c r="U1201" s="105"/>
      <c r="V1201" s="105"/>
      <c r="W1201" s="105"/>
      <c r="X1201" s="105"/>
      <c r="Y1201" s="105"/>
      <c r="Z1201" s="105"/>
      <c r="AA1201" s="105"/>
      <c r="AB1201" s="105"/>
      <c r="AC1201" s="105"/>
      <c r="AD1201" s="105"/>
      <c r="AE1201" s="105"/>
      <c r="AF1201" s="105"/>
      <c r="AG1201" s="105"/>
    </row>
    <row r="1202" spans="2:33" s="28" customFormat="1" ht="14.1" customHeight="1" x14ac:dyDescent="0.15">
      <c r="B1202" s="205" t="s">
        <v>237</v>
      </c>
      <c r="C1202" s="322">
        <v>1</v>
      </c>
      <c r="D1202" s="322">
        <v>4</v>
      </c>
      <c r="E1202" s="323">
        <v>5</v>
      </c>
      <c r="F1202" s="195" t="s">
        <v>236</v>
      </c>
      <c r="G1202" s="322">
        <v>6</v>
      </c>
      <c r="H1202" s="322">
        <v>8</v>
      </c>
      <c r="I1202" s="323">
        <v>14</v>
      </c>
      <c r="J1202" s="195" t="s">
        <v>235</v>
      </c>
      <c r="K1202" s="322">
        <v>10</v>
      </c>
      <c r="L1202" s="322">
        <v>7</v>
      </c>
      <c r="M1202" s="323">
        <v>17</v>
      </c>
      <c r="N1202" s="195" t="s">
        <v>234</v>
      </c>
      <c r="O1202" s="322">
        <v>4</v>
      </c>
      <c r="P1202" s="322">
        <v>5</v>
      </c>
      <c r="Q1202" s="324">
        <v>9</v>
      </c>
      <c r="R1202" s="131"/>
      <c r="T1202" s="105"/>
      <c r="U1202" s="105"/>
      <c r="V1202" s="105"/>
      <c r="W1202" s="105"/>
      <c r="X1202" s="105"/>
      <c r="Y1202" s="105"/>
      <c r="Z1202" s="105"/>
      <c r="AA1202" s="105"/>
      <c r="AB1202" s="105"/>
      <c r="AC1202" s="105"/>
      <c r="AD1202" s="105"/>
      <c r="AE1202" s="105"/>
      <c r="AF1202" s="105"/>
      <c r="AG1202" s="105"/>
    </row>
    <row r="1203" spans="2:33" s="28" customFormat="1" ht="14.25" customHeight="1" x14ac:dyDescent="0.15">
      <c r="B1203" s="204" t="s">
        <v>233</v>
      </c>
      <c r="C1203" s="325">
        <v>2</v>
      </c>
      <c r="D1203" s="317">
        <v>2</v>
      </c>
      <c r="E1203" s="315">
        <v>4</v>
      </c>
      <c r="F1203" s="194" t="s">
        <v>232</v>
      </c>
      <c r="G1203" s="317">
        <v>5</v>
      </c>
      <c r="H1203" s="317">
        <v>3</v>
      </c>
      <c r="I1203" s="315">
        <v>8</v>
      </c>
      <c r="J1203" s="194" t="s">
        <v>231</v>
      </c>
      <c r="K1203" s="317">
        <v>5</v>
      </c>
      <c r="L1203" s="317">
        <v>12</v>
      </c>
      <c r="M1203" s="315">
        <v>17</v>
      </c>
      <c r="N1203" s="194" t="s">
        <v>230</v>
      </c>
      <c r="O1203" s="317">
        <v>2</v>
      </c>
      <c r="P1203" s="317">
        <v>8</v>
      </c>
      <c r="Q1203" s="316">
        <v>10</v>
      </c>
      <c r="R1203" s="131"/>
      <c r="T1203" s="105"/>
      <c r="U1203" s="105"/>
      <c r="V1203" s="105"/>
      <c r="W1203" s="105"/>
      <c r="X1203" s="105"/>
      <c r="Y1203" s="105"/>
      <c r="Z1203" s="105"/>
      <c r="AA1203" s="105"/>
      <c r="AB1203" s="105"/>
      <c r="AC1203" s="105"/>
      <c r="AD1203" s="105"/>
      <c r="AE1203" s="105"/>
      <c r="AF1203" s="105"/>
      <c r="AG1203" s="105"/>
    </row>
    <row r="1204" spans="2:33" s="28" customFormat="1" ht="14.25" customHeight="1" x14ac:dyDescent="0.15">
      <c r="B1204" s="204" t="s">
        <v>229</v>
      </c>
      <c r="C1204" s="317">
        <v>6</v>
      </c>
      <c r="D1204" s="317">
        <v>1</v>
      </c>
      <c r="E1204" s="315">
        <v>7</v>
      </c>
      <c r="F1204" s="194" t="s">
        <v>228</v>
      </c>
      <c r="G1204" s="317">
        <v>6</v>
      </c>
      <c r="H1204" s="317">
        <v>7</v>
      </c>
      <c r="I1204" s="315">
        <v>13</v>
      </c>
      <c r="J1204" s="194" t="s">
        <v>227</v>
      </c>
      <c r="K1204" s="317">
        <v>10</v>
      </c>
      <c r="L1204" s="317">
        <v>4</v>
      </c>
      <c r="M1204" s="315">
        <v>14</v>
      </c>
      <c r="N1204" s="194" t="s">
        <v>226</v>
      </c>
      <c r="O1204" s="317">
        <v>1</v>
      </c>
      <c r="P1204" s="317">
        <v>4</v>
      </c>
      <c r="Q1204" s="316">
        <v>5</v>
      </c>
      <c r="R1204" s="131"/>
      <c r="T1204" s="105"/>
      <c r="U1204" s="105"/>
      <c r="V1204" s="105"/>
      <c r="W1204" s="105"/>
      <c r="X1204" s="105"/>
      <c r="Y1204" s="105"/>
      <c r="Z1204" s="105"/>
      <c r="AA1204" s="105"/>
      <c r="AB1204" s="105"/>
      <c r="AC1204" s="105"/>
      <c r="AD1204" s="105"/>
      <c r="AE1204" s="105"/>
      <c r="AF1204" s="105"/>
      <c r="AG1204" s="105"/>
    </row>
    <row r="1205" spans="2:33" s="28" customFormat="1" ht="14.25" customHeight="1" x14ac:dyDescent="0.15">
      <c r="B1205" s="204" t="s">
        <v>225</v>
      </c>
      <c r="C1205" s="317">
        <v>3</v>
      </c>
      <c r="D1205" s="317">
        <v>4</v>
      </c>
      <c r="E1205" s="315">
        <v>7</v>
      </c>
      <c r="F1205" s="194" t="s">
        <v>224</v>
      </c>
      <c r="G1205" s="317">
        <v>5</v>
      </c>
      <c r="H1205" s="317">
        <v>7</v>
      </c>
      <c r="I1205" s="315">
        <v>12</v>
      </c>
      <c r="J1205" s="194" t="s">
        <v>223</v>
      </c>
      <c r="K1205" s="317">
        <v>9</v>
      </c>
      <c r="L1205" s="317">
        <v>3</v>
      </c>
      <c r="M1205" s="315">
        <v>12</v>
      </c>
      <c r="N1205" s="194" t="s">
        <v>222</v>
      </c>
      <c r="O1205" s="317">
        <v>4</v>
      </c>
      <c r="P1205" s="317">
        <v>8</v>
      </c>
      <c r="Q1205" s="316">
        <v>12</v>
      </c>
      <c r="R1205" s="131"/>
      <c r="T1205" s="105"/>
      <c r="U1205" s="105"/>
      <c r="V1205" s="105"/>
      <c r="W1205" s="105"/>
      <c r="X1205" s="105"/>
      <c r="Y1205" s="105"/>
      <c r="Z1205" s="105"/>
      <c r="AA1205" s="105"/>
      <c r="AB1205" s="105"/>
      <c r="AC1205" s="105"/>
      <c r="AD1205" s="105"/>
      <c r="AE1205" s="105"/>
      <c r="AF1205" s="105"/>
      <c r="AG1205" s="105"/>
    </row>
    <row r="1206" spans="2:33" s="28" customFormat="1" ht="14.1" customHeight="1" x14ac:dyDescent="0.15">
      <c r="B1206" s="204" t="s">
        <v>221</v>
      </c>
      <c r="C1206" s="317">
        <v>3</v>
      </c>
      <c r="D1206" s="317">
        <v>3</v>
      </c>
      <c r="E1206" s="315">
        <v>6</v>
      </c>
      <c r="F1206" s="194" t="s">
        <v>220</v>
      </c>
      <c r="G1206" s="317">
        <v>6</v>
      </c>
      <c r="H1206" s="317">
        <v>1</v>
      </c>
      <c r="I1206" s="315">
        <v>7</v>
      </c>
      <c r="J1206" s="194" t="s">
        <v>219</v>
      </c>
      <c r="K1206" s="317">
        <v>6</v>
      </c>
      <c r="L1206" s="317">
        <v>11</v>
      </c>
      <c r="M1206" s="315">
        <v>17</v>
      </c>
      <c r="N1206" s="194" t="s">
        <v>218</v>
      </c>
      <c r="O1206" s="317">
        <v>5</v>
      </c>
      <c r="P1206" s="317">
        <v>6</v>
      </c>
      <c r="Q1206" s="316">
        <v>11</v>
      </c>
      <c r="R1206" s="131"/>
      <c r="T1206" s="105"/>
      <c r="U1206" s="105"/>
      <c r="V1206" s="105"/>
      <c r="W1206" s="105"/>
      <c r="X1206" s="105"/>
      <c r="Y1206" s="105"/>
      <c r="Z1206" s="105"/>
      <c r="AA1206" s="105"/>
      <c r="AB1206" s="105"/>
      <c r="AC1206" s="105"/>
      <c r="AD1206" s="105"/>
      <c r="AE1206" s="105"/>
      <c r="AF1206" s="105"/>
      <c r="AG1206" s="105"/>
    </row>
    <row r="1207" spans="2:33" s="28" customFormat="1" ht="14.45" customHeight="1" x14ac:dyDescent="0.15">
      <c r="B1207" s="205" t="s">
        <v>217</v>
      </c>
      <c r="C1207" s="322">
        <v>1</v>
      </c>
      <c r="D1207" s="322">
        <v>1</v>
      </c>
      <c r="E1207" s="323">
        <v>2</v>
      </c>
      <c r="F1207" s="195" t="s">
        <v>216</v>
      </c>
      <c r="G1207" s="322">
        <v>4</v>
      </c>
      <c r="H1207" s="322">
        <v>5</v>
      </c>
      <c r="I1207" s="323">
        <v>9</v>
      </c>
      <c r="J1207" s="195" t="s">
        <v>215</v>
      </c>
      <c r="K1207" s="322">
        <v>4</v>
      </c>
      <c r="L1207" s="322">
        <v>6</v>
      </c>
      <c r="M1207" s="323">
        <v>10</v>
      </c>
      <c r="N1207" s="195" t="s">
        <v>214</v>
      </c>
      <c r="O1207" s="322">
        <v>2</v>
      </c>
      <c r="P1207" s="322">
        <v>2</v>
      </c>
      <c r="Q1207" s="324">
        <v>4</v>
      </c>
      <c r="R1207" s="131"/>
      <c r="T1207" s="105"/>
      <c r="U1207" s="105"/>
      <c r="V1207" s="105"/>
      <c r="W1207" s="105"/>
      <c r="X1207" s="105"/>
      <c r="Y1207" s="105"/>
      <c r="Z1207" s="105"/>
      <c r="AA1207" s="105"/>
      <c r="AB1207" s="105"/>
      <c r="AC1207" s="105"/>
      <c r="AD1207" s="105"/>
      <c r="AE1207" s="105"/>
      <c r="AF1207" s="105"/>
      <c r="AG1207" s="105"/>
    </row>
    <row r="1208" spans="2:33" s="28" customFormat="1" ht="14.1" customHeight="1" x14ac:dyDescent="0.15">
      <c r="B1208" s="204" t="s">
        <v>213</v>
      </c>
      <c r="C1208" s="325">
        <v>5</v>
      </c>
      <c r="D1208" s="317">
        <v>8</v>
      </c>
      <c r="E1208" s="315">
        <v>13</v>
      </c>
      <c r="F1208" s="194" t="s">
        <v>212</v>
      </c>
      <c r="G1208" s="317">
        <v>5</v>
      </c>
      <c r="H1208" s="317">
        <v>6</v>
      </c>
      <c r="I1208" s="315">
        <v>11</v>
      </c>
      <c r="J1208" s="194" t="s">
        <v>211</v>
      </c>
      <c r="K1208" s="317">
        <v>11</v>
      </c>
      <c r="L1208" s="317">
        <v>6</v>
      </c>
      <c r="M1208" s="315">
        <v>17</v>
      </c>
      <c r="N1208" s="194" t="s">
        <v>210</v>
      </c>
      <c r="O1208" s="317">
        <v>2</v>
      </c>
      <c r="P1208" s="317">
        <v>2</v>
      </c>
      <c r="Q1208" s="316">
        <v>4</v>
      </c>
      <c r="R1208" s="131"/>
      <c r="T1208" s="105"/>
      <c r="U1208" s="105"/>
      <c r="V1208" s="105"/>
      <c r="W1208" s="105"/>
      <c r="X1208" s="105"/>
      <c r="Y1208" s="105"/>
      <c r="Z1208" s="105"/>
      <c r="AA1208" s="105"/>
      <c r="AB1208" s="105"/>
      <c r="AC1208" s="105"/>
      <c r="AD1208" s="105"/>
      <c r="AE1208" s="105"/>
      <c r="AF1208" s="105"/>
      <c r="AG1208" s="105"/>
    </row>
    <row r="1209" spans="2:33" s="28" customFormat="1" ht="14.25" customHeight="1" x14ac:dyDescent="0.15">
      <c r="B1209" s="204" t="s">
        <v>209</v>
      </c>
      <c r="C1209" s="317">
        <v>2</v>
      </c>
      <c r="D1209" s="317">
        <v>4</v>
      </c>
      <c r="E1209" s="315">
        <v>6</v>
      </c>
      <c r="F1209" s="194" t="s">
        <v>208</v>
      </c>
      <c r="G1209" s="317">
        <v>4</v>
      </c>
      <c r="H1209" s="317">
        <v>6</v>
      </c>
      <c r="I1209" s="315">
        <v>10</v>
      </c>
      <c r="J1209" s="194" t="s">
        <v>207</v>
      </c>
      <c r="K1209" s="317">
        <v>6</v>
      </c>
      <c r="L1209" s="317">
        <v>7</v>
      </c>
      <c r="M1209" s="315">
        <v>13</v>
      </c>
      <c r="N1209" s="194" t="s">
        <v>206</v>
      </c>
      <c r="O1209" s="317">
        <v>0</v>
      </c>
      <c r="P1209" s="317">
        <v>2</v>
      </c>
      <c r="Q1209" s="316">
        <v>2</v>
      </c>
      <c r="R1209" s="131"/>
      <c r="T1209" s="105"/>
      <c r="U1209" s="105"/>
      <c r="V1209" s="105"/>
      <c r="W1209" s="105"/>
      <c r="X1209" s="105"/>
      <c r="Y1209" s="105"/>
      <c r="Z1209" s="105"/>
      <c r="AA1209" s="105"/>
      <c r="AB1209" s="105"/>
      <c r="AC1209" s="105"/>
      <c r="AD1209" s="105"/>
      <c r="AE1209" s="105"/>
      <c r="AF1209" s="105"/>
      <c r="AG1209" s="105"/>
    </row>
    <row r="1210" spans="2:33" s="28" customFormat="1" ht="14.25" customHeight="1" x14ac:dyDescent="0.15">
      <c r="B1210" s="204" t="s">
        <v>205</v>
      </c>
      <c r="C1210" s="317">
        <v>4</v>
      </c>
      <c r="D1210" s="317">
        <v>6</v>
      </c>
      <c r="E1210" s="315">
        <v>10</v>
      </c>
      <c r="F1210" s="194" t="s">
        <v>204</v>
      </c>
      <c r="G1210" s="317">
        <v>5</v>
      </c>
      <c r="H1210" s="317">
        <v>5</v>
      </c>
      <c r="I1210" s="315">
        <v>10</v>
      </c>
      <c r="J1210" s="194" t="s">
        <v>203</v>
      </c>
      <c r="K1210" s="317">
        <v>7</v>
      </c>
      <c r="L1210" s="317">
        <v>3</v>
      </c>
      <c r="M1210" s="315">
        <v>10</v>
      </c>
      <c r="N1210" s="194" t="s">
        <v>202</v>
      </c>
      <c r="O1210" s="317">
        <v>0</v>
      </c>
      <c r="P1210" s="317">
        <v>3</v>
      </c>
      <c r="Q1210" s="316">
        <v>3</v>
      </c>
      <c r="R1210" s="131"/>
      <c r="T1210" s="105"/>
      <c r="U1210" s="105"/>
      <c r="V1210" s="105"/>
      <c r="W1210" s="105"/>
      <c r="X1210" s="105"/>
      <c r="Y1210" s="105"/>
      <c r="Z1210" s="105"/>
      <c r="AA1210" s="105"/>
      <c r="AB1210" s="105"/>
      <c r="AC1210" s="105"/>
      <c r="AD1210" s="105"/>
      <c r="AE1210" s="105"/>
      <c r="AF1210" s="105"/>
      <c r="AG1210" s="105"/>
    </row>
    <row r="1211" spans="2:33" s="28" customFormat="1" ht="14.25" customHeight="1" x14ac:dyDescent="0.15">
      <c r="B1211" s="204" t="s">
        <v>201</v>
      </c>
      <c r="C1211" s="317">
        <v>5</v>
      </c>
      <c r="D1211" s="317">
        <v>7</v>
      </c>
      <c r="E1211" s="315">
        <v>12</v>
      </c>
      <c r="F1211" s="194" t="s">
        <v>200</v>
      </c>
      <c r="G1211" s="317">
        <v>7</v>
      </c>
      <c r="H1211" s="317">
        <v>6</v>
      </c>
      <c r="I1211" s="315">
        <v>13</v>
      </c>
      <c r="J1211" s="194" t="s">
        <v>199</v>
      </c>
      <c r="K1211" s="317">
        <v>4</v>
      </c>
      <c r="L1211" s="317">
        <v>3</v>
      </c>
      <c r="M1211" s="315">
        <v>7</v>
      </c>
      <c r="N1211" s="194" t="s">
        <v>198</v>
      </c>
      <c r="O1211" s="317">
        <v>2</v>
      </c>
      <c r="P1211" s="317">
        <v>3</v>
      </c>
      <c r="Q1211" s="316">
        <v>5</v>
      </c>
      <c r="R1211" s="131"/>
      <c r="T1211" s="105"/>
      <c r="U1211" s="105"/>
      <c r="V1211" s="105"/>
      <c r="W1211" s="105"/>
      <c r="X1211" s="105"/>
      <c r="Y1211" s="105"/>
      <c r="Z1211" s="105"/>
      <c r="AA1211" s="105"/>
      <c r="AB1211" s="105"/>
      <c r="AC1211" s="105"/>
      <c r="AD1211" s="105"/>
      <c r="AE1211" s="105"/>
      <c r="AF1211" s="105"/>
      <c r="AG1211" s="105"/>
    </row>
    <row r="1212" spans="2:33" s="28" customFormat="1" ht="14.1" customHeight="1" x14ac:dyDescent="0.15">
      <c r="B1212" s="205" t="s">
        <v>197</v>
      </c>
      <c r="C1212" s="322">
        <v>2</v>
      </c>
      <c r="D1212" s="322">
        <v>4</v>
      </c>
      <c r="E1212" s="323">
        <v>6</v>
      </c>
      <c r="F1212" s="195" t="s">
        <v>196</v>
      </c>
      <c r="G1212" s="322">
        <v>3</v>
      </c>
      <c r="H1212" s="322">
        <v>5</v>
      </c>
      <c r="I1212" s="323">
        <v>8</v>
      </c>
      <c r="J1212" s="195" t="s">
        <v>195</v>
      </c>
      <c r="K1212" s="322">
        <v>9</v>
      </c>
      <c r="L1212" s="322">
        <v>9</v>
      </c>
      <c r="M1212" s="323">
        <v>18</v>
      </c>
      <c r="N1212" s="195" t="s">
        <v>194</v>
      </c>
      <c r="O1212" s="322">
        <v>1</v>
      </c>
      <c r="P1212" s="322">
        <v>2</v>
      </c>
      <c r="Q1212" s="324">
        <v>3</v>
      </c>
      <c r="R1212" s="131"/>
      <c r="T1212" s="105"/>
      <c r="U1212" s="105"/>
      <c r="V1212" s="105"/>
      <c r="W1212" s="105"/>
      <c r="X1212" s="105"/>
      <c r="Y1212" s="105"/>
      <c r="Z1212" s="105"/>
      <c r="AA1212" s="105"/>
      <c r="AB1212" s="105"/>
      <c r="AC1212" s="105"/>
      <c r="AD1212" s="105"/>
      <c r="AE1212" s="105"/>
      <c r="AF1212" s="105"/>
      <c r="AG1212" s="105"/>
    </row>
    <row r="1213" spans="2:33" s="28" customFormat="1" ht="14.25" customHeight="1" x14ac:dyDescent="0.15">
      <c r="B1213" s="204" t="s">
        <v>193</v>
      </c>
      <c r="C1213" s="325">
        <v>6</v>
      </c>
      <c r="D1213" s="317">
        <v>3</v>
      </c>
      <c r="E1213" s="315">
        <v>9</v>
      </c>
      <c r="F1213" s="194" t="s">
        <v>192</v>
      </c>
      <c r="G1213" s="317">
        <v>10</v>
      </c>
      <c r="H1213" s="317">
        <v>6</v>
      </c>
      <c r="I1213" s="315">
        <v>16</v>
      </c>
      <c r="J1213" s="194" t="s">
        <v>191</v>
      </c>
      <c r="K1213" s="317">
        <v>4</v>
      </c>
      <c r="L1213" s="317">
        <v>6</v>
      </c>
      <c r="M1213" s="315">
        <v>10</v>
      </c>
      <c r="N1213" s="194" t="s">
        <v>190</v>
      </c>
      <c r="O1213" s="317">
        <v>1</v>
      </c>
      <c r="P1213" s="317">
        <v>0</v>
      </c>
      <c r="Q1213" s="316">
        <v>1</v>
      </c>
      <c r="R1213" s="131"/>
      <c r="T1213" s="105"/>
      <c r="U1213" s="105"/>
      <c r="V1213" s="105"/>
      <c r="W1213" s="105"/>
      <c r="X1213" s="105"/>
      <c r="Y1213" s="105"/>
      <c r="Z1213" s="105"/>
      <c r="AA1213" s="105"/>
      <c r="AB1213" s="105"/>
      <c r="AC1213" s="105"/>
      <c r="AD1213" s="105"/>
      <c r="AE1213" s="105"/>
      <c r="AF1213" s="105"/>
      <c r="AG1213" s="105"/>
    </row>
    <row r="1214" spans="2:33" s="28" customFormat="1" ht="14.25" customHeight="1" x14ac:dyDescent="0.15">
      <c r="B1214" s="204" t="s">
        <v>189</v>
      </c>
      <c r="C1214" s="317">
        <v>2</v>
      </c>
      <c r="D1214" s="317">
        <v>3</v>
      </c>
      <c r="E1214" s="315">
        <v>5</v>
      </c>
      <c r="F1214" s="194" t="s">
        <v>188</v>
      </c>
      <c r="G1214" s="317">
        <v>6</v>
      </c>
      <c r="H1214" s="317">
        <v>7</v>
      </c>
      <c r="I1214" s="315">
        <v>13</v>
      </c>
      <c r="J1214" s="194" t="s">
        <v>187</v>
      </c>
      <c r="K1214" s="317">
        <v>3</v>
      </c>
      <c r="L1214" s="317">
        <v>5</v>
      </c>
      <c r="M1214" s="315">
        <v>8</v>
      </c>
      <c r="N1214" s="194" t="s">
        <v>186</v>
      </c>
      <c r="O1214" s="317">
        <v>0</v>
      </c>
      <c r="P1214" s="317">
        <v>0</v>
      </c>
      <c r="Q1214" s="316">
        <v>0</v>
      </c>
      <c r="R1214" s="131"/>
      <c r="T1214" s="105"/>
      <c r="U1214" s="105"/>
      <c r="V1214" s="105"/>
      <c r="W1214" s="105"/>
      <c r="X1214" s="105"/>
      <c r="Y1214" s="105"/>
      <c r="Z1214" s="105"/>
      <c r="AA1214" s="105"/>
      <c r="AB1214" s="105"/>
      <c r="AC1214" s="105"/>
      <c r="AD1214" s="105"/>
      <c r="AE1214" s="105"/>
      <c r="AF1214" s="105"/>
      <c r="AG1214" s="105"/>
    </row>
    <row r="1215" spans="2:33" s="28" customFormat="1" ht="14.25" customHeight="1" x14ac:dyDescent="0.15">
      <c r="B1215" s="204" t="s">
        <v>185</v>
      </c>
      <c r="C1215" s="317">
        <v>4</v>
      </c>
      <c r="D1215" s="317">
        <v>5</v>
      </c>
      <c r="E1215" s="315">
        <v>9</v>
      </c>
      <c r="F1215" s="194" t="s">
        <v>184</v>
      </c>
      <c r="G1215" s="317">
        <v>7</v>
      </c>
      <c r="H1215" s="317">
        <v>5</v>
      </c>
      <c r="I1215" s="315">
        <v>12</v>
      </c>
      <c r="J1215" s="194" t="s">
        <v>183</v>
      </c>
      <c r="K1215" s="317">
        <v>2</v>
      </c>
      <c r="L1215" s="317">
        <v>3</v>
      </c>
      <c r="M1215" s="315">
        <v>5</v>
      </c>
      <c r="N1215" s="194" t="s">
        <v>182</v>
      </c>
      <c r="O1215" s="317">
        <v>0</v>
      </c>
      <c r="P1215" s="317">
        <v>1</v>
      </c>
      <c r="Q1215" s="316">
        <v>1</v>
      </c>
      <c r="R1215" s="131"/>
      <c r="T1215" s="105"/>
      <c r="U1215" s="105"/>
      <c r="V1215" s="105"/>
      <c r="W1215" s="105"/>
      <c r="X1215" s="105"/>
      <c r="Y1215" s="105"/>
      <c r="Z1215" s="105"/>
      <c r="AA1215" s="105"/>
      <c r="AB1215" s="105"/>
      <c r="AC1215" s="105"/>
      <c r="AD1215" s="105"/>
      <c r="AE1215" s="105"/>
      <c r="AF1215" s="105"/>
      <c r="AG1215" s="105"/>
    </row>
    <row r="1216" spans="2:33" s="28" customFormat="1" ht="14.1" customHeight="1" x14ac:dyDescent="0.15">
      <c r="B1216" s="204" t="s">
        <v>181</v>
      </c>
      <c r="C1216" s="317">
        <v>4</v>
      </c>
      <c r="D1216" s="317">
        <v>9</v>
      </c>
      <c r="E1216" s="315">
        <v>13</v>
      </c>
      <c r="F1216" s="194" t="s">
        <v>180</v>
      </c>
      <c r="G1216" s="317">
        <v>6</v>
      </c>
      <c r="H1216" s="317">
        <v>3</v>
      </c>
      <c r="I1216" s="315">
        <v>9</v>
      </c>
      <c r="J1216" s="194" t="s">
        <v>179</v>
      </c>
      <c r="K1216" s="317">
        <v>0</v>
      </c>
      <c r="L1216" s="317">
        <v>1</v>
      </c>
      <c r="M1216" s="315">
        <v>1</v>
      </c>
      <c r="N1216" s="194" t="s">
        <v>178</v>
      </c>
      <c r="O1216" s="317">
        <v>1</v>
      </c>
      <c r="P1216" s="317">
        <v>0</v>
      </c>
      <c r="Q1216" s="316">
        <v>1</v>
      </c>
      <c r="R1216" s="131"/>
      <c r="T1216" s="105"/>
      <c r="U1216" s="105"/>
      <c r="V1216" s="105"/>
      <c r="W1216" s="105"/>
      <c r="X1216" s="105"/>
      <c r="Y1216" s="105"/>
      <c r="Z1216" s="105"/>
      <c r="AA1216" s="105"/>
      <c r="AB1216" s="105"/>
      <c r="AC1216" s="105"/>
      <c r="AD1216" s="105"/>
      <c r="AE1216" s="105"/>
      <c r="AF1216" s="105"/>
      <c r="AG1216" s="105"/>
    </row>
    <row r="1217" spans="2:33" s="28" customFormat="1" ht="14.25" customHeight="1" thickBot="1" x14ac:dyDescent="0.2">
      <c r="B1217" s="206" t="s">
        <v>177</v>
      </c>
      <c r="C1217" s="318">
        <v>5</v>
      </c>
      <c r="D1217" s="318">
        <v>6</v>
      </c>
      <c r="E1217" s="319">
        <v>11</v>
      </c>
      <c r="F1217" s="208" t="s">
        <v>176</v>
      </c>
      <c r="G1217" s="318">
        <v>10</v>
      </c>
      <c r="H1217" s="318">
        <v>10</v>
      </c>
      <c r="I1217" s="319">
        <v>20</v>
      </c>
      <c r="J1217" s="208" t="s">
        <v>175</v>
      </c>
      <c r="K1217" s="318">
        <v>4</v>
      </c>
      <c r="L1217" s="318">
        <v>4</v>
      </c>
      <c r="M1217" s="319">
        <v>8</v>
      </c>
      <c r="N1217" s="210" t="s">
        <v>174</v>
      </c>
      <c r="O1217" s="320">
        <v>0</v>
      </c>
      <c r="P1217" s="320">
        <v>0</v>
      </c>
      <c r="Q1217" s="321">
        <v>0</v>
      </c>
      <c r="R1217" s="131"/>
      <c r="T1217" s="105"/>
      <c r="U1217" s="105"/>
      <c r="V1217" s="105"/>
      <c r="W1217" s="105"/>
      <c r="X1217" s="105"/>
      <c r="Y1217" s="105"/>
      <c r="Z1217" s="105"/>
      <c r="AA1217" s="105"/>
      <c r="AB1217" s="105"/>
      <c r="AC1217" s="105"/>
      <c r="AD1217" s="105"/>
      <c r="AE1217" s="105"/>
      <c r="AF1217" s="105"/>
      <c r="AG1217" s="105"/>
    </row>
    <row r="1218" spans="2:33" s="28" customFormat="1" ht="13.5" customHeight="1" thickBot="1" x14ac:dyDescent="0.2">
      <c r="B1218" s="42"/>
      <c r="C1218" s="42"/>
      <c r="D1218" s="459" t="s">
        <v>173</v>
      </c>
      <c r="E1218" s="459"/>
      <c r="F1218" s="459"/>
      <c r="G1218" s="42"/>
      <c r="H1218" s="42"/>
      <c r="I1218" s="42"/>
      <c r="J1218" s="42"/>
      <c r="K1218" s="42"/>
      <c r="L1218" s="42"/>
      <c r="M1218" s="42"/>
      <c r="N1218" s="212" t="s">
        <v>172</v>
      </c>
      <c r="O1218" s="309">
        <v>0</v>
      </c>
      <c r="P1218" s="24">
        <v>2</v>
      </c>
      <c r="Q1218" s="285">
        <v>2</v>
      </c>
      <c r="R1218" s="131"/>
      <c r="T1218" s="105"/>
      <c r="U1218" s="105"/>
      <c r="V1218" s="105"/>
      <c r="W1218" s="105"/>
      <c r="X1218" s="105"/>
      <c r="Y1218" s="105"/>
      <c r="Z1218" s="105"/>
      <c r="AA1218" s="105"/>
      <c r="AB1218" s="105"/>
      <c r="AC1218" s="105"/>
      <c r="AD1218" s="105"/>
      <c r="AE1218" s="105"/>
      <c r="AF1218" s="105"/>
      <c r="AG1218" s="105"/>
    </row>
    <row r="1219" spans="2:33" s="28" customFormat="1" ht="13.5" customHeight="1" x14ac:dyDescent="0.15">
      <c r="B1219" s="160" t="s">
        <v>171</v>
      </c>
      <c r="C1219" s="311">
        <f>SUM(C1193:C1197)</f>
        <v>20</v>
      </c>
      <c r="D1219" s="311">
        <f>SUM(D1193:D1197)</f>
        <v>22</v>
      </c>
      <c r="E1219" s="108">
        <f t="shared" ref="E1219:E1228" si="58">SUM(C1219:D1219)</f>
        <v>42</v>
      </c>
      <c r="F1219" s="160" t="s">
        <v>170</v>
      </c>
      <c r="G1219" s="312">
        <f>SUM(K1193:K1197)</f>
        <v>21</v>
      </c>
      <c r="H1219" s="109">
        <f>SUM(L1193:L1197)</f>
        <v>31</v>
      </c>
      <c r="I1219" s="110">
        <f t="shared" ref="I1219:I1228" si="59">SUM(G1219:H1219)</f>
        <v>52</v>
      </c>
      <c r="J1219" s="119" t="s">
        <v>169</v>
      </c>
      <c r="K1219" s="120">
        <f>SUM(O1218:O1222)</f>
        <v>0</v>
      </c>
      <c r="L1219" s="311">
        <f>SUM(P1218:P1222)</f>
        <v>3</v>
      </c>
      <c r="M1219" s="313">
        <f>SUM(K1219:L1219)</f>
        <v>3</v>
      </c>
      <c r="N1219" s="132" t="s">
        <v>168</v>
      </c>
      <c r="O1219" s="288">
        <v>0</v>
      </c>
      <c r="P1219" s="288">
        <v>0</v>
      </c>
      <c r="Q1219" s="285">
        <v>0</v>
      </c>
      <c r="R1219" s="131"/>
      <c r="T1219" s="105"/>
      <c r="U1219" s="105"/>
      <c r="V1219" s="105"/>
      <c r="W1219" s="105"/>
      <c r="X1219" s="105"/>
      <c r="Y1219" s="105"/>
      <c r="Z1219" s="105"/>
      <c r="AA1219" s="105"/>
      <c r="AB1219" s="105"/>
      <c r="AC1219" s="105"/>
      <c r="AD1219" s="105"/>
      <c r="AE1219" s="105"/>
      <c r="AF1219" s="105"/>
      <c r="AG1219" s="105"/>
    </row>
    <row r="1220" spans="2:33" s="28" customFormat="1" ht="13.5" customHeight="1" thickBot="1" x14ac:dyDescent="0.2">
      <c r="B1220" s="161" t="s">
        <v>167</v>
      </c>
      <c r="C1220" s="300">
        <f>SUM(C1198:C1202)</f>
        <v>15</v>
      </c>
      <c r="D1220" s="300">
        <f>SUM(D1198:D1202)</f>
        <v>20</v>
      </c>
      <c r="E1220" s="112">
        <f t="shared" si="58"/>
        <v>35</v>
      </c>
      <c r="F1220" s="161" t="s">
        <v>166</v>
      </c>
      <c r="G1220" s="306">
        <f>SUM(K1198:K1202)</f>
        <v>37</v>
      </c>
      <c r="H1220" s="113">
        <f>SUM(L1198:L1202)</f>
        <v>36</v>
      </c>
      <c r="I1220" s="114">
        <f t="shared" si="59"/>
        <v>73</v>
      </c>
      <c r="J1220" s="121" t="s">
        <v>154</v>
      </c>
      <c r="K1220" s="122">
        <f>O1223</f>
        <v>0</v>
      </c>
      <c r="L1220" s="303">
        <f>P1223</f>
        <v>0</v>
      </c>
      <c r="M1220" s="314">
        <f>SUM(K1220:L1220)</f>
        <v>0</v>
      </c>
      <c r="N1220" s="132" t="s">
        <v>165</v>
      </c>
      <c r="O1220" s="288">
        <v>0</v>
      </c>
      <c r="P1220" s="288">
        <v>0</v>
      </c>
      <c r="Q1220" s="285">
        <v>0</v>
      </c>
      <c r="R1220" s="131"/>
      <c r="T1220" s="105"/>
      <c r="U1220" s="105"/>
      <c r="V1220" s="105"/>
      <c r="W1220" s="105"/>
      <c r="X1220" s="105"/>
      <c r="Y1220" s="105"/>
      <c r="Z1220" s="105"/>
      <c r="AA1220" s="105"/>
      <c r="AB1220" s="105"/>
      <c r="AC1220" s="105"/>
      <c r="AD1220" s="105"/>
      <c r="AE1220" s="105"/>
      <c r="AF1220" s="105"/>
      <c r="AG1220" s="105"/>
    </row>
    <row r="1221" spans="2:33" s="28" customFormat="1" ht="13.5" customHeight="1" x14ac:dyDescent="0.15">
      <c r="B1221" s="161" t="s">
        <v>164</v>
      </c>
      <c r="C1221" s="300">
        <f>SUM(C1203:C1207)</f>
        <v>15</v>
      </c>
      <c r="D1221" s="300">
        <f>SUM(D1203:D1207)</f>
        <v>11</v>
      </c>
      <c r="E1221" s="112">
        <f t="shared" si="58"/>
        <v>26</v>
      </c>
      <c r="F1221" s="161" t="s">
        <v>163</v>
      </c>
      <c r="G1221" s="306">
        <f>SUM(K1203:K1207)</f>
        <v>34</v>
      </c>
      <c r="H1221" s="113">
        <f>SUM(L1203:L1207)</f>
        <v>36</v>
      </c>
      <c r="I1221" s="114">
        <f t="shared" si="59"/>
        <v>70</v>
      </c>
      <c r="J1221" s="125" t="s">
        <v>283</v>
      </c>
      <c r="K1221" s="154">
        <f>SUM(C1219:C1221)</f>
        <v>50</v>
      </c>
      <c r="L1221" s="154">
        <f>SUM(D1219:D1221)</f>
        <v>53</v>
      </c>
      <c r="M1221" s="294">
        <f>SUM(K1221:L1221)</f>
        <v>103</v>
      </c>
      <c r="N1221" s="132" t="s">
        <v>162</v>
      </c>
      <c r="O1221" s="288">
        <v>0</v>
      </c>
      <c r="P1221" s="288">
        <v>1</v>
      </c>
      <c r="Q1221" s="285">
        <v>1</v>
      </c>
      <c r="R1221" s="131"/>
      <c r="T1221" s="105"/>
      <c r="U1221" s="105"/>
      <c r="V1221" s="105"/>
      <c r="W1221" s="105"/>
      <c r="X1221" s="105"/>
      <c r="Y1221" s="105"/>
      <c r="Z1221" s="105"/>
      <c r="AA1221" s="105"/>
      <c r="AB1221" s="105"/>
      <c r="AC1221" s="105"/>
      <c r="AD1221" s="105"/>
      <c r="AE1221" s="105"/>
      <c r="AF1221" s="105"/>
      <c r="AG1221" s="105"/>
    </row>
    <row r="1222" spans="2:33" s="28" customFormat="1" ht="13.5" customHeight="1" thickBot="1" x14ac:dyDescent="0.2">
      <c r="B1222" s="161" t="s">
        <v>161</v>
      </c>
      <c r="C1222" s="300">
        <f>SUM(C1208:C1212)</f>
        <v>18</v>
      </c>
      <c r="D1222" s="300">
        <f>SUM(D1208:D1212)</f>
        <v>29</v>
      </c>
      <c r="E1222" s="112">
        <f t="shared" si="58"/>
        <v>47</v>
      </c>
      <c r="F1222" s="161" t="s">
        <v>160</v>
      </c>
      <c r="G1222" s="306">
        <f>SUM(K1208:K1212)</f>
        <v>37</v>
      </c>
      <c r="H1222" s="113">
        <f>SUM(L1208:L1212)</f>
        <v>28</v>
      </c>
      <c r="I1222" s="114">
        <f t="shared" si="59"/>
        <v>65</v>
      </c>
      <c r="J1222" s="123" t="s">
        <v>156</v>
      </c>
      <c r="K1222" s="157"/>
      <c r="L1222" s="292">
        <f>M1221/M1227*100</f>
        <v>11.521252796420582</v>
      </c>
      <c r="M1222" s="156" t="s">
        <v>155</v>
      </c>
      <c r="N1222" s="134" t="s">
        <v>159</v>
      </c>
      <c r="O1222" s="291">
        <v>0</v>
      </c>
      <c r="P1222" s="135">
        <v>0</v>
      </c>
      <c r="Q1222" s="282">
        <v>0</v>
      </c>
      <c r="R1222" s="131"/>
      <c r="T1222" s="105"/>
      <c r="U1222" s="105"/>
      <c r="V1222" s="105"/>
      <c r="W1222" s="105"/>
      <c r="X1222" s="105"/>
      <c r="Y1222" s="105"/>
      <c r="Z1222" s="105"/>
      <c r="AA1222" s="105"/>
      <c r="AB1222" s="105"/>
      <c r="AC1222" s="105"/>
      <c r="AD1222" s="105"/>
      <c r="AE1222" s="105"/>
      <c r="AF1222" s="105"/>
      <c r="AG1222" s="105"/>
    </row>
    <row r="1223" spans="2:33" s="28" customFormat="1" ht="13.5" customHeight="1" thickBot="1" x14ac:dyDescent="0.2">
      <c r="B1223" s="161" t="s">
        <v>158</v>
      </c>
      <c r="C1223" s="300">
        <f>SUM(C1213:C1217)</f>
        <v>21</v>
      </c>
      <c r="D1223" s="300">
        <f>SUM(D1213:D1217)</f>
        <v>26</v>
      </c>
      <c r="E1223" s="112">
        <f t="shared" si="58"/>
        <v>47</v>
      </c>
      <c r="F1223" s="161" t="s">
        <v>157</v>
      </c>
      <c r="G1223" s="306">
        <f>SUM(K1213:K1217)</f>
        <v>13</v>
      </c>
      <c r="H1223" s="113">
        <f>SUM(L1213:L1217)</f>
        <v>19</v>
      </c>
      <c r="I1223" s="114">
        <f t="shared" si="59"/>
        <v>32</v>
      </c>
      <c r="J1223" s="125" t="s">
        <v>284</v>
      </c>
      <c r="K1223" s="154">
        <f>SUM(C1222:C1228,G1219:G1221)</f>
        <v>266</v>
      </c>
      <c r="L1223" s="154">
        <f>SUM(D1222:D1228,H1219:H1221)</f>
        <v>290</v>
      </c>
      <c r="M1223" s="294">
        <f>SUM(K1223:L1223)</f>
        <v>556</v>
      </c>
      <c r="N1223" s="136" t="s">
        <v>154</v>
      </c>
      <c r="O1223" s="290">
        <v>0</v>
      </c>
      <c r="P1223" s="137">
        <v>0</v>
      </c>
      <c r="Q1223" s="284">
        <v>0</v>
      </c>
      <c r="R1223" s="131"/>
      <c r="T1223" s="105"/>
      <c r="U1223" s="105"/>
      <c r="V1223" s="105"/>
      <c r="W1223" s="105"/>
      <c r="X1223" s="105"/>
      <c r="Y1223" s="105"/>
      <c r="Z1223" s="105"/>
      <c r="AA1223" s="105"/>
      <c r="AB1223" s="105"/>
      <c r="AC1223" s="105"/>
      <c r="AD1223" s="105"/>
      <c r="AE1223" s="105"/>
      <c r="AF1223" s="105"/>
      <c r="AG1223" s="105"/>
    </row>
    <row r="1224" spans="2:33" s="28" customFormat="1" ht="13.5" customHeight="1" thickBot="1" x14ac:dyDescent="0.2">
      <c r="B1224" s="161" t="s">
        <v>153</v>
      </c>
      <c r="C1224" s="300">
        <f>SUM(G1193:G1197)</f>
        <v>23</v>
      </c>
      <c r="D1224" s="300">
        <f>SUM(H1193:H1197)</f>
        <v>20</v>
      </c>
      <c r="E1224" s="112">
        <f t="shared" si="58"/>
        <v>43</v>
      </c>
      <c r="F1224" s="161" t="s">
        <v>152</v>
      </c>
      <c r="G1224" s="113">
        <f>SUM(O1193:O1197)</f>
        <v>12</v>
      </c>
      <c r="H1224" s="113">
        <f>SUM(P1193:P1197)</f>
        <v>18</v>
      </c>
      <c r="I1224" s="114">
        <f t="shared" si="59"/>
        <v>30</v>
      </c>
      <c r="J1224" s="123" t="s">
        <v>156</v>
      </c>
      <c r="K1224" s="157"/>
      <c r="L1224" s="292">
        <f>M1223/M1227*100</f>
        <v>62.192393736017891</v>
      </c>
      <c r="M1224" s="158" t="s">
        <v>155</v>
      </c>
      <c r="N1224" s="148"/>
      <c r="O1224" s="138"/>
      <c r="P1224" s="138"/>
      <c r="Q1224" s="138"/>
      <c r="R1224" s="131"/>
      <c r="T1224" s="105"/>
      <c r="U1224" s="105"/>
      <c r="V1224" s="105"/>
      <c r="W1224" s="105"/>
      <c r="X1224" s="105"/>
      <c r="Y1224" s="105"/>
      <c r="Z1224" s="105"/>
      <c r="AA1224" s="105"/>
      <c r="AB1224" s="105"/>
      <c r="AC1224" s="105"/>
      <c r="AD1224" s="105"/>
      <c r="AE1224" s="106"/>
      <c r="AF1224" s="105"/>
      <c r="AG1224" s="106"/>
    </row>
    <row r="1225" spans="2:33" s="28" customFormat="1" ht="13.5" customHeight="1" thickBot="1" x14ac:dyDescent="0.2">
      <c r="B1225" s="161" t="s">
        <v>151</v>
      </c>
      <c r="C1225" s="300">
        <f>SUM(G1198:G1202)</f>
        <v>23</v>
      </c>
      <c r="D1225" s="300">
        <f>SUM(H1198:H1202)</f>
        <v>30</v>
      </c>
      <c r="E1225" s="112">
        <f t="shared" si="58"/>
        <v>53</v>
      </c>
      <c r="F1225" s="161" t="s">
        <v>150</v>
      </c>
      <c r="G1225" s="306">
        <f>SUM(O1198:O1202)</f>
        <v>17</v>
      </c>
      <c r="H1225" s="113">
        <f>SUM(P1198:P1202)</f>
        <v>26</v>
      </c>
      <c r="I1225" s="114">
        <f t="shared" si="59"/>
        <v>43</v>
      </c>
      <c r="J1225" s="125" t="s">
        <v>282</v>
      </c>
      <c r="K1225" s="154">
        <f>SUM(K1208:K1217,O1193:O1223)</f>
        <v>100</v>
      </c>
      <c r="L1225" s="154">
        <f>SUM(L1208:L1217,P1193:P1223)</f>
        <v>135</v>
      </c>
      <c r="M1225" s="308">
        <f>SUM(K1225:L1225)</f>
        <v>235</v>
      </c>
      <c r="N1225" s="149"/>
      <c r="O1225" s="138"/>
      <c r="P1225" s="138"/>
      <c r="Q1225" s="138"/>
      <c r="R1225" s="131"/>
    </row>
    <row r="1226" spans="2:33" s="28" customFormat="1" ht="13.5" customHeight="1" thickBot="1" x14ac:dyDescent="0.2">
      <c r="B1226" s="161" t="s">
        <v>149</v>
      </c>
      <c r="C1226" s="300">
        <f>SUM(G1203:G1207)</f>
        <v>26</v>
      </c>
      <c r="D1226" s="300">
        <f>SUM(H1203:H1207)</f>
        <v>23</v>
      </c>
      <c r="E1226" s="112">
        <f t="shared" si="58"/>
        <v>49</v>
      </c>
      <c r="F1226" s="161" t="s">
        <v>148</v>
      </c>
      <c r="G1226" s="306">
        <f>SUM(O1203:O1207)</f>
        <v>14</v>
      </c>
      <c r="H1226" s="113">
        <f>SUM(P1203:P1207)</f>
        <v>28</v>
      </c>
      <c r="I1226" s="114">
        <f t="shared" si="59"/>
        <v>42</v>
      </c>
      <c r="J1226" s="123" t="s">
        <v>156</v>
      </c>
      <c r="K1226" s="124"/>
      <c r="L1226" s="283">
        <f>M1225/M1227*100</f>
        <v>26.286353467561526</v>
      </c>
      <c r="M1226" s="156" t="s">
        <v>155</v>
      </c>
      <c r="N1226" s="144" t="s">
        <v>146</v>
      </c>
      <c r="O1226" s="295">
        <v>46.1</v>
      </c>
      <c r="P1226" s="296">
        <v>48.09</v>
      </c>
      <c r="Q1226" s="297">
        <v>47.16</v>
      </c>
      <c r="R1226" s="131"/>
    </row>
    <row r="1227" spans="2:33" s="28" customFormat="1" ht="13.5" customHeight="1" x14ac:dyDescent="0.15">
      <c r="B1227" s="161" t="s">
        <v>145</v>
      </c>
      <c r="C1227" s="300">
        <f>SUM(G1208:G1212)</f>
        <v>24</v>
      </c>
      <c r="D1227" s="300">
        <f>SUM(H1208:H1212)</f>
        <v>28</v>
      </c>
      <c r="E1227" s="112">
        <f t="shared" si="58"/>
        <v>52</v>
      </c>
      <c r="F1227" s="161" t="s">
        <v>144</v>
      </c>
      <c r="G1227" s="306">
        <f>SUM(O1208:O1212)</f>
        <v>5</v>
      </c>
      <c r="H1227" s="113">
        <f>SUM(P1208:P1212)</f>
        <v>12</v>
      </c>
      <c r="I1227" s="114">
        <f t="shared" si="59"/>
        <v>17</v>
      </c>
      <c r="J1227" s="125" t="s">
        <v>147</v>
      </c>
      <c r="K1227" s="293">
        <f>SUM(C1219:C1228,G1219:G1228,K1219:K1220)</f>
        <v>416</v>
      </c>
      <c r="L1227" s="293">
        <f>SUM(D1219:D1228,H1219:H1228,L1219:L1220)</f>
        <v>478</v>
      </c>
      <c r="M1227" s="289">
        <f>SUM(K1227:L1227)</f>
        <v>894</v>
      </c>
      <c r="N1227" s="145"/>
      <c r="O1227" s="139"/>
      <c r="P1227" s="139"/>
      <c r="Q1227" s="139"/>
      <c r="R1227" s="131"/>
    </row>
    <row r="1228" spans="2:33" s="28" customFormat="1" ht="13.5" customHeight="1" thickBot="1" x14ac:dyDescent="0.2">
      <c r="B1228" s="162" t="s">
        <v>143</v>
      </c>
      <c r="C1228" s="303">
        <f>SUM(G1213:G1217)</f>
        <v>39</v>
      </c>
      <c r="D1228" s="303">
        <f>SUM(H1213:H1217)</f>
        <v>31</v>
      </c>
      <c r="E1228" s="116">
        <f t="shared" si="58"/>
        <v>70</v>
      </c>
      <c r="F1228" s="162" t="s">
        <v>142</v>
      </c>
      <c r="G1228" s="304">
        <f>SUM(O1213:O1217)</f>
        <v>2</v>
      </c>
      <c r="H1228" s="117">
        <f>SUM(P1213:P1217)</f>
        <v>1</v>
      </c>
      <c r="I1228" s="118">
        <f t="shared" si="59"/>
        <v>3</v>
      </c>
      <c r="J1228" s="123" t="s">
        <v>7</v>
      </c>
      <c r="K1228" s="124"/>
      <c r="L1228" s="127"/>
      <c r="M1228" s="305">
        <f>行政区別人口!R72</f>
        <v>443</v>
      </c>
      <c r="N1228" s="481" t="s">
        <v>141</v>
      </c>
      <c r="O1228" s="482"/>
      <c r="P1228" s="482"/>
      <c r="Q1228" s="140"/>
      <c r="R1228" s="131"/>
    </row>
    <row r="1229" spans="2:33" x14ac:dyDescent="0.15">
      <c r="O1229" s="142"/>
      <c r="P1229" s="142"/>
      <c r="Q1229" s="142"/>
      <c r="R1229" s="142"/>
    </row>
    <row r="1230" spans="2:33" s="28" customFormat="1" ht="14.1" customHeight="1" x14ac:dyDescent="0.15">
      <c r="B1230" s="164"/>
      <c r="F1230" s="164"/>
      <c r="N1230" s="151"/>
      <c r="O1230" s="95"/>
      <c r="P1230" s="95"/>
      <c r="Q1230" s="95"/>
      <c r="R1230" s="95"/>
    </row>
    <row r="1231" spans="2:33" s="28" customFormat="1" ht="14.25" customHeight="1" x14ac:dyDescent="0.15">
      <c r="B1231" s="259" t="s">
        <v>1</v>
      </c>
      <c r="C1231" s="479" t="s">
        <v>2</v>
      </c>
      <c r="D1231" s="479"/>
      <c r="E1231" s="479"/>
      <c r="F1231" s="479"/>
      <c r="G1231" s="483" t="s">
        <v>278</v>
      </c>
      <c r="H1231" s="483"/>
      <c r="I1231" s="483"/>
      <c r="J1231" s="483"/>
      <c r="K1231" s="483"/>
      <c r="L1231" s="483"/>
      <c r="M1231" s="41"/>
      <c r="N1231" s="149"/>
      <c r="O1231" s="143" t="str">
        <f>$O$2</f>
        <v>令和元年10月31日</v>
      </c>
      <c r="P1231" s="129"/>
      <c r="Q1231" s="130" t="s">
        <v>0</v>
      </c>
      <c r="R1231" s="95"/>
    </row>
    <row r="1232" spans="2:33" s="28" customFormat="1" ht="17.100000000000001" customHeight="1" thickBot="1" x14ac:dyDescent="0.2">
      <c r="B1232" s="259" t="s">
        <v>276</v>
      </c>
      <c r="C1232" s="479" t="s">
        <v>45</v>
      </c>
      <c r="D1232" s="479"/>
      <c r="E1232" s="479"/>
      <c r="F1232" s="166"/>
      <c r="G1232" s="483"/>
      <c r="H1232" s="483"/>
      <c r="I1232" s="483"/>
      <c r="J1232" s="483"/>
      <c r="K1232" s="483"/>
      <c r="L1232" s="483"/>
      <c r="M1232" s="41"/>
      <c r="N1232" s="149"/>
      <c r="O1232" s="143" t="str">
        <f>$O$3</f>
        <v>令和元年11月 1日</v>
      </c>
      <c r="P1232" s="129"/>
      <c r="Q1232" s="130" t="s">
        <v>3</v>
      </c>
      <c r="R1232" s="95"/>
    </row>
    <row r="1233" spans="2:33" s="28" customFormat="1" ht="14.25" customHeight="1" x14ac:dyDescent="0.15">
      <c r="B1233" s="53" t="s">
        <v>274</v>
      </c>
      <c r="C1233" s="327" t="s">
        <v>301</v>
      </c>
      <c r="D1233" s="327" t="s">
        <v>302</v>
      </c>
      <c r="E1233" s="328" t="s">
        <v>6</v>
      </c>
      <c r="F1233" s="53" t="s">
        <v>274</v>
      </c>
      <c r="G1233" s="327" t="s">
        <v>301</v>
      </c>
      <c r="H1233" s="327" t="s">
        <v>5</v>
      </c>
      <c r="I1233" s="94" t="s">
        <v>6</v>
      </c>
      <c r="J1233" s="202" t="s">
        <v>274</v>
      </c>
      <c r="K1233" s="327" t="s">
        <v>4</v>
      </c>
      <c r="L1233" s="327" t="s">
        <v>302</v>
      </c>
      <c r="M1233" s="328" t="s">
        <v>281</v>
      </c>
      <c r="N1233" s="59" t="s">
        <v>274</v>
      </c>
      <c r="O1233" s="54" t="s">
        <v>301</v>
      </c>
      <c r="P1233" s="54" t="s">
        <v>5</v>
      </c>
      <c r="Q1233" s="326" t="s">
        <v>281</v>
      </c>
      <c r="R1233" s="131"/>
    </row>
    <row r="1234" spans="2:33" s="28" customFormat="1" ht="14.25" customHeight="1" x14ac:dyDescent="0.15">
      <c r="B1234" s="203" t="s">
        <v>273</v>
      </c>
      <c r="C1234" s="329">
        <v>3</v>
      </c>
      <c r="D1234" s="329">
        <v>2</v>
      </c>
      <c r="E1234" s="315">
        <v>5</v>
      </c>
      <c r="F1234" s="193" t="s">
        <v>272</v>
      </c>
      <c r="G1234" s="329">
        <v>12</v>
      </c>
      <c r="H1234" s="329">
        <v>9</v>
      </c>
      <c r="I1234" s="315">
        <v>21</v>
      </c>
      <c r="J1234" s="194" t="s">
        <v>271</v>
      </c>
      <c r="K1234" s="317">
        <v>12</v>
      </c>
      <c r="L1234" s="329">
        <v>7</v>
      </c>
      <c r="M1234" s="286">
        <v>19</v>
      </c>
      <c r="N1234" s="200" t="s">
        <v>270</v>
      </c>
      <c r="O1234" s="325">
        <v>3</v>
      </c>
      <c r="P1234" s="317">
        <v>3</v>
      </c>
      <c r="Q1234" s="287">
        <v>6</v>
      </c>
      <c r="R1234" s="131"/>
      <c r="T1234" s="105"/>
      <c r="U1234" s="105"/>
      <c r="V1234" s="105"/>
      <c r="W1234" s="105"/>
      <c r="X1234" s="105"/>
      <c r="Y1234" s="105"/>
      <c r="Z1234" s="105"/>
      <c r="AA1234" s="105"/>
      <c r="AB1234" s="105"/>
      <c r="AC1234" s="105"/>
      <c r="AD1234" s="105"/>
      <c r="AE1234" s="105"/>
      <c r="AF1234" s="105"/>
      <c r="AG1234" s="105"/>
    </row>
    <row r="1235" spans="2:33" s="28" customFormat="1" ht="14.1" customHeight="1" x14ac:dyDescent="0.15">
      <c r="B1235" s="204" t="s">
        <v>269</v>
      </c>
      <c r="C1235" s="317">
        <v>8</v>
      </c>
      <c r="D1235" s="317">
        <v>7</v>
      </c>
      <c r="E1235" s="315">
        <v>15</v>
      </c>
      <c r="F1235" s="194" t="s">
        <v>268</v>
      </c>
      <c r="G1235" s="317">
        <v>11</v>
      </c>
      <c r="H1235" s="317">
        <v>11</v>
      </c>
      <c r="I1235" s="315">
        <v>22</v>
      </c>
      <c r="J1235" s="194" t="s">
        <v>267</v>
      </c>
      <c r="K1235" s="317">
        <v>9</v>
      </c>
      <c r="L1235" s="317">
        <v>7</v>
      </c>
      <c r="M1235" s="315">
        <v>16</v>
      </c>
      <c r="N1235" s="194" t="s">
        <v>266</v>
      </c>
      <c r="O1235" s="317">
        <v>2</v>
      </c>
      <c r="P1235" s="317">
        <v>7</v>
      </c>
      <c r="Q1235" s="316">
        <v>9</v>
      </c>
      <c r="R1235" s="131"/>
      <c r="T1235" s="105"/>
      <c r="U1235" s="105"/>
      <c r="V1235" s="105"/>
      <c r="W1235" s="105"/>
      <c r="X1235" s="105"/>
      <c r="Y1235" s="105"/>
      <c r="Z1235" s="105"/>
      <c r="AA1235" s="105"/>
      <c r="AB1235" s="105"/>
      <c r="AC1235" s="105"/>
      <c r="AD1235" s="105"/>
      <c r="AE1235" s="105"/>
      <c r="AF1235" s="105"/>
      <c r="AG1235" s="105"/>
    </row>
    <row r="1236" spans="2:33" s="28" customFormat="1" ht="14.25" customHeight="1" x14ac:dyDescent="0.15">
      <c r="B1236" s="204" t="s">
        <v>265</v>
      </c>
      <c r="C1236" s="317">
        <v>6</v>
      </c>
      <c r="D1236" s="317">
        <v>4</v>
      </c>
      <c r="E1236" s="315">
        <v>10</v>
      </c>
      <c r="F1236" s="194" t="s">
        <v>264</v>
      </c>
      <c r="G1236" s="317">
        <v>11</v>
      </c>
      <c r="H1236" s="317">
        <v>4</v>
      </c>
      <c r="I1236" s="315">
        <v>15</v>
      </c>
      <c r="J1236" s="194" t="s">
        <v>263</v>
      </c>
      <c r="K1236" s="317">
        <v>7</v>
      </c>
      <c r="L1236" s="317">
        <v>12</v>
      </c>
      <c r="M1236" s="315">
        <v>19</v>
      </c>
      <c r="N1236" s="194" t="s">
        <v>262</v>
      </c>
      <c r="O1236" s="317">
        <v>2</v>
      </c>
      <c r="P1236" s="199">
        <v>5</v>
      </c>
      <c r="Q1236" s="316">
        <v>7</v>
      </c>
      <c r="R1236" s="131"/>
      <c r="T1236" s="105"/>
      <c r="U1236" s="105"/>
      <c r="V1236" s="105"/>
      <c r="W1236" s="105"/>
      <c r="X1236" s="105"/>
      <c r="Y1236" s="105"/>
      <c r="Z1236" s="105"/>
      <c r="AA1236" s="105"/>
      <c r="AB1236" s="105"/>
      <c r="AC1236" s="105"/>
      <c r="AD1236" s="105"/>
      <c r="AE1236" s="105"/>
      <c r="AF1236" s="105"/>
      <c r="AG1236" s="105"/>
    </row>
    <row r="1237" spans="2:33" s="28" customFormat="1" ht="14.25" customHeight="1" x14ac:dyDescent="0.15">
      <c r="B1237" s="204" t="s">
        <v>261</v>
      </c>
      <c r="C1237" s="317">
        <v>5</v>
      </c>
      <c r="D1237" s="317">
        <v>5</v>
      </c>
      <c r="E1237" s="315">
        <v>10</v>
      </c>
      <c r="F1237" s="194" t="s">
        <v>260</v>
      </c>
      <c r="G1237" s="317">
        <v>14</v>
      </c>
      <c r="H1237" s="317">
        <v>8</v>
      </c>
      <c r="I1237" s="315">
        <v>22</v>
      </c>
      <c r="J1237" s="194" t="s">
        <v>259</v>
      </c>
      <c r="K1237" s="317">
        <v>4</v>
      </c>
      <c r="L1237" s="317">
        <v>8</v>
      </c>
      <c r="M1237" s="315">
        <v>12</v>
      </c>
      <c r="N1237" s="194" t="s">
        <v>258</v>
      </c>
      <c r="O1237" s="317">
        <v>8</v>
      </c>
      <c r="P1237" s="317">
        <v>5</v>
      </c>
      <c r="Q1237" s="316">
        <v>13</v>
      </c>
      <c r="R1237" s="131"/>
      <c r="T1237" s="105"/>
      <c r="U1237" s="105"/>
      <c r="V1237" s="105"/>
      <c r="W1237" s="105"/>
      <c r="X1237" s="105"/>
      <c r="Y1237" s="105"/>
      <c r="Z1237" s="105"/>
      <c r="AA1237" s="105"/>
      <c r="AB1237" s="105"/>
      <c r="AC1237" s="105"/>
      <c r="AD1237" s="105"/>
      <c r="AE1237" s="105"/>
      <c r="AF1237" s="105"/>
      <c r="AG1237" s="105"/>
    </row>
    <row r="1238" spans="2:33" s="28" customFormat="1" ht="14.1" customHeight="1" x14ac:dyDescent="0.15">
      <c r="B1238" s="205" t="s">
        <v>257</v>
      </c>
      <c r="C1238" s="322">
        <v>1</v>
      </c>
      <c r="D1238" s="322">
        <v>4</v>
      </c>
      <c r="E1238" s="323">
        <v>5</v>
      </c>
      <c r="F1238" s="195" t="s">
        <v>256</v>
      </c>
      <c r="G1238" s="322">
        <v>9</v>
      </c>
      <c r="H1238" s="322">
        <v>8</v>
      </c>
      <c r="I1238" s="323">
        <v>17</v>
      </c>
      <c r="J1238" s="195" t="s">
        <v>255</v>
      </c>
      <c r="K1238" s="322">
        <v>15</v>
      </c>
      <c r="L1238" s="322">
        <v>12</v>
      </c>
      <c r="M1238" s="323">
        <v>27</v>
      </c>
      <c r="N1238" s="195" t="s">
        <v>254</v>
      </c>
      <c r="O1238" s="322">
        <v>6</v>
      </c>
      <c r="P1238" s="322">
        <v>6</v>
      </c>
      <c r="Q1238" s="324">
        <v>12</v>
      </c>
      <c r="R1238" s="131"/>
      <c r="T1238" s="105"/>
      <c r="U1238" s="105"/>
      <c r="V1238" s="105"/>
      <c r="W1238" s="105"/>
      <c r="X1238" s="105"/>
      <c r="Y1238" s="105"/>
      <c r="Z1238" s="105"/>
      <c r="AA1238" s="105"/>
      <c r="AB1238" s="105"/>
      <c r="AC1238" s="105"/>
      <c r="AD1238" s="105"/>
      <c r="AE1238" s="105"/>
      <c r="AF1238" s="105"/>
      <c r="AG1238" s="105"/>
    </row>
    <row r="1239" spans="2:33" s="28" customFormat="1" ht="14.25" customHeight="1" x14ac:dyDescent="0.15">
      <c r="B1239" s="204" t="s">
        <v>253</v>
      </c>
      <c r="C1239" s="325">
        <v>6</v>
      </c>
      <c r="D1239" s="317">
        <v>4</v>
      </c>
      <c r="E1239" s="315">
        <v>10</v>
      </c>
      <c r="F1239" s="194" t="s">
        <v>252</v>
      </c>
      <c r="G1239" s="317">
        <v>14</v>
      </c>
      <c r="H1239" s="317">
        <v>8</v>
      </c>
      <c r="I1239" s="315">
        <v>22</v>
      </c>
      <c r="J1239" s="194" t="s">
        <v>251</v>
      </c>
      <c r="K1239" s="317">
        <v>9</v>
      </c>
      <c r="L1239" s="317">
        <v>9</v>
      </c>
      <c r="M1239" s="315">
        <v>18</v>
      </c>
      <c r="N1239" s="194" t="s">
        <v>250</v>
      </c>
      <c r="O1239" s="317">
        <v>3</v>
      </c>
      <c r="P1239" s="317">
        <v>5</v>
      </c>
      <c r="Q1239" s="316">
        <v>8</v>
      </c>
      <c r="R1239" s="131"/>
      <c r="T1239" s="105"/>
      <c r="U1239" s="105"/>
      <c r="V1239" s="105"/>
      <c r="W1239" s="105"/>
      <c r="X1239" s="105"/>
      <c r="Y1239" s="105"/>
      <c r="Z1239" s="105"/>
      <c r="AA1239" s="105"/>
      <c r="AB1239" s="105"/>
      <c r="AC1239" s="105"/>
      <c r="AD1239" s="105"/>
      <c r="AE1239" s="105"/>
      <c r="AF1239" s="105"/>
      <c r="AG1239" s="105"/>
    </row>
    <row r="1240" spans="2:33" s="28" customFormat="1" ht="14.25" customHeight="1" x14ac:dyDescent="0.15">
      <c r="B1240" s="204" t="s">
        <v>249</v>
      </c>
      <c r="C1240" s="317">
        <v>8</v>
      </c>
      <c r="D1240" s="317">
        <v>5</v>
      </c>
      <c r="E1240" s="315">
        <v>13</v>
      </c>
      <c r="F1240" s="194" t="s">
        <v>248</v>
      </c>
      <c r="G1240" s="317">
        <v>10</v>
      </c>
      <c r="H1240" s="317">
        <v>11</v>
      </c>
      <c r="I1240" s="315">
        <v>21</v>
      </c>
      <c r="J1240" s="194" t="s">
        <v>247</v>
      </c>
      <c r="K1240" s="317">
        <v>9</v>
      </c>
      <c r="L1240" s="317">
        <v>16</v>
      </c>
      <c r="M1240" s="315">
        <v>25</v>
      </c>
      <c r="N1240" s="194" t="s">
        <v>246</v>
      </c>
      <c r="O1240" s="317">
        <v>3</v>
      </c>
      <c r="P1240" s="317">
        <v>3</v>
      </c>
      <c r="Q1240" s="316">
        <v>6</v>
      </c>
      <c r="R1240" s="131"/>
      <c r="T1240" s="105"/>
      <c r="U1240" s="105"/>
      <c r="V1240" s="105"/>
      <c r="W1240" s="105"/>
      <c r="X1240" s="105"/>
      <c r="Y1240" s="105"/>
      <c r="Z1240" s="105"/>
      <c r="AA1240" s="105"/>
      <c r="AB1240" s="105"/>
      <c r="AC1240" s="105"/>
      <c r="AD1240" s="105"/>
      <c r="AE1240" s="105"/>
      <c r="AF1240" s="105"/>
      <c r="AG1240" s="105"/>
    </row>
    <row r="1241" spans="2:33" s="28" customFormat="1" ht="14.25" customHeight="1" x14ac:dyDescent="0.15">
      <c r="B1241" s="204" t="s">
        <v>245</v>
      </c>
      <c r="C1241" s="317">
        <v>8</v>
      </c>
      <c r="D1241" s="317">
        <v>6</v>
      </c>
      <c r="E1241" s="315">
        <v>14</v>
      </c>
      <c r="F1241" s="194" t="s">
        <v>244</v>
      </c>
      <c r="G1241" s="317">
        <v>12</v>
      </c>
      <c r="H1241" s="317">
        <v>7</v>
      </c>
      <c r="I1241" s="315">
        <v>19</v>
      </c>
      <c r="J1241" s="194" t="s">
        <v>243</v>
      </c>
      <c r="K1241" s="317">
        <v>14</v>
      </c>
      <c r="L1241" s="317">
        <v>14</v>
      </c>
      <c r="M1241" s="315">
        <v>28</v>
      </c>
      <c r="N1241" s="194" t="s">
        <v>242</v>
      </c>
      <c r="O1241" s="317">
        <v>5</v>
      </c>
      <c r="P1241" s="317">
        <v>2</v>
      </c>
      <c r="Q1241" s="316">
        <v>7</v>
      </c>
      <c r="R1241" s="131"/>
      <c r="T1241" s="105"/>
      <c r="U1241" s="105"/>
      <c r="V1241" s="105"/>
      <c r="W1241" s="105"/>
      <c r="X1241" s="105"/>
      <c r="Y1241" s="105"/>
      <c r="Z1241" s="105"/>
      <c r="AA1241" s="105"/>
      <c r="AB1241" s="105"/>
      <c r="AC1241" s="105"/>
      <c r="AD1241" s="105"/>
      <c r="AE1241" s="105"/>
      <c r="AF1241" s="105"/>
      <c r="AG1241" s="105"/>
    </row>
    <row r="1242" spans="2:33" s="28" customFormat="1" ht="14.1" customHeight="1" x14ac:dyDescent="0.15">
      <c r="B1242" s="204" t="s">
        <v>241</v>
      </c>
      <c r="C1242" s="317">
        <v>3</v>
      </c>
      <c r="D1242" s="317">
        <v>7</v>
      </c>
      <c r="E1242" s="315">
        <v>10</v>
      </c>
      <c r="F1242" s="194" t="s">
        <v>240</v>
      </c>
      <c r="G1242" s="317">
        <v>6</v>
      </c>
      <c r="H1242" s="317">
        <v>13</v>
      </c>
      <c r="I1242" s="315">
        <v>19</v>
      </c>
      <c r="J1242" s="194" t="s">
        <v>239</v>
      </c>
      <c r="K1242" s="317">
        <v>7</v>
      </c>
      <c r="L1242" s="317">
        <v>8</v>
      </c>
      <c r="M1242" s="315">
        <v>15</v>
      </c>
      <c r="N1242" s="194" t="s">
        <v>238</v>
      </c>
      <c r="O1242" s="317">
        <v>2</v>
      </c>
      <c r="P1242" s="317">
        <v>4</v>
      </c>
      <c r="Q1242" s="316">
        <v>6</v>
      </c>
      <c r="R1242" s="131"/>
      <c r="T1242" s="105"/>
      <c r="U1242" s="105"/>
      <c r="V1242" s="105"/>
      <c r="W1242" s="105"/>
      <c r="X1242" s="105"/>
      <c r="Y1242" s="105"/>
      <c r="Z1242" s="105"/>
      <c r="AA1242" s="105"/>
      <c r="AB1242" s="105"/>
      <c r="AC1242" s="105"/>
      <c r="AD1242" s="105"/>
      <c r="AE1242" s="105"/>
      <c r="AF1242" s="105"/>
      <c r="AG1242" s="105"/>
    </row>
    <row r="1243" spans="2:33" s="28" customFormat="1" ht="14.1" customHeight="1" x14ac:dyDescent="0.15">
      <c r="B1243" s="205" t="s">
        <v>237</v>
      </c>
      <c r="C1243" s="322">
        <v>5</v>
      </c>
      <c r="D1243" s="322">
        <v>3</v>
      </c>
      <c r="E1243" s="323">
        <v>8</v>
      </c>
      <c r="F1243" s="195" t="s">
        <v>236</v>
      </c>
      <c r="G1243" s="322">
        <v>4</v>
      </c>
      <c r="H1243" s="322">
        <v>5</v>
      </c>
      <c r="I1243" s="323">
        <v>9</v>
      </c>
      <c r="J1243" s="195" t="s">
        <v>235</v>
      </c>
      <c r="K1243" s="322">
        <v>13</v>
      </c>
      <c r="L1243" s="322">
        <v>14</v>
      </c>
      <c r="M1243" s="323">
        <v>27</v>
      </c>
      <c r="N1243" s="195" t="s">
        <v>234</v>
      </c>
      <c r="O1243" s="322">
        <v>2</v>
      </c>
      <c r="P1243" s="322">
        <v>4</v>
      </c>
      <c r="Q1243" s="324">
        <v>6</v>
      </c>
      <c r="R1243" s="131"/>
      <c r="T1243" s="105"/>
      <c r="U1243" s="105"/>
      <c r="V1243" s="105"/>
      <c r="W1243" s="105"/>
      <c r="X1243" s="105"/>
      <c r="Y1243" s="105"/>
      <c r="Z1243" s="105"/>
      <c r="AA1243" s="105"/>
      <c r="AB1243" s="105"/>
      <c r="AC1243" s="105"/>
      <c r="AD1243" s="105"/>
      <c r="AE1243" s="105"/>
      <c r="AF1243" s="105"/>
      <c r="AG1243" s="105"/>
    </row>
    <row r="1244" spans="2:33" s="28" customFormat="1" ht="14.25" customHeight="1" x14ac:dyDescent="0.15">
      <c r="B1244" s="204" t="s">
        <v>233</v>
      </c>
      <c r="C1244" s="325">
        <v>7</v>
      </c>
      <c r="D1244" s="317">
        <v>8</v>
      </c>
      <c r="E1244" s="315">
        <v>15</v>
      </c>
      <c r="F1244" s="194" t="s">
        <v>232</v>
      </c>
      <c r="G1244" s="317">
        <v>6</v>
      </c>
      <c r="H1244" s="317">
        <v>10</v>
      </c>
      <c r="I1244" s="315">
        <v>16</v>
      </c>
      <c r="J1244" s="194" t="s">
        <v>231</v>
      </c>
      <c r="K1244" s="317">
        <v>10</v>
      </c>
      <c r="L1244" s="317">
        <v>13</v>
      </c>
      <c r="M1244" s="315">
        <v>23</v>
      </c>
      <c r="N1244" s="194" t="s">
        <v>230</v>
      </c>
      <c r="O1244" s="317">
        <v>1</v>
      </c>
      <c r="P1244" s="317">
        <v>6</v>
      </c>
      <c r="Q1244" s="316">
        <v>7</v>
      </c>
      <c r="R1244" s="131"/>
      <c r="T1244" s="105"/>
      <c r="U1244" s="105"/>
      <c r="V1244" s="105"/>
      <c r="W1244" s="105"/>
      <c r="X1244" s="105"/>
      <c r="Y1244" s="105"/>
      <c r="Z1244" s="105"/>
      <c r="AA1244" s="105"/>
      <c r="AB1244" s="105"/>
      <c r="AC1244" s="105"/>
      <c r="AD1244" s="105"/>
      <c r="AE1244" s="105"/>
      <c r="AF1244" s="105"/>
      <c r="AG1244" s="105"/>
    </row>
    <row r="1245" spans="2:33" s="28" customFormat="1" ht="14.25" customHeight="1" x14ac:dyDescent="0.15">
      <c r="B1245" s="204" t="s">
        <v>229</v>
      </c>
      <c r="C1245" s="317">
        <v>7</v>
      </c>
      <c r="D1245" s="317">
        <v>5</v>
      </c>
      <c r="E1245" s="315">
        <v>12</v>
      </c>
      <c r="F1245" s="194" t="s">
        <v>228</v>
      </c>
      <c r="G1245" s="317">
        <v>8</v>
      </c>
      <c r="H1245" s="317">
        <v>7</v>
      </c>
      <c r="I1245" s="315">
        <v>15</v>
      </c>
      <c r="J1245" s="194" t="s">
        <v>227</v>
      </c>
      <c r="K1245" s="317">
        <v>7</v>
      </c>
      <c r="L1245" s="317">
        <v>18</v>
      </c>
      <c r="M1245" s="315">
        <v>25</v>
      </c>
      <c r="N1245" s="194" t="s">
        <v>226</v>
      </c>
      <c r="O1245" s="317">
        <v>1</v>
      </c>
      <c r="P1245" s="317">
        <v>4</v>
      </c>
      <c r="Q1245" s="316">
        <v>5</v>
      </c>
      <c r="R1245" s="131"/>
      <c r="T1245" s="105"/>
      <c r="U1245" s="105"/>
      <c r="V1245" s="105"/>
      <c r="W1245" s="105"/>
      <c r="X1245" s="105"/>
      <c r="Y1245" s="105"/>
      <c r="Z1245" s="105"/>
      <c r="AA1245" s="105"/>
      <c r="AB1245" s="105"/>
      <c r="AC1245" s="105"/>
      <c r="AD1245" s="105"/>
      <c r="AE1245" s="105"/>
      <c r="AF1245" s="105"/>
      <c r="AG1245" s="105"/>
    </row>
    <row r="1246" spans="2:33" s="28" customFormat="1" ht="14.25" customHeight="1" x14ac:dyDescent="0.15">
      <c r="B1246" s="204" t="s">
        <v>225</v>
      </c>
      <c r="C1246" s="317">
        <v>8</v>
      </c>
      <c r="D1246" s="317">
        <v>8</v>
      </c>
      <c r="E1246" s="315">
        <v>16</v>
      </c>
      <c r="F1246" s="194" t="s">
        <v>224</v>
      </c>
      <c r="G1246" s="317">
        <v>11</v>
      </c>
      <c r="H1246" s="317">
        <v>9</v>
      </c>
      <c r="I1246" s="315">
        <v>20</v>
      </c>
      <c r="J1246" s="194" t="s">
        <v>223</v>
      </c>
      <c r="K1246" s="317">
        <v>9</v>
      </c>
      <c r="L1246" s="317">
        <v>9</v>
      </c>
      <c r="M1246" s="315">
        <v>18</v>
      </c>
      <c r="N1246" s="194" t="s">
        <v>222</v>
      </c>
      <c r="O1246" s="317">
        <v>0</v>
      </c>
      <c r="P1246" s="317">
        <v>2</v>
      </c>
      <c r="Q1246" s="316">
        <v>2</v>
      </c>
      <c r="R1246" s="131"/>
      <c r="T1246" s="105"/>
      <c r="U1246" s="105"/>
      <c r="V1246" s="105"/>
      <c r="W1246" s="105"/>
      <c r="X1246" s="105"/>
      <c r="Y1246" s="105"/>
      <c r="Z1246" s="105"/>
      <c r="AA1246" s="105"/>
      <c r="AB1246" s="105"/>
      <c r="AC1246" s="105"/>
      <c r="AD1246" s="105"/>
      <c r="AE1246" s="105"/>
      <c r="AF1246" s="105"/>
      <c r="AG1246" s="105"/>
    </row>
    <row r="1247" spans="2:33" s="28" customFormat="1" ht="14.1" customHeight="1" x14ac:dyDescent="0.15">
      <c r="B1247" s="204" t="s">
        <v>221</v>
      </c>
      <c r="C1247" s="317">
        <v>8</v>
      </c>
      <c r="D1247" s="317">
        <v>10</v>
      </c>
      <c r="E1247" s="315">
        <v>18</v>
      </c>
      <c r="F1247" s="194" t="s">
        <v>220</v>
      </c>
      <c r="G1247" s="317">
        <v>4</v>
      </c>
      <c r="H1247" s="317">
        <v>13</v>
      </c>
      <c r="I1247" s="315">
        <v>17</v>
      </c>
      <c r="J1247" s="194" t="s">
        <v>219</v>
      </c>
      <c r="K1247" s="317">
        <v>12</v>
      </c>
      <c r="L1247" s="317">
        <v>16</v>
      </c>
      <c r="M1247" s="315">
        <v>28</v>
      </c>
      <c r="N1247" s="194" t="s">
        <v>218</v>
      </c>
      <c r="O1247" s="317">
        <v>1</v>
      </c>
      <c r="P1247" s="317">
        <v>4</v>
      </c>
      <c r="Q1247" s="316">
        <v>5</v>
      </c>
      <c r="R1247" s="131"/>
      <c r="T1247" s="105"/>
      <c r="U1247" s="105"/>
      <c r="V1247" s="105"/>
      <c r="W1247" s="105"/>
      <c r="X1247" s="105"/>
      <c r="Y1247" s="105"/>
      <c r="Z1247" s="105"/>
      <c r="AA1247" s="105"/>
      <c r="AB1247" s="105"/>
      <c r="AC1247" s="105"/>
      <c r="AD1247" s="105"/>
      <c r="AE1247" s="105"/>
      <c r="AF1247" s="105"/>
      <c r="AG1247" s="105"/>
    </row>
    <row r="1248" spans="2:33" s="28" customFormat="1" ht="14.45" customHeight="1" x14ac:dyDescent="0.15">
      <c r="B1248" s="205" t="s">
        <v>217</v>
      </c>
      <c r="C1248" s="322">
        <v>10</v>
      </c>
      <c r="D1248" s="322">
        <v>11</v>
      </c>
      <c r="E1248" s="323">
        <v>21</v>
      </c>
      <c r="F1248" s="195" t="s">
        <v>216</v>
      </c>
      <c r="G1248" s="322">
        <v>10</v>
      </c>
      <c r="H1248" s="322">
        <v>7</v>
      </c>
      <c r="I1248" s="323">
        <v>17</v>
      </c>
      <c r="J1248" s="195" t="s">
        <v>215</v>
      </c>
      <c r="K1248" s="322">
        <v>12</v>
      </c>
      <c r="L1248" s="322">
        <v>16</v>
      </c>
      <c r="M1248" s="323">
        <v>28</v>
      </c>
      <c r="N1248" s="195" t="s">
        <v>214</v>
      </c>
      <c r="O1248" s="322">
        <v>1</v>
      </c>
      <c r="P1248" s="322">
        <v>0</v>
      </c>
      <c r="Q1248" s="324">
        <v>1</v>
      </c>
      <c r="R1248" s="131"/>
      <c r="T1248" s="105"/>
      <c r="U1248" s="105"/>
      <c r="V1248" s="105"/>
      <c r="W1248" s="105"/>
      <c r="X1248" s="105"/>
      <c r="Y1248" s="105"/>
      <c r="Z1248" s="105"/>
      <c r="AA1248" s="105"/>
      <c r="AB1248" s="105"/>
      <c r="AC1248" s="105"/>
      <c r="AD1248" s="105"/>
      <c r="AE1248" s="105"/>
      <c r="AF1248" s="105"/>
      <c r="AG1248" s="105"/>
    </row>
    <row r="1249" spans="2:33" s="28" customFormat="1" ht="14.1" customHeight="1" x14ac:dyDescent="0.15">
      <c r="B1249" s="204" t="s">
        <v>213</v>
      </c>
      <c r="C1249" s="325">
        <v>4</v>
      </c>
      <c r="D1249" s="317">
        <v>9</v>
      </c>
      <c r="E1249" s="315">
        <v>13</v>
      </c>
      <c r="F1249" s="194" t="s">
        <v>212</v>
      </c>
      <c r="G1249" s="317">
        <v>10</v>
      </c>
      <c r="H1249" s="317">
        <v>10</v>
      </c>
      <c r="I1249" s="315">
        <v>20</v>
      </c>
      <c r="J1249" s="194" t="s">
        <v>211</v>
      </c>
      <c r="K1249" s="317">
        <v>10</v>
      </c>
      <c r="L1249" s="317">
        <v>11</v>
      </c>
      <c r="M1249" s="315">
        <v>21</v>
      </c>
      <c r="N1249" s="194" t="s">
        <v>210</v>
      </c>
      <c r="O1249" s="317">
        <v>2</v>
      </c>
      <c r="P1249" s="317">
        <v>1</v>
      </c>
      <c r="Q1249" s="316">
        <v>3</v>
      </c>
      <c r="R1249" s="131"/>
      <c r="T1249" s="105"/>
      <c r="U1249" s="105"/>
      <c r="V1249" s="105"/>
      <c r="W1249" s="105"/>
      <c r="X1249" s="105"/>
      <c r="Y1249" s="105"/>
      <c r="Z1249" s="105"/>
      <c r="AA1249" s="105"/>
      <c r="AB1249" s="105"/>
      <c r="AC1249" s="105"/>
      <c r="AD1249" s="105"/>
      <c r="AE1249" s="105"/>
      <c r="AF1249" s="105"/>
      <c r="AG1249" s="105"/>
    </row>
    <row r="1250" spans="2:33" s="28" customFormat="1" ht="14.25" customHeight="1" x14ac:dyDescent="0.15">
      <c r="B1250" s="204" t="s">
        <v>209</v>
      </c>
      <c r="C1250" s="317">
        <v>7</v>
      </c>
      <c r="D1250" s="317">
        <v>7</v>
      </c>
      <c r="E1250" s="315">
        <v>14</v>
      </c>
      <c r="F1250" s="194" t="s">
        <v>208</v>
      </c>
      <c r="G1250" s="317">
        <v>13</v>
      </c>
      <c r="H1250" s="317">
        <v>6</v>
      </c>
      <c r="I1250" s="315">
        <v>19</v>
      </c>
      <c r="J1250" s="194" t="s">
        <v>207</v>
      </c>
      <c r="K1250" s="317">
        <v>11</v>
      </c>
      <c r="L1250" s="317">
        <v>4</v>
      </c>
      <c r="M1250" s="315">
        <v>15</v>
      </c>
      <c r="N1250" s="194" t="s">
        <v>206</v>
      </c>
      <c r="O1250" s="317">
        <v>1</v>
      </c>
      <c r="P1250" s="317">
        <v>3</v>
      </c>
      <c r="Q1250" s="316">
        <v>4</v>
      </c>
      <c r="R1250" s="131"/>
      <c r="T1250" s="105"/>
      <c r="U1250" s="105"/>
      <c r="V1250" s="105"/>
      <c r="W1250" s="105"/>
      <c r="X1250" s="105"/>
      <c r="Y1250" s="105"/>
      <c r="Z1250" s="105"/>
      <c r="AA1250" s="105"/>
      <c r="AB1250" s="105"/>
      <c r="AC1250" s="105"/>
      <c r="AD1250" s="105"/>
      <c r="AE1250" s="105"/>
      <c r="AF1250" s="105"/>
      <c r="AG1250" s="105"/>
    </row>
    <row r="1251" spans="2:33" s="28" customFormat="1" ht="14.25" customHeight="1" x14ac:dyDescent="0.15">
      <c r="B1251" s="204" t="s">
        <v>205</v>
      </c>
      <c r="C1251" s="317">
        <v>10</v>
      </c>
      <c r="D1251" s="317">
        <v>5</v>
      </c>
      <c r="E1251" s="315">
        <v>15</v>
      </c>
      <c r="F1251" s="194" t="s">
        <v>204</v>
      </c>
      <c r="G1251" s="317">
        <v>12</v>
      </c>
      <c r="H1251" s="317">
        <v>5</v>
      </c>
      <c r="I1251" s="315">
        <v>17</v>
      </c>
      <c r="J1251" s="194" t="s">
        <v>203</v>
      </c>
      <c r="K1251" s="317">
        <v>15</v>
      </c>
      <c r="L1251" s="317">
        <v>14</v>
      </c>
      <c r="M1251" s="315">
        <v>29</v>
      </c>
      <c r="N1251" s="194" t="s">
        <v>202</v>
      </c>
      <c r="O1251" s="317">
        <v>1</v>
      </c>
      <c r="P1251" s="317">
        <v>1</v>
      </c>
      <c r="Q1251" s="316">
        <v>2</v>
      </c>
      <c r="R1251" s="131"/>
      <c r="T1251" s="105"/>
      <c r="U1251" s="105"/>
      <c r="V1251" s="105"/>
      <c r="W1251" s="105"/>
      <c r="X1251" s="105"/>
      <c r="Y1251" s="105"/>
      <c r="Z1251" s="105"/>
      <c r="AA1251" s="105"/>
      <c r="AB1251" s="105"/>
      <c r="AC1251" s="105"/>
      <c r="AD1251" s="105"/>
      <c r="AE1251" s="105"/>
      <c r="AF1251" s="105"/>
      <c r="AG1251" s="105"/>
    </row>
    <row r="1252" spans="2:33" s="28" customFormat="1" ht="14.25" customHeight="1" x14ac:dyDescent="0.15">
      <c r="B1252" s="204" t="s">
        <v>201</v>
      </c>
      <c r="C1252" s="317">
        <v>10</v>
      </c>
      <c r="D1252" s="317">
        <v>7</v>
      </c>
      <c r="E1252" s="315">
        <v>17</v>
      </c>
      <c r="F1252" s="194" t="s">
        <v>200</v>
      </c>
      <c r="G1252" s="317">
        <v>11</v>
      </c>
      <c r="H1252" s="317">
        <v>15</v>
      </c>
      <c r="I1252" s="315">
        <v>26</v>
      </c>
      <c r="J1252" s="194" t="s">
        <v>199</v>
      </c>
      <c r="K1252" s="317">
        <v>15</v>
      </c>
      <c r="L1252" s="317">
        <v>8</v>
      </c>
      <c r="M1252" s="315">
        <v>23</v>
      </c>
      <c r="N1252" s="194" t="s">
        <v>198</v>
      </c>
      <c r="O1252" s="317">
        <v>0</v>
      </c>
      <c r="P1252" s="317">
        <v>0</v>
      </c>
      <c r="Q1252" s="316">
        <v>0</v>
      </c>
      <c r="R1252" s="131"/>
      <c r="T1252" s="105"/>
      <c r="U1252" s="105"/>
      <c r="V1252" s="105"/>
      <c r="W1252" s="105"/>
      <c r="X1252" s="105"/>
      <c r="Y1252" s="105"/>
      <c r="Z1252" s="105"/>
      <c r="AA1252" s="105"/>
      <c r="AB1252" s="105"/>
      <c r="AC1252" s="105"/>
      <c r="AD1252" s="105"/>
      <c r="AE1252" s="105"/>
      <c r="AF1252" s="105"/>
      <c r="AG1252" s="105"/>
    </row>
    <row r="1253" spans="2:33" s="28" customFormat="1" ht="14.1" customHeight="1" x14ac:dyDescent="0.15">
      <c r="B1253" s="205" t="s">
        <v>197</v>
      </c>
      <c r="C1253" s="322">
        <v>10</v>
      </c>
      <c r="D1253" s="322">
        <v>18</v>
      </c>
      <c r="E1253" s="323">
        <v>28</v>
      </c>
      <c r="F1253" s="195" t="s">
        <v>196</v>
      </c>
      <c r="G1253" s="322">
        <v>10</v>
      </c>
      <c r="H1253" s="322">
        <v>9</v>
      </c>
      <c r="I1253" s="323">
        <v>19</v>
      </c>
      <c r="J1253" s="195" t="s">
        <v>195</v>
      </c>
      <c r="K1253" s="322">
        <v>11</v>
      </c>
      <c r="L1253" s="322">
        <v>12</v>
      </c>
      <c r="M1253" s="323">
        <v>23</v>
      </c>
      <c r="N1253" s="195" t="s">
        <v>194</v>
      </c>
      <c r="O1253" s="322">
        <v>0</v>
      </c>
      <c r="P1253" s="322">
        <v>0</v>
      </c>
      <c r="Q1253" s="324">
        <v>0</v>
      </c>
      <c r="R1253" s="131"/>
      <c r="T1253" s="105"/>
      <c r="U1253" s="105"/>
      <c r="V1253" s="105"/>
      <c r="W1253" s="105"/>
      <c r="X1253" s="105"/>
      <c r="Y1253" s="105"/>
      <c r="Z1253" s="105"/>
      <c r="AA1253" s="105"/>
      <c r="AB1253" s="105"/>
      <c r="AC1253" s="105"/>
      <c r="AD1253" s="105"/>
      <c r="AE1253" s="105"/>
      <c r="AF1253" s="105"/>
      <c r="AG1253" s="105"/>
    </row>
    <row r="1254" spans="2:33" s="28" customFormat="1" ht="14.25" customHeight="1" x14ac:dyDescent="0.15">
      <c r="B1254" s="204" t="s">
        <v>193</v>
      </c>
      <c r="C1254" s="325">
        <v>8</v>
      </c>
      <c r="D1254" s="317">
        <v>9</v>
      </c>
      <c r="E1254" s="315">
        <v>17</v>
      </c>
      <c r="F1254" s="194" t="s">
        <v>192</v>
      </c>
      <c r="G1254" s="317">
        <v>13</v>
      </c>
      <c r="H1254" s="317">
        <v>14</v>
      </c>
      <c r="I1254" s="315">
        <v>27</v>
      </c>
      <c r="J1254" s="194" t="s">
        <v>191</v>
      </c>
      <c r="K1254" s="317">
        <v>12</v>
      </c>
      <c r="L1254" s="317">
        <v>12</v>
      </c>
      <c r="M1254" s="315">
        <v>24</v>
      </c>
      <c r="N1254" s="194" t="s">
        <v>190</v>
      </c>
      <c r="O1254" s="317">
        <v>0</v>
      </c>
      <c r="P1254" s="317">
        <v>1</v>
      </c>
      <c r="Q1254" s="316">
        <v>1</v>
      </c>
      <c r="R1254" s="131"/>
      <c r="T1254" s="105"/>
      <c r="U1254" s="105"/>
      <c r="V1254" s="105"/>
      <c r="W1254" s="105"/>
      <c r="X1254" s="105"/>
      <c r="Y1254" s="105"/>
      <c r="Z1254" s="105"/>
      <c r="AA1254" s="105"/>
      <c r="AB1254" s="105"/>
      <c r="AC1254" s="105"/>
      <c r="AD1254" s="105"/>
      <c r="AE1254" s="105"/>
      <c r="AF1254" s="105"/>
      <c r="AG1254" s="105"/>
    </row>
    <row r="1255" spans="2:33" s="28" customFormat="1" ht="14.25" customHeight="1" x14ac:dyDescent="0.15">
      <c r="B1255" s="204" t="s">
        <v>189</v>
      </c>
      <c r="C1255" s="317">
        <v>7</v>
      </c>
      <c r="D1255" s="317">
        <v>5</v>
      </c>
      <c r="E1255" s="315">
        <v>12</v>
      </c>
      <c r="F1255" s="194" t="s">
        <v>188</v>
      </c>
      <c r="G1255" s="317">
        <v>8</v>
      </c>
      <c r="H1255" s="317">
        <v>10</v>
      </c>
      <c r="I1255" s="315">
        <v>18</v>
      </c>
      <c r="J1255" s="194" t="s">
        <v>187</v>
      </c>
      <c r="K1255" s="317">
        <v>7</v>
      </c>
      <c r="L1255" s="317">
        <v>17</v>
      </c>
      <c r="M1255" s="315">
        <v>24</v>
      </c>
      <c r="N1255" s="194" t="s">
        <v>186</v>
      </c>
      <c r="O1255" s="317">
        <v>0</v>
      </c>
      <c r="P1255" s="317">
        <v>0</v>
      </c>
      <c r="Q1255" s="316">
        <v>0</v>
      </c>
      <c r="R1255" s="131"/>
      <c r="T1255" s="105"/>
      <c r="U1255" s="105"/>
      <c r="V1255" s="105"/>
      <c r="W1255" s="105"/>
      <c r="X1255" s="105"/>
      <c r="Y1255" s="105"/>
      <c r="Z1255" s="105"/>
      <c r="AA1255" s="105"/>
      <c r="AB1255" s="105"/>
      <c r="AC1255" s="105"/>
      <c r="AD1255" s="105"/>
      <c r="AE1255" s="105"/>
      <c r="AF1255" s="105"/>
      <c r="AG1255" s="105"/>
    </row>
    <row r="1256" spans="2:33" s="28" customFormat="1" ht="14.25" customHeight="1" x14ac:dyDescent="0.15">
      <c r="B1256" s="204" t="s">
        <v>185</v>
      </c>
      <c r="C1256" s="317">
        <v>11</v>
      </c>
      <c r="D1256" s="317">
        <v>10</v>
      </c>
      <c r="E1256" s="315">
        <v>21</v>
      </c>
      <c r="F1256" s="194" t="s">
        <v>184</v>
      </c>
      <c r="G1256" s="317">
        <v>7</v>
      </c>
      <c r="H1256" s="317">
        <v>17</v>
      </c>
      <c r="I1256" s="315">
        <v>24</v>
      </c>
      <c r="J1256" s="194" t="s">
        <v>183</v>
      </c>
      <c r="K1256" s="317">
        <v>12</v>
      </c>
      <c r="L1256" s="317">
        <v>9</v>
      </c>
      <c r="M1256" s="315">
        <v>21</v>
      </c>
      <c r="N1256" s="194" t="s">
        <v>182</v>
      </c>
      <c r="O1256" s="317">
        <v>0</v>
      </c>
      <c r="P1256" s="317">
        <v>0</v>
      </c>
      <c r="Q1256" s="316">
        <v>0</v>
      </c>
      <c r="R1256" s="131"/>
      <c r="T1256" s="105"/>
      <c r="U1256" s="105"/>
      <c r="V1256" s="105"/>
      <c r="W1256" s="105"/>
      <c r="X1256" s="105"/>
      <c r="Y1256" s="105"/>
      <c r="Z1256" s="105"/>
      <c r="AA1256" s="105"/>
      <c r="AB1256" s="105"/>
      <c r="AC1256" s="105"/>
      <c r="AD1256" s="105"/>
      <c r="AE1256" s="105"/>
      <c r="AF1256" s="105"/>
      <c r="AG1256" s="105"/>
    </row>
    <row r="1257" spans="2:33" s="28" customFormat="1" ht="14.1" customHeight="1" x14ac:dyDescent="0.15">
      <c r="B1257" s="204" t="s">
        <v>181</v>
      </c>
      <c r="C1257" s="317">
        <v>11</v>
      </c>
      <c r="D1257" s="317">
        <v>9</v>
      </c>
      <c r="E1257" s="315">
        <v>20</v>
      </c>
      <c r="F1257" s="194" t="s">
        <v>180</v>
      </c>
      <c r="G1257" s="317">
        <v>9</v>
      </c>
      <c r="H1257" s="317">
        <v>11</v>
      </c>
      <c r="I1257" s="315">
        <v>20</v>
      </c>
      <c r="J1257" s="194" t="s">
        <v>179</v>
      </c>
      <c r="K1257" s="317">
        <v>2</v>
      </c>
      <c r="L1257" s="317">
        <v>1</v>
      </c>
      <c r="M1257" s="315">
        <v>3</v>
      </c>
      <c r="N1257" s="194" t="s">
        <v>178</v>
      </c>
      <c r="O1257" s="317">
        <v>0</v>
      </c>
      <c r="P1257" s="317">
        <v>1</v>
      </c>
      <c r="Q1257" s="316">
        <v>1</v>
      </c>
      <c r="R1257" s="131"/>
      <c r="T1257" s="105"/>
      <c r="U1257" s="105"/>
      <c r="V1257" s="105"/>
      <c r="W1257" s="105"/>
      <c r="X1257" s="105"/>
      <c r="Y1257" s="105"/>
      <c r="Z1257" s="105"/>
      <c r="AA1257" s="105"/>
      <c r="AB1257" s="105"/>
      <c r="AC1257" s="105"/>
      <c r="AD1257" s="105"/>
      <c r="AE1257" s="105"/>
      <c r="AF1257" s="105"/>
      <c r="AG1257" s="105"/>
    </row>
    <row r="1258" spans="2:33" s="28" customFormat="1" ht="14.25" customHeight="1" thickBot="1" x14ac:dyDescent="0.2">
      <c r="B1258" s="206" t="s">
        <v>177</v>
      </c>
      <c r="C1258" s="318">
        <v>9</v>
      </c>
      <c r="D1258" s="318">
        <v>10</v>
      </c>
      <c r="E1258" s="319">
        <v>19</v>
      </c>
      <c r="F1258" s="208" t="s">
        <v>176</v>
      </c>
      <c r="G1258" s="318">
        <v>13</v>
      </c>
      <c r="H1258" s="318">
        <v>12</v>
      </c>
      <c r="I1258" s="319">
        <v>25</v>
      </c>
      <c r="J1258" s="208" t="s">
        <v>175</v>
      </c>
      <c r="K1258" s="318">
        <v>4</v>
      </c>
      <c r="L1258" s="318">
        <v>5</v>
      </c>
      <c r="M1258" s="319">
        <v>9</v>
      </c>
      <c r="N1258" s="210" t="s">
        <v>174</v>
      </c>
      <c r="O1258" s="320">
        <v>0</v>
      </c>
      <c r="P1258" s="320">
        <v>0</v>
      </c>
      <c r="Q1258" s="321">
        <v>0</v>
      </c>
      <c r="R1258" s="131"/>
      <c r="T1258" s="105"/>
      <c r="U1258" s="105"/>
      <c r="V1258" s="105"/>
      <c r="W1258" s="105"/>
      <c r="X1258" s="105"/>
      <c r="Y1258" s="105"/>
      <c r="Z1258" s="105"/>
      <c r="AA1258" s="105"/>
      <c r="AB1258" s="105"/>
      <c r="AC1258" s="105"/>
      <c r="AD1258" s="105"/>
      <c r="AE1258" s="105"/>
      <c r="AF1258" s="105"/>
      <c r="AG1258" s="105"/>
    </row>
    <row r="1259" spans="2:33" s="28" customFormat="1" ht="13.5" customHeight="1" thickBot="1" x14ac:dyDescent="0.2">
      <c r="B1259" s="42"/>
      <c r="C1259" s="42"/>
      <c r="D1259" s="459" t="s">
        <v>173</v>
      </c>
      <c r="E1259" s="459"/>
      <c r="F1259" s="459"/>
      <c r="G1259" s="42"/>
      <c r="H1259" s="42"/>
      <c r="I1259" s="42"/>
      <c r="J1259" s="42"/>
      <c r="K1259" s="42"/>
      <c r="L1259" s="42"/>
      <c r="M1259" s="42"/>
      <c r="N1259" s="212" t="s">
        <v>172</v>
      </c>
      <c r="O1259" s="309">
        <v>0</v>
      </c>
      <c r="P1259" s="24">
        <v>0</v>
      </c>
      <c r="Q1259" s="285">
        <v>0</v>
      </c>
      <c r="R1259" s="131"/>
      <c r="T1259" s="105"/>
      <c r="U1259" s="105"/>
      <c r="V1259" s="105"/>
      <c r="W1259" s="105"/>
      <c r="X1259" s="105"/>
      <c r="Y1259" s="105"/>
      <c r="Z1259" s="105"/>
      <c r="AA1259" s="105"/>
      <c r="AB1259" s="105"/>
      <c r="AC1259" s="105"/>
      <c r="AD1259" s="105"/>
      <c r="AE1259" s="105"/>
      <c r="AF1259" s="105"/>
      <c r="AG1259" s="105"/>
    </row>
    <row r="1260" spans="2:33" s="28" customFormat="1" ht="13.5" customHeight="1" x14ac:dyDescent="0.15">
      <c r="B1260" s="160" t="s">
        <v>171</v>
      </c>
      <c r="C1260" s="311">
        <f>SUM(C1234:C1238)</f>
        <v>23</v>
      </c>
      <c r="D1260" s="311">
        <f>SUM(D1234:D1238)</f>
        <v>22</v>
      </c>
      <c r="E1260" s="108">
        <f t="shared" ref="E1260:E1269" si="60">SUM(C1260:D1260)</f>
        <v>45</v>
      </c>
      <c r="F1260" s="160" t="s">
        <v>170</v>
      </c>
      <c r="G1260" s="312">
        <f>SUM(K1234:K1238)</f>
        <v>47</v>
      </c>
      <c r="H1260" s="109">
        <f>SUM(L1234:L1238)</f>
        <v>46</v>
      </c>
      <c r="I1260" s="110">
        <f t="shared" ref="I1260:I1269" si="61">SUM(G1260:H1260)</f>
        <v>93</v>
      </c>
      <c r="J1260" s="119" t="s">
        <v>169</v>
      </c>
      <c r="K1260" s="120">
        <f>SUM(O1259:O1263)</f>
        <v>0</v>
      </c>
      <c r="L1260" s="311">
        <f>SUM(P1259:P1263)</f>
        <v>0</v>
      </c>
      <c r="M1260" s="313">
        <f>SUM(K1260:L1260)</f>
        <v>0</v>
      </c>
      <c r="N1260" s="132" t="s">
        <v>168</v>
      </c>
      <c r="O1260" s="288">
        <v>0</v>
      </c>
      <c r="P1260" s="288">
        <v>0</v>
      </c>
      <c r="Q1260" s="285">
        <v>0</v>
      </c>
      <c r="R1260" s="131"/>
      <c r="T1260" s="105"/>
      <c r="U1260" s="105"/>
      <c r="V1260" s="105"/>
      <c r="W1260" s="105"/>
      <c r="X1260" s="105"/>
      <c r="Y1260" s="105"/>
      <c r="Z1260" s="105"/>
      <c r="AA1260" s="105"/>
      <c r="AB1260" s="105"/>
      <c r="AC1260" s="105"/>
      <c r="AD1260" s="105"/>
      <c r="AE1260" s="105"/>
      <c r="AF1260" s="105"/>
      <c r="AG1260" s="105"/>
    </row>
    <row r="1261" spans="2:33" s="28" customFormat="1" ht="13.5" customHeight="1" thickBot="1" x14ac:dyDescent="0.2">
      <c r="B1261" s="161" t="s">
        <v>167</v>
      </c>
      <c r="C1261" s="300">
        <f>SUM(C1239:C1243)</f>
        <v>30</v>
      </c>
      <c r="D1261" s="300">
        <f>SUM(D1239:D1243)</f>
        <v>25</v>
      </c>
      <c r="E1261" s="112">
        <f t="shared" si="60"/>
        <v>55</v>
      </c>
      <c r="F1261" s="161" t="s">
        <v>166</v>
      </c>
      <c r="G1261" s="306">
        <f>SUM(K1239:K1243)</f>
        <v>52</v>
      </c>
      <c r="H1261" s="113">
        <f>SUM(L1239:L1243)</f>
        <v>61</v>
      </c>
      <c r="I1261" s="114">
        <f t="shared" si="61"/>
        <v>113</v>
      </c>
      <c r="J1261" s="121" t="s">
        <v>154</v>
      </c>
      <c r="K1261" s="122">
        <f>O1264</f>
        <v>0</v>
      </c>
      <c r="L1261" s="303">
        <f>P1264</f>
        <v>0</v>
      </c>
      <c r="M1261" s="314">
        <f>SUM(K1261:L1261)</f>
        <v>0</v>
      </c>
      <c r="N1261" s="132" t="s">
        <v>165</v>
      </c>
      <c r="O1261" s="288">
        <v>0</v>
      </c>
      <c r="P1261" s="288">
        <v>0</v>
      </c>
      <c r="Q1261" s="285">
        <v>0</v>
      </c>
      <c r="R1261" s="131"/>
      <c r="T1261" s="105"/>
      <c r="U1261" s="105"/>
      <c r="V1261" s="105"/>
      <c r="W1261" s="105"/>
      <c r="X1261" s="105"/>
      <c r="Y1261" s="105"/>
      <c r="Z1261" s="105"/>
      <c r="AA1261" s="105"/>
      <c r="AB1261" s="105"/>
      <c r="AC1261" s="105"/>
      <c r="AD1261" s="105"/>
      <c r="AE1261" s="105"/>
      <c r="AF1261" s="105"/>
      <c r="AG1261" s="105"/>
    </row>
    <row r="1262" spans="2:33" s="28" customFormat="1" ht="13.5" customHeight="1" x14ac:dyDescent="0.15">
      <c r="B1262" s="161" t="s">
        <v>164</v>
      </c>
      <c r="C1262" s="300">
        <f>SUM(C1244:C1248)</f>
        <v>40</v>
      </c>
      <c r="D1262" s="300">
        <f>SUM(D1244:D1248)</f>
        <v>42</v>
      </c>
      <c r="E1262" s="112">
        <f t="shared" si="60"/>
        <v>82</v>
      </c>
      <c r="F1262" s="161" t="s">
        <v>163</v>
      </c>
      <c r="G1262" s="306">
        <f>SUM(K1244:K1248)</f>
        <v>50</v>
      </c>
      <c r="H1262" s="113">
        <f>SUM(L1244:L1248)</f>
        <v>72</v>
      </c>
      <c r="I1262" s="114">
        <f t="shared" si="61"/>
        <v>122</v>
      </c>
      <c r="J1262" s="125" t="s">
        <v>283</v>
      </c>
      <c r="K1262" s="154">
        <f>SUM(C1260:C1262)</f>
        <v>93</v>
      </c>
      <c r="L1262" s="154">
        <f>SUM(D1260:D1262)</f>
        <v>89</v>
      </c>
      <c r="M1262" s="294">
        <f>SUM(K1262:L1262)</f>
        <v>182</v>
      </c>
      <c r="N1262" s="132" t="s">
        <v>162</v>
      </c>
      <c r="O1262" s="288">
        <v>0</v>
      </c>
      <c r="P1262" s="288">
        <v>0</v>
      </c>
      <c r="Q1262" s="285">
        <v>0</v>
      </c>
      <c r="R1262" s="131"/>
      <c r="T1262" s="105"/>
      <c r="U1262" s="105"/>
      <c r="V1262" s="105"/>
      <c r="W1262" s="105"/>
      <c r="X1262" s="105"/>
      <c r="Y1262" s="105"/>
      <c r="Z1262" s="105"/>
      <c r="AA1262" s="105"/>
      <c r="AB1262" s="105"/>
      <c r="AC1262" s="105"/>
      <c r="AD1262" s="105"/>
      <c r="AE1262" s="105"/>
      <c r="AF1262" s="105"/>
      <c r="AG1262" s="105"/>
    </row>
    <row r="1263" spans="2:33" s="28" customFormat="1" ht="13.5" customHeight="1" thickBot="1" x14ac:dyDescent="0.2">
      <c r="B1263" s="161" t="s">
        <v>161</v>
      </c>
      <c r="C1263" s="300">
        <f>SUM(C1249:C1253)</f>
        <v>41</v>
      </c>
      <c r="D1263" s="300">
        <f>SUM(D1249:D1253)</f>
        <v>46</v>
      </c>
      <c r="E1263" s="112">
        <f t="shared" si="60"/>
        <v>87</v>
      </c>
      <c r="F1263" s="161" t="s">
        <v>160</v>
      </c>
      <c r="G1263" s="306">
        <f>SUM(K1249:K1253)</f>
        <v>62</v>
      </c>
      <c r="H1263" s="113">
        <f>SUM(L1249:L1253)</f>
        <v>49</v>
      </c>
      <c r="I1263" s="114">
        <f t="shared" si="61"/>
        <v>111</v>
      </c>
      <c r="J1263" s="123" t="s">
        <v>156</v>
      </c>
      <c r="K1263" s="157"/>
      <c r="L1263" s="292">
        <f>M1262/M1268*100</f>
        <v>12.330623306233063</v>
      </c>
      <c r="M1263" s="156" t="s">
        <v>155</v>
      </c>
      <c r="N1263" s="134" t="s">
        <v>159</v>
      </c>
      <c r="O1263" s="291">
        <v>0</v>
      </c>
      <c r="P1263" s="135">
        <v>0</v>
      </c>
      <c r="Q1263" s="282">
        <v>0</v>
      </c>
      <c r="R1263" s="131"/>
      <c r="T1263" s="105"/>
      <c r="U1263" s="105"/>
      <c r="V1263" s="105"/>
      <c r="W1263" s="105"/>
      <c r="X1263" s="105"/>
      <c r="Y1263" s="105"/>
      <c r="Z1263" s="105"/>
      <c r="AA1263" s="105"/>
      <c r="AB1263" s="105"/>
      <c r="AC1263" s="105"/>
      <c r="AD1263" s="105"/>
      <c r="AE1263" s="105"/>
      <c r="AF1263" s="105"/>
      <c r="AG1263" s="105"/>
    </row>
    <row r="1264" spans="2:33" s="28" customFormat="1" ht="13.5" customHeight="1" thickBot="1" x14ac:dyDescent="0.2">
      <c r="B1264" s="161" t="s">
        <v>158</v>
      </c>
      <c r="C1264" s="300">
        <f>SUM(C1254:C1258)</f>
        <v>46</v>
      </c>
      <c r="D1264" s="300">
        <f>SUM(D1254:D1258)</f>
        <v>43</v>
      </c>
      <c r="E1264" s="112">
        <f t="shared" si="60"/>
        <v>89</v>
      </c>
      <c r="F1264" s="161" t="s">
        <v>157</v>
      </c>
      <c r="G1264" s="306">
        <f>SUM(K1254:K1258)</f>
        <v>37</v>
      </c>
      <c r="H1264" s="113">
        <f>SUM(L1254:L1258)</f>
        <v>44</v>
      </c>
      <c r="I1264" s="114">
        <f t="shared" si="61"/>
        <v>81</v>
      </c>
      <c r="J1264" s="125" t="s">
        <v>284</v>
      </c>
      <c r="K1264" s="154">
        <f>SUM(C1263:C1269,G1260:G1262)</f>
        <v>484</v>
      </c>
      <c r="L1264" s="154">
        <f>SUM(D1263:D1269,H1260:H1262)</f>
        <v>507</v>
      </c>
      <c r="M1264" s="294">
        <f>SUM(K1264:L1264)</f>
        <v>991</v>
      </c>
      <c r="N1264" s="136" t="s">
        <v>154</v>
      </c>
      <c r="O1264" s="290">
        <v>0</v>
      </c>
      <c r="P1264" s="137">
        <v>0</v>
      </c>
      <c r="Q1264" s="284">
        <v>0</v>
      </c>
      <c r="R1264" s="131"/>
      <c r="T1264" s="105"/>
      <c r="U1264" s="105"/>
      <c r="V1264" s="105"/>
      <c r="W1264" s="105"/>
      <c r="X1264" s="105"/>
      <c r="Y1264" s="105"/>
      <c r="Z1264" s="105"/>
      <c r="AA1264" s="105"/>
      <c r="AB1264" s="105"/>
      <c r="AC1264" s="105"/>
      <c r="AD1264" s="105"/>
      <c r="AE1264" s="105"/>
      <c r="AF1264" s="105"/>
      <c r="AG1264" s="105"/>
    </row>
    <row r="1265" spans="2:33" s="28" customFormat="1" ht="13.5" customHeight="1" thickBot="1" x14ac:dyDescent="0.2">
      <c r="B1265" s="161" t="s">
        <v>153</v>
      </c>
      <c r="C1265" s="300">
        <f>SUM(G1234:G1238)</f>
        <v>57</v>
      </c>
      <c r="D1265" s="300">
        <f>SUM(H1234:H1238)</f>
        <v>40</v>
      </c>
      <c r="E1265" s="112">
        <f t="shared" si="60"/>
        <v>97</v>
      </c>
      <c r="F1265" s="161" t="s">
        <v>152</v>
      </c>
      <c r="G1265" s="113">
        <f>SUM(O1234:O1238)</f>
        <v>21</v>
      </c>
      <c r="H1265" s="113">
        <f>SUM(P1234:P1238)</f>
        <v>26</v>
      </c>
      <c r="I1265" s="114">
        <f t="shared" si="61"/>
        <v>47</v>
      </c>
      <c r="J1265" s="123" t="s">
        <v>156</v>
      </c>
      <c r="K1265" s="157"/>
      <c r="L1265" s="292">
        <f>M1264/M1268*100</f>
        <v>67.140921409214087</v>
      </c>
      <c r="M1265" s="158" t="s">
        <v>155</v>
      </c>
      <c r="N1265" s="148"/>
      <c r="O1265" s="138"/>
      <c r="P1265" s="138"/>
      <c r="Q1265" s="138"/>
      <c r="R1265" s="131"/>
      <c r="T1265" s="105"/>
      <c r="U1265" s="105"/>
      <c r="V1265" s="105"/>
      <c r="W1265" s="105"/>
      <c r="X1265" s="105"/>
      <c r="Y1265" s="105"/>
      <c r="Z1265" s="105"/>
      <c r="AA1265" s="105"/>
      <c r="AB1265" s="105"/>
      <c r="AC1265" s="105"/>
      <c r="AD1265" s="105"/>
      <c r="AE1265" s="106"/>
      <c r="AF1265" s="105"/>
      <c r="AG1265" s="106"/>
    </row>
    <row r="1266" spans="2:33" s="28" customFormat="1" ht="13.5" customHeight="1" thickBot="1" x14ac:dyDescent="0.2">
      <c r="B1266" s="161" t="s">
        <v>151</v>
      </c>
      <c r="C1266" s="300">
        <f>SUM(G1239:G1243)</f>
        <v>46</v>
      </c>
      <c r="D1266" s="300">
        <f>SUM(H1239:H1243)</f>
        <v>44</v>
      </c>
      <c r="E1266" s="112">
        <f t="shared" si="60"/>
        <v>90</v>
      </c>
      <c r="F1266" s="161" t="s">
        <v>150</v>
      </c>
      <c r="G1266" s="306">
        <f>SUM(O1239:O1243)</f>
        <v>15</v>
      </c>
      <c r="H1266" s="113">
        <f>SUM(P1239:P1243)</f>
        <v>18</v>
      </c>
      <c r="I1266" s="114">
        <f t="shared" si="61"/>
        <v>33</v>
      </c>
      <c r="J1266" s="125" t="s">
        <v>282</v>
      </c>
      <c r="K1266" s="154">
        <f>SUM(K1249:K1258,O1234:O1264)</f>
        <v>143</v>
      </c>
      <c r="L1266" s="154">
        <f>SUM(L1249:L1258,P1234:P1264)</f>
        <v>160</v>
      </c>
      <c r="M1266" s="308">
        <f>SUM(K1266:L1266)</f>
        <v>303</v>
      </c>
      <c r="N1266" s="149"/>
      <c r="O1266" s="138"/>
      <c r="P1266" s="138"/>
      <c r="Q1266" s="138"/>
      <c r="R1266" s="131"/>
    </row>
    <row r="1267" spans="2:33" s="28" customFormat="1" ht="13.5" customHeight="1" thickBot="1" x14ac:dyDescent="0.2">
      <c r="B1267" s="161" t="s">
        <v>149</v>
      </c>
      <c r="C1267" s="300">
        <f>SUM(G1244:G1248)</f>
        <v>39</v>
      </c>
      <c r="D1267" s="300">
        <f>SUM(H1244:H1248)</f>
        <v>46</v>
      </c>
      <c r="E1267" s="112">
        <f t="shared" si="60"/>
        <v>85</v>
      </c>
      <c r="F1267" s="161" t="s">
        <v>148</v>
      </c>
      <c r="G1267" s="306">
        <f>SUM(O1244:O1248)</f>
        <v>4</v>
      </c>
      <c r="H1267" s="113">
        <f>SUM(P1244:P1248)</f>
        <v>16</v>
      </c>
      <c r="I1267" s="114">
        <f t="shared" si="61"/>
        <v>20</v>
      </c>
      <c r="J1267" s="123" t="s">
        <v>156</v>
      </c>
      <c r="K1267" s="124"/>
      <c r="L1267" s="283">
        <f>M1266/M1268*100</f>
        <v>20.528455284552845</v>
      </c>
      <c r="M1267" s="156" t="s">
        <v>155</v>
      </c>
      <c r="N1267" s="144" t="s">
        <v>146</v>
      </c>
      <c r="O1267" s="295">
        <v>42.34</v>
      </c>
      <c r="P1267" s="296">
        <v>44.78</v>
      </c>
      <c r="Q1267" s="297">
        <v>43.59</v>
      </c>
      <c r="R1267" s="131"/>
    </row>
    <row r="1268" spans="2:33" s="28" customFormat="1" ht="13.5" customHeight="1" x14ac:dyDescent="0.15">
      <c r="B1268" s="161" t="s">
        <v>145</v>
      </c>
      <c r="C1268" s="300">
        <f>SUM(G1249:G1253)</f>
        <v>56</v>
      </c>
      <c r="D1268" s="300">
        <f>SUM(H1249:H1253)</f>
        <v>45</v>
      </c>
      <c r="E1268" s="112">
        <f t="shared" si="60"/>
        <v>101</v>
      </c>
      <c r="F1268" s="161" t="s">
        <v>144</v>
      </c>
      <c r="G1268" s="306">
        <f>SUM(O1249:O1253)</f>
        <v>4</v>
      </c>
      <c r="H1268" s="113">
        <f>SUM(P1249:P1253)</f>
        <v>5</v>
      </c>
      <c r="I1268" s="114">
        <f t="shared" si="61"/>
        <v>9</v>
      </c>
      <c r="J1268" s="125" t="s">
        <v>147</v>
      </c>
      <c r="K1268" s="293">
        <f>SUM(C1260:C1269,G1260:G1269,K1260:K1261)</f>
        <v>720</v>
      </c>
      <c r="L1268" s="293">
        <f>SUM(D1260:D1269,H1260:H1269,L1260:L1261)</f>
        <v>756</v>
      </c>
      <c r="M1268" s="289">
        <f>SUM(K1268:L1268)</f>
        <v>1476</v>
      </c>
      <c r="N1268" s="145"/>
      <c r="O1268" s="139"/>
      <c r="P1268" s="139"/>
      <c r="Q1268" s="139"/>
      <c r="R1268" s="131"/>
    </row>
    <row r="1269" spans="2:33" s="28" customFormat="1" ht="13.5" customHeight="1" thickBot="1" x14ac:dyDescent="0.2">
      <c r="B1269" s="162" t="s">
        <v>143</v>
      </c>
      <c r="C1269" s="303">
        <f>SUM(G1254:G1258)</f>
        <v>50</v>
      </c>
      <c r="D1269" s="303">
        <f>SUM(H1254:H1258)</f>
        <v>64</v>
      </c>
      <c r="E1269" s="116">
        <f t="shared" si="60"/>
        <v>114</v>
      </c>
      <c r="F1269" s="162" t="s">
        <v>142</v>
      </c>
      <c r="G1269" s="304">
        <f>SUM(O1254:O1258)</f>
        <v>0</v>
      </c>
      <c r="H1269" s="117">
        <f>SUM(P1254:P1258)</f>
        <v>2</v>
      </c>
      <c r="I1269" s="118">
        <f t="shared" si="61"/>
        <v>2</v>
      </c>
      <c r="J1269" s="123" t="s">
        <v>7</v>
      </c>
      <c r="K1269" s="124"/>
      <c r="L1269" s="127"/>
      <c r="M1269" s="305">
        <f>行政区別人口!R74</f>
        <v>660</v>
      </c>
      <c r="N1269" s="481" t="s">
        <v>141</v>
      </c>
      <c r="O1269" s="482"/>
      <c r="P1269" s="482"/>
      <c r="Q1269" s="140"/>
      <c r="R1269" s="131"/>
    </row>
    <row r="1270" spans="2:33" x14ac:dyDescent="0.15">
      <c r="O1270" s="142"/>
      <c r="P1270" s="142"/>
      <c r="Q1270" s="142"/>
      <c r="R1270" s="142"/>
    </row>
    <row r="1271" spans="2:33" s="28" customFormat="1" ht="14.1" customHeight="1" x14ac:dyDescent="0.15">
      <c r="B1271" s="164"/>
      <c r="F1271" s="164"/>
      <c r="N1271" s="146"/>
      <c r="O1271" s="96"/>
      <c r="P1271" s="95"/>
      <c r="Q1271" s="95"/>
      <c r="R1271" s="95"/>
    </row>
    <row r="1272" spans="2:33" s="28" customFormat="1" ht="14.25" customHeight="1" x14ac:dyDescent="0.15">
      <c r="B1272" s="259" t="s">
        <v>1</v>
      </c>
      <c r="C1272" s="479" t="s">
        <v>2</v>
      </c>
      <c r="D1272" s="479"/>
      <c r="E1272" s="479"/>
      <c r="F1272" s="479"/>
      <c r="G1272" s="483" t="s">
        <v>278</v>
      </c>
      <c r="H1272" s="483"/>
      <c r="I1272" s="483"/>
      <c r="J1272" s="483"/>
      <c r="K1272" s="483"/>
      <c r="L1272" s="483"/>
      <c r="M1272" s="41"/>
      <c r="N1272" s="147"/>
      <c r="O1272" s="143" t="str">
        <f>$O$2</f>
        <v>令和元年10月31日</v>
      </c>
      <c r="P1272" s="129"/>
      <c r="Q1272" s="130" t="s">
        <v>0</v>
      </c>
      <c r="R1272" s="95"/>
    </row>
    <row r="1273" spans="2:33" s="28" customFormat="1" ht="17.100000000000001" customHeight="1" thickBot="1" x14ac:dyDescent="0.2">
      <c r="B1273" s="259" t="s">
        <v>276</v>
      </c>
      <c r="C1273" s="479" t="s">
        <v>46</v>
      </c>
      <c r="D1273" s="479"/>
      <c r="E1273" s="479"/>
      <c r="F1273" s="166"/>
      <c r="G1273" s="483"/>
      <c r="H1273" s="483"/>
      <c r="I1273" s="483"/>
      <c r="J1273" s="483"/>
      <c r="K1273" s="483"/>
      <c r="L1273" s="483"/>
      <c r="M1273" s="41"/>
      <c r="N1273" s="149"/>
      <c r="O1273" s="143" t="str">
        <f>$O$3</f>
        <v>令和元年11月 1日</v>
      </c>
      <c r="P1273" s="129"/>
      <c r="Q1273" s="130" t="s">
        <v>3</v>
      </c>
      <c r="R1273" s="95"/>
    </row>
    <row r="1274" spans="2:33" s="28" customFormat="1" ht="14.25" customHeight="1" x14ac:dyDescent="0.15">
      <c r="B1274" s="53" t="s">
        <v>274</v>
      </c>
      <c r="C1274" s="327" t="s">
        <v>301</v>
      </c>
      <c r="D1274" s="327" t="s">
        <v>302</v>
      </c>
      <c r="E1274" s="328" t="s">
        <v>6</v>
      </c>
      <c r="F1274" s="53" t="s">
        <v>274</v>
      </c>
      <c r="G1274" s="327" t="s">
        <v>301</v>
      </c>
      <c r="H1274" s="327" t="s">
        <v>5</v>
      </c>
      <c r="I1274" s="94" t="s">
        <v>6</v>
      </c>
      <c r="J1274" s="202" t="s">
        <v>274</v>
      </c>
      <c r="K1274" s="327" t="s">
        <v>4</v>
      </c>
      <c r="L1274" s="327" t="s">
        <v>302</v>
      </c>
      <c r="M1274" s="328" t="s">
        <v>281</v>
      </c>
      <c r="N1274" s="59" t="s">
        <v>274</v>
      </c>
      <c r="O1274" s="54" t="s">
        <v>301</v>
      </c>
      <c r="P1274" s="54" t="s">
        <v>5</v>
      </c>
      <c r="Q1274" s="326" t="s">
        <v>281</v>
      </c>
      <c r="R1274" s="131"/>
    </row>
    <row r="1275" spans="2:33" s="28" customFormat="1" ht="14.25" customHeight="1" x14ac:dyDescent="0.15">
      <c r="B1275" s="203" t="s">
        <v>273</v>
      </c>
      <c r="C1275" s="329">
        <v>6</v>
      </c>
      <c r="D1275" s="329">
        <v>3</v>
      </c>
      <c r="E1275" s="315">
        <v>9</v>
      </c>
      <c r="F1275" s="193" t="s">
        <v>272</v>
      </c>
      <c r="G1275" s="329">
        <v>2</v>
      </c>
      <c r="H1275" s="329">
        <v>4</v>
      </c>
      <c r="I1275" s="315">
        <v>6</v>
      </c>
      <c r="J1275" s="194" t="s">
        <v>271</v>
      </c>
      <c r="K1275" s="317">
        <v>11</v>
      </c>
      <c r="L1275" s="329">
        <v>11</v>
      </c>
      <c r="M1275" s="286">
        <v>22</v>
      </c>
      <c r="N1275" s="200" t="s">
        <v>270</v>
      </c>
      <c r="O1275" s="325">
        <v>6</v>
      </c>
      <c r="P1275" s="317">
        <v>8</v>
      </c>
      <c r="Q1275" s="287">
        <v>14</v>
      </c>
      <c r="R1275" s="131"/>
      <c r="T1275" s="105"/>
      <c r="U1275" s="105"/>
      <c r="V1275" s="105"/>
      <c r="W1275" s="105"/>
      <c r="X1275" s="105"/>
      <c r="Y1275" s="105"/>
      <c r="Z1275" s="105"/>
      <c r="AA1275" s="105"/>
      <c r="AB1275" s="105"/>
      <c r="AC1275" s="105"/>
      <c r="AD1275" s="105"/>
      <c r="AE1275" s="105"/>
      <c r="AF1275" s="105"/>
      <c r="AG1275" s="105"/>
    </row>
    <row r="1276" spans="2:33" s="28" customFormat="1" ht="14.1" customHeight="1" x14ac:dyDescent="0.15">
      <c r="B1276" s="204" t="s">
        <v>269</v>
      </c>
      <c r="C1276" s="317">
        <v>5</v>
      </c>
      <c r="D1276" s="317">
        <v>5</v>
      </c>
      <c r="E1276" s="315">
        <v>10</v>
      </c>
      <c r="F1276" s="194" t="s">
        <v>268</v>
      </c>
      <c r="G1276" s="317">
        <v>5</v>
      </c>
      <c r="H1276" s="317">
        <v>2</v>
      </c>
      <c r="I1276" s="315">
        <v>7</v>
      </c>
      <c r="J1276" s="194" t="s">
        <v>267</v>
      </c>
      <c r="K1276" s="317">
        <v>9</v>
      </c>
      <c r="L1276" s="317">
        <v>9</v>
      </c>
      <c r="M1276" s="315">
        <v>18</v>
      </c>
      <c r="N1276" s="194" t="s">
        <v>266</v>
      </c>
      <c r="O1276" s="317">
        <v>5</v>
      </c>
      <c r="P1276" s="317">
        <v>9</v>
      </c>
      <c r="Q1276" s="316">
        <v>14</v>
      </c>
      <c r="R1276" s="131"/>
      <c r="T1276" s="105"/>
      <c r="U1276" s="105"/>
      <c r="V1276" s="105"/>
      <c r="W1276" s="105"/>
      <c r="X1276" s="105"/>
      <c r="Y1276" s="105"/>
      <c r="Z1276" s="105"/>
      <c r="AA1276" s="105"/>
      <c r="AB1276" s="105"/>
      <c r="AC1276" s="105"/>
      <c r="AD1276" s="105"/>
      <c r="AE1276" s="105"/>
      <c r="AF1276" s="105"/>
      <c r="AG1276" s="105"/>
    </row>
    <row r="1277" spans="2:33" s="28" customFormat="1" ht="14.25" customHeight="1" x14ac:dyDescent="0.15">
      <c r="B1277" s="204" t="s">
        <v>265</v>
      </c>
      <c r="C1277" s="317">
        <v>4</v>
      </c>
      <c r="D1277" s="317">
        <v>4</v>
      </c>
      <c r="E1277" s="315">
        <v>8</v>
      </c>
      <c r="F1277" s="194" t="s">
        <v>264</v>
      </c>
      <c r="G1277" s="317">
        <v>5</v>
      </c>
      <c r="H1277" s="317">
        <v>2</v>
      </c>
      <c r="I1277" s="315">
        <v>7</v>
      </c>
      <c r="J1277" s="194" t="s">
        <v>263</v>
      </c>
      <c r="K1277" s="317">
        <v>11</v>
      </c>
      <c r="L1277" s="317">
        <v>5</v>
      </c>
      <c r="M1277" s="315">
        <v>16</v>
      </c>
      <c r="N1277" s="194" t="s">
        <v>262</v>
      </c>
      <c r="O1277" s="317">
        <v>4</v>
      </c>
      <c r="P1277" s="199">
        <v>1</v>
      </c>
      <c r="Q1277" s="316">
        <v>5</v>
      </c>
      <c r="R1277" s="131"/>
      <c r="T1277" s="105"/>
      <c r="U1277" s="105"/>
      <c r="V1277" s="105"/>
      <c r="W1277" s="105"/>
      <c r="X1277" s="105"/>
      <c r="Y1277" s="105"/>
      <c r="Z1277" s="105"/>
      <c r="AA1277" s="105"/>
      <c r="AB1277" s="105"/>
      <c r="AC1277" s="105"/>
      <c r="AD1277" s="105"/>
      <c r="AE1277" s="105"/>
      <c r="AF1277" s="105"/>
      <c r="AG1277" s="105"/>
    </row>
    <row r="1278" spans="2:33" s="28" customFormat="1" ht="14.25" customHeight="1" x14ac:dyDescent="0.15">
      <c r="B1278" s="204" t="s">
        <v>261</v>
      </c>
      <c r="C1278" s="317">
        <v>7</v>
      </c>
      <c r="D1278" s="317">
        <v>7</v>
      </c>
      <c r="E1278" s="315">
        <v>14</v>
      </c>
      <c r="F1278" s="194" t="s">
        <v>260</v>
      </c>
      <c r="G1278" s="317">
        <v>7</v>
      </c>
      <c r="H1278" s="317">
        <v>3</v>
      </c>
      <c r="I1278" s="315">
        <v>10</v>
      </c>
      <c r="J1278" s="194" t="s">
        <v>259</v>
      </c>
      <c r="K1278" s="317">
        <v>4</v>
      </c>
      <c r="L1278" s="317">
        <v>3</v>
      </c>
      <c r="M1278" s="315">
        <v>7</v>
      </c>
      <c r="N1278" s="194" t="s">
        <v>258</v>
      </c>
      <c r="O1278" s="317">
        <v>5</v>
      </c>
      <c r="P1278" s="317">
        <v>10</v>
      </c>
      <c r="Q1278" s="316">
        <v>15</v>
      </c>
      <c r="R1278" s="131"/>
      <c r="T1278" s="105"/>
      <c r="U1278" s="105"/>
      <c r="V1278" s="105"/>
      <c r="W1278" s="105"/>
      <c r="X1278" s="105"/>
      <c r="Y1278" s="105"/>
      <c r="Z1278" s="105"/>
      <c r="AA1278" s="105"/>
      <c r="AB1278" s="105"/>
      <c r="AC1278" s="105"/>
      <c r="AD1278" s="105"/>
      <c r="AE1278" s="105"/>
      <c r="AF1278" s="105"/>
      <c r="AG1278" s="105"/>
    </row>
    <row r="1279" spans="2:33" s="28" customFormat="1" ht="14.1" customHeight="1" x14ac:dyDescent="0.15">
      <c r="B1279" s="205" t="s">
        <v>257</v>
      </c>
      <c r="C1279" s="322">
        <v>6</v>
      </c>
      <c r="D1279" s="322">
        <v>10</v>
      </c>
      <c r="E1279" s="323">
        <v>16</v>
      </c>
      <c r="F1279" s="195" t="s">
        <v>256</v>
      </c>
      <c r="G1279" s="322">
        <v>3</v>
      </c>
      <c r="H1279" s="322">
        <v>3</v>
      </c>
      <c r="I1279" s="323">
        <v>6</v>
      </c>
      <c r="J1279" s="195" t="s">
        <v>255</v>
      </c>
      <c r="K1279" s="322">
        <v>11</v>
      </c>
      <c r="L1279" s="322">
        <v>7</v>
      </c>
      <c r="M1279" s="323">
        <v>18</v>
      </c>
      <c r="N1279" s="195" t="s">
        <v>254</v>
      </c>
      <c r="O1279" s="322">
        <v>8</v>
      </c>
      <c r="P1279" s="322">
        <v>7</v>
      </c>
      <c r="Q1279" s="324">
        <v>15</v>
      </c>
      <c r="R1279" s="131"/>
      <c r="T1279" s="105"/>
      <c r="U1279" s="105"/>
      <c r="V1279" s="105"/>
      <c r="W1279" s="105"/>
      <c r="X1279" s="105"/>
      <c r="Y1279" s="105"/>
      <c r="Z1279" s="105"/>
      <c r="AA1279" s="105"/>
      <c r="AB1279" s="105"/>
      <c r="AC1279" s="105"/>
      <c r="AD1279" s="105"/>
      <c r="AE1279" s="105"/>
      <c r="AF1279" s="105"/>
      <c r="AG1279" s="105"/>
    </row>
    <row r="1280" spans="2:33" s="28" customFormat="1" ht="14.25" customHeight="1" x14ac:dyDescent="0.15">
      <c r="B1280" s="204" t="s">
        <v>253</v>
      </c>
      <c r="C1280" s="325">
        <v>6</v>
      </c>
      <c r="D1280" s="317">
        <v>3</v>
      </c>
      <c r="E1280" s="315">
        <v>9</v>
      </c>
      <c r="F1280" s="194" t="s">
        <v>252</v>
      </c>
      <c r="G1280" s="317">
        <v>5</v>
      </c>
      <c r="H1280" s="317">
        <v>6</v>
      </c>
      <c r="I1280" s="315">
        <v>11</v>
      </c>
      <c r="J1280" s="194" t="s">
        <v>251</v>
      </c>
      <c r="K1280" s="317">
        <v>5</v>
      </c>
      <c r="L1280" s="317">
        <v>6</v>
      </c>
      <c r="M1280" s="315">
        <v>11</v>
      </c>
      <c r="N1280" s="194" t="s">
        <v>250</v>
      </c>
      <c r="O1280" s="317">
        <v>7</v>
      </c>
      <c r="P1280" s="317">
        <v>6</v>
      </c>
      <c r="Q1280" s="316">
        <v>13</v>
      </c>
      <c r="R1280" s="131"/>
      <c r="T1280" s="105"/>
      <c r="U1280" s="105"/>
      <c r="V1280" s="105"/>
      <c r="W1280" s="105"/>
      <c r="X1280" s="105"/>
      <c r="Y1280" s="105"/>
      <c r="Z1280" s="105"/>
      <c r="AA1280" s="105"/>
      <c r="AB1280" s="105"/>
      <c r="AC1280" s="105"/>
      <c r="AD1280" s="105"/>
      <c r="AE1280" s="105"/>
      <c r="AF1280" s="105"/>
      <c r="AG1280" s="105"/>
    </row>
    <row r="1281" spans="2:33" s="28" customFormat="1" ht="14.25" customHeight="1" x14ac:dyDescent="0.15">
      <c r="B1281" s="204" t="s">
        <v>249</v>
      </c>
      <c r="C1281" s="317">
        <v>7</v>
      </c>
      <c r="D1281" s="317">
        <v>8</v>
      </c>
      <c r="E1281" s="315">
        <v>15</v>
      </c>
      <c r="F1281" s="194" t="s">
        <v>248</v>
      </c>
      <c r="G1281" s="317">
        <v>7</v>
      </c>
      <c r="H1281" s="317">
        <v>3</v>
      </c>
      <c r="I1281" s="315">
        <v>10</v>
      </c>
      <c r="J1281" s="194" t="s">
        <v>247</v>
      </c>
      <c r="K1281" s="317">
        <v>6</v>
      </c>
      <c r="L1281" s="317">
        <v>6</v>
      </c>
      <c r="M1281" s="315">
        <v>12</v>
      </c>
      <c r="N1281" s="194" t="s">
        <v>246</v>
      </c>
      <c r="O1281" s="317">
        <v>2</v>
      </c>
      <c r="P1281" s="317">
        <v>3</v>
      </c>
      <c r="Q1281" s="316">
        <v>5</v>
      </c>
      <c r="R1281" s="131"/>
      <c r="T1281" s="105"/>
      <c r="U1281" s="105"/>
      <c r="V1281" s="105"/>
      <c r="W1281" s="105"/>
      <c r="X1281" s="105"/>
      <c r="Y1281" s="105"/>
      <c r="Z1281" s="105"/>
      <c r="AA1281" s="105"/>
      <c r="AB1281" s="105"/>
      <c r="AC1281" s="105"/>
      <c r="AD1281" s="105"/>
      <c r="AE1281" s="105"/>
      <c r="AF1281" s="105"/>
      <c r="AG1281" s="105"/>
    </row>
    <row r="1282" spans="2:33" s="28" customFormat="1" ht="14.25" customHeight="1" x14ac:dyDescent="0.15">
      <c r="B1282" s="204" t="s">
        <v>245</v>
      </c>
      <c r="C1282" s="317">
        <v>13</v>
      </c>
      <c r="D1282" s="317">
        <v>12</v>
      </c>
      <c r="E1282" s="315">
        <v>25</v>
      </c>
      <c r="F1282" s="194" t="s">
        <v>244</v>
      </c>
      <c r="G1282" s="317">
        <v>4</v>
      </c>
      <c r="H1282" s="317">
        <v>2</v>
      </c>
      <c r="I1282" s="315">
        <v>6</v>
      </c>
      <c r="J1282" s="194" t="s">
        <v>243</v>
      </c>
      <c r="K1282" s="317">
        <v>7</v>
      </c>
      <c r="L1282" s="317">
        <v>2</v>
      </c>
      <c r="M1282" s="315">
        <v>9</v>
      </c>
      <c r="N1282" s="194" t="s">
        <v>242</v>
      </c>
      <c r="O1282" s="317">
        <v>5</v>
      </c>
      <c r="P1282" s="317">
        <v>6</v>
      </c>
      <c r="Q1282" s="316">
        <v>11</v>
      </c>
      <c r="R1282" s="131"/>
      <c r="T1282" s="105"/>
      <c r="U1282" s="105"/>
      <c r="V1282" s="105"/>
      <c r="W1282" s="105"/>
      <c r="X1282" s="105"/>
      <c r="Y1282" s="105"/>
      <c r="Z1282" s="105"/>
      <c r="AA1282" s="105"/>
      <c r="AB1282" s="105"/>
      <c r="AC1282" s="105"/>
      <c r="AD1282" s="105"/>
      <c r="AE1282" s="105"/>
      <c r="AF1282" s="105"/>
      <c r="AG1282" s="105"/>
    </row>
    <row r="1283" spans="2:33" s="28" customFormat="1" ht="14.1" customHeight="1" x14ac:dyDescent="0.15">
      <c r="B1283" s="204" t="s">
        <v>241</v>
      </c>
      <c r="C1283" s="317">
        <v>6</v>
      </c>
      <c r="D1283" s="317">
        <v>10</v>
      </c>
      <c r="E1283" s="315">
        <v>16</v>
      </c>
      <c r="F1283" s="194" t="s">
        <v>240</v>
      </c>
      <c r="G1283" s="317">
        <v>2</v>
      </c>
      <c r="H1283" s="317">
        <v>3</v>
      </c>
      <c r="I1283" s="315">
        <v>5</v>
      </c>
      <c r="J1283" s="194" t="s">
        <v>239</v>
      </c>
      <c r="K1283" s="317">
        <v>2</v>
      </c>
      <c r="L1283" s="317">
        <v>2</v>
      </c>
      <c r="M1283" s="315">
        <v>4</v>
      </c>
      <c r="N1283" s="194" t="s">
        <v>238</v>
      </c>
      <c r="O1283" s="317">
        <v>2</v>
      </c>
      <c r="P1283" s="317">
        <v>10</v>
      </c>
      <c r="Q1283" s="316">
        <v>12</v>
      </c>
      <c r="R1283" s="131"/>
      <c r="T1283" s="105"/>
      <c r="U1283" s="105"/>
      <c r="V1283" s="105"/>
      <c r="W1283" s="105"/>
      <c r="X1283" s="105"/>
      <c r="Y1283" s="105"/>
      <c r="Z1283" s="105"/>
      <c r="AA1283" s="105"/>
      <c r="AB1283" s="105"/>
      <c r="AC1283" s="105"/>
      <c r="AD1283" s="105"/>
      <c r="AE1283" s="105"/>
      <c r="AF1283" s="105"/>
      <c r="AG1283" s="105"/>
    </row>
    <row r="1284" spans="2:33" s="28" customFormat="1" ht="14.1" customHeight="1" x14ac:dyDescent="0.15">
      <c r="B1284" s="205" t="s">
        <v>237</v>
      </c>
      <c r="C1284" s="322">
        <v>13</v>
      </c>
      <c r="D1284" s="322">
        <v>12</v>
      </c>
      <c r="E1284" s="323">
        <v>25</v>
      </c>
      <c r="F1284" s="195" t="s">
        <v>236</v>
      </c>
      <c r="G1284" s="322">
        <v>8</v>
      </c>
      <c r="H1284" s="322">
        <v>6</v>
      </c>
      <c r="I1284" s="323">
        <v>14</v>
      </c>
      <c r="J1284" s="195" t="s">
        <v>235</v>
      </c>
      <c r="K1284" s="322">
        <v>4</v>
      </c>
      <c r="L1284" s="322">
        <v>7</v>
      </c>
      <c r="M1284" s="323">
        <v>11</v>
      </c>
      <c r="N1284" s="195" t="s">
        <v>234</v>
      </c>
      <c r="O1284" s="322">
        <v>1</v>
      </c>
      <c r="P1284" s="322">
        <v>4</v>
      </c>
      <c r="Q1284" s="324">
        <v>5</v>
      </c>
      <c r="R1284" s="131"/>
      <c r="T1284" s="105"/>
      <c r="U1284" s="105"/>
      <c r="V1284" s="105"/>
      <c r="W1284" s="105"/>
      <c r="X1284" s="105"/>
      <c r="Y1284" s="105"/>
      <c r="Z1284" s="105"/>
      <c r="AA1284" s="105"/>
      <c r="AB1284" s="105"/>
      <c r="AC1284" s="105"/>
      <c r="AD1284" s="105"/>
      <c r="AE1284" s="105"/>
      <c r="AF1284" s="105"/>
      <c r="AG1284" s="105"/>
    </row>
    <row r="1285" spans="2:33" s="28" customFormat="1" ht="14.25" customHeight="1" x14ac:dyDescent="0.15">
      <c r="B1285" s="204" t="s">
        <v>233</v>
      </c>
      <c r="C1285" s="325">
        <v>13</v>
      </c>
      <c r="D1285" s="317">
        <v>6</v>
      </c>
      <c r="E1285" s="315">
        <v>19</v>
      </c>
      <c r="F1285" s="194" t="s">
        <v>232</v>
      </c>
      <c r="G1285" s="317">
        <v>5</v>
      </c>
      <c r="H1285" s="317">
        <v>11</v>
      </c>
      <c r="I1285" s="315">
        <v>16</v>
      </c>
      <c r="J1285" s="194" t="s">
        <v>231</v>
      </c>
      <c r="K1285" s="317">
        <v>5</v>
      </c>
      <c r="L1285" s="317">
        <v>9</v>
      </c>
      <c r="M1285" s="315">
        <v>14</v>
      </c>
      <c r="N1285" s="194" t="s">
        <v>230</v>
      </c>
      <c r="O1285" s="317">
        <v>5</v>
      </c>
      <c r="P1285" s="317">
        <v>3</v>
      </c>
      <c r="Q1285" s="316">
        <v>8</v>
      </c>
      <c r="R1285" s="131"/>
      <c r="T1285" s="105"/>
      <c r="U1285" s="105"/>
      <c r="V1285" s="105"/>
      <c r="W1285" s="105"/>
      <c r="X1285" s="105"/>
      <c r="Y1285" s="105"/>
      <c r="Z1285" s="105"/>
      <c r="AA1285" s="105"/>
      <c r="AB1285" s="105"/>
      <c r="AC1285" s="105"/>
      <c r="AD1285" s="105"/>
      <c r="AE1285" s="105"/>
      <c r="AF1285" s="105"/>
      <c r="AG1285" s="105"/>
    </row>
    <row r="1286" spans="2:33" s="28" customFormat="1" ht="14.25" customHeight="1" x14ac:dyDescent="0.15">
      <c r="B1286" s="204" t="s">
        <v>229</v>
      </c>
      <c r="C1286" s="317">
        <v>5</v>
      </c>
      <c r="D1286" s="317">
        <v>12</v>
      </c>
      <c r="E1286" s="315">
        <v>17</v>
      </c>
      <c r="F1286" s="194" t="s">
        <v>228</v>
      </c>
      <c r="G1286" s="317">
        <v>8</v>
      </c>
      <c r="H1286" s="317">
        <v>8</v>
      </c>
      <c r="I1286" s="315">
        <v>16</v>
      </c>
      <c r="J1286" s="194" t="s">
        <v>227</v>
      </c>
      <c r="K1286" s="317">
        <v>4</v>
      </c>
      <c r="L1286" s="317">
        <v>9</v>
      </c>
      <c r="M1286" s="315">
        <v>13</v>
      </c>
      <c r="N1286" s="194" t="s">
        <v>226</v>
      </c>
      <c r="O1286" s="317">
        <v>5</v>
      </c>
      <c r="P1286" s="317">
        <v>8</v>
      </c>
      <c r="Q1286" s="316">
        <v>13</v>
      </c>
      <c r="R1286" s="131"/>
      <c r="T1286" s="105"/>
      <c r="U1286" s="105"/>
      <c r="V1286" s="105"/>
      <c r="W1286" s="105"/>
      <c r="X1286" s="105"/>
      <c r="Y1286" s="105"/>
      <c r="Z1286" s="105"/>
      <c r="AA1286" s="105"/>
      <c r="AB1286" s="105"/>
      <c r="AC1286" s="105"/>
      <c r="AD1286" s="105"/>
      <c r="AE1286" s="105"/>
      <c r="AF1286" s="105"/>
      <c r="AG1286" s="105"/>
    </row>
    <row r="1287" spans="2:33" s="28" customFormat="1" ht="14.25" customHeight="1" x14ac:dyDescent="0.15">
      <c r="B1287" s="204" t="s">
        <v>225</v>
      </c>
      <c r="C1287" s="317">
        <v>12</v>
      </c>
      <c r="D1287" s="317">
        <v>4</v>
      </c>
      <c r="E1287" s="315">
        <v>16</v>
      </c>
      <c r="F1287" s="194" t="s">
        <v>224</v>
      </c>
      <c r="G1287" s="317">
        <v>4</v>
      </c>
      <c r="H1287" s="317">
        <v>6</v>
      </c>
      <c r="I1287" s="315">
        <v>10</v>
      </c>
      <c r="J1287" s="194" t="s">
        <v>223</v>
      </c>
      <c r="K1287" s="317">
        <v>6</v>
      </c>
      <c r="L1287" s="317">
        <v>9</v>
      </c>
      <c r="M1287" s="315">
        <v>15</v>
      </c>
      <c r="N1287" s="194" t="s">
        <v>222</v>
      </c>
      <c r="O1287" s="317">
        <v>4</v>
      </c>
      <c r="P1287" s="317">
        <v>0</v>
      </c>
      <c r="Q1287" s="316">
        <v>4</v>
      </c>
      <c r="R1287" s="131"/>
      <c r="T1287" s="105"/>
      <c r="U1287" s="105"/>
      <c r="V1287" s="105"/>
      <c r="W1287" s="105"/>
      <c r="X1287" s="105"/>
      <c r="Y1287" s="105"/>
      <c r="Z1287" s="105"/>
      <c r="AA1287" s="105"/>
      <c r="AB1287" s="105"/>
      <c r="AC1287" s="105"/>
      <c r="AD1287" s="105"/>
      <c r="AE1287" s="105"/>
      <c r="AF1287" s="105"/>
      <c r="AG1287" s="105"/>
    </row>
    <row r="1288" spans="2:33" s="28" customFormat="1" ht="14.1" customHeight="1" x14ac:dyDescent="0.15">
      <c r="B1288" s="204" t="s">
        <v>221</v>
      </c>
      <c r="C1288" s="317">
        <v>9</v>
      </c>
      <c r="D1288" s="317">
        <v>7</v>
      </c>
      <c r="E1288" s="315">
        <v>16</v>
      </c>
      <c r="F1288" s="194" t="s">
        <v>220</v>
      </c>
      <c r="G1288" s="317">
        <v>5</v>
      </c>
      <c r="H1288" s="317">
        <v>6</v>
      </c>
      <c r="I1288" s="315">
        <v>11</v>
      </c>
      <c r="J1288" s="194" t="s">
        <v>219</v>
      </c>
      <c r="K1288" s="317">
        <v>5</v>
      </c>
      <c r="L1288" s="317">
        <v>8</v>
      </c>
      <c r="M1288" s="315">
        <v>13</v>
      </c>
      <c r="N1288" s="194" t="s">
        <v>218</v>
      </c>
      <c r="O1288" s="317">
        <v>1</v>
      </c>
      <c r="P1288" s="317">
        <v>0</v>
      </c>
      <c r="Q1288" s="316">
        <v>1</v>
      </c>
      <c r="R1288" s="131"/>
      <c r="T1288" s="105"/>
      <c r="U1288" s="105"/>
      <c r="V1288" s="105"/>
      <c r="W1288" s="105"/>
      <c r="X1288" s="105"/>
      <c r="Y1288" s="105"/>
      <c r="Z1288" s="105"/>
      <c r="AA1288" s="105"/>
      <c r="AB1288" s="105"/>
      <c r="AC1288" s="105"/>
      <c r="AD1288" s="105"/>
      <c r="AE1288" s="105"/>
      <c r="AF1288" s="105"/>
      <c r="AG1288" s="105"/>
    </row>
    <row r="1289" spans="2:33" s="28" customFormat="1" ht="14.45" customHeight="1" x14ac:dyDescent="0.15">
      <c r="B1289" s="205" t="s">
        <v>217</v>
      </c>
      <c r="C1289" s="322">
        <v>9</v>
      </c>
      <c r="D1289" s="322">
        <v>9</v>
      </c>
      <c r="E1289" s="323">
        <v>18</v>
      </c>
      <c r="F1289" s="195" t="s">
        <v>216</v>
      </c>
      <c r="G1289" s="322">
        <v>5</v>
      </c>
      <c r="H1289" s="322">
        <v>15</v>
      </c>
      <c r="I1289" s="323">
        <v>20</v>
      </c>
      <c r="J1289" s="195" t="s">
        <v>215</v>
      </c>
      <c r="K1289" s="322">
        <v>2</v>
      </c>
      <c r="L1289" s="322">
        <v>7</v>
      </c>
      <c r="M1289" s="323">
        <v>9</v>
      </c>
      <c r="N1289" s="195" t="s">
        <v>214</v>
      </c>
      <c r="O1289" s="322">
        <v>0</v>
      </c>
      <c r="P1289" s="322">
        <v>1</v>
      </c>
      <c r="Q1289" s="324">
        <v>1</v>
      </c>
      <c r="R1289" s="131"/>
      <c r="T1289" s="105"/>
      <c r="U1289" s="105"/>
      <c r="V1289" s="105"/>
      <c r="W1289" s="105"/>
      <c r="X1289" s="105"/>
      <c r="Y1289" s="105"/>
      <c r="Z1289" s="105"/>
      <c r="AA1289" s="105"/>
      <c r="AB1289" s="105"/>
      <c r="AC1289" s="105"/>
      <c r="AD1289" s="105"/>
      <c r="AE1289" s="105"/>
      <c r="AF1289" s="105"/>
      <c r="AG1289" s="105"/>
    </row>
    <row r="1290" spans="2:33" s="28" customFormat="1" ht="14.1" customHeight="1" x14ac:dyDescent="0.15">
      <c r="B1290" s="204" t="s">
        <v>213</v>
      </c>
      <c r="C1290" s="325">
        <v>7</v>
      </c>
      <c r="D1290" s="317">
        <v>5</v>
      </c>
      <c r="E1290" s="315">
        <v>12</v>
      </c>
      <c r="F1290" s="194" t="s">
        <v>212</v>
      </c>
      <c r="G1290" s="317">
        <v>8</v>
      </c>
      <c r="H1290" s="317">
        <v>6</v>
      </c>
      <c r="I1290" s="315">
        <v>14</v>
      </c>
      <c r="J1290" s="194" t="s">
        <v>211</v>
      </c>
      <c r="K1290" s="317">
        <v>9</v>
      </c>
      <c r="L1290" s="317">
        <v>7</v>
      </c>
      <c r="M1290" s="315">
        <v>16</v>
      </c>
      <c r="N1290" s="194" t="s">
        <v>210</v>
      </c>
      <c r="O1290" s="317">
        <v>0</v>
      </c>
      <c r="P1290" s="317">
        <v>1</v>
      </c>
      <c r="Q1290" s="316">
        <v>1</v>
      </c>
      <c r="R1290" s="131"/>
      <c r="T1290" s="105"/>
      <c r="U1290" s="105"/>
      <c r="V1290" s="105"/>
      <c r="W1290" s="105"/>
      <c r="X1290" s="105"/>
      <c r="Y1290" s="105"/>
      <c r="Z1290" s="105"/>
      <c r="AA1290" s="105"/>
      <c r="AB1290" s="105"/>
      <c r="AC1290" s="105"/>
      <c r="AD1290" s="105"/>
      <c r="AE1290" s="105"/>
      <c r="AF1290" s="105"/>
      <c r="AG1290" s="105"/>
    </row>
    <row r="1291" spans="2:33" s="28" customFormat="1" ht="14.25" customHeight="1" x14ac:dyDescent="0.15">
      <c r="B1291" s="204" t="s">
        <v>209</v>
      </c>
      <c r="C1291" s="317">
        <v>9</v>
      </c>
      <c r="D1291" s="317">
        <v>10</v>
      </c>
      <c r="E1291" s="315">
        <v>19</v>
      </c>
      <c r="F1291" s="194" t="s">
        <v>208</v>
      </c>
      <c r="G1291" s="317">
        <v>6</v>
      </c>
      <c r="H1291" s="317">
        <v>8</v>
      </c>
      <c r="I1291" s="315">
        <v>14</v>
      </c>
      <c r="J1291" s="194" t="s">
        <v>207</v>
      </c>
      <c r="K1291" s="317">
        <v>10</v>
      </c>
      <c r="L1291" s="317">
        <v>14</v>
      </c>
      <c r="M1291" s="315">
        <v>24</v>
      </c>
      <c r="N1291" s="194" t="s">
        <v>206</v>
      </c>
      <c r="O1291" s="317">
        <v>1</v>
      </c>
      <c r="P1291" s="317">
        <v>3</v>
      </c>
      <c r="Q1291" s="316">
        <v>4</v>
      </c>
      <c r="R1291" s="131"/>
      <c r="T1291" s="105"/>
      <c r="U1291" s="105"/>
      <c r="V1291" s="105"/>
      <c r="W1291" s="105"/>
      <c r="X1291" s="105"/>
      <c r="Y1291" s="105"/>
      <c r="Z1291" s="105"/>
      <c r="AA1291" s="105"/>
      <c r="AB1291" s="105"/>
      <c r="AC1291" s="105"/>
      <c r="AD1291" s="105"/>
      <c r="AE1291" s="105"/>
      <c r="AF1291" s="105"/>
      <c r="AG1291" s="105"/>
    </row>
    <row r="1292" spans="2:33" s="28" customFormat="1" ht="14.25" customHeight="1" x14ac:dyDescent="0.15">
      <c r="B1292" s="204" t="s">
        <v>205</v>
      </c>
      <c r="C1292" s="317">
        <v>8</v>
      </c>
      <c r="D1292" s="317">
        <v>10</v>
      </c>
      <c r="E1292" s="315">
        <v>18</v>
      </c>
      <c r="F1292" s="194" t="s">
        <v>204</v>
      </c>
      <c r="G1292" s="317">
        <v>7</v>
      </c>
      <c r="H1292" s="317">
        <v>11</v>
      </c>
      <c r="I1292" s="315">
        <v>18</v>
      </c>
      <c r="J1292" s="194" t="s">
        <v>203</v>
      </c>
      <c r="K1292" s="317">
        <v>6</v>
      </c>
      <c r="L1292" s="317">
        <v>7</v>
      </c>
      <c r="M1292" s="315">
        <v>13</v>
      </c>
      <c r="N1292" s="194" t="s">
        <v>202</v>
      </c>
      <c r="O1292" s="317">
        <v>0</v>
      </c>
      <c r="P1292" s="317">
        <v>1</v>
      </c>
      <c r="Q1292" s="316">
        <v>1</v>
      </c>
      <c r="R1292" s="131"/>
      <c r="T1292" s="105"/>
      <c r="U1292" s="105"/>
      <c r="V1292" s="105"/>
      <c r="W1292" s="105"/>
      <c r="X1292" s="105"/>
      <c r="Y1292" s="105"/>
      <c r="Z1292" s="105"/>
      <c r="AA1292" s="105"/>
      <c r="AB1292" s="105"/>
      <c r="AC1292" s="105"/>
      <c r="AD1292" s="105"/>
      <c r="AE1292" s="105"/>
      <c r="AF1292" s="105"/>
      <c r="AG1292" s="105"/>
    </row>
    <row r="1293" spans="2:33" s="28" customFormat="1" ht="14.25" customHeight="1" x14ac:dyDescent="0.15">
      <c r="B1293" s="204" t="s">
        <v>201</v>
      </c>
      <c r="C1293" s="317">
        <v>14</v>
      </c>
      <c r="D1293" s="317">
        <v>7</v>
      </c>
      <c r="E1293" s="315">
        <v>21</v>
      </c>
      <c r="F1293" s="194" t="s">
        <v>200</v>
      </c>
      <c r="G1293" s="317">
        <v>4</v>
      </c>
      <c r="H1293" s="317">
        <v>8</v>
      </c>
      <c r="I1293" s="315">
        <v>12</v>
      </c>
      <c r="J1293" s="194" t="s">
        <v>199</v>
      </c>
      <c r="K1293" s="317">
        <v>7</v>
      </c>
      <c r="L1293" s="317">
        <v>13</v>
      </c>
      <c r="M1293" s="315">
        <v>20</v>
      </c>
      <c r="N1293" s="194" t="s">
        <v>198</v>
      </c>
      <c r="O1293" s="317">
        <v>0</v>
      </c>
      <c r="P1293" s="317">
        <v>1</v>
      </c>
      <c r="Q1293" s="316">
        <v>1</v>
      </c>
      <c r="R1293" s="131"/>
      <c r="T1293" s="105"/>
      <c r="U1293" s="105"/>
      <c r="V1293" s="105"/>
      <c r="W1293" s="105"/>
      <c r="X1293" s="105"/>
      <c r="Y1293" s="105"/>
      <c r="Z1293" s="105"/>
      <c r="AA1293" s="105"/>
      <c r="AB1293" s="105"/>
      <c r="AC1293" s="105"/>
      <c r="AD1293" s="105"/>
      <c r="AE1293" s="105"/>
      <c r="AF1293" s="105"/>
      <c r="AG1293" s="105"/>
    </row>
    <row r="1294" spans="2:33" s="28" customFormat="1" ht="14.1" customHeight="1" x14ac:dyDescent="0.15">
      <c r="B1294" s="205" t="s">
        <v>197</v>
      </c>
      <c r="C1294" s="322">
        <v>4</v>
      </c>
      <c r="D1294" s="322">
        <v>8</v>
      </c>
      <c r="E1294" s="323">
        <v>12</v>
      </c>
      <c r="F1294" s="195" t="s">
        <v>196</v>
      </c>
      <c r="G1294" s="322">
        <v>9</v>
      </c>
      <c r="H1294" s="322">
        <v>8</v>
      </c>
      <c r="I1294" s="323">
        <v>17</v>
      </c>
      <c r="J1294" s="195" t="s">
        <v>195</v>
      </c>
      <c r="K1294" s="322">
        <v>11</v>
      </c>
      <c r="L1294" s="322">
        <v>8</v>
      </c>
      <c r="M1294" s="323">
        <v>19</v>
      </c>
      <c r="N1294" s="195" t="s">
        <v>194</v>
      </c>
      <c r="O1294" s="322">
        <v>0</v>
      </c>
      <c r="P1294" s="322">
        <v>1</v>
      </c>
      <c r="Q1294" s="324">
        <v>1</v>
      </c>
      <c r="R1294" s="131"/>
      <c r="T1294" s="105"/>
      <c r="U1294" s="105"/>
      <c r="V1294" s="105"/>
      <c r="W1294" s="105"/>
      <c r="X1294" s="105"/>
      <c r="Y1294" s="105"/>
      <c r="Z1294" s="105"/>
      <c r="AA1294" s="105"/>
      <c r="AB1294" s="105"/>
      <c r="AC1294" s="105"/>
      <c r="AD1294" s="105"/>
      <c r="AE1294" s="105"/>
      <c r="AF1294" s="105"/>
      <c r="AG1294" s="105"/>
    </row>
    <row r="1295" spans="2:33" s="28" customFormat="1" ht="14.25" customHeight="1" x14ac:dyDescent="0.15">
      <c r="B1295" s="204" t="s">
        <v>193</v>
      </c>
      <c r="C1295" s="325">
        <v>8</v>
      </c>
      <c r="D1295" s="317">
        <v>8</v>
      </c>
      <c r="E1295" s="315">
        <v>16</v>
      </c>
      <c r="F1295" s="194" t="s">
        <v>192</v>
      </c>
      <c r="G1295" s="317">
        <v>8</v>
      </c>
      <c r="H1295" s="317">
        <v>10</v>
      </c>
      <c r="I1295" s="315">
        <v>18</v>
      </c>
      <c r="J1295" s="194" t="s">
        <v>191</v>
      </c>
      <c r="K1295" s="317">
        <v>5</v>
      </c>
      <c r="L1295" s="317">
        <v>11</v>
      </c>
      <c r="M1295" s="315">
        <v>16</v>
      </c>
      <c r="N1295" s="194" t="s">
        <v>190</v>
      </c>
      <c r="O1295" s="317">
        <v>0</v>
      </c>
      <c r="P1295" s="317">
        <v>1</v>
      </c>
      <c r="Q1295" s="316">
        <v>1</v>
      </c>
      <c r="R1295" s="131"/>
      <c r="T1295" s="105"/>
      <c r="U1295" s="105"/>
      <c r="V1295" s="105"/>
      <c r="W1295" s="105"/>
      <c r="X1295" s="105"/>
      <c r="Y1295" s="105"/>
      <c r="Z1295" s="105"/>
      <c r="AA1295" s="105"/>
      <c r="AB1295" s="105"/>
      <c r="AC1295" s="105"/>
      <c r="AD1295" s="105"/>
      <c r="AE1295" s="105"/>
      <c r="AF1295" s="105"/>
      <c r="AG1295" s="105"/>
    </row>
    <row r="1296" spans="2:33" s="28" customFormat="1" ht="14.25" customHeight="1" x14ac:dyDescent="0.15">
      <c r="B1296" s="204" t="s">
        <v>189</v>
      </c>
      <c r="C1296" s="317">
        <v>7</v>
      </c>
      <c r="D1296" s="317">
        <v>9</v>
      </c>
      <c r="E1296" s="315">
        <v>16</v>
      </c>
      <c r="F1296" s="194" t="s">
        <v>188</v>
      </c>
      <c r="G1296" s="317">
        <v>10</v>
      </c>
      <c r="H1296" s="317">
        <v>15</v>
      </c>
      <c r="I1296" s="315">
        <v>25</v>
      </c>
      <c r="J1296" s="194" t="s">
        <v>187</v>
      </c>
      <c r="K1296" s="317">
        <v>10</v>
      </c>
      <c r="L1296" s="317">
        <v>4</v>
      </c>
      <c r="M1296" s="315">
        <v>14</v>
      </c>
      <c r="N1296" s="194" t="s">
        <v>186</v>
      </c>
      <c r="O1296" s="317">
        <v>0</v>
      </c>
      <c r="P1296" s="317">
        <v>1</v>
      </c>
      <c r="Q1296" s="316">
        <v>1</v>
      </c>
      <c r="R1296" s="131"/>
      <c r="T1296" s="105"/>
      <c r="U1296" s="105"/>
      <c r="V1296" s="105"/>
      <c r="W1296" s="105"/>
      <c r="X1296" s="105"/>
      <c r="Y1296" s="105"/>
      <c r="Z1296" s="105"/>
      <c r="AA1296" s="105"/>
      <c r="AB1296" s="105"/>
      <c r="AC1296" s="105"/>
      <c r="AD1296" s="105"/>
      <c r="AE1296" s="105"/>
      <c r="AF1296" s="105"/>
      <c r="AG1296" s="105"/>
    </row>
    <row r="1297" spans="2:33" s="28" customFormat="1" ht="14.25" customHeight="1" x14ac:dyDescent="0.15">
      <c r="B1297" s="204" t="s">
        <v>185</v>
      </c>
      <c r="C1297" s="317">
        <v>7</v>
      </c>
      <c r="D1297" s="317">
        <v>9</v>
      </c>
      <c r="E1297" s="315">
        <v>16</v>
      </c>
      <c r="F1297" s="194" t="s">
        <v>184</v>
      </c>
      <c r="G1297" s="317">
        <v>9</v>
      </c>
      <c r="H1297" s="317">
        <v>11</v>
      </c>
      <c r="I1297" s="315">
        <v>20</v>
      </c>
      <c r="J1297" s="194" t="s">
        <v>183</v>
      </c>
      <c r="K1297" s="317">
        <v>4</v>
      </c>
      <c r="L1297" s="317">
        <v>14</v>
      </c>
      <c r="M1297" s="315">
        <v>18</v>
      </c>
      <c r="N1297" s="194" t="s">
        <v>182</v>
      </c>
      <c r="O1297" s="317">
        <v>0</v>
      </c>
      <c r="P1297" s="317">
        <v>0</v>
      </c>
      <c r="Q1297" s="316">
        <v>0</v>
      </c>
      <c r="R1297" s="131"/>
      <c r="T1297" s="105"/>
      <c r="U1297" s="105"/>
      <c r="V1297" s="105"/>
      <c r="W1297" s="105"/>
      <c r="X1297" s="105"/>
      <c r="Y1297" s="105"/>
      <c r="Z1297" s="105"/>
      <c r="AA1297" s="105"/>
      <c r="AB1297" s="105"/>
      <c r="AC1297" s="105"/>
      <c r="AD1297" s="105"/>
      <c r="AE1297" s="105"/>
      <c r="AF1297" s="105"/>
      <c r="AG1297" s="105"/>
    </row>
    <row r="1298" spans="2:33" s="28" customFormat="1" ht="14.1" customHeight="1" x14ac:dyDescent="0.15">
      <c r="B1298" s="204" t="s">
        <v>181</v>
      </c>
      <c r="C1298" s="317">
        <v>3</v>
      </c>
      <c r="D1298" s="317">
        <v>6</v>
      </c>
      <c r="E1298" s="315">
        <v>9</v>
      </c>
      <c r="F1298" s="194" t="s">
        <v>180</v>
      </c>
      <c r="G1298" s="317">
        <v>11</v>
      </c>
      <c r="H1298" s="317">
        <v>9</v>
      </c>
      <c r="I1298" s="315">
        <v>20</v>
      </c>
      <c r="J1298" s="194" t="s">
        <v>179</v>
      </c>
      <c r="K1298" s="317">
        <v>6</v>
      </c>
      <c r="L1298" s="317">
        <v>2</v>
      </c>
      <c r="M1298" s="315">
        <v>8</v>
      </c>
      <c r="N1298" s="194" t="s">
        <v>178</v>
      </c>
      <c r="O1298" s="317">
        <v>0</v>
      </c>
      <c r="P1298" s="317">
        <v>1</v>
      </c>
      <c r="Q1298" s="316">
        <v>1</v>
      </c>
      <c r="R1298" s="131"/>
      <c r="T1298" s="105"/>
      <c r="U1298" s="105"/>
      <c r="V1298" s="105"/>
      <c r="W1298" s="105"/>
      <c r="X1298" s="105"/>
      <c r="Y1298" s="105"/>
      <c r="Z1298" s="105"/>
      <c r="AA1298" s="105"/>
      <c r="AB1298" s="105"/>
      <c r="AC1298" s="105"/>
      <c r="AD1298" s="105"/>
      <c r="AE1298" s="105"/>
      <c r="AF1298" s="105"/>
      <c r="AG1298" s="105"/>
    </row>
    <row r="1299" spans="2:33" s="28" customFormat="1" ht="14.25" customHeight="1" thickBot="1" x14ac:dyDescent="0.2">
      <c r="B1299" s="206" t="s">
        <v>177</v>
      </c>
      <c r="C1299" s="318">
        <v>2</v>
      </c>
      <c r="D1299" s="318">
        <v>4</v>
      </c>
      <c r="E1299" s="319">
        <v>6</v>
      </c>
      <c r="F1299" s="208" t="s">
        <v>176</v>
      </c>
      <c r="G1299" s="318">
        <v>6</v>
      </c>
      <c r="H1299" s="318">
        <v>13</v>
      </c>
      <c r="I1299" s="319">
        <v>19</v>
      </c>
      <c r="J1299" s="208" t="s">
        <v>175</v>
      </c>
      <c r="K1299" s="318">
        <v>5</v>
      </c>
      <c r="L1299" s="318">
        <v>7</v>
      </c>
      <c r="M1299" s="319">
        <v>12</v>
      </c>
      <c r="N1299" s="210" t="s">
        <v>174</v>
      </c>
      <c r="O1299" s="320">
        <v>0</v>
      </c>
      <c r="P1299" s="320">
        <v>0</v>
      </c>
      <c r="Q1299" s="321">
        <v>0</v>
      </c>
      <c r="R1299" s="131"/>
      <c r="T1299" s="105"/>
      <c r="U1299" s="105"/>
      <c r="V1299" s="105"/>
      <c r="W1299" s="105"/>
      <c r="X1299" s="105"/>
      <c r="Y1299" s="105"/>
      <c r="Z1299" s="105"/>
      <c r="AA1299" s="105"/>
      <c r="AB1299" s="105"/>
      <c r="AC1299" s="105"/>
      <c r="AD1299" s="105"/>
      <c r="AE1299" s="105"/>
      <c r="AF1299" s="105"/>
      <c r="AG1299" s="105"/>
    </row>
    <row r="1300" spans="2:33" s="28" customFormat="1" ht="13.5" customHeight="1" thickBot="1" x14ac:dyDescent="0.2">
      <c r="B1300" s="42"/>
      <c r="C1300" s="42"/>
      <c r="D1300" s="459" t="s">
        <v>173</v>
      </c>
      <c r="E1300" s="459"/>
      <c r="F1300" s="459"/>
      <c r="G1300" s="42"/>
      <c r="H1300" s="42"/>
      <c r="I1300" s="42"/>
      <c r="J1300" s="42"/>
      <c r="K1300" s="42"/>
      <c r="L1300" s="42"/>
      <c r="M1300" s="42"/>
      <c r="N1300" s="212" t="s">
        <v>172</v>
      </c>
      <c r="O1300" s="309">
        <v>0</v>
      </c>
      <c r="P1300" s="24">
        <v>0</v>
      </c>
      <c r="Q1300" s="285">
        <v>0</v>
      </c>
      <c r="R1300" s="131"/>
      <c r="T1300" s="105"/>
      <c r="U1300" s="105"/>
      <c r="V1300" s="105"/>
      <c r="W1300" s="105"/>
      <c r="X1300" s="105"/>
      <c r="Y1300" s="105"/>
      <c r="Z1300" s="105"/>
      <c r="AA1300" s="105"/>
      <c r="AB1300" s="105"/>
      <c r="AC1300" s="105"/>
      <c r="AD1300" s="105"/>
      <c r="AE1300" s="105"/>
      <c r="AF1300" s="105"/>
      <c r="AG1300" s="105"/>
    </row>
    <row r="1301" spans="2:33" s="28" customFormat="1" ht="13.5" customHeight="1" x14ac:dyDescent="0.15">
      <c r="B1301" s="160" t="s">
        <v>171</v>
      </c>
      <c r="C1301" s="311">
        <f>SUM(C1275:C1279)</f>
        <v>28</v>
      </c>
      <c r="D1301" s="311">
        <f>SUM(D1275:D1279)</f>
        <v>29</v>
      </c>
      <c r="E1301" s="108">
        <f t="shared" ref="E1301:E1310" si="62">SUM(C1301:D1301)</f>
        <v>57</v>
      </c>
      <c r="F1301" s="160" t="s">
        <v>170</v>
      </c>
      <c r="G1301" s="312">
        <f>SUM(K1275:K1279)</f>
        <v>46</v>
      </c>
      <c r="H1301" s="109">
        <f>SUM(L1275:L1279)</f>
        <v>35</v>
      </c>
      <c r="I1301" s="110">
        <f t="shared" ref="I1301:I1310" si="63">SUM(G1301:H1301)</f>
        <v>81</v>
      </c>
      <c r="J1301" s="119" t="s">
        <v>169</v>
      </c>
      <c r="K1301" s="120">
        <f>SUM(O1300:O1304)</f>
        <v>0</v>
      </c>
      <c r="L1301" s="311">
        <f>SUM(P1300:P1304)</f>
        <v>0</v>
      </c>
      <c r="M1301" s="313">
        <f>SUM(K1301:L1301)</f>
        <v>0</v>
      </c>
      <c r="N1301" s="132" t="s">
        <v>168</v>
      </c>
      <c r="O1301" s="288">
        <v>0</v>
      </c>
      <c r="P1301" s="288">
        <v>0</v>
      </c>
      <c r="Q1301" s="285">
        <v>0</v>
      </c>
      <c r="R1301" s="131"/>
      <c r="T1301" s="105"/>
      <c r="U1301" s="105"/>
      <c r="V1301" s="105"/>
      <c r="W1301" s="105"/>
      <c r="X1301" s="105"/>
      <c r="Y1301" s="105"/>
      <c r="Z1301" s="105"/>
      <c r="AA1301" s="105"/>
      <c r="AB1301" s="105"/>
      <c r="AC1301" s="105"/>
      <c r="AD1301" s="105"/>
      <c r="AE1301" s="105"/>
      <c r="AF1301" s="105"/>
      <c r="AG1301" s="105"/>
    </row>
    <row r="1302" spans="2:33" s="28" customFormat="1" ht="13.5" customHeight="1" thickBot="1" x14ac:dyDescent="0.2">
      <c r="B1302" s="161" t="s">
        <v>167</v>
      </c>
      <c r="C1302" s="300">
        <f>SUM(C1280:C1284)</f>
        <v>45</v>
      </c>
      <c r="D1302" s="300">
        <f>SUM(D1280:D1284)</f>
        <v>45</v>
      </c>
      <c r="E1302" s="112">
        <f t="shared" si="62"/>
        <v>90</v>
      </c>
      <c r="F1302" s="161" t="s">
        <v>166</v>
      </c>
      <c r="G1302" s="306">
        <f>SUM(K1280:K1284)</f>
        <v>24</v>
      </c>
      <c r="H1302" s="113">
        <f>SUM(L1280:L1284)</f>
        <v>23</v>
      </c>
      <c r="I1302" s="114">
        <f t="shared" si="63"/>
        <v>47</v>
      </c>
      <c r="J1302" s="121" t="s">
        <v>154</v>
      </c>
      <c r="K1302" s="122">
        <f>O1305</f>
        <v>0</v>
      </c>
      <c r="L1302" s="303">
        <f>P1305</f>
        <v>0</v>
      </c>
      <c r="M1302" s="314">
        <f>SUM(K1302:L1302)</f>
        <v>0</v>
      </c>
      <c r="N1302" s="132" t="s">
        <v>165</v>
      </c>
      <c r="O1302" s="288">
        <v>0</v>
      </c>
      <c r="P1302" s="288">
        <v>0</v>
      </c>
      <c r="Q1302" s="285">
        <v>0</v>
      </c>
      <c r="R1302" s="131"/>
      <c r="T1302" s="105"/>
      <c r="U1302" s="105"/>
      <c r="V1302" s="105"/>
      <c r="W1302" s="105"/>
      <c r="X1302" s="105"/>
      <c r="Y1302" s="105"/>
      <c r="Z1302" s="105"/>
      <c r="AA1302" s="105"/>
      <c r="AB1302" s="105"/>
      <c r="AC1302" s="105"/>
      <c r="AD1302" s="105"/>
      <c r="AE1302" s="105"/>
      <c r="AF1302" s="105"/>
      <c r="AG1302" s="105"/>
    </row>
    <row r="1303" spans="2:33" s="28" customFormat="1" ht="13.5" customHeight="1" x14ac:dyDescent="0.15">
      <c r="B1303" s="161" t="s">
        <v>164</v>
      </c>
      <c r="C1303" s="300">
        <f>SUM(C1285:C1289)</f>
        <v>48</v>
      </c>
      <c r="D1303" s="300">
        <f>SUM(D1285:D1289)</f>
        <v>38</v>
      </c>
      <c r="E1303" s="112">
        <f t="shared" si="62"/>
        <v>86</v>
      </c>
      <c r="F1303" s="161" t="s">
        <v>163</v>
      </c>
      <c r="G1303" s="306">
        <f>SUM(K1285:K1289)</f>
        <v>22</v>
      </c>
      <c r="H1303" s="113">
        <f>SUM(L1285:L1289)</f>
        <v>42</v>
      </c>
      <c r="I1303" s="114">
        <f t="shared" si="63"/>
        <v>64</v>
      </c>
      <c r="J1303" s="125" t="s">
        <v>283</v>
      </c>
      <c r="K1303" s="154">
        <f>SUM(C1301:C1303)</f>
        <v>121</v>
      </c>
      <c r="L1303" s="154">
        <f>SUM(D1301:D1303)</f>
        <v>112</v>
      </c>
      <c r="M1303" s="294">
        <f>SUM(K1303:L1303)</f>
        <v>233</v>
      </c>
      <c r="N1303" s="132" t="s">
        <v>162</v>
      </c>
      <c r="O1303" s="288">
        <v>0</v>
      </c>
      <c r="P1303" s="288">
        <v>0</v>
      </c>
      <c r="Q1303" s="285">
        <v>0</v>
      </c>
      <c r="R1303" s="131"/>
      <c r="T1303" s="105"/>
      <c r="U1303" s="105"/>
      <c r="V1303" s="105"/>
      <c r="W1303" s="105"/>
      <c r="X1303" s="105"/>
      <c r="Y1303" s="105"/>
      <c r="Z1303" s="105"/>
      <c r="AA1303" s="105"/>
      <c r="AB1303" s="105"/>
      <c r="AC1303" s="105"/>
      <c r="AD1303" s="105"/>
      <c r="AE1303" s="105"/>
      <c r="AF1303" s="105"/>
      <c r="AG1303" s="105"/>
    </row>
    <row r="1304" spans="2:33" s="28" customFormat="1" ht="13.5" customHeight="1" thickBot="1" x14ac:dyDescent="0.2">
      <c r="B1304" s="161" t="s">
        <v>161</v>
      </c>
      <c r="C1304" s="300">
        <f>SUM(C1290:C1294)</f>
        <v>42</v>
      </c>
      <c r="D1304" s="300">
        <f>SUM(D1290:D1294)</f>
        <v>40</v>
      </c>
      <c r="E1304" s="112">
        <f t="shared" si="62"/>
        <v>82</v>
      </c>
      <c r="F1304" s="161" t="s">
        <v>160</v>
      </c>
      <c r="G1304" s="306">
        <f>SUM(K1290:K1294)</f>
        <v>43</v>
      </c>
      <c r="H1304" s="113">
        <f>SUM(L1290:L1294)</f>
        <v>49</v>
      </c>
      <c r="I1304" s="114">
        <f t="shared" si="63"/>
        <v>92</v>
      </c>
      <c r="J1304" s="123" t="s">
        <v>156</v>
      </c>
      <c r="K1304" s="157"/>
      <c r="L1304" s="292">
        <f>M1303/M1309*100</f>
        <v>19.272125723738625</v>
      </c>
      <c r="M1304" s="156" t="s">
        <v>155</v>
      </c>
      <c r="N1304" s="134" t="s">
        <v>159</v>
      </c>
      <c r="O1304" s="291">
        <v>0</v>
      </c>
      <c r="P1304" s="135">
        <v>0</v>
      </c>
      <c r="Q1304" s="282">
        <v>0</v>
      </c>
      <c r="R1304" s="131"/>
      <c r="T1304" s="105"/>
      <c r="U1304" s="105"/>
      <c r="V1304" s="105"/>
      <c r="W1304" s="105"/>
      <c r="X1304" s="105"/>
      <c r="Y1304" s="105"/>
      <c r="Z1304" s="105"/>
      <c r="AA1304" s="105"/>
      <c r="AB1304" s="105"/>
      <c r="AC1304" s="105"/>
      <c r="AD1304" s="105"/>
      <c r="AE1304" s="105"/>
      <c r="AF1304" s="105"/>
      <c r="AG1304" s="105"/>
    </row>
    <row r="1305" spans="2:33" s="28" customFormat="1" ht="13.5" customHeight="1" thickBot="1" x14ac:dyDescent="0.2">
      <c r="B1305" s="161" t="s">
        <v>158</v>
      </c>
      <c r="C1305" s="300">
        <f>SUM(C1295:C1299)</f>
        <v>27</v>
      </c>
      <c r="D1305" s="300">
        <f>SUM(D1295:D1299)</f>
        <v>36</v>
      </c>
      <c r="E1305" s="112">
        <f t="shared" si="62"/>
        <v>63</v>
      </c>
      <c r="F1305" s="161" t="s">
        <v>157</v>
      </c>
      <c r="G1305" s="306">
        <f>SUM(K1295:K1299)</f>
        <v>30</v>
      </c>
      <c r="H1305" s="113">
        <f>SUM(L1295:L1299)</f>
        <v>38</v>
      </c>
      <c r="I1305" s="114">
        <f t="shared" si="63"/>
        <v>68</v>
      </c>
      <c r="J1305" s="125" t="s">
        <v>284</v>
      </c>
      <c r="K1305" s="154">
        <f>SUM(C1304:C1310,G1301:G1303)</f>
        <v>314</v>
      </c>
      <c r="L1305" s="154">
        <f>SUM(D1304:D1310,H1301:H1303)</f>
        <v>355</v>
      </c>
      <c r="M1305" s="294">
        <f>SUM(K1305:L1305)</f>
        <v>669</v>
      </c>
      <c r="N1305" s="136" t="s">
        <v>154</v>
      </c>
      <c r="O1305" s="290">
        <v>0</v>
      </c>
      <c r="P1305" s="137">
        <v>0</v>
      </c>
      <c r="Q1305" s="284">
        <v>0</v>
      </c>
      <c r="R1305" s="131"/>
      <c r="T1305" s="105"/>
      <c r="U1305" s="105"/>
      <c r="V1305" s="105"/>
      <c r="W1305" s="105"/>
      <c r="X1305" s="105"/>
      <c r="Y1305" s="105"/>
      <c r="Z1305" s="105"/>
      <c r="AA1305" s="105"/>
      <c r="AB1305" s="105"/>
      <c r="AC1305" s="105"/>
      <c r="AD1305" s="105"/>
      <c r="AE1305" s="105"/>
      <c r="AF1305" s="105"/>
      <c r="AG1305" s="105"/>
    </row>
    <row r="1306" spans="2:33" s="28" customFormat="1" ht="13.5" customHeight="1" thickBot="1" x14ac:dyDescent="0.2">
      <c r="B1306" s="161" t="s">
        <v>153</v>
      </c>
      <c r="C1306" s="300">
        <f>SUM(G1275:G1279)</f>
        <v>22</v>
      </c>
      <c r="D1306" s="300">
        <f>SUM(H1275:H1279)</f>
        <v>14</v>
      </c>
      <c r="E1306" s="112">
        <f t="shared" si="62"/>
        <v>36</v>
      </c>
      <c r="F1306" s="161" t="s">
        <v>152</v>
      </c>
      <c r="G1306" s="113">
        <f>SUM(O1275:O1279)</f>
        <v>28</v>
      </c>
      <c r="H1306" s="113">
        <f>SUM(P1275:P1279)</f>
        <v>35</v>
      </c>
      <c r="I1306" s="114">
        <f t="shared" si="63"/>
        <v>63</v>
      </c>
      <c r="J1306" s="123" t="s">
        <v>156</v>
      </c>
      <c r="K1306" s="157"/>
      <c r="L1306" s="292">
        <f>M1305/M1309*100</f>
        <v>55.334987593052112</v>
      </c>
      <c r="M1306" s="158" t="s">
        <v>155</v>
      </c>
      <c r="N1306" s="148"/>
      <c r="O1306" s="138"/>
      <c r="P1306" s="138"/>
      <c r="Q1306" s="138"/>
      <c r="R1306" s="131"/>
      <c r="T1306" s="105"/>
      <c r="U1306" s="105"/>
      <c r="V1306" s="105"/>
      <c r="W1306" s="105"/>
      <c r="X1306" s="105"/>
      <c r="Y1306" s="105"/>
      <c r="Z1306" s="105"/>
      <c r="AA1306" s="105"/>
      <c r="AB1306" s="105"/>
      <c r="AC1306" s="105"/>
      <c r="AD1306" s="105"/>
      <c r="AE1306" s="106"/>
      <c r="AF1306" s="105"/>
      <c r="AG1306" s="106"/>
    </row>
    <row r="1307" spans="2:33" s="28" customFormat="1" ht="13.5" customHeight="1" thickBot="1" x14ac:dyDescent="0.2">
      <c r="B1307" s="161" t="s">
        <v>151</v>
      </c>
      <c r="C1307" s="300">
        <f>SUM(G1280:G1284)</f>
        <v>26</v>
      </c>
      <c r="D1307" s="300">
        <f>SUM(H1280:H1284)</f>
        <v>20</v>
      </c>
      <c r="E1307" s="112">
        <f t="shared" si="62"/>
        <v>46</v>
      </c>
      <c r="F1307" s="161" t="s">
        <v>150</v>
      </c>
      <c r="G1307" s="306">
        <f>SUM(O1280:O1284)</f>
        <v>17</v>
      </c>
      <c r="H1307" s="113">
        <f>SUM(P1280:P1284)</f>
        <v>29</v>
      </c>
      <c r="I1307" s="114">
        <f t="shared" si="63"/>
        <v>46</v>
      </c>
      <c r="J1307" s="125" t="s">
        <v>282</v>
      </c>
      <c r="K1307" s="154">
        <f>SUM(K1290:K1299,O1275:O1305)</f>
        <v>134</v>
      </c>
      <c r="L1307" s="154">
        <f>SUM(L1290:L1299,P1275:P1305)</f>
        <v>173</v>
      </c>
      <c r="M1307" s="308">
        <f>SUM(K1307:L1307)</f>
        <v>307</v>
      </c>
      <c r="N1307" s="149"/>
      <c r="O1307" s="138"/>
      <c r="P1307" s="138"/>
      <c r="Q1307" s="138"/>
      <c r="R1307" s="131"/>
    </row>
    <row r="1308" spans="2:33" s="28" customFormat="1" ht="13.5" customHeight="1" thickBot="1" x14ac:dyDescent="0.2">
      <c r="B1308" s="161" t="s">
        <v>149</v>
      </c>
      <c r="C1308" s="300">
        <f>SUM(G1285:G1289)</f>
        <v>27</v>
      </c>
      <c r="D1308" s="300">
        <f>SUM(H1285:H1289)</f>
        <v>46</v>
      </c>
      <c r="E1308" s="112">
        <f t="shared" si="62"/>
        <v>73</v>
      </c>
      <c r="F1308" s="161" t="s">
        <v>148</v>
      </c>
      <c r="G1308" s="306">
        <f>SUM(O1285:O1289)</f>
        <v>15</v>
      </c>
      <c r="H1308" s="113">
        <f>SUM(P1285:P1289)</f>
        <v>12</v>
      </c>
      <c r="I1308" s="114">
        <f t="shared" si="63"/>
        <v>27</v>
      </c>
      <c r="J1308" s="123" t="s">
        <v>156</v>
      </c>
      <c r="K1308" s="124"/>
      <c r="L1308" s="283">
        <f>M1307/M1309*100</f>
        <v>25.392886683209266</v>
      </c>
      <c r="M1308" s="156" t="s">
        <v>155</v>
      </c>
      <c r="N1308" s="144" t="s">
        <v>146</v>
      </c>
      <c r="O1308" s="295">
        <v>40.840000000000003</v>
      </c>
      <c r="P1308" s="296">
        <v>44.17</v>
      </c>
      <c r="Q1308" s="297">
        <v>42.6</v>
      </c>
      <c r="R1308" s="131"/>
    </row>
    <row r="1309" spans="2:33" s="28" customFormat="1" ht="13.5" customHeight="1" x14ac:dyDescent="0.15">
      <c r="B1309" s="161" t="s">
        <v>145</v>
      </c>
      <c r="C1309" s="300">
        <f>SUM(G1290:G1294)</f>
        <v>34</v>
      </c>
      <c r="D1309" s="300">
        <f>SUM(H1290:H1294)</f>
        <v>41</v>
      </c>
      <c r="E1309" s="112">
        <f t="shared" si="62"/>
        <v>75</v>
      </c>
      <c r="F1309" s="161" t="s">
        <v>144</v>
      </c>
      <c r="G1309" s="306">
        <f>SUM(O1290:O1294)</f>
        <v>1</v>
      </c>
      <c r="H1309" s="113">
        <f>SUM(P1290:P1294)</f>
        <v>7</v>
      </c>
      <c r="I1309" s="114">
        <f t="shared" si="63"/>
        <v>8</v>
      </c>
      <c r="J1309" s="125" t="s">
        <v>147</v>
      </c>
      <c r="K1309" s="293">
        <f>SUM(C1301:C1310,G1301:G1310,K1301:K1302)</f>
        <v>569</v>
      </c>
      <c r="L1309" s="293">
        <f>SUM(D1301:D1310,H1301:H1310,L1301:L1302)</f>
        <v>640</v>
      </c>
      <c r="M1309" s="289">
        <f>SUM(K1309:L1309)</f>
        <v>1209</v>
      </c>
      <c r="N1309" s="145"/>
      <c r="O1309" s="139"/>
      <c r="P1309" s="139"/>
      <c r="Q1309" s="139"/>
      <c r="R1309" s="131"/>
    </row>
    <row r="1310" spans="2:33" s="28" customFormat="1" ht="13.5" customHeight="1" thickBot="1" x14ac:dyDescent="0.2">
      <c r="B1310" s="162" t="s">
        <v>143</v>
      </c>
      <c r="C1310" s="303">
        <f>SUM(G1295:G1299)</f>
        <v>44</v>
      </c>
      <c r="D1310" s="303">
        <f>SUM(H1295:H1299)</f>
        <v>58</v>
      </c>
      <c r="E1310" s="116">
        <f t="shared" si="62"/>
        <v>102</v>
      </c>
      <c r="F1310" s="162" t="s">
        <v>142</v>
      </c>
      <c r="G1310" s="304">
        <f>SUM(O1295:O1299)</f>
        <v>0</v>
      </c>
      <c r="H1310" s="117">
        <f>SUM(P1295:P1299)</f>
        <v>3</v>
      </c>
      <c r="I1310" s="118">
        <f t="shared" si="63"/>
        <v>3</v>
      </c>
      <c r="J1310" s="123" t="s">
        <v>7</v>
      </c>
      <c r="K1310" s="124"/>
      <c r="L1310" s="127"/>
      <c r="M1310" s="305">
        <f>行政区別人口!R76</f>
        <v>500</v>
      </c>
      <c r="N1310" s="481" t="s">
        <v>141</v>
      </c>
      <c r="O1310" s="482"/>
      <c r="P1310" s="482"/>
      <c r="Q1310" s="140"/>
      <c r="R1310" s="131"/>
    </row>
    <row r="1311" spans="2:33" x14ac:dyDescent="0.15">
      <c r="O1311" s="142"/>
      <c r="P1311" s="142"/>
      <c r="Q1311" s="142"/>
      <c r="R1311" s="142"/>
    </row>
    <row r="1312" spans="2:33" s="28" customFormat="1" ht="14.1" customHeight="1" x14ac:dyDescent="0.15">
      <c r="B1312" s="164"/>
      <c r="F1312" s="164"/>
      <c r="N1312" s="146"/>
      <c r="O1312" s="96"/>
      <c r="P1312" s="95"/>
      <c r="Q1312" s="95"/>
      <c r="R1312" s="95"/>
    </row>
    <row r="1313" spans="2:33" s="28" customFormat="1" ht="14.25" customHeight="1" x14ac:dyDescent="0.15">
      <c r="B1313" s="259" t="s">
        <v>1</v>
      </c>
      <c r="C1313" s="479" t="s">
        <v>2</v>
      </c>
      <c r="D1313" s="479"/>
      <c r="E1313" s="479"/>
      <c r="F1313" s="479"/>
      <c r="G1313" s="483" t="s">
        <v>278</v>
      </c>
      <c r="H1313" s="483"/>
      <c r="I1313" s="483"/>
      <c r="J1313" s="483"/>
      <c r="K1313" s="483"/>
      <c r="L1313" s="483"/>
      <c r="M1313" s="41"/>
      <c r="N1313" s="147"/>
      <c r="O1313" s="143" t="str">
        <f>$O$2</f>
        <v>令和元年10月31日</v>
      </c>
      <c r="P1313" s="129"/>
      <c r="Q1313" s="130" t="s">
        <v>0</v>
      </c>
      <c r="R1313" s="95"/>
    </row>
    <row r="1314" spans="2:33" s="28" customFormat="1" ht="17.100000000000001" customHeight="1" thickBot="1" x14ac:dyDescent="0.2">
      <c r="B1314" s="259" t="s">
        <v>276</v>
      </c>
      <c r="C1314" s="479" t="s">
        <v>47</v>
      </c>
      <c r="D1314" s="479"/>
      <c r="E1314" s="479"/>
      <c r="F1314" s="166"/>
      <c r="G1314" s="483"/>
      <c r="H1314" s="483"/>
      <c r="I1314" s="483"/>
      <c r="J1314" s="483"/>
      <c r="K1314" s="483"/>
      <c r="L1314" s="483"/>
      <c r="M1314" s="41"/>
      <c r="N1314" s="149"/>
      <c r="O1314" s="143" t="str">
        <f>$O$3</f>
        <v>令和元年11月 1日</v>
      </c>
      <c r="P1314" s="129"/>
      <c r="Q1314" s="130" t="s">
        <v>3</v>
      </c>
      <c r="R1314" s="95"/>
    </row>
    <row r="1315" spans="2:33" s="28" customFormat="1" ht="14.25" customHeight="1" x14ac:dyDescent="0.15">
      <c r="B1315" s="53" t="s">
        <v>274</v>
      </c>
      <c r="C1315" s="327" t="s">
        <v>301</v>
      </c>
      <c r="D1315" s="327" t="s">
        <v>302</v>
      </c>
      <c r="E1315" s="328" t="s">
        <v>6</v>
      </c>
      <c r="F1315" s="53" t="s">
        <v>274</v>
      </c>
      <c r="G1315" s="327" t="s">
        <v>301</v>
      </c>
      <c r="H1315" s="327" t="s">
        <v>5</v>
      </c>
      <c r="I1315" s="94" t="s">
        <v>6</v>
      </c>
      <c r="J1315" s="202" t="s">
        <v>274</v>
      </c>
      <c r="K1315" s="327" t="s">
        <v>4</v>
      </c>
      <c r="L1315" s="327" t="s">
        <v>302</v>
      </c>
      <c r="M1315" s="328" t="s">
        <v>281</v>
      </c>
      <c r="N1315" s="59" t="s">
        <v>274</v>
      </c>
      <c r="O1315" s="54" t="s">
        <v>301</v>
      </c>
      <c r="P1315" s="54" t="s">
        <v>5</v>
      </c>
      <c r="Q1315" s="326" t="s">
        <v>281</v>
      </c>
      <c r="R1315" s="131"/>
    </row>
    <row r="1316" spans="2:33" s="28" customFormat="1" ht="14.25" customHeight="1" x14ac:dyDescent="0.15">
      <c r="B1316" s="203" t="s">
        <v>273</v>
      </c>
      <c r="C1316" s="329">
        <v>6</v>
      </c>
      <c r="D1316" s="329">
        <v>6</v>
      </c>
      <c r="E1316" s="315">
        <v>12</v>
      </c>
      <c r="F1316" s="193" t="s">
        <v>272</v>
      </c>
      <c r="G1316" s="329">
        <v>12</v>
      </c>
      <c r="H1316" s="329">
        <v>9</v>
      </c>
      <c r="I1316" s="315">
        <v>21</v>
      </c>
      <c r="J1316" s="194" t="s">
        <v>271</v>
      </c>
      <c r="K1316" s="317">
        <v>3</v>
      </c>
      <c r="L1316" s="329">
        <v>4</v>
      </c>
      <c r="M1316" s="286">
        <v>7</v>
      </c>
      <c r="N1316" s="200" t="s">
        <v>270</v>
      </c>
      <c r="O1316" s="325">
        <v>13</v>
      </c>
      <c r="P1316" s="317">
        <v>9</v>
      </c>
      <c r="Q1316" s="287">
        <v>22</v>
      </c>
      <c r="R1316" s="131"/>
      <c r="T1316" s="105"/>
      <c r="U1316" s="105"/>
      <c r="V1316" s="105"/>
      <c r="W1316" s="105"/>
      <c r="X1316" s="105"/>
      <c r="Y1316" s="105"/>
      <c r="Z1316" s="105"/>
      <c r="AA1316" s="105"/>
      <c r="AB1316" s="105"/>
      <c r="AC1316" s="105"/>
      <c r="AD1316" s="105"/>
      <c r="AE1316" s="105"/>
      <c r="AF1316" s="105"/>
      <c r="AG1316" s="105"/>
    </row>
    <row r="1317" spans="2:33" s="28" customFormat="1" ht="14.1" customHeight="1" x14ac:dyDescent="0.15">
      <c r="B1317" s="204" t="s">
        <v>269</v>
      </c>
      <c r="C1317" s="317">
        <v>6</v>
      </c>
      <c r="D1317" s="317">
        <v>11</v>
      </c>
      <c r="E1317" s="315">
        <v>17</v>
      </c>
      <c r="F1317" s="194" t="s">
        <v>268</v>
      </c>
      <c r="G1317" s="317">
        <v>8</v>
      </c>
      <c r="H1317" s="317">
        <v>6</v>
      </c>
      <c r="I1317" s="315">
        <v>14</v>
      </c>
      <c r="J1317" s="194" t="s">
        <v>267</v>
      </c>
      <c r="K1317" s="317">
        <v>6</v>
      </c>
      <c r="L1317" s="317">
        <v>8</v>
      </c>
      <c r="M1317" s="315">
        <v>14</v>
      </c>
      <c r="N1317" s="194" t="s">
        <v>266</v>
      </c>
      <c r="O1317" s="317">
        <v>12</v>
      </c>
      <c r="P1317" s="317">
        <v>11</v>
      </c>
      <c r="Q1317" s="316">
        <v>23</v>
      </c>
      <c r="R1317" s="131"/>
      <c r="T1317" s="105"/>
      <c r="U1317" s="105"/>
      <c r="V1317" s="105"/>
      <c r="W1317" s="105"/>
      <c r="X1317" s="105"/>
      <c r="Y1317" s="105"/>
      <c r="Z1317" s="105"/>
      <c r="AA1317" s="105"/>
      <c r="AB1317" s="105"/>
      <c r="AC1317" s="105"/>
      <c r="AD1317" s="105"/>
      <c r="AE1317" s="105"/>
      <c r="AF1317" s="105"/>
      <c r="AG1317" s="105"/>
    </row>
    <row r="1318" spans="2:33" s="28" customFormat="1" ht="14.25" customHeight="1" x14ac:dyDescent="0.15">
      <c r="B1318" s="204" t="s">
        <v>265</v>
      </c>
      <c r="C1318" s="317">
        <v>10</v>
      </c>
      <c r="D1318" s="317">
        <v>7</v>
      </c>
      <c r="E1318" s="315">
        <v>17</v>
      </c>
      <c r="F1318" s="194" t="s">
        <v>264</v>
      </c>
      <c r="G1318" s="317">
        <v>4</v>
      </c>
      <c r="H1318" s="317">
        <v>7</v>
      </c>
      <c r="I1318" s="315">
        <v>11</v>
      </c>
      <c r="J1318" s="194" t="s">
        <v>263</v>
      </c>
      <c r="K1318" s="317">
        <v>6</v>
      </c>
      <c r="L1318" s="317">
        <v>5</v>
      </c>
      <c r="M1318" s="315">
        <v>11</v>
      </c>
      <c r="N1318" s="194" t="s">
        <v>262</v>
      </c>
      <c r="O1318" s="317">
        <v>6</v>
      </c>
      <c r="P1318" s="199">
        <v>9</v>
      </c>
      <c r="Q1318" s="316">
        <v>15</v>
      </c>
      <c r="R1318" s="131"/>
      <c r="T1318" s="105"/>
      <c r="U1318" s="105"/>
      <c r="V1318" s="105"/>
      <c r="W1318" s="105"/>
      <c r="X1318" s="105"/>
      <c r="Y1318" s="105"/>
      <c r="Z1318" s="105"/>
      <c r="AA1318" s="105"/>
      <c r="AB1318" s="105"/>
      <c r="AC1318" s="105"/>
      <c r="AD1318" s="105"/>
      <c r="AE1318" s="105"/>
      <c r="AF1318" s="105"/>
      <c r="AG1318" s="105"/>
    </row>
    <row r="1319" spans="2:33" s="28" customFormat="1" ht="14.25" customHeight="1" x14ac:dyDescent="0.15">
      <c r="B1319" s="204" t="s">
        <v>261</v>
      </c>
      <c r="C1319" s="317">
        <v>5</v>
      </c>
      <c r="D1319" s="317">
        <v>5</v>
      </c>
      <c r="E1319" s="315">
        <v>10</v>
      </c>
      <c r="F1319" s="194" t="s">
        <v>260</v>
      </c>
      <c r="G1319" s="317">
        <v>9</v>
      </c>
      <c r="H1319" s="317">
        <v>6</v>
      </c>
      <c r="I1319" s="315">
        <v>15</v>
      </c>
      <c r="J1319" s="194" t="s">
        <v>259</v>
      </c>
      <c r="K1319" s="317">
        <v>2</v>
      </c>
      <c r="L1319" s="317">
        <v>3</v>
      </c>
      <c r="M1319" s="315">
        <v>5</v>
      </c>
      <c r="N1319" s="194" t="s">
        <v>258</v>
      </c>
      <c r="O1319" s="317">
        <v>10</v>
      </c>
      <c r="P1319" s="317">
        <v>3</v>
      </c>
      <c r="Q1319" s="316">
        <v>13</v>
      </c>
      <c r="R1319" s="131"/>
      <c r="T1319" s="105"/>
      <c r="U1319" s="105"/>
      <c r="V1319" s="105"/>
      <c r="W1319" s="105"/>
      <c r="X1319" s="105"/>
      <c r="Y1319" s="105"/>
      <c r="Z1319" s="105"/>
      <c r="AA1319" s="105"/>
      <c r="AB1319" s="105"/>
      <c r="AC1319" s="105"/>
      <c r="AD1319" s="105"/>
      <c r="AE1319" s="105"/>
      <c r="AF1319" s="105"/>
      <c r="AG1319" s="105"/>
    </row>
    <row r="1320" spans="2:33" s="28" customFormat="1" ht="14.1" customHeight="1" x14ac:dyDescent="0.15">
      <c r="B1320" s="205" t="s">
        <v>257</v>
      </c>
      <c r="C1320" s="322">
        <v>12</v>
      </c>
      <c r="D1320" s="322">
        <v>10</v>
      </c>
      <c r="E1320" s="323">
        <v>22</v>
      </c>
      <c r="F1320" s="195" t="s">
        <v>256</v>
      </c>
      <c r="G1320" s="322">
        <v>9</v>
      </c>
      <c r="H1320" s="322">
        <v>9</v>
      </c>
      <c r="I1320" s="323">
        <v>18</v>
      </c>
      <c r="J1320" s="195" t="s">
        <v>255</v>
      </c>
      <c r="K1320" s="322">
        <v>3</v>
      </c>
      <c r="L1320" s="322">
        <v>5</v>
      </c>
      <c r="M1320" s="323">
        <v>8</v>
      </c>
      <c r="N1320" s="195" t="s">
        <v>254</v>
      </c>
      <c r="O1320" s="322">
        <v>9</v>
      </c>
      <c r="P1320" s="322">
        <v>8</v>
      </c>
      <c r="Q1320" s="324">
        <v>17</v>
      </c>
      <c r="R1320" s="131"/>
      <c r="T1320" s="105"/>
      <c r="U1320" s="105"/>
      <c r="V1320" s="105"/>
      <c r="W1320" s="105"/>
      <c r="X1320" s="105"/>
      <c r="Y1320" s="105"/>
      <c r="Z1320" s="105"/>
      <c r="AA1320" s="105"/>
      <c r="AB1320" s="105"/>
      <c r="AC1320" s="105"/>
      <c r="AD1320" s="105"/>
      <c r="AE1320" s="105"/>
      <c r="AF1320" s="105"/>
      <c r="AG1320" s="105"/>
    </row>
    <row r="1321" spans="2:33" s="28" customFormat="1" ht="14.25" customHeight="1" x14ac:dyDescent="0.15">
      <c r="B1321" s="204" t="s">
        <v>253</v>
      </c>
      <c r="C1321" s="325">
        <v>13</v>
      </c>
      <c r="D1321" s="317">
        <v>6</v>
      </c>
      <c r="E1321" s="315">
        <v>19</v>
      </c>
      <c r="F1321" s="194" t="s">
        <v>252</v>
      </c>
      <c r="G1321" s="317">
        <v>13</v>
      </c>
      <c r="H1321" s="317">
        <v>10</v>
      </c>
      <c r="I1321" s="315">
        <v>23</v>
      </c>
      <c r="J1321" s="194" t="s">
        <v>251</v>
      </c>
      <c r="K1321" s="317">
        <v>4</v>
      </c>
      <c r="L1321" s="317">
        <v>5</v>
      </c>
      <c r="M1321" s="315">
        <v>9</v>
      </c>
      <c r="N1321" s="194" t="s">
        <v>250</v>
      </c>
      <c r="O1321" s="317">
        <v>2</v>
      </c>
      <c r="P1321" s="317">
        <v>2</v>
      </c>
      <c r="Q1321" s="316">
        <v>4</v>
      </c>
      <c r="R1321" s="131"/>
      <c r="T1321" s="105"/>
      <c r="U1321" s="105"/>
      <c r="V1321" s="105"/>
      <c r="W1321" s="105"/>
      <c r="X1321" s="105"/>
      <c r="Y1321" s="105"/>
      <c r="Z1321" s="105"/>
      <c r="AA1321" s="105"/>
      <c r="AB1321" s="105"/>
      <c r="AC1321" s="105"/>
      <c r="AD1321" s="105"/>
      <c r="AE1321" s="105"/>
      <c r="AF1321" s="105"/>
      <c r="AG1321" s="105"/>
    </row>
    <row r="1322" spans="2:33" s="28" customFormat="1" ht="14.25" customHeight="1" x14ac:dyDescent="0.15">
      <c r="B1322" s="204" t="s">
        <v>249</v>
      </c>
      <c r="C1322" s="317">
        <v>9</v>
      </c>
      <c r="D1322" s="317">
        <v>3</v>
      </c>
      <c r="E1322" s="315">
        <v>12</v>
      </c>
      <c r="F1322" s="194" t="s">
        <v>248</v>
      </c>
      <c r="G1322" s="317">
        <v>11</v>
      </c>
      <c r="H1322" s="317">
        <v>18</v>
      </c>
      <c r="I1322" s="315">
        <v>29</v>
      </c>
      <c r="J1322" s="194" t="s">
        <v>247</v>
      </c>
      <c r="K1322" s="317">
        <v>14</v>
      </c>
      <c r="L1322" s="317">
        <v>12</v>
      </c>
      <c r="M1322" s="315">
        <v>26</v>
      </c>
      <c r="N1322" s="194" t="s">
        <v>246</v>
      </c>
      <c r="O1322" s="317">
        <v>3</v>
      </c>
      <c r="P1322" s="317">
        <v>3</v>
      </c>
      <c r="Q1322" s="316">
        <v>6</v>
      </c>
      <c r="R1322" s="131"/>
      <c r="T1322" s="105"/>
      <c r="U1322" s="105"/>
      <c r="V1322" s="105"/>
      <c r="W1322" s="105"/>
      <c r="X1322" s="105"/>
      <c r="Y1322" s="105"/>
      <c r="Z1322" s="105"/>
      <c r="AA1322" s="105"/>
      <c r="AB1322" s="105"/>
      <c r="AC1322" s="105"/>
      <c r="AD1322" s="105"/>
      <c r="AE1322" s="105"/>
      <c r="AF1322" s="105"/>
      <c r="AG1322" s="105"/>
    </row>
    <row r="1323" spans="2:33" s="28" customFormat="1" ht="14.25" customHeight="1" x14ac:dyDescent="0.15">
      <c r="B1323" s="204" t="s">
        <v>245</v>
      </c>
      <c r="C1323" s="317">
        <v>12</v>
      </c>
      <c r="D1323" s="317">
        <v>10</v>
      </c>
      <c r="E1323" s="315">
        <v>22</v>
      </c>
      <c r="F1323" s="194" t="s">
        <v>244</v>
      </c>
      <c r="G1323" s="317">
        <v>20</v>
      </c>
      <c r="H1323" s="317">
        <v>13</v>
      </c>
      <c r="I1323" s="315">
        <v>33</v>
      </c>
      <c r="J1323" s="194" t="s">
        <v>243</v>
      </c>
      <c r="K1323" s="317">
        <v>4</v>
      </c>
      <c r="L1323" s="317">
        <v>6</v>
      </c>
      <c r="M1323" s="315">
        <v>10</v>
      </c>
      <c r="N1323" s="194" t="s">
        <v>242</v>
      </c>
      <c r="O1323" s="317">
        <v>2</v>
      </c>
      <c r="P1323" s="317">
        <v>4</v>
      </c>
      <c r="Q1323" s="316">
        <v>6</v>
      </c>
      <c r="R1323" s="131"/>
      <c r="T1323" s="105"/>
      <c r="U1323" s="105"/>
      <c r="V1323" s="105"/>
      <c r="W1323" s="105"/>
      <c r="X1323" s="105"/>
      <c r="Y1323" s="105"/>
      <c r="Z1323" s="105"/>
      <c r="AA1323" s="105"/>
      <c r="AB1323" s="105"/>
      <c r="AC1323" s="105"/>
      <c r="AD1323" s="105"/>
      <c r="AE1323" s="105"/>
      <c r="AF1323" s="105"/>
      <c r="AG1323" s="105"/>
    </row>
    <row r="1324" spans="2:33" s="28" customFormat="1" ht="14.1" customHeight="1" x14ac:dyDescent="0.15">
      <c r="B1324" s="204" t="s">
        <v>241</v>
      </c>
      <c r="C1324" s="317">
        <v>6</v>
      </c>
      <c r="D1324" s="317">
        <v>8</v>
      </c>
      <c r="E1324" s="315">
        <v>14</v>
      </c>
      <c r="F1324" s="194" t="s">
        <v>240</v>
      </c>
      <c r="G1324" s="317">
        <v>15</v>
      </c>
      <c r="H1324" s="317">
        <v>9</v>
      </c>
      <c r="I1324" s="315">
        <v>24</v>
      </c>
      <c r="J1324" s="194" t="s">
        <v>239</v>
      </c>
      <c r="K1324" s="317">
        <v>6</v>
      </c>
      <c r="L1324" s="317">
        <v>8</v>
      </c>
      <c r="M1324" s="315">
        <v>14</v>
      </c>
      <c r="N1324" s="194" t="s">
        <v>238</v>
      </c>
      <c r="O1324" s="317">
        <v>2</v>
      </c>
      <c r="P1324" s="317">
        <v>5</v>
      </c>
      <c r="Q1324" s="316">
        <v>7</v>
      </c>
      <c r="R1324" s="131"/>
      <c r="T1324" s="105"/>
      <c r="U1324" s="105"/>
      <c r="V1324" s="105"/>
      <c r="W1324" s="105"/>
      <c r="X1324" s="105"/>
      <c r="Y1324" s="105"/>
      <c r="Z1324" s="105"/>
      <c r="AA1324" s="105"/>
      <c r="AB1324" s="105"/>
      <c r="AC1324" s="105"/>
      <c r="AD1324" s="105"/>
      <c r="AE1324" s="105"/>
      <c r="AF1324" s="105"/>
      <c r="AG1324" s="105"/>
    </row>
    <row r="1325" spans="2:33" s="28" customFormat="1" ht="14.1" customHeight="1" x14ac:dyDescent="0.15">
      <c r="B1325" s="205" t="s">
        <v>237</v>
      </c>
      <c r="C1325" s="322">
        <v>3</v>
      </c>
      <c r="D1325" s="322">
        <v>6</v>
      </c>
      <c r="E1325" s="323">
        <v>9</v>
      </c>
      <c r="F1325" s="195" t="s">
        <v>236</v>
      </c>
      <c r="G1325" s="322">
        <v>15</v>
      </c>
      <c r="H1325" s="322">
        <v>13</v>
      </c>
      <c r="I1325" s="323">
        <v>28</v>
      </c>
      <c r="J1325" s="195" t="s">
        <v>235</v>
      </c>
      <c r="K1325" s="322">
        <v>7</v>
      </c>
      <c r="L1325" s="322">
        <v>5</v>
      </c>
      <c r="M1325" s="323">
        <v>12</v>
      </c>
      <c r="N1325" s="195" t="s">
        <v>234</v>
      </c>
      <c r="O1325" s="322">
        <v>5</v>
      </c>
      <c r="P1325" s="322">
        <v>3</v>
      </c>
      <c r="Q1325" s="324">
        <v>8</v>
      </c>
      <c r="R1325" s="131"/>
      <c r="T1325" s="105"/>
      <c r="U1325" s="105"/>
      <c r="V1325" s="105"/>
      <c r="W1325" s="105"/>
      <c r="X1325" s="105"/>
      <c r="Y1325" s="105"/>
      <c r="Z1325" s="105"/>
      <c r="AA1325" s="105"/>
      <c r="AB1325" s="105"/>
      <c r="AC1325" s="105"/>
      <c r="AD1325" s="105"/>
      <c r="AE1325" s="105"/>
      <c r="AF1325" s="105"/>
      <c r="AG1325" s="105"/>
    </row>
    <row r="1326" spans="2:33" s="28" customFormat="1" ht="14.25" customHeight="1" x14ac:dyDescent="0.15">
      <c r="B1326" s="204" t="s">
        <v>233</v>
      </c>
      <c r="C1326" s="325">
        <v>7</v>
      </c>
      <c r="D1326" s="317">
        <v>10</v>
      </c>
      <c r="E1326" s="315">
        <v>17</v>
      </c>
      <c r="F1326" s="194" t="s">
        <v>232</v>
      </c>
      <c r="G1326" s="317">
        <v>12</v>
      </c>
      <c r="H1326" s="317">
        <v>16</v>
      </c>
      <c r="I1326" s="315">
        <v>28</v>
      </c>
      <c r="J1326" s="194" t="s">
        <v>231</v>
      </c>
      <c r="K1326" s="317">
        <v>7</v>
      </c>
      <c r="L1326" s="317">
        <v>12</v>
      </c>
      <c r="M1326" s="315">
        <v>19</v>
      </c>
      <c r="N1326" s="194" t="s">
        <v>230</v>
      </c>
      <c r="O1326" s="317">
        <v>2</v>
      </c>
      <c r="P1326" s="317">
        <v>3</v>
      </c>
      <c r="Q1326" s="316">
        <v>5</v>
      </c>
      <c r="R1326" s="131"/>
      <c r="T1326" s="105"/>
      <c r="U1326" s="105"/>
      <c r="V1326" s="105"/>
      <c r="W1326" s="105"/>
      <c r="X1326" s="105"/>
      <c r="Y1326" s="105"/>
      <c r="Z1326" s="105"/>
      <c r="AA1326" s="105"/>
      <c r="AB1326" s="105"/>
      <c r="AC1326" s="105"/>
      <c r="AD1326" s="105"/>
      <c r="AE1326" s="105"/>
      <c r="AF1326" s="105"/>
      <c r="AG1326" s="105"/>
    </row>
    <row r="1327" spans="2:33" s="28" customFormat="1" ht="14.25" customHeight="1" x14ac:dyDescent="0.15">
      <c r="B1327" s="204" t="s">
        <v>229</v>
      </c>
      <c r="C1327" s="317">
        <v>7</v>
      </c>
      <c r="D1327" s="317">
        <v>10</v>
      </c>
      <c r="E1327" s="315">
        <v>17</v>
      </c>
      <c r="F1327" s="194" t="s">
        <v>228</v>
      </c>
      <c r="G1327" s="317">
        <v>12</v>
      </c>
      <c r="H1327" s="317">
        <v>24</v>
      </c>
      <c r="I1327" s="315">
        <v>36</v>
      </c>
      <c r="J1327" s="194" t="s">
        <v>227</v>
      </c>
      <c r="K1327" s="317">
        <v>10</v>
      </c>
      <c r="L1327" s="317">
        <v>24</v>
      </c>
      <c r="M1327" s="315">
        <v>34</v>
      </c>
      <c r="N1327" s="194" t="s">
        <v>226</v>
      </c>
      <c r="O1327" s="317">
        <v>1</v>
      </c>
      <c r="P1327" s="317">
        <v>3</v>
      </c>
      <c r="Q1327" s="316">
        <v>4</v>
      </c>
      <c r="R1327" s="131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</row>
    <row r="1328" spans="2:33" s="28" customFormat="1" ht="14.25" customHeight="1" x14ac:dyDescent="0.15">
      <c r="B1328" s="204" t="s">
        <v>225</v>
      </c>
      <c r="C1328" s="317">
        <v>8</v>
      </c>
      <c r="D1328" s="317">
        <v>11</v>
      </c>
      <c r="E1328" s="315">
        <v>19</v>
      </c>
      <c r="F1328" s="194" t="s">
        <v>224</v>
      </c>
      <c r="G1328" s="317">
        <v>16</v>
      </c>
      <c r="H1328" s="317">
        <v>16</v>
      </c>
      <c r="I1328" s="315">
        <v>32</v>
      </c>
      <c r="J1328" s="194" t="s">
        <v>223</v>
      </c>
      <c r="K1328" s="317">
        <v>9</v>
      </c>
      <c r="L1328" s="317">
        <v>16</v>
      </c>
      <c r="M1328" s="315">
        <v>25</v>
      </c>
      <c r="N1328" s="194" t="s">
        <v>222</v>
      </c>
      <c r="O1328" s="317">
        <v>1</v>
      </c>
      <c r="P1328" s="317">
        <v>6</v>
      </c>
      <c r="Q1328" s="316">
        <v>7</v>
      </c>
      <c r="R1328" s="131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</row>
    <row r="1329" spans="2:33" s="28" customFormat="1" ht="14.1" customHeight="1" x14ac:dyDescent="0.15">
      <c r="B1329" s="204" t="s">
        <v>221</v>
      </c>
      <c r="C1329" s="317">
        <v>6</v>
      </c>
      <c r="D1329" s="317">
        <v>5</v>
      </c>
      <c r="E1329" s="315">
        <v>11</v>
      </c>
      <c r="F1329" s="194" t="s">
        <v>220</v>
      </c>
      <c r="G1329" s="317">
        <v>7</v>
      </c>
      <c r="H1329" s="317">
        <v>21</v>
      </c>
      <c r="I1329" s="315">
        <v>28</v>
      </c>
      <c r="J1329" s="194" t="s">
        <v>219</v>
      </c>
      <c r="K1329" s="317">
        <v>14</v>
      </c>
      <c r="L1329" s="317">
        <v>19</v>
      </c>
      <c r="M1329" s="315">
        <v>33</v>
      </c>
      <c r="N1329" s="194" t="s">
        <v>218</v>
      </c>
      <c r="O1329" s="317">
        <v>1</v>
      </c>
      <c r="P1329" s="317">
        <v>3</v>
      </c>
      <c r="Q1329" s="316">
        <v>4</v>
      </c>
      <c r="R1329" s="131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</row>
    <row r="1330" spans="2:33" s="28" customFormat="1" ht="14.45" customHeight="1" x14ac:dyDescent="0.15">
      <c r="B1330" s="205" t="s">
        <v>217</v>
      </c>
      <c r="C1330" s="322">
        <v>10</v>
      </c>
      <c r="D1330" s="322">
        <v>8</v>
      </c>
      <c r="E1330" s="323">
        <v>18</v>
      </c>
      <c r="F1330" s="195" t="s">
        <v>216</v>
      </c>
      <c r="G1330" s="322">
        <v>6</v>
      </c>
      <c r="H1330" s="322">
        <v>5</v>
      </c>
      <c r="I1330" s="323">
        <v>11</v>
      </c>
      <c r="J1330" s="195" t="s">
        <v>215</v>
      </c>
      <c r="K1330" s="322">
        <v>19</v>
      </c>
      <c r="L1330" s="322">
        <v>24</v>
      </c>
      <c r="M1330" s="323">
        <v>43</v>
      </c>
      <c r="N1330" s="195" t="s">
        <v>214</v>
      </c>
      <c r="O1330" s="322">
        <v>3</v>
      </c>
      <c r="P1330" s="322">
        <v>2</v>
      </c>
      <c r="Q1330" s="324">
        <v>5</v>
      </c>
      <c r="R1330" s="131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</row>
    <row r="1331" spans="2:33" s="28" customFormat="1" ht="14.1" customHeight="1" x14ac:dyDescent="0.15">
      <c r="B1331" s="204" t="s">
        <v>213</v>
      </c>
      <c r="C1331" s="325">
        <v>11</v>
      </c>
      <c r="D1331" s="317">
        <v>4</v>
      </c>
      <c r="E1331" s="315">
        <v>15</v>
      </c>
      <c r="F1331" s="194" t="s">
        <v>212</v>
      </c>
      <c r="G1331" s="317">
        <v>14</v>
      </c>
      <c r="H1331" s="317">
        <v>12</v>
      </c>
      <c r="I1331" s="315">
        <v>26</v>
      </c>
      <c r="J1331" s="194" t="s">
        <v>211</v>
      </c>
      <c r="K1331" s="317">
        <v>14</v>
      </c>
      <c r="L1331" s="317">
        <v>19</v>
      </c>
      <c r="M1331" s="315">
        <v>33</v>
      </c>
      <c r="N1331" s="194" t="s">
        <v>210</v>
      </c>
      <c r="O1331" s="317">
        <v>0</v>
      </c>
      <c r="P1331" s="317">
        <v>5</v>
      </c>
      <c r="Q1331" s="316">
        <v>5</v>
      </c>
      <c r="R1331" s="131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</row>
    <row r="1332" spans="2:33" s="28" customFormat="1" ht="14.25" customHeight="1" x14ac:dyDescent="0.15">
      <c r="B1332" s="204" t="s">
        <v>209</v>
      </c>
      <c r="C1332" s="317">
        <v>9</v>
      </c>
      <c r="D1332" s="317">
        <v>5</v>
      </c>
      <c r="E1332" s="315">
        <v>14</v>
      </c>
      <c r="F1332" s="194" t="s">
        <v>208</v>
      </c>
      <c r="G1332" s="317">
        <v>13</v>
      </c>
      <c r="H1332" s="317">
        <v>7</v>
      </c>
      <c r="I1332" s="315">
        <v>20</v>
      </c>
      <c r="J1332" s="194" t="s">
        <v>207</v>
      </c>
      <c r="K1332" s="317">
        <v>23</v>
      </c>
      <c r="L1332" s="317">
        <v>19</v>
      </c>
      <c r="M1332" s="315">
        <v>42</v>
      </c>
      <c r="N1332" s="194" t="s">
        <v>206</v>
      </c>
      <c r="O1332" s="317">
        <v>2</v>
      </c>
      <c r="P1332" s="317">
        <v>2</v>
      </c>
      <c r="Q1332" s="316">
        <v>4</v>
      </c>
      <c r="R1332" s="131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</row>
    <row r="1333" spans="2:33" s="28" customFormat="1" ht="14.25" customHeight="1" x14ac:dyDescent="0.15">
      <c r="B1333" s="204" t="s">
        <v>205</v>
      </c>
      <c r="C1333" s="317">
        <v>15</v>
      </c>
      <c r="D1333" s="317">
        <v>5</v>
      </c>
      <c r="E1333" s="315">
        <v>20</v>
      </c>
      <c r="F1333" s="194" t="s">
        <v>204</v>
      </c>
      <c r="G1333" s="317">
        <v>12</v>
      </c>
      <c r="H1333" s="317">
        <v>14</v>
      </c>
      <c r="I1333" s="315">
        <v>26</v>
      </c>
      <c r="J1333" s="194" t="s">
        <v>203</v>
      </c>
      <c r="K1333" s="317">
        <v>27</v>
      </c>
      <c r="L1333" s="317">
        <v>30</v>
      </c>
      <c r="M1333" s="315">
        <v>57</v>
      </c>
      <c r="N1333" s="194" t="s">
        <v>202</v>
      </c>
      <c r="O1333" s="317">
        <v>1</v>
      </c>
      <c r="P1333" s="317">
        <v>1</v>
      </c>
      <c r="Q1333" s="316">
        <v>2</v>
      </c>
      <c r="R1333" s="131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</row>
    <row r="1334" spans="2:33" s="28" customFormat="1" ht="14.25" customHeight="1" x14ac:dyDescent="0.15">
      <c r="B1334" s="204" t="s">
        <v>201</v>
      </c>
      <c r="C1334" s="317">
        <v>6</v>
      </c>
      <c r="D1334" s="317">
        <v>2</v>
      </c>
      <c r="E1334" s="315">
        <v>8</v>
      </c>
      <c r="F1334" s="194" t="s">
        <v>200</v>
      </c>
      <c r="G1334" s="317">
        <v>13</v>
      </c>
      <c r="H1334" s="317">
        <v>4</v>
      </c>
      <c r="I1334" s="315">
        <v>17</v>
      </c>
      <c r="J1334" s="194" t="s">
        <v>199</v>
      </c>
      <c r="K1334" s="317">
        <v>24</v>
      </c>
      <c r="L1334" s="317">
        <v>31</v>
      </c>
      <c r="M1334" s="315">
        <v>55</v>
      </c>
      <c r="N1334" s="194" t="s">
        <v>198</v>
      </c>
      <c r="O1334" s="317">
        <v>1</v>
      </c>
      <c r="P1334" s="317">
        <v>7</v>
      </c>
      <c r="Q1334" s="316">
        <v>8</v>
      </c>
      <c r="R1334" s="131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</row>
    <row r="1335" spans="2:33" s="28" customFormat="1" ht="14.1" customHeight="1" x14ac:dyDescent="0.15">
      <c r="B1335" s="205" t="s">
        <v>197</v>
      </c>
      <c r="C1335" s="322">
        <v>4</v>
      </c>
      <c r="D1335" s="322">
        <v>7</v>
      </c>
      <c r="E1335" s="323">
        <v>11</v>
      </c>
      <c r="F1335" s="195" t="s">
        <v>196</v>
      </c>
      <c r="G1335" s="322">
        <v>14</v>
      </c>
      <c r="H1335" s="322">
        <v>14</v>
      </c>
      <c r="I1335" s="323">
        <v>28</v>
      </c>
      <c r="J1335" s="195" t="s">
        <v>195</v>
      </c>
      <c r="K1335" s="322">
        <v>27</v>
      </c>
      <c r="L1335" s="322">
        <v>25</v>
      </c>
      <c r="M1335" s="323">
        <v>52</v>
      </c>
      <c r="N1335" s="195" t="s">
        <v>194</v>
      </c>
      <c r="O1335" s="322">
        <v>0</v>
      </c>
      <c r="P1335" s="322">
        <v>2</v>
      </c>
      <c r="Q1335" s="324">
        <v>2</v>
      </c>
      <c r="R1335" s="131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</row>
    <row r="1336" spans="2:33" s="28" customFormat="1" ht="14.25" customHeight="1" x14ac:dyDescent="0.15">
      <c r="B1336" s="204" t="s">
        <v>193</v>
      </c>
      <c r="C1336" s="325">
        <v>5</v>
      </c>
      <c r="D1336" s="317">
        <v>3</v>
      </c>
      <c r="E1336" s="315">
        <v>8</v>
      </c>
      <c r="F1336" s="194" t="s">
        <v>192</v>
      </c>
      <c r="G1336" s="317">
        <v>11</v>
      </c>
      <c r="H1336" s="317">
        <v>8</v>
      </c>
      <c r="I1336" s="315">
        <v>19</v>
      </c>
      <c r="J1336" s="194" t="s">
        <v>191</v>
      </c>
      <c r="K1336" s="317">
        <v>25</v>
      </c>
      <c r="L1336" s="317">
        <v>23</v>
      </c>
      <c r="M1336" s="315">
        <v>48</v>
      </c>
      <c r="N1336" s="194" t="s">
        <v>190</v>
      </c>
      <c r="O1336" s="317">
        <v>0</v>
      </c>
      <c r="P1336" s="317">
        <v>2</v>
      </c>
      <c r="Q1336" s="316">
        <v>2</v>
      </c>
      <c r="R1336" s="131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</row>
    <row r="1337" spans="2:33" s="28" customFormat="1" ht="14.25" customHeight="1" x14ac:dyDescent="0.15">
      <c r="B1337" s="204" t="s">
        <v>189</v>
      </c>
      <c r="C1337" s="317">
        <v>5</v>
      </c>
      <c r="D1337" s="317">
        <v>9</v>
      </c>
      <c r="E1337" s="315">
        <v>14</v>
      </c>
      <c r="F1337" s="194" t="s">
        <v>188</v>
      </c>
      <c r="G1337" s="317">
        <v>5</v>
      </c>
      <c r="H1337" s="317">
        <v>7</v>
      </c>
      <c r="I1337" s="315">
        <v>12</v>
      </c>
      <c r="J1337" s="194" t="s">
        <v>187</v>
      </c>
      <c r="K1337" s="317">
        <v>27</v>
      </c>
      <c r="L1337" s="317">
        <v>19</v>
      </c>
      <c r="M1337" s="315">
        <v>46</v>
      </c>
      <c r="N1337" s="194" t="s">
        <v>186</v>
      </c>
      <c r="O1337" s="317">
        <v>0</v>
      </c>
      <c r="P1337" s="317">
        <v>1</v>
      </c>
      <c r="Q1337" s="316">
        <v>1</v>
      </c>
      <c r="R1337" s="131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</row>
    <row r="1338" spans="2:33" s="28" customFormat="1" ht="14.25" customHeight="1" x14ac:dyDescent="0.15">
      <c r="B1338" s="204" t="s">
        <v>185</v>
      </c>
      <c r="C1338" s="317">
        <v>6</v>
      </c>
      <c r="D1338" s="317">
        <v>1</v>
      </c>
      <c r="E1338" s="315">
        <v>7</v>
      </c>
      <c r="F1338" s="194" t="s">
        <v>184</v>
      </c>
      <c r="G1338" s="317">
        <v>7</v>
      </c>
      <c r="H1338" s="317">
        <v>11</v>
      </c>
      <c r="I1338" s="315">
        <v>18</v>
      </c>
      <c r="J1338" s="194" t="s">
        <v>183</v>
      </c>
      <c r="K1338" s="317">
        <v>16</v>
      </c>
      <c r="L1338" s="317">
        <v>22</v>
      </c>
      <c r="M1338" s="315">
        <v>38</v>
      </c>
      <c r="N1338" s="194" t="s">
        <v>182</v>
      </c>
      <c r="O1338" s="317">
        <v>0</v>
      </c>
      <c r="P1338" s="317">
        <v>0</v>
      </c>
      <c r="Q1338" s="316">
        <v>0</v>
      </c>
      <c r="R1338" s="131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</row>
    <row r="1339" spans="2:33" s="28" customFormat="1" ht="14.1" customHeight="1" x14ac:dyDescent="0.15">
      <c r="B1339" s="204" t="s">
        <v>181</v>
      </c>
      <c r="C1339" s="317">
        <v>6</v>
      </c>
      <c r="D1339" s="317">
        <v>7</v>
      </c>
      <c r="E1339" s="315">
        <v>13</v>
      </c>
      <c r="F1339" s="194" t="s">
        <v>180</v>
      </c>
      <c r="G1339" s="317">
        <v>12</v>
      </c>
      <c r="H1339" s="317">
        <v>5</v>
      </c>
      <c r="I1339" s="315">
        <v>17</v>
      </c>
      <c r="J1339" s="194" t="s">
        <v>179</v>
      </c>
      <c r="K1339" s="317">
        <v>12</v>
      </c>
      <c r="L1339" s="317">
        <v>5</v>
      </c>
      <c r="M1339" s="315">
        <v>17</v>
      </c>
      <c r="N1339" s="194" t="s">
        <v>178</v>
      </c>
      <c r="O1339" s="317">
        <v>0</v>
      </c>
      <c r="P1339" s="317">
        <v>1</v>
      </c>
      <c r="Q1339" s="316">
        <v>1</v>
      </c>
      <c r="R1339" s="131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</row>
    <row r="1340" spans="2:33" s="28" customFormat="1" ht="14.25" customHeight="1" thickBot="1" x14ac:dyDescent="0.2">
      <c r="B1340" s="206" t="s">
        <v>177</v>
      </c>
      <c r="C1340" s="318">
        <v>6</v>
      </c>
      <c r="D1340" s="318">
        <v>6</v>
      </c>
      <c r="E1340" s="319">
        <v>12</v>
      </c>
      <c r="F1340" s="208" t="s">
        <v>176</v>
      </c>
      <c r="G1340" s="318">
        <v>8</v>
      </c>
      <c r="H1340" s="318">
        <v>9</v>
      </c>
      <c r="I1340" s="319">
        <v>17</v>
      </c>
      <c r="J1340" s="208" t="s">
        <v>175</v>
      </c>
      <c r="K1340" s="318">
        <v>6</v>
      </c>
      <c r="L1340" s="318">
        <v>8</v>
      </c>
      <c r="M1340" s="319">
        <v>14</v>
      </c>
      <c r="N1340" s="210" t="s">
        <v>174</v>
      </c>
      <c r="O1340" s="320">
        <v>0</v>
      </c>
      <c r="P1340" s="320">
        <v>1</v>
      </c>
      <c r="Q1340" s="321">
        <v>1</v>
      </c>
      <c r="R1340" s="131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</row>
    <row r="1341" spans="2:33" s="28" customFormat="1" ht="13.5" customHeight="1" thickBot="1" x14ac:dyDescent="0.2">
      <c r="B1341" s="42"/>
      <c r="C1341" s="42"/>
      <c r="D1341" s="459" t="s">
        <v>173</v>
      </c>
      <c r="E1341" s="459"/>
      <c r="F1341" s="459"/>
      <c r="G1341" s="42"/>
      <c r="H1341" s="42"/>
      <c r="I1341" s="42"/>
      <c r="J1341" s="42"/>
      <c r="K1341" s="42"/>
      <c r="L1341" s="42"/>
      <c r="M1341" s="42"/>
      <c r="N1341" s="212" t="s">
        <v>172</v>
      </c>
      <c r="O1341" s="309">
        <v>0</v>
      </c>
      <c r="P1341" s="24">
        <v>0</v>
      </c>
      <c r="Q1341" s="285">
        <v>0</v>
      </c>
      <c r="R1341" s="131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</row>
    <row r="1342" spans="2:33" s="28" customFormat="1" ht="13.5" customHeight="1" x14ac:dyDescent="0.15">
      <c r="B1342" s="160" t="s">
        <v>171</v>
      </c>
      <c r="C1342" s="311">
        <f>SUM(C1316:C1320)</f>
        <v>39</v>
      </c>
      <c r="D1342" s="311">
        <f>SUM(D1316:D1320)</f>
        <v>39</v>
      </c>
      <c r="E1342" s="108">
        <f t="shared" ref="E1342:E1351" si="64">SUM(C1342:D1342)</f>
        <v>78</v>
      </c>
      <c r="F1342" s="160" t="s">
        <v>170</v>
      </c>
      <c r="G1342" s="312">
        <f>SUM(K1316:K1320)</f>
        <v>20</v>
      </c>
      <c r="H1342" s="109">
        <f>SUM(L1316:L1320)</f>
        <v>25</v>
      </c>
      <c r="I1342" s="110">
        <f t="shared" ref="I1342:I1351" si="65">SUM(G1342:H1342)</f>
        <v>45</v>
      </c>
      <c r="J1342" s="119" t="s">
        <v>169</v>
      </c>
      <c r="K1342" s="120">
        <f>SUM(O1341:O1345)</f>
        <v>0</v>
      </c>
      <c r="L1342" s="311">
        <f>SUM(P1341:P1345)</f>
        <v>1</v>
      </c>
      <c r="M1342" s="313">
        <f>SUM(K1342:L1342)</f>
        <v>1</v>
      </c>
      <c r="N1342" s="132" t="s">
        <v>168</v>
      </c>
      <c r="O1342" s="288">
        <v>0</v>
      </c>
      <c r="P1342" s="288">
        <v>0</v>
      </c>
      <c r="Q1342" s="285">
        <v>0</v>
      </c>
      <c r="R1342" s="131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</row>
    <row r="1343" spans="2:33" s="28" customFormat="1" ht="13.5" customHeight="1" thickBot="1" x14ac:dyDescent="0.2">
      <c r="B1343" s="161" t="s">
        <v>167</v>
      </c>
      <c r="C1343" s="300">
        <f>SUM(C1321:C1325)</f>
        <v>43</v>
      </c>
      <c r="D1343" s="300">
        <f>SUM(D1321:D1325)</f>
        <v>33</v>
      </c>
      <c r="E1343" s="112">
        <f t="shared" si="64"/>
        <v>76</v>
      </c>
      <c r="F1343" s="161" t="s">
        <v>166</v>
      </c>
      <c r="G1343" s="306">
        <f>SUM(K1321:K1325)</f>
        <v>35</v>
      </c>
      <c r="H1343" s="113">
        <f>SUM(L1321:L1325)</f>
        <v>36</v>
      </c>
      <c r="I1343" s="114">
        <f t="shared" si="65"/>
        <v>71</v>
      </c>
      <c r="J1343" s="121" t="s">
        <v>154</v>
      </c>
      <c r="K1343" s="122">
        <f>O1346</f>
        <v>0</v>
      </c>
      <c r="L1343" s="303">
        <f>P1346</f>
        <v>0</v>
      </c>
      <c r="M1343" s="314">
        <f>SUM(K1343:L1343)</f>
        <v>0</v>
      </c>
      <c r="N1343" s="132" t="s">
        <v>165</v>
      </c>
      <c r="O1343" s="288">
        <v>0</v>
      </c>
      <c r="P1343" s="288">
        <v>1</v>
      </c>
      <c r="Q1343" s="285">
        <v>1</v>
      </c>
      <c r="R1343" s="131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</row>
    <row r="1344" spans="2:33" s="28" customFormat="1" ht="13.5" customHeight="1" x14ac:dyDescent="0.15">
      <c r="B1344" s="161" t="s">
        <v>164</v>
      </c>
      <c r="C1344" s="300">
        <f>SUM(C1326:C1330)</f>
        <v>38</v>
      </c>
      <c r="D1344" s="300">
        <f>SUM(D1326:D1330)</f>
        <v>44</v>
      </c>
      <c r="E1344" s="112">
        <f t="shared" si="64"/>
        <v>82</v>
      </c>
      <c r="F1344" s="161" t="s">
        <v>163</v>
      </c>
      <c r="G1344" s="306">
        <f>SUM(K1326:K1330)</f>
        <v>59</v>
      </c>
      <c r="H1344" s="113">
        <f>SUM(L1326:L1330)</f>
        <v>95</v>
      </c>
      <c r="I1344" s="114">
        <f t="shared" si="65"/>
        <v>154</v>
      </c>
      <c r="J1344" s="125" t="s">
        <v>283</v>
      </c>
      <c r="K1344" s="154">
        <f>SUM(C1342:C1344)</f>
        <v>120</v>
      </c>
      <c r="L1344" s="154">
        <f>SUM(D1342:D1344)</f>
        <v>116</v>
      </c>
      <c r="M1344" s="294">
        <f>SUM(K1344:L1344)</f>
        <v>236</v>
      </c>
      <c r="N1344" s="132" t="s">
        <v>162</v>
      </c>
      <c r="O1344" s="288">
        <v>0</v>
      </c>
      <c r="P1344" s="288">
        <v>0</v>
      </c>
      <c r="Q1344" s="285">
        <v>0</v>
      </c>
      <c r="R1344" s="131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</row>
    <row r="1345" spans="2:33" s="28" customFormat="1" ht="13.5" customHeight="1" thickBot="1" x14ac:dyDescent="0.2">
      <c r="B1345" s="161" t="s">
        <v>161</v>
      </c>
      <c r="C1345" s="300">
        <f>SUM(C1331:C1335)</f>
        <v>45</v>
      </c>
      <c r="D1345" s="300">
        <f>SUM(D1331:D1335)</f>
        <v>23</v>
      </c>
      <c r="E1345" s="112">
        <f t="shared" si="64"/>
        <v>68</v>
      </c>
      <c r="F1345" s="161" t="s">
        <v>160</v>
      </c>
      <c r="G1345" s="306">
        <f>SUM(K1331:K1335)</f>
        <v>115</v>
      </c>
      <c r="H1345" s="113">
        <f>SUM(L1331:L1335)</f>
        <v>124</v>
      </c>
      <c r="I1345" s="114">
        <f t="shared" si="65"/>
        <v>239</v>
      </c>
      <c r="J1345" s="123" t="s">
        <v>156</v>
      </c>
      <c r="K1345" s="157"/>
      <c r="L1345" s="292">
        <f>M1344/M1350*100</f>
        <v>13.45496009122007</v>
      </c>
      <c r="M1345" s="156" t="s">
        <v>155</v>
      </c>
      <c r="N1345" s="134" t="s">
        <v>159</v>
      </c>
      <c r="O1345" s="291">
        <v>0</v>
      </c>
      <c r="P1345" s="135">
        <v>0</v>
      </c>
      <c r="Q1345" s="282">
        <v>0</v>
      </c>
      <c r="R1345" s="131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</row>
    <row r="1346" spans="2:33" s="28" customFormat="1" ht="13.5" customHeight="1" thickBot="1" x14ac:dyDescent="0.2">
      <c r="B1346" s="161" t="s">
        <v>158</v>
      </c>
      <c r="C1346" s="300">
        <f>SUM(C1336:C1340)</f>
        <v>28</v>
      </c>
      <c r="D1346" s="300">
        <f>SUM(D1336:D1340)</f>
        <v>26</v>
      </c>
      <c r="E1346" s="112">
        <f t="shared" si="64"/>
        <v>54</v>
      </c>
      <c r="F1346" s="161" t="s">
        <v>157</v>
      </c>
      <c r="G1346" s="306">
        <f>SUM(K1336:K1340)</f>
        <v>86</v>
      </c>
      <c r="H1346" s="113">
        <f>SUM(L1336:L1340)</f>
        <v>77</v>
      </c>
      <c r="I1346" s="114">
        <f t="shared" si="65"/>
        <v>163</v>
      </c>
      <c r="J1346" s="125" t="s">
        <v>284</v>
      </c>
      <c r="K1346" s="154">
        <f>SUM(C1345:C1351,G1342:G1344)</f>
        <v>465</v>
      </c>
      <c r="L1346" s="154">
        <f>SUM(D1345:D1351,H1342:H1344)</f>
        <v>478</v>
      </c>
      <c r="M1346" s="294">
        <f>SUM(K1346:L1346)</f>
        <v>943</v>
      </c>
      <c r="N1346" s="136" t="s">
        <v>154</v>
      </c>
      <c r="O1346" s="290">
        <v>0</v>
      </c>
      <c r="P1346" s="137">
        <v>0</v>
      </c>
      <c r="Q1346" s="284">
        <v>0</v>
      </c>
      <c r="R1346" s="131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</row>
    <row r="1347" spans="2:33" s="28" customFormat="1" ht="13.5" customHeight="1" thickBot="1" x14ac:dyDescent="0.2">
      <c r="B1347" s="161" t="s">
        <v>153</v>
      </c>
      <c r="C1347" s="300">
        <f>SUM(G1316:G1320)</f>
        <v>42</v>
      </c>
      <c r="D1347" s="300">
        <f>SUM(H1316:H1320)</f>
        <v>37</v>
      </c>
      <c r="E1347" s="112">
        <f t="shared" si="64"/>
        <v>79</v>
      </c>
      <c r="F1347" s="161" t="s">
        <v>152</v>
      </c>
      <c r="G1347" s="113">
        <f>SUM(O1316:O1320)</f>
        <v>50</v>
      </c>
      <c r="H1347" s="113">
        <f>SUM(P1316:P1320)</f>
        <v>40</v>
      </c>
      <c r="I1347" s="114">
        <f t="shared" si="65"/>
        <v>90</v>
      </c>
      <c r="J1347" s="123" t="s">
        <v>156</v>
      </c>
      <c r="K1347" s="157"/>
      <c r="L1347" s="292">
        <f>M1346/M1350*100</f>
        <v>53.762827822120862</v>
      </c>
      <c r="M1347" s="158" t="s">
        <v>155</v>
      </c>
      <c r="N1347" s="148"/>
      <c r="O1347" s="138"/>
      <c r="P1347" s="138"/>
      <c r="Q1347" s="138"/>
      <c r="R1347" s="131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6"/>
      <c r="AF1347" s="105"/>
      <c r="AG1347" s="106"/>
    </row>
    <row r="1348" spans="2:33" s="28" customFormat="1" ht="13.5" customHeight="1" thickBot="1" x14ac:dyDescent="0.2">
      <c r="B1348" s="161" t="s">
        <v>151</v>
      </c>
      <c r="C1348" s="300">
        <f>SUM(G1321:G1325)</f>
        <v>74</v>
      </c>
      <c r="D1348" s="300">
        <f>SUM(H1321:H1325)</f>
        <v>63</v>
      </c>
      <c r="E1348" s="112">
        <f t="shared" si="64"/>
        <v>137</v>
      </c>
      <c r="F1348" s="161" t="s">
        <v>150</v>
      </c>
      <c r="G1348" s="306">
        <f>SUM(O1321:O1325)</f>
        <v>14</v>
      </c>
      <c r="H1348" s="113">
        <f>SUM(P1321:P1325)</f>
        <v>17</v>
      </c>
      <c r="I1348" s="114">
        <f t="shared" si="65"/>
        <v>31</v>
      </c>
      <c r="J1348" s="125" t="s">
        <v>282</v>
      </c>
      <c r="K1348" s="154">
        <f>SUM(K1331:K1340,O1316:O1346)</f>
        <v>277</v>
      </c>
      <c r="L1348" s="154">
        <f>SUM(L1331:L1340,P1316:P1346)</f>
        <v>298</v>
      </c>
      <c r="M1348" s="308">
        <f>SUM(K1348:L1348)</f>
        <v>575</v>
      </c>
      <c r="N1348" s="149"/>
      <c r="O1348" s="138"/>
      <c r="P1348" s="138"/>
      <c r="Q1348" s="138"/>
      <c r="R1348" s="131"/>
    </row>
    <row r="1349" spans="2:33" s="28" customFormat="1" ht="13.5" customHeight="1" thickBot="1" x14ac:dyDescent="0.2">
      <c r="B1349" s="161" t="s">
        <v>149</v>
      </c>
      <c r="C1349" s="300">
        <f>SUM(G1326:G1330)</f>
        <v>53</v>
      </c>
      <c r="D1349" s="300">
        <f>SUM(H1326:H1330)</f>
        <v>82</v>
      </c>
      <c r="E1349" s="112">
        <f t="shared" si="64"/>
        <v>135</v>
      </c>
      <c r="F1349" s="161" t="s">
        <v>148</v>
      </c>
      <c r="G1349" s="306">
        <f>SUM(O1326:O1330)</f>
        <v>8</v>
      </c>
      <c r="H1349" s="113">
        <f>SUM(P1326:P1330)</f>
        <v>17</v>
      </c>
      <c r="I1349" s="114">
        <f t="shared" si="65"/>
        <v>25</v>
      </c>
      <c r="J1349" s="123" t="s">
        <v>156</v>
      </c>
      <c r="K1349" s="124"/>
      <c r="L1349" s="283">
        <f>M1348/M1350*100</f>
        <v>32.782212086659065</v>
      </c>
      <c r="M1349" s="156" t="s">
        <v>155</v>
      </c>
      <c r="N1349" s="144" t="s">
        <v>146</v>
      </c>
      <c r="O1349" s="295">
        <v>45.34</v>
      </c>
      <c r="P1349" s="296">
        <v>48.24</v>
      </c>
      <c r="Q1349" s="297">
        <v>46.81</v>
      </c>
      <c r="R1349" s="131"/>
    </row>
    <row r="1350" spans="2:33" s="28" customFormat="1" ht="13.5" customHeight="1" x14ac:dyDescent="0.15">
      <c r="B1350" s="161" t="s">
        <v>145</v>
      </c>
      <c r="C1350" s="300">
        <f>SUM(G1331:G1335)</f>
        <v>66</v>
      </c>
      <c r="D1350" s="300">
        <f>SUM(H1331:H1335)</f>
        <v>51</v>
      </c>
      <c r="E1350" s="112">
        <f t="shared" si="64"/>
        <v>117</v>
      </c>
      <c r="F1350" s="161" t="s">
        <v>144</v>
      </c>
      <c r="G1350" s="306">
        <f>SUM(O1331:O1335)</f>
        <v>4</v>
      </c>
      <c r="H1350" s="113">
        <f>SUM(P1331:P1335)</f>
        <v>17</v>
      </c>
      <c r="I1350" s="114">
        <f t="shared" si="65"/>
        <v>21</v>
      </c>
      <c r="J1350" s="125" t="s">
        <v>147</v>
      </c>
      <c r="K1350" s="293">
        <f>SUM(C1342:C1351,G1342:G1351,K1342:K1343)</f>
        <v>862</v>
      </c>
      <c r="L1350" s="293">
        <f>SUM(D1342:D1351,H1342:H1351,L1342:L1343)</f>
        <v>892</v>
      </c>
      <c r="M1350" s="289">
        <f>SUM(K1350:L1350)</f>
        <v>1754</v>
      </c>
      <c r="N1350" s="145"/>
      <c r="O1350" s="139"/>
      <c r="P1350" s="139"/>
      <c r="Q1350" s="139"/>
      <c r="R1350" s="131"/>
    </row>
    <row r="1351" spans="2:33" s="28" customFormat="1" ht="13.5" customHeight="1" thickBot="1" x14ac:dyDescent="0.2">
      <c r="B1351" s="162" t="s">
        <v>143</v>
      </c>
      <c r="C1351" s="303">
        <f>SUM(G1336:G1340)</f>
        <v>43</v>
      </c>
      <c r="D1351" s="303">
        <f>SUM(H1336:H1340)</f>
        <v>40</v>
      </c>
      <c r="E1351" s="116">
        <f t="shared" si="64"/>
        <v>83</v>
      </c>
      <c r="F1351" s="162" t="s">
        <v>142</v>
      </c>
      <c r="G1351" s="304">
        <f>SUM(O1336:O1340)</f>
        <v>0</v>
      </c>
      <c r="H1351" s="117">
        <f>SUM(P1336:P1340)</f>
        <v>5</v>
      </c>
      <c r="I1351" s="118">
        <f t="shared" si="65"/>
        <v>5</v>
      </c>
      <c r="J1351" s="123" t="s">
        <v>7</v>
      </c>
      <c r="K1351" s="124"/>
      <c r="L1351" s="127"/>
      <c r="M1351" s="305">
        <f>行政区別人口!R78</f>
        <v>717</v>
      </c>
      <c r="N1351" s="481" t="s">
        <v>141</v>
      </c>
      <c r="O1351" s="482"/>
      <c r="P1351" s="482"/>
      <c r="Q1351" s="140"/>
      <c r="R1351" s="131"/>
    </row>
    <row r="1352" spans="2:33" x14ac:dyDescent="0.15">
      <c r="O1352" s="142"/>
      <c r="P1352" s="142"/>
      <c r="Q1352" s="142"/>
      <c r="R1352" s="142"/>
    </row>
    <row r="1353" spans="2:33" s="28" customFormat="1" ht="14.1" customHeight="1" x14ac:dyDescent="0.15">
      <c r="B1353" s="164"/>
      <c r="F1353" s="164"/>
      <c r="N1353" s="146"/>
      <c r="O1353" s="96"/>
      <c r="P1353" s="95"/>
      <c r="Q1353" s="95"/>
      <c r="R1353" s="95"/>
    </row>
    <row r="1354" spans="2:33" s="28" customFormat="1" ht="14.25" customHeight="1" x14ac:dyDescent="0.15">
      <c r="B1354" s="259" t="s">
        <v>1</v>
      </c>
      <c r="C1354" s="479" t="s">
        <v>2</v>
      </c>
      <c r="D1354" s="479"/>
      <c r="E1354" s="479"/>
      <c r="F1354" s="479"/>
      <c r="G1354" s="483" t="s">
        <v>278</v>
      </c>
      <c r="H1354" s="483"/>
      <c r="I1354" s="483"/>
      <c r="J1354" s="483"/>
      <c r="K1354" s="483"/>
      <c r="L1354" s="483"/>
      <c r="M1354" s="41"/>
      <c r="N1354" s="147"/>
      <c r="O1354" s="143" t="str">
        <f>$O$2</f>
        <v>令和元年10月31日</v>
      </c>
      <c r="P1354" s="129"/>
      <c r="Q1354" s="130" t="s">
        <v>0</v>
      </c>
      <c r="R1354" s="95"/>
    </row>
    <row r="1355" spans="2:33" s="28" customFormat="1" ht="17.100000000000001" customHeight="1" thickBot="1" x14ac:dyDescent="0.2">
      <c r="B1355" s="259" t="s">
        <v>276</v>
      </c>
      <c r="C1355" s="479" t="s">
        <v>48</v>
      </c>
      <c r="D1355" s="479"/>
      <c r="E1355" s="479"/>
      <c r="F1355" s="166"/>
      <c r="G1355" s="483"/>
      <c r="H1355" s="483"/>
      <c r="I1355" s="483"/>
      <c r="J1355" s="483"/>
      <c r="K1355" s="483"/>
      <c r="L1355" s="483"/>
      <c r="M1355" s="41"/>
      <c r="N1355" s="149"/>
      <c r="O1355" s="143" t="str">
        <f>$O$3</f>
        <v>令和元年11月 1日</v>
      </c>
      <c r="P1355" s="129"/>
      <c r="Q1355" s="130" t="s">
        <v>3</v>
      </c>
      <c r="R1355" s="95"/>
    </row>
    <row r="1356" spans="2:33" s="28" customFormat="1" ht="14.25" customHeight="1" x14ac:dyDescent="0.15">
      <c r="B1356" s="53" t="s">
        <v>274</v>
      </c>
      <c r="C1356" s="327" t="s">
        <v>301</v>
      </c>
      <c r="D1356" s="327" t="s">
        <v>302</v>
      </c>
      <c r="E1356" s="328" t="s">
        <v>6</v>
      </c>
      <c r="F1356" s="53" t="s">
        <v>274</v>
      </c>
      <c r="G1356" s="327" t="s">
        <v>301</v>
      </c>
      <c r="H1356" s="327" t="s">
        <v>5</v>
      </c>
      <c r="I1356" s="94" t="s">
        <v>6</v>
      </c>
      <c r="J1356" s="202" t="s">
        <v>274</v>
      </c>
      <c r="K1356" s="327" t="s">
        <v>4</v>
      </c>
      <c r="L1356" s="327" t="s">
        <v>302</v>
      </c>
      <c r="M1356" s="328" t="s">
        <v>281</v>
      </c>
      <c r="N1356" s="59" t="s">
        <v>274</v>
      </c>
      <c r="O1356" s="54" t="s">
        <v>301</v>
      </c>
      <c r="P1356" s="54" t="s">
        <v>5</v>
      </c>
      <c r="Q1356" s="326" t="s">
        <v>281</v>
      </c>
      <c r="R1356" s="131"/>
    </row>
    <row r="1357" spans="2:33" s="28" customFormat="1" ht="14.25" customHeight="1" x14ac:dyDescent="0.15">
      <c r="B1357" s="203" t="s">
        <v>273</v>
      </c>
      <c r="C1357" s="329">
        <v>3</v>
      </c>
      <c r="D1357" s="329">
        <v>6</v>
      </c>
      <c r="E1357" s="315">
        <v>9</v>
      </c>
      <c r="F1357" s="193" t="s">
        <v>272</v>
      </c>
      <c r="G1357" s="329">
        <v>2</v>
      </c>
      <c r="H1357" s="329">
        <v>2</v>
      </c>
      <c r="I1357" s="315">
        <v>4</v>
      </c>
      <c r="J1357" s="194" t="s">
        <v>271</v>
      </c>
      <c r="K1357" s="317">
        <v>1</v>
      </c>
      <c r="L1357" s="329">
        <v>2</v>
      </c>
      <c r="M1357" s="286">
        <v>3</v>
      </c>
      <c r="N1357" s="200" t="s">
        <v>270</v>
      </c>
      <c r="O1357" s="325">
        <v>2</v>
      </c>
      <c r="P1357" s="317">
        <v>2</v>
      </c>
      <c r="Q1357" s="287">
        <v>4</v>
      </c>
      <c r="R1357" s="131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</row>
    <row r="1358" spans="2:33" s="28" customFormat="1" ht="14.1" customHeight="1" x14ac:dyDescent="0.15">
      <c r="B1358" s="204" t="s">
        <v>269</v>
      </c>
      <c r="C1358" s="317">
        <v>4</v>
      </c>
      <c r="D1358" s="317">
        <v>3</v>
      </c>
      <c r="E1358" s="315">
        <v>7</v>
      </c>
      <c r="F1358" s="194" t="s">
        <v>268</v>
      </c>
      <c r="G1358" s="317">
        <v>4</v>
      </c>
      <c r="H1358" s="317">
        <v>3</v>
      </c>
      <c r="I1358" s="315">
        <v>7</v>
      </c>
      <c r="J1358" s="194" t="s">
        <v>267</v>
      </c>
      <c r="K1358" s="317">
        <v>2</v>
      </c>
      <c r="L1358" s="317">
        <v>3</v>
      </c>
      <c r="M1358" s="315">
        <v>5</v>
      </c>
      <c r="N1358" s="194" t="s">
        <v>266</v>
      </c>
      <c r="O1358" s="317">
        <v>0</v>
      </c>
      <c r="P1358" s="317">
        <v>6</v>
      </c>
      <c r="Q1358" s="316">
        <v>6</v>
      </c>
      <c r="R1358" s="131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</row>
    <row r="1359" spans="2:33" s="28" customFormat="1" ht="14.25" customHeight="1" x14ac:dyDescent="0.15">
      <c r="B1359" s="204" t="s">
        <v>265</v>
      </c>
      <c r="C1359" s="317">
        <v>3</v>
      </c>
      <c r="D1359" s="317">
        <v>5</v>
      </c>
      <c r="E1359" s="315">
        <v>8</v>
      </c>
      <c r="F1359" s="194" t="s">
        <v>264</v>
      </c>
      <c r="G1359" s="317">
        <v>6</v>
      </c>
      <c r="H1359" s="317">
        <v>1</v>
      </c>
      <c r="I1359" s="315">
        <v>7</v>
      </c>
      <c r="J1359" s="194" t="s">
        <v>263</v>
      </c>
      <c r="K1359" s="317">
        <v>4</v>
      </c>
      <c r="L1359" s="317">
        <v>3</v>
      </c>
      <c r="M1359" s="315">
        <v>7</v>
      </c>
      <c r="N1359" s="194" t="s">
        <v>262</v>
      </c>
      <c r="O1359" s="317">
        <v>2</v>
      </c>
      <c r="P1359" s="199">
        <v>0</v>
      </c>
      <c r="Q1359" s="316">
        <v>2</v>
      </c>
      <c r="R1359" s="131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</row>
    <row r="1360" spans="2:33" s="28" customFormat="1" ht="14.25" customHeight="1" x14ac:dyDescent="0.15">
      <c r="B1360" s="204" t="s">
        <v>261</v>
      </c>
      <c r="C1360" s="317">
        <v>5</v>
      </c>
      <c r="D1360" s="317">
        <v>6</v>
      </c>
      <c r="E1360" s="315">
        <v>11</v>
      </c>
      <c r="F1360" s="194" t="s">
        <v>260</v>
      </c>
      <c r="G1360" s="317">
        <v>3</v>
      </c>
      <c r="H1360" s="317">
        <v>6</v>
      </c>
      <c r="I1360" s="315">
        <v>9</v>
      </c>
      <c r="J1360" s="194" t="s">
        <v>259</v>
      </c>
      <c r="K1360" s="317">
        <v>1</v>
      </c>
      <c r="L1360" s="317">
        <v>5</v>
      </c>
      <c r="M1360" s="315">
        <v>6</v>
      </c>
      <c r="N1360" s="194" t="s">
        <v>258</v>
      </c>
      <c r="O1360" s="317">
        <v>3</v>
      </c>
      <c r="P1360" s="317">
        <v>5</v>
      </c>
      <c r="Q1360" s="316">
        <v>8</v>
      </c>
      <c r="R1360" s="131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</row>
    <row r="1361" spans="2:33" s="28" customFormat="1" ht="14.1" customHeight="1" x14ac:dyDescent="0.15">
      <c r="B1361" s="205" t="s">
        <v>257</v>
      </c>
      <c r="C1361" s="322">
        <v>4</v>
      </c>
      <c r="D1361" s="322">
        <v>2</v>
      </c>
      <c r="E1361" s="323">
        <v>6</v>
      </c>
      <c r="F1361" s="195" t="s">
        <v>256</v>
      </c>
      <c r="G1361" s="322">
        <v>5</v>
      </c>
      <c r="H1361" s="322">
        <v>4</v>
      </c>
      <c r="I1361" s="323">
        <v>9</v>
      </c>
      <c r="J1361" s="195" t="s">
        <v>255</v>
      </c>
      <c r="K1361" s="322">
        <v>2</v>
      </c>
      <c r="L1361" s="322">
        <v>3</v>
      </c>
      <c r="M1361" s="323">
        <v>5</v>
      </c>
      <c r="N1361" s="195" t="s">
        <v>254</v>
      </c>
      <c r="O1361" s="322">
        <v>3</v>
      </c>
      <c r="P1361" s="322">
        <v>2</v>
      </c>
      <c r="Q1361" s="324">
        <v>5</v>
      </c>
      <c r="R1361" s="131"/>
      <c r="T1361" s="105"/>
      <c r="U1361" s="105"/>
      <c r="V1361" s="105"/>
      <c r="W1361" s="105"/>
      <c r="X1361" s="105"/>
      <c r="Y1361" s="105"/>
      <c r="Z1361" s="105"/>
      <c r="AA1361" s="105"/>
      <c r="AB1361" s="105"/>
      <c r="AC1361" s="105"/>
      <c r="AD1361" s="105"/>
      <c r="AE1361" s="105"/>
      <c r="AF1361" s="105"/>
      <c r="AG1361" s="105"/>
    </row>
    <row r="1362" spans="2:33" s="28" customFormat="1" ht="14.25" customHeight="1" x14ac:dyDescent="0.15">
      <c r="B1362" s="204" t="s">
        <v>253</v>
      </c>
      <c r="C1362" s="325">
        <v>3</v>
      </c>
      <c r="D1362" s="317">
        <v>4</v>
      </c>
      <c r="E1362" s="315">
        <v>7</v>
      </c>
      <c r="F1362" s="194" t="s">
        <v>252</v>
      </c>
      <c r="G1362" s="317">
        <v>3</v>
      </c>
      <c r="H1362" s="317">
        <v>5</v>
      </c>
      <c r="I1362" s="315">
        <v>8</v>
      </c>
      <c r="J1362" s="194" t="s">
        <v>251</v>
      </c>
      <c r="K1362" s="317">
        <v>2</v>
      </c>
      <c r="L1362" s="317">
        <v>2</v>
      </c>
      <c r="M1362" s="315">
        <v>4</v>
      </c>
      <c r="N1362" s="194" t="s">
        <v>250</v>
      </c>
      <c r="O1362" s="317">
        <v>1</v>
      </c>
      <c r="P1362" s="317">
        <v>3</v>
      </c>
      <c r="Q1362" s="316">
        <v>4</v>
      </c>
      <c r="R1362" s="131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</row>
    <row r="1363" spans="2:33" s="28" customFormat="1" ht="14.25" customHeight="1" x14ac:dyDescent="0.15">
      <c r="B1363" s="204" t="s">
        <v>249</v>
      </c>
      <c r="C1363" s="317">
        <v>5</v>
      </c>
      <c r="D1363" s="317">
        <v>1</v>
      </c>
      <c r="E1363" s="315">
        <v>6</v>
      </c>
      <c r="F1363" s="194" t="s">
        <v>248</v>
      </c>
      <c r="G1363" s="317">
        <v>5</v>
      </c>
      <c r="H1363" s="317">
        <v>6</v>
      </c>
      <c r="I1363" s="315">
        <v>11</v>
      </c>
      <c r="J1363" s="194" t="s">
        <v>247</v>
      </c>
      <c r="K1363" s="317">
        <v>4</v>
      </c>
      <c r="L1363" s="317">
        <v>2</v>
      </c>
      <c r="M1363" s="315">
        <v>6</v>
      </c>
      <c r="N1363" s="194" t="s">
        <v>246</v>
      </c>
      <c r="O1363" s="317">
        <v>3</v>
      </c>
      <c r="P1363" s="317">
        <v>1</v>
      </c>
      <c r="Q1363" s="316">
        <v>4</v>
      </c>
      <c r="R1363" s="131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</row>
    <row r="1364" spans="2:33" s="28" customFormat="1" ht="14.25" customHeight="1" x14ac:dyDescent="0.15">
      <c r="B1364" s="204" t="s">
        <v>245</v>
      </c>
      <c r="C1364" s="317">
        <v>6</v>
      </c>
      <c r="D1364" s="317">
        <v>5</v>
      </c>
      <c r="E1364" s="315">
        <v>11</v>
      </c>
      <c r="F1364" s="194" t="s">
        <v>244</v>
      </c>
      <c r="G1364" s="317">
        <v>5</v>
      </c>
      <c r="H1364" s="317">
        <v>5</v>
      </c>
      <c r="I1364" s="315">
        <v>10</v>
      </c>
      <c r="J1364" s="194" t="s">
        <v>243</v>
      </c>
      <c r="K1364" s="317">
        <v>2</v>
      </c>
      <c r="L1364" s="317">
        <v>2</v>
      </c>
      <c r="M1364" s="315">
        <v>4</v>
      </c>
      <c r="N1364" s="194" t="s">
        <v>242</v>
      </c>
      <c r="O1364" s="317">
        <v>0</v>
      </c>
      <c r="P1364" s="317">
        <v>1</v>
      </c>
      <c r="Q1364" s="316">
        <v>1</v>
      </c>
      <c r="R1364" s="131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</row>
    <row r="1365" spans="2:33" s="28" customFormat="1" ht="14.1" customHeight="1" x14ac:dyDescent="0.15">
      <c r="B1365" s="204" t="s">
        <v>241</v>
      </c>
      <c r="C1365" s="317">
        <v>3</v>
      </c>
      <c r="D1365" s="317">
        <v>6</v>
      </c>
      <c r="E1365" s="315">
        <v>9</v>
      </c>
      <c r="F1365" s="194" t="s">
        <v>240</v>
      </c>
      <c r="G1365" s="317">
        <v>1</v>
      </c>
      <c r="H1365" s="317">
        <v>3</v>
      </c>
      <c r="I1365" s="315">
        <v>4</v>
      </c>
      <c r="J1365" s="194" t="s">
        <v>239</v>
      </c>
      <c r="K1365" s="317">
        <v>4</v>
      </c>
      <c r="L1365" s="317">
        <v>1</v>
      </c>
      <c r="M1365" s="315">
        <v>5</v>
      </c>
      <c r="N1365" s="194" t="s">
        <v>238</v>
      </c>
      <c r="O1365" s="317">
        <v>4</v>
      </c>
      <c r="P1365" s="317">
        <v>0</v>
      </c>
      <c r="Q1365" s="316">
        <v>4</v>
      </c>
      <c r="R1365" s="131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</row>
    <row r="1366" spans="2:33" s="28" customFormat="1" ht="14.1" customHeight="1" x14ac:dyDescent="0.15">
      <c r="B1366" s="205" t="s">
        <v>237</v>
      </c>
      <c r="C1366" s="322">
        <v>2</v>
      </c>
      <c r="D1366" s="322">
        <v>2</v>
      </c>
      <c r="E1366" s="323">
        <v>4</v>
      </c>
      <c r="F1366" s="195" t="s">
        <v>236</v>
      </c>
      <c r="G1366" s="322">
        <v>5</v>
      </c>
      <c r="H1366" s="322">
        <v>3</v>
      </c>
      <c r="I1366" s="323">
        <v>8</v>
      </c>
      <c r="J1366" s="195" t="s">
        <v>235</v>
      </c>
      <c r="K1366" s="322">
        <v>1</v>
      </c>
      <c r="L1366" s="322">
        <v>2</v>
      </c>
      <c r="M1366" s="323">
        <v>3</v>
      </c>
      <c r="N1366" s="195" t="s">
        <v>234</v>
      </c>
      <c r="O1366" s="322">
        <v>1</v>
      </c>
      <c r="P1366" s="322">
        <v>1</v>
      </c>
      <c r="Q1366" s="324">
        <v>2</v>
      </c>
      <c r="R1366" s="131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</row>
    <row r="1367" spans="2:33" s="28" customFormat="1" ht="14.25" customHeight="1" x14ac:dyDescent="0.15">
      <c r="B1367" s="204" t="s">
        <v>233</v>
      </c>
      <c r="C1367" s="325">
        <v>6</v>
      </c>
      <c r="D1367" s="317">
        <v>5</v>
      </c>
      <c r="E1367" s="315">
        <v>11</v>
      </c>
      <c r="F1367" s="194" t="s">
        <v>232</v>
      </c>
      <c r="G1367" s="317">
        <v>1</v>
      </c>
      <c r="H1367" s="317">
        <v>3</v>
      </c>
      <c r="I1367" s="315">
        <v>4</v>
      </c>
      <c r="J1367" s="194" t="s">
        <v>231</v>
      </c>
      <c r="K1367" s="317">
        <v>3</v>
      </c>
      <c r="L1367" s="317">
        <v>5</v>
      </c>
      <c r="M1367" s="315">
        <v>8</v>
      </c>
      <c r="N1367" s="194" t="s">
        <v>230</v>
      </c>
      <c r="O1367" s="317">
        <v>1</v>
      </c>
      <c r="P1367" s="317">
        <v>1</v>
      </c>
      <c r="Q1367" s="316">
        <v>2</v>
      </c>
      <c r="R1367" s="131"/>
      <c r="T1367" s="105"/>
      <c r="U1367" s="105"/>
      <c r="V1367" s="105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</row>
    <row r="1368" spans="2:33" s="28" customFormat="1" ht="14.25" customHeight="1" x14ac:dyDescent="0.15">
      <c r="B1368" s="204" t="s">
        <v>229</v>
      </c>
      <c r="C1368" s="317">
        <v>2</v>
      </c>
      <c r="D1368" s="317">
        <v>3</v>
      </c>
      <c r="E1368" s="315">
        <v>5</v>
      </c>
      <c r="F1368" s="194" t="s">
        <v>228</v>
      </c>
      <c r="G1368" s="317">
        <v>1</v>
      </c>
      <c r="H1368" s="317">
        <v>3</v>
      </c>
      <c r="I1368" s="315">
        <v>4</v>
      </c>
      <c r="J1368" s="194" t="s">
        <v>227</v>
      </c>
      <c r="K1368" s="317">
        <v>4</v>
      </c>
      <c r="L1368" s="317">
        <v>2</v>
      </c>
      <c r="M1368" s="315">
        <v>6</v>
      </c>
      <c r="N1368" s="194" t="s">
        <v>226</v>
      </c>
      <c r="O1368" s="317">
        <v>2</v>
      </c>
      <c r="P1368" s="317">
        <v>0</v>
      </c>
      <c r="Q1368" s="316">
        <v>2</v>
      </c>
      <c r="R1368" s="131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</row>
    <row r="1369" spans="2:33" s="28" customFormat="1" ht="14.25" customHeight="1" x14ac:dyDescent="0.15">
      <c r="B1369" s="204" t="s">
        <v>225</v>
      </c>
      <c r="C1369" s="317">
        <v>2</v>
      </c>
      <c r="D1369" s="317">
        <v>6</v>
      </c>
      <c r="E1369" s="315">
        <v>8</v>
      </c>
      <c r="F1369" s="194" t="s">
        <v>224</v>
      </c>
      <c r="G1369" s="317">
        <v>4</v>
      </c>
      <c r="H1369" s="317">
        <v>5</v>
      </c>
      <c r="I1369" s="315">
        <v>9</v>
      </c>
      <c r="J1369" s="194" t="s">
        <v>223</v>
      </c>
      <c r="K1369" s="317">
        <v>2</v>
      </c>
      <c r="L1369" s="317">
        <v>2</v>
      </c>
      <c r="M1369" s="315">
        <v>4</v>
      </c>
      <c r="N1369" s="194" t="s">
        <v>222</v>
      </c>
      <c r="O1369" s="317">
        <v>0</v>
      </c>
      <c r="P1369" s="317">
        <v>1</v>
      </c>
      <c r="Q1369" s="316">
        <v>1</v>
      </c>
      <c r="R1369" s="131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</row>
    <row r="1370" spans="2:33" s="28" customFormat="1" ht="14.1" customHeight="1" x14ac:dyDescent="0.15">
      <c r="B1370" s="204" t="s">
        <v>221</v>
      </c>
      <c r="C1370" s="317">
        <v>7</v>
      </c>
      <c r="D1370" s="317">
        <v>0</v>
      </c>
      <c r="E1370" s="315">
        <v>7</v>
      </c>
      <c r="F1370" s="194" t="s">
        <v>220</v>
      </c>
      <c r="G1370" s="317">
        <v>5</v>
      </c>
      <c r="H1370" s="317">
        <v>4</v>
      </c>
      <c r="I1370" s="315">
        <v>9</v>
      </c>
      <c r="J1370" s="194" t="s">
        <v>219</v>
      </c>
      <c r="K1370" s="317">
        <v>5</v>
      </c>
      <c r="L1370" s="317">
        <v>5</v>
      </c>
      <c r="M1370" s="315">
        <v>10</v>
      </c>
      <c r="N1370" s="194" t="s">
        <v>218</v>
      </c>
      <c r="O1370" s="317">
        <v>0</v>
      </c>
      <c r="P1370" s="317">
        <v>3</v>
      </c>
      <c r="Q1370" s="316">
        <v>3</v>
      </c>
      <c r="R1370" s="131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</row>
    <row r="1371" spans="2:33" s="28" customFormat="1" ht="14.45" customHeight="1" x14ac:dyDescent="0.15">
      <c r="B1371" s="205" t="s">
        <v>217</v>
      </c>
      <c r="C1371" s="322">
        <v>2</v>
      </c>
      <c r="D1371" s="322">
        <v>8</v>
      </c>
      <c r="E1371" s="323">
        <v>10</v>
      </c>
      <c r="F1371" s="195" t="s">
        <v>216</v>
      </c>
      <c r="G1371" s="322">
        <v>5</v>
      </c>
      <c r="H1371" s="322">
        <v>4</v>
      </c>
      <c r="I1371" s="323">
        <v>9</v>
      </c>
      <c r="J1371" s="195" t="s">
        <v>215</v>
      </c>
      <c r="K1371" s="322">
        <v>1</v>
      </c>
      <c r="L1371" s="322">
        <v>6</v>
      </c>
      <c r="M1371" s="323">
        <v>7</v>
      </c>
      <c r="N1371" s="195" t="s">
        <v>214</v>
      </c>
      <c r="O1371" s="322">
        <v>1</v>
      </c>
      <c r="P1371" s="322">
        <v>0</v>
      </c>
      <c r="Q1371" s="324">
        <v>1</v>
      </c>
      <c r="R1371" s="131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</row>
    <row r="1372" spans="2:33" s="28" customFormat="1" ht="14.1" customHeight="1" x14ac:dyDescent="0.15">
      <c r="B1372" s="204" t="s">
        <v>213</v>
      </c>
      <c r="C1372" s="325">
        <v>1</v>
      </c>
      <c r="D1372" s="317">
        <v>2</v>
      </c>
      <c r="E1372" s="315">
        <v>3</v>
      </c>
      <c r="F1372" s="194" t="s">
        <v>212</v>
      </c>
      <c r="G1372" s="317">
        <v>3</v>
      </c>
      <c r="H1372" s="317">
        <v>2</v>
      </c>
      <c r="I1372" s="315">
        <v>5</v>
      </c>
      <c r="J1372" s="194" t="s">
        <v>211</v>
      </c>
      <c r="K1372" s="317">
        <v>3</v>
      </c>
      <c r="L1372" s="317">
        <v>4</v>
      </c>
      <c r="M1372" s="315">
        <v>7</v>
      </c>
      <c r="N1372" s="194" t="s">
        <v>210</v>
      </c>
      <c r="O1372" s="317">
        <v>0</v>
      </c>
      <c r="P1372" s="317">
        <v>3</v>
      </c>
      <c r="Q1372" s="316">
        <v>3</v>
      </c>
      <c r="R1372" s="131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</row>
    <row r="1373" spans="2:33" s="28" customFormat="1" ht="14.25" customHeight="1" x14ac:dyDescent="0.15">
      <c r="B1373" s="204" t="s">
        <v>209</v>
      </c>
      <c r="C1373" s="317">
        <v>2</v>
      </c>
      <c r="D1373" s="317">
        <v>3</v>
      </c>
      <c r="E1373" s="315">
        <v>5</v>
      </c>
      <c r="F1373" s="194" t="s">
        <v>208</v>
      </c>
      <c r="G1373" s="317">
        <v>4</v>
      </c>
      <c r="H1373" s="317">
        <v>10</v>
      </c>
      <c r="I1373" s="315">
        <v>14</v>
      </c>
      <c r="J1373" s="194" t="s">
        <v>207</v>
      </c>
      <c r="K1373" s="317">
        <v>5</v>
      </c>
      <c r="L1373" s="317">
        <v>5</v>
      </c>
      <c r="M1373" s="315">
        <v>10</v>
      </c>
      <c r="N1373" s="194" t="s">
        <v>206</v>
      </c>
      <c r="O1373" s="317">
        <v>1</v>
      </c>
      <c r="P1373" s="317">
        <v>2</v>
      </c>
      <c r="Q1373" s="316">
        <v>3</v>
      </c>
      <c r="R1373" s="131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</row>
    <row r="1374" spans="2:33" s="28" customFormat="1" ht="14.25" customHeight="1" x14ac:dyDescent="0.15">
      <c r="B1374" s="204" t="s">
        <v>205</v>
      </c>
      <c r="C1374" s="317">
        <v>4</v>
      </c>
      <c r="D1374" s="317">
        <v>2</v>
      </c>
      <c r="E1374" s="315">
        <v>6</v>
      </c>
      <c r="F1374" s="194" t="s">
        <v>204</v>
      </c>
      <c r="G1374" s="317">
        <v>1</v>
      </c>
      <c r="H1374" s="317">
        <v>1</v>
      </c>
      <c r="I1374" s="315">
        <v>2</v>
      </c>
      <c r="J1374" s="194" t="s">
        <v>203</v>
      </c>
      <c r="K1374" s="317">
        <v>2</v>
      </c>
      <c r="L1374" s="317">
        <v>4</v>
      </c>
      <c r="M1374" s="315">
        <v>6</v>
      </c>
      <c r="N1374" s="194" t="s">
        <v>202</v>
      </c>
      <c r="O1374" s="317">
        <v>0</v>
      </c>
      <c r="P1374" s="317">
        <v>2</v>
      </c>
      <c r="Q1374" s="316">
        <v>2</v>
      </c>
      <c r="R1374" s="131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</row>
    <row r="1375" spans="2:33" s="28" customFormat="1" ht="14.25" customHeight="1" x14ac:dyDescent="0.15">
      <c r="B1375" s="204" t="s">
        <v>201</v>
      </c>
      <c r="C1375" s="317">
        <v>2</v>
      </c>
      <c r="D1375" s="317">
        <v>3</v>
      </c>
      <c r="E1375" s="315">
        <v>5</v>
      </c>
      <c r="F1375" s="194" t="s">
        <v>200</v>
      </c>
      <c r="G1375" s="317">
        <v>7</v>
      </c>
      <c r="H1375" s="317">
        <v>3</v>
      </c>
      <c r="I1375" s="315">
        <v>10</v>
      </c>
      <c r="J1375" s="194" t="s">
        <v>199</v>
      </c>
      <c r="K1375" s="317">
        <v>4</v>
      </c>
      <c r="L1375" s="317">
        <v>5</v>
      </c>
      <c r="M1375" s="315">
        <v>9</v>
      </c>
      <c r="N1375" s="194" t="s">
        <v>198</v>
      </c>
      <c r="O1375" s="317">
        <v>0</v>
      </c>
      <c r="P1375" s="317">
        <v>0</v>
      </c>
      <c r="Q1375" s="316">
        <v>0</v>
      </c>
      <c r="R1375" s="131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</row>
    <row r="1376" spans="2:33" s="28" customFormat="1" ht="14.1" customHeight="1" x14ac:dyDescent="0.15">
      <c r="B1376" s="205" t="s">
        <v>197</v>
      </c>
      <c r="C1376" s="322">
        <v>1</v>
      </c>
      <c r="D1376" s="322">
        <v>4</v>
      </c>
      <c r="E1376" s="323">
        <v>5</v>
      </c>
      <c r="F1376" s="195" t="s">
        <v>196</v>
      </c>
      <c r="G1376" s="322">
        <v>4</v>
      </c>
      <c r="H1376" s="322">
        <v>5</v>
      </c>
      <c r="I1376" s="323">
        <v>9</v>
      </c>
      <c r="J1376" s="195" t="s">
        <v>195</v>
      </c>
      <c r="K1376" s="322">
        <v>7</v>
      </c>
      <c r="L1376" s="322">
        <v>9</v>
      </c>
      <c r="M1376" s="323">
        <v>16</v>
      </c>
      <c r="N1376" s="195" t="s">
        <v>194</v>
      </c>
      <c r="O1376" s="322">
        <v>0</v>
      </c>
      <c r="P1376" s="322">
        <v>0</v>
      </c>
      <c r="Q1376" s="324">
        <v>0</v>
      </c>
      <c r="R1376" s="131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</row>
    <row r="1377" spans="2:33" s="28" customFormat="1" ht="14.25" customHeight="1" x14ac:dyDescent="0.15">
      <c r="B1377" s="204" t="s">
        <v>193</v>
      </c>
      <c r="C1377" s="325">
        <v>6</v>
      </c>
      <c r="D1377" s="317">
        <v>6</v>
      </c>
      <c r="E1377" s="315">
        <v>12</v>
      </c>
      <c r="F1377" s="194" t="s">
        <v>192</v>
      </c>
      <c r="G1377" s="317">
        <v>4</v>
      </c>
      <c r="H1377" s="317">
        <v>8</v>
      </c>
      <c r="I1377" s="315">
        <v>12</v>
      </c>
      <c r="J1377" s="194" t="s">
        <v>191</v>
      </c>
      <c r="K1377" s="317">
        <v>5</v>
      </c>
      <c r="L1377" s="317">
        <v>4</v>
      </c>
      <c r="M1377" s="315">
        <v>9</v>
      </c>
      <c r="N1377" s="194" t="s">
        <v>190</v>
      </c>
      <c r="O1377" s="317">
        <v>0</v>
      </c>
      <c r="P1377" s="317">
        <v>0</v>
      </c>
      <c r="Q1377" s="316">
        <v>0</v>
      </c>
      <c r="R1377" s="131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</row>
    <row r="1378" spans="2:33" s="28" customFormat="1" ht="14.25" customHeight="1" x14ac:dyDescent="0.15">
      <c r="B1378" s="204" t="s">
        <v>189</v>
      </c>
      <c r="C1378" s="317">
        <v>4</v>
      </c>
      <c r="D1378" s="317">
        <v>3</v>
      </c>
      <c r="E1378" s="315">
        <v>7</v>
      </c>
      <c r="F1378" s="194" t="s">
        <v>188</v>
      </c>
      <c r="G1378" s="317">
        <v>3</v>
      </c>
      <c r="H1378" s="317">
        <v>3</v>
      </c>
      <c r="I1378" s="315">
        <v>6</v>
      </c>
      <c r="J1378" s="194" t="s">
        <v>187</v>
      </c>
      <c r="K1378" s="317">
        <v>2</v>
      </c>
      <c r="L1378" s="317">
        <v>8</v>
      </c>
      <c r="M1378" s="315">
        <v>10</v>
      </c>
      <c r="N1378" s="194" t="s">
        <v>186</v>
      </c>
      <c r="O1378" s="317">
        <v>0</v>
      </c>
      <c r="P1378" s="317">
        <v>0</v>
      </c>
      <c r="Q1378" s="316">
        <v>0</v>
      </c>
      <c r="R1378" s="131"/>
      <c r="T1378" s="105"/>
      <c r="U1378" s="105"/>
      <c r="V1378" s="105"/>
      <c r="W1378" s="105"/>
      <c r="X1378" s="105"/>
      <c r="Y1378" s="105"/>
      <c r="Z1378" s="105"/>
      <c r="AA1378" s="105"/>
      <c r="AB1378" s="105"/>
      <c r="AC1378" s="105"/>
      <c r="AD1378" s="105"/>
      <c r="AE1378" s="105"/>
      <c r="AF1378" s="105"/>
      <c r="AG1378" s="105"/>
    </row>
    <row r="1379" spans="2:33" s="28" customFormat="1" ht="14.25" customHeight="1" x14ac:dyDescent="0.15">
      <c r="B1379" s="204" t="s">
        <v>185</v>
      </c>
      <c r="C1379" s="317">
        <v>2</v>
      </c>
      <c r="D1379" s="317">
        <v>4</v>
      </c>
      <c r="E1379" s="315">
        <v>6</v>
      </c>
      <c r="F1379" s="194" t="s">
        <v>184</v>
      </c>
      <c r="G1379" s="317">
        <v>6</v>
      </c>
      <c r="H1379" s="317">
        <v>7</v>
      </c>
      <c r="I1379" s="315">
        <v>13</v>
      </c>
      <c r="J1379" s="194" t="s">
        <v>183</v>
      </c>
      <c r="K1379" s="317">
        <v>7</v>
      </c>
      <c r="L1379" s="317">
        <v>3</v>
      </c>
      <c r="M1379" s="315">
        <v>10</v>
      </c>
      <c r="N1379" s="194" t="s">
        <v>182</v>
      </c>
      <c r="O1379" s="317">
        <v>0</v>
      </c>
      <c r="P1379" s="317">
        <v>1</v>
      </c>
      <c r="Q1379" s="316">
        <v>1</v>
      </c>
      <c r="R1379" s="131"/>
      <c r="T1379" s="105"/>
      <c r="U1379" s="105"/>
      <c r="V1379" s="105"/>
      <c r="W1379" s="105"/>
      <c r="X1379" s="105"/>
      <c r="Y1379" s="105"/>
      <c r="Z1379" s="105"/>
      <c r="AA1379" s="105"/>
      <c r="AB1379" s="105"/>
      <c r="AC1379" s="105"/>
      <c r="AD1379" s="105"/>
      <c r="AE1379" s="105"/>
      <c r="AF1379" s="105"/>
      <c r="AG1379" s="105"/>
    </row>
    <row r="1380" spans="2:33" s="28" customFormat="1" ht="14.1" customHeight="1" x14ac:dyDescent="0.15">
      <c r="B1380" s="204" t="s">
        <v>181</v>
      </c>
      <c r="C1380" s="317">
        <v>2</v>
      </c>
      <c r="D1380" s="317">
        <v>5</v>
      </c>
      <c r="E1380" s="315">
        <v>7</v>
      </c>
      <c r="F1380" s="194" t="s">
        <v>180</v>
      </c>
      <c r="G1380" s="317">
        <v>7</v>
      </c>
      <c r="H1380" s="317">
        <v>6</v>
      </c>
      <c r="I1380" s="315">
        <v>13</v>
      </c>
      <c r="J1380" s="194" t="s">
        <v>179</v>
      </c>
      <c r="K1380" s="317">
        <v>0</v>
      </c>
      <c r="L1380" s="317">
        <v>4</v>
      </c>
      <c r="M1380" s="315">
        <v>4</v>
      </c>
      <c r="N1380" s="194" t="s">
        <v>178</v>
      </c>
      <c r="O1380" s="317">
        <v>0</v>
      </c>
      <c r="P1380" s="317">
        <v>0</v>
      </c>
      <c r="Q1380" s="316">
        <v>0</v>
      </c>
      <c r="R1380" s="131"/>
      <c r="T1380" s="105"/>
      <c r="U1380" s="105"/>
      <c r="V1380" s="105"/>
      <c r="W1380" s="105"/>
      <c r="X1380" s="105"/>
      <c r="Y1380" s="105"/>
      <c r="Z1380" s="105"/>
      <c r="AA1380" s="105"/>
      <c r="AB1380" s="105"/>
      <c r="AC1380" s="105"/>
      <c r="AD1380" s="105"/>
      <c r="AE1380" s="105"/>
      <c r="AF1380" s="105"/>
      <c r="AG1380" s="105"/>
    </row>
    <row r="1381" spans="2:33" s="28" customFormat="1" ht="14.25" customHeight="1" thickBot="1" x14ac:dyDescent="0.2">
      <c r="B1381" s="206" t="s">
        <v>177</v>
      </c>
      <c r="C1381" s="318">
        <v>5</v>
      </c>
      <c r="D1381" s="318">
        <v>4</v>
      </c>
      <c r="E1381" s="319">
        <v>9</v>
      </c>
      <c r="F1381" s="208" t="s">
        <v>176</v>
      </c>
      <c r="G1381" s="318">
        <v>7</v>
      </c>
      <c r="H1381" s="318">
        <v>4</v>
      </c>
      <c r="I1381" s="319">
        <v>11</v>
      </c>
      <c r="J1381" s="208" t="s">
        <v>175</v>
      </c>
      <c r="K1381" s="318">
        <v>4</v>
      </c>
      <c r="L1381" s="318">
        <v>2</v>
      </c>
      <c r="M1381" s="319">
        <v>6</v>
      </c>
      <c r="N1381" s="210" t="s">
        <v>174</v>
      </c>
      <c r="O1381" s="320">
        <v>0</v>
      </c>
      <c r="P1381" s="320">
        <v>1</v>
      </c>
      <c r="Q1381" s="321">
        <v>1</v>
      </c>
      <c r="R1381" s="131"/>
      <c r="T1381" s="105"/>
      <c r="U1381" s="105"/>
      <c r="V1381" s="105"/>
      <c r="W1381" s="105"/>
      <c r="X1381" s="105"/>
      <c r="Y1381" s="105"/>
      <c r="Z1381" s="105"/>
      <c r="AA1381" s="105"/>
      <c r="AB1381" s="105"/>
      <c r="AC1381" s="105"/>
      <c r="AD1381" s="105"/>
      <c r="AE1381" s="105"/>
      <c r="AF1381" s="105"/>
      <c r="AG1381" s="105"/>
    </row>
    <row r="1382" spans="2:33" s="28" customFormat="1" ht="13.5" customHeight="1" thickBot="1" x14ac:dyDescent="0.2">
      <c r="B1382" s="42"/>
      <c r="C1382" s="42"/>
      <c r="D1382" s="459" t="s">
        <v>173</v>
      </c>
      <c r="E1382" s="459"/>
      <c r="F1382" s="459"/>
      <c r="G1382" s="42"/>
      <c r="H1382" s="42"/>
      <c r="I1382" s="42"/>
      <c r="J1382" s="42"/>
      <c r="K1382" s="42"/>
      <c r="L1382" s="42"/>
      <c r="M1382" s="42"/>
      <c r="N1382" s="212" t="s">
        <v>172</v>
      </c>
      <c r="O1382" s="309">
        <v>0</v>
      </c>
      <c r="P1382" s="24">
        <v>0</v>
      </c>
      <c r="Q1382" s="285">
        <v>0</v>
      </c>
      <c r="R1382" s="131"/>
      <c r="T1382" s="105"/>
      <c r="U1382" s="105"/>
      <c r="V1382" s="105"/>
      <c r="W1382" s="105"/>
      <c r="X1382" s="105"/>
      <c r="Y1382" s="105"/>
      <c r="Z1382" s="105"/>
      <c r="AA1382" s="105"/>
      <c r="AB1382" s="105"/>
      <c r="AC1382" s="105"/>
      <c r="AD1382" s="105"/>
      <c r="AE1382" s="105"/>
      <c r="AF1382" s="105"/>
      <c r="AG1382" s="105"/>
    </row>
    <row r="1383" spans="2:33" s="28" customFormat="1" ht="13.5" customHeight="1" x14ac:dyDescent="0.15">
      <c r="B1383" s="160" t="s">
        <v>171</v>
      </c>
      <c r="C1383" s="311">
        <f>SUM(C1357:C1361)</f>
        <v>19</v>
      </c>
      <c r="D1383" s="311">
        <f>SUM(D1357:D1361)</f>
        <v>22</v>
      </c>
      <c r="E1383" s="108">
        <f t="shared" ref="E1383:E1392" si="66">SUM(C1383:D1383)</f>
        <v>41</v>
      </c>
      <c r="F1383" s="160" t="s">
        <v>170</v>
      </c>
      <c r="G1383" s="312">
        <f>SUM(K1357:K1361)</f>
        <v>10</v>
      </c>
      <c r="H1383" s="109">
        <f>SUM(L1357:L1361)</f>
        <v>16</v>
      </c>
      <c r="I1383" s="110">
        <f t="shared" ref="I1383:I1392" si="67">SUM(G1383:H1383)</f>
        <v>26</v>
      </c>
      <c r="J1383" s="119" t="s">
        <v>169</v>
      </c>
      <c r="K1383" s="120">
        <f>SUM(O1382:O1386)</f>
        <v>0</v>
      </c>
      <c r="L1383" s="311">
        <f>SUM(P1382:P1386)</f>
        <v>0</v>
      </c>
      <c r="M1383" s="313">
        <f>SUM(K1383:L1383)</f>
        <v>0</v>
      </c>
      <c r="N1383" s="132" t="s">
        <v>168</v>
      </c>
      <c r="O1383" s="288">
        <v>0</v>
      </c>
      <c r="P1383" s="288">
        <v>0</v>
      </c>
      <c r="Q1383" s="285">
        <v>0</v>
      </c>
      <c r="R1383" s="131"/>
      <c r="T1383" s="105"/>
      <c r="U1383" s="105"/>
      <c r="V1383" s="105"/>
      <c r="W1383" s="105"/>
      <c r="X1383" s="105"/>
      <c r="Y1383" s="105"/>
      <c r="Z1383" s="105"/>
      <c r="AA1383" s="105"/>
      <c r="AB1383" s="105"/>
      <c r="AC1383" s="105"/>
      <c r="AD1383" s="105"/>
      <c r="AE1383" s="105"/>
      <c r="AF1383" s="105"/>
      <c r="AG1383" s="105"/>
    </row>
    <row r="1384" spans="2:33" s="28" customFormat="1" ht="13.5" customHeight="1" thickBot="1" x14ac:dyDescent="0.2">
      <c r="B1384" s="161" t="s">
        <v>167</v>
      </c>
      <c r="C1384" s="300">
        <f>SUM(C1362:C1366)</f>
        <v>19</v>
      </c>
      <c r="D1384" s="300">
        <f>SUM(D1362:D1366)</f>
        <v>18</v>
      </c>
      <c r="E1384" s="112">
        <f t="shared" si="66"/>
        <v>37</v>
      </c>
      <c r="F1384" s="161" t="s">
        <v>166</v>
      </c>
      <c r="G1384" s="306">
        <f>SUM(K1362:K1366)</f>
        <v>13</v>
      </c>
      <c r="H1384" s="113">
        <f>SUM(L1362:L1366)</f>
        <v>9</v>
      </c>
      <c r="I1384" s="114">
        <f t="shared" si="67"/>
        <v>22</v>
      </c>
      <c r="J1384" s="121" t="s">
        <v>154</v>
      </c>
      <c r="K1384" s="122">
        <f>O1387</f>
        <v>0</v>
      </c>
      <c r="L1384" s="303">
        <f>P1387</f>
        <v>0</v>
      </c>
      <c r="M1384" s="314">
        <f>SUM(K1384:L1384)</f>
        <v>0</v>
      </c>
      <c r="N1384" s="132" t="s">
        <v>165</v>
      </c>
      <c r="O1384" s="288">
        <v>0</v>
      </c>
      <c r="P1384" s="288">
        <v>0</v>
      </c>
      <c r="Q1384" s="285">
        <v>0</v>
      </c>
      <c r="R1384" s="131"/>
      <c r="T1384" s="105"/>
      <c r="U1384" s="105"/>
      <c r="V1384" s="105"/>
      <c r="W1384" s="105"/>
      <c r="X1384" s="105"/>
      <c r="Y1384" s="105"/>
      <c r="Z1384" s="105"/>
      <c r="AA1384" s="105"/>
      <c r="AB1384" s="105"/>
      <c r="AC1384" s="105"/>
      <c r="AD1384" s="105"/>
      <c r="AE1384" s="105"/>
      <c r="AF1384" s="105"/>
      <c r="AG1384" s="105"/>
    </row>
    <row r="1385" spans="2:33" s="28" customFormat="1" ht="13.5" customHeight="1" x14ac:dyDescent="0.15">
      <c r="B1385" s="161" t="s">
        <v>164</v>
      </c>
      <c r="C1385" s="300">
        <f>SUM(C1367:C1371)</f>
        <v>19</v>
      </c>
      <c r="D1385" s="300">
        <f>SUM(D1367:D1371)</f>
        <v>22</v>
      </c>
      <c r="E1385" s="112">
        <f t="shared" si="66"/>
        <v>41</v>
      </c>
      <c r="F1385" s="161" t="s">
        <v>163</v>
      </c>
      <c r="G1385" s="306">
        <f>SUM(K1367:K1371)</f>
        <v>15</v>
      </c>
      <c r="H1385" s="113">
        <f>SUM(L1367:L1371)</f>
        <v>20</v>
      </c>
      <c r="I1385" s="114">
        <f t="shared" si="67"/>
        <v>35</v>
      </c>
      <c r="J1385" s="125" t="s">
        <v>283</v>
      </c>
      <c r="K1385" s="154">
        <f>SUM(C1383:C1385)</f>
        <v>57</v>
      </c>
      <c r="L1385" s="154">
        <f>SUM(D1383:D1385)</f>
        <v>62</v>
      </c>
      <c r="M1385" s="294">
        <f>SUM(K1385:L1385)</f>
        <v>119</v>
      </c>
      <c r="N1385" s="132" t="s">
        <v>162</v>
      </c>
      <c r="O1385" s="288">
        <v>0</v>
      </c>
      <c r="P1385" s="288">
        <v>0</v>
      </c>
      <c r="Q1385" s="285">
        <v>0</v>
      </c>
      <c r="R1385" s="131"/>
      <c r="T1385" s="105"/>
      <c r="U1385" s="105"/>
      <c r="V1385" s="105"/>
      <c r="W1385" s="105"/>
      <c r="X1385" s="105"/>
      <c r="Y1385" s="105"/>
      <c r="Z1385" s="105"/>
      <c r="AA1385" s="105"/>
      <c r="AB1385" s="105"/>
      <c r="AC1385" s="105"/>
      <c r="AD1385" s="105"/>
      <c r="AE1385" s="105"/>
      <c r="AF1385" s="105"/>
      <c r="AG1385" s="105"/>
    </row>
    <row r="1386" spans="2:33" s="28" customFormat="1" ht="13.5" customHeight="1" thickBot="1" x14ac:dyDescent="0.2">
      <c r="B1386" s="161" t="s">
        <v>161</v>
      </c>
      <c r="C1386" s="300">
        <f>SUM(C1372:C1376)</f>
        <v>10</v>
      </c>
      <c r="D1386" s="300">
        <f>SUM(D1372:D1376)</f>
        <v>14</v>
      </c>
      <c r="E1386" s="112">
        <f t="shared" si="66"/>
        <v>24</v>
      </c>
      <c r="F1386" s="161" t="s">
        <v>160</v>
      </c>
      <c r="G1386" s="306">
        <f>SUM(K1372:K1376)</f>
        <v>21</v>
      </c>
      <c r="H1386" s="113">
        <f>SUM(L1372:L1376)</f>
        <v>27</v>
      </c>
      <c r="I1386" s="114">
        <f t="shared" si="67"/>
        <v>48</v>
      </c>
      <c r="J1386" s="123" t="s">
        <v>156</v>
      </c>
      <c r="K1386" s="157"/>
      <c r="L1386" s="292">
        <f>M1385/M1391*100</f>
        <v>19.193548387096772</v>
      </c>
      <c r="M1386" s="156" t="s">
        <v>155</v>
      </c>
      <c r="N1386" s="134" t="s">
        <v>159</v>
      </c>
      <c r="O1386" s="291">
        <v>0</v>
      </c>
      <c r="P1386" s="135">
        <v>0</v>
      </c>
      <c r="Q1386" s="282">
        <v>0</v>
      </c>
      <c r="R1386" s="131"/>
      <c r="T1386" s="105"/>
      <c r="U1386" s="105"/>
      <c r="V1386" s="105"/>
      <c r="W1386" s="105"/>
      <c r="X1386" s="105"/>
      <c r="Y1386" s="105"/>
      <c r="Z1386" s="105"/>
      <c r="AA1386" s="105"/>
      <c r="AB1386" s="105"/>
      <c r="AC1386" s="105"/>
      <c r="AD1386" s="105"/>
      <c r="AE1386" s="105"/>
      <c r="AF1386" s="105"/>
      <c r="AG1386" s="105"/>
    </row>
    <row r="1387" spans="2:33" s="28" customFormat="1" ht="13.5" customHeight="1" thickBot="1" x14ac:dyDescent="0.2">
      <c r="B1387" s="161" t="s">
        <v>158</v>
      </c>
      <c r="C1387" s="300">
        <f>SUM(C1377:C1381)</f>
        <v>19</v>
      </c>
      <c r="D1387" s="300">
        <f>SUM(D1377:D1381)</f>
        <v>22</v>
      </c>
      <c r="E1387" s="112">
        <f t="shared" si="66"/>
        <v>41</v>
      </c>
      <c r="F1387" s="161" t="s">
        <v>157</v>
      </c>
      <c r="G1387" s="306">
        <f>SUM(K1377:K1381)</f>
        <v>18</v>
      </c>
      <c r="H1387" s="113">
        <f>SUM(L1377:L1381)</f>
        <v>21</v>
      </c>
      <c r="I1387" s="114">
        <f t="shared" si="67"/>
        <v>39</v>
      </c>
      <c r="J1387" s="125" t="s">
        <v>284</v>
      </c>
      <c r="K1387" s="154">
        <f>SUM(C1386:C1392,G1383:G1385)</f>
        <v>168</v>
      </c>
      <c r="L1387" s="154">
        <f>SUM(D1386:D1392,H1383:H1385)</f>
        <v>187</v>
      </c>
      <c r="M1387" s="294">
        <f>SUM(K1387:L1387)</f>
        <v>355</v>
      </c>
      <c r="N1387" s="136" t="s">
        <v>154</v>
      </c>
      <c r="O1387" s="290">
        <v>0</v>
      </c>
      <c r="P1387" s="137">
        <v>0</v>
      </c>
      <c r="Q1387" s="284">
        <v>0</v>
      </c>
      <c r="R1387" s="131"/>
      <c r="T1387" s="105"/>
      <c r="U1387" s="105"/>
      <c r="V1387" s="105"/>
      <c r="W1387" s="105"/>
      <c r="X1387" s="105"/>
      <c r="Y1387" s="105"/>
      <c r="Z1387" s="105"/>
      <c r="AA1387" s="105"/>
      <c r="AB1387" s="105"/>
      <c r="AC1387" s="105"/>
      <c r="AD1387" s="105"/>
      <c r="AE1387" s="105"/>
      <c r="AF1387" s="105"/>
      <c r="AG1387" s="105"/>
    </row>
    <row r="1388" spans="2:33" s="28" customFormat="1" ht="13.5" customHeight="1" thickBot="1" x14ac:dyDescent="0.2">
      <c r="B1388" s="161" t="s">
        <v>153</v>
      </c>
      <c r="C1388" s="300">
        <f>SUM(G1357:G1361)</f>
        <v>20</v>
      </c>
      <c r="D1388" s="300">
        <f>SUM(H1357:H1361)</f>
        <v>16</v>
      </c>
      <c r="E1388" s="112">
        <f t="shared" si="66"/>
        <v>36</v>
      </c>
      <c r="F1388" s="161" t="s">
        <v>152</v>
      </c>
      <c r="G1388" s="113">
        <f>SUM(O1357:O1361)</f>
        <v>10</v>
      </c>
      <c r="H1388" s="113">
        <f>SUM(P1357:P1361)</f>
        <v>15</v>
      </c>
      <c r="I1388" s="114">
        <f t="shared" si="67"/>
        <v>25</v>
      </c>
      <c r="J1388" s="123" t="s">
        <v>156</v>
      </c>
      <c r="K1388" s="157"/>
      <c r="L1388" s="292">
        <f>M1387/M1391*100</f>
        <v>57.258064516129039</v>
      </c>
      <c r="M1388" s="158" t="s">
        <v>155</v>
      </c>
      <c r="N1388" s="148"/>
      <c r="O1388" s="138"/>
      <c r="P1388" s="138"/>
      <c r="Q1388" s="138"/>
      <c r="R1388" s="131"/>
      <c r="T1388" s="105"/>
      <c r="U1388" s="105"/>
      <c r="V1388" s="105"/>
      <c r="W1388" s="105"/>
      <c r="X1388" s="105"/>
      <c r="Y1388" s="105"/>
      <c r="Z1388" s="105"/>
      <c r="AA1388" s="105"/>
      <c r="AB1388" s="105"/>
      <c r="AC1388" s="105"/>
      <c r="AD1388" s="105"/>
      <c r="AE1388" s="106"/>
      <c r="AF1388" s="105"/>
      <c r="AG1388" s="106"/>
    </row>
    <row r="1389" spans="2:33" s="28" customFormat="1" ht="13.5" customHeight="1" thickBot="1" x14ac:dyDescent="0.2">
      <c r="B1389" s="161" t="s">
        <v>151</v>
      </c>
      <c r="C1389" s="300">
        <f>SUM(G1362:G1366)</f>
        <v>19</v>
      </c>
      <c r="D1389" s="300">
        <f>SUM(H1362:H1366)</f>
        <v>22</v>
      </c>
      <c r="E1389" s="112">
        <f t="shared" si="66"/>
        <v>41</v>
      </c>
      <c r="F1389" s="161" t="s">
        <v>150</v>
      </c>
      <c r="G1389" s="306">
        <f>SUM(O1362:O1366)</f>
        <v>9</v>
      </c>
      <c r="H1389" s="113">
        <f>SUM(P1362:P1366)</f>
        <v>6</v>
      </c>
      <c r="I1389" s="114">
        <f t="shared" si="67"/>
        <v>15</v>
      </c>
      <c r="J1389" s="125" t="s">
        <v>282</v>
      </c>
      <c r="K1389" s="154">
        <f>SUM(K1372:K1381,O1357:O1387)</f>
        <v>63</v>
      </c>
      <c r="L1389" s="154">
        <f>SUM(L1372:L1381,P1357:P1387)</f>
        <v>83</v>
      </c>
      <c r="M1389" s="308">
        <f>SUM(K1389:L1389)</f>
        <v>146</v>
      </c>
      <c r="N1389" s="149"/>
      <c r="O1389" s="138"/>
      <c r="P1389" s="138"/>
      <c r="Q1389" s="138"/>
      <c r="R1389" s="131"/>
    </row>
    <row r="1390" spans="2:33" s="28" customFormat="1" ht="13.5" customHeight="1" thickBot="1" x14ac:dyDescent="0.2">
      <c r="B1390" s="161" t="s">
        <v>149</v>
      </c>
      <c r="C1390" s="300">
        <f>SUM(G1367:G1371)</f>
        <v>16</v>
      </c>
      <c r="D1390" s="300">
        <f>SUM(H1367:H1371)</f>
        <v>19</v>
      </c>
      <c r="E1390" s="112">
        <f t="shared" si="66"/>
        <v>35</v>
      </c>
      <c r="F1390" s="161" t="s">
        <v>148</v>
      </c>
      <c r="G1390" s="306">
        <f>SUM(O1367:O1371)</f>
        <v>4</v>
      </c>
      <c r="H1390" s="113">
        <f>SUM(P1367:P1371)</f>
        <v>5</v>
      </c>
      <c r="I1390" s="114">
        <f t="shared" si="67"/>
        <v>9</v>
      </c>
      <c r="J1390" s="123" t="s">
        <v>156</v>
      </c>
      <c r="K1390" s="124"/>
      <c r="L1390" s="283">
        <f>M1389/M1391*100</f>
        <v>23.548387096774192</v>
      </c>
      <c r="M1390" s="156" t="s">
        <v>155</v>
      </c>
      <c r="N1390" s="144" t="s">
        <v>146</v>
      </c>
      <c r="O1390" s="295">
        <v>40.49</v>
      </c>
      <c r="P1390" s="296">
        <v>42.22</v>
      </c>
      <c r="Q1390" s="297">
        <v>41.42</v>
      </c>
      <c r="R1390" s="131"/>
    </row>
    <row r="1391" spans="2:33" s="28" customFormat="1" ht="13.5" customHeight="1" x14ac:dyDescent="0.15">
      <c r="B1391" s="161" t="s">
        <v>145</v>
      </c>
      <c r="C1391" s="300">
        <f>SUM(G1372:G1376)</f>
        <v>19</v>
      </c>
      <c r="D1391" s="300">
        <f>SUM(H1372:H1376)</f>
        <v>21</v>
      </c>
      <c r="E1391" s="112">
        <f t="shared" si="66"/>
        <v>40</v>
      </c>
      <c r="F1391" s="161" t="s">
        <v>144</v>
      </c>
      <c r="G1391" s="306">
        <f>SUM(O1372:O1376)</f>
        <v>1</v>
      </c>
      <c r="H1391" s="113">
        <f>SUM(P1372:P1376)</f>
        <v>7</v>
      </c>
      <c r="I1391" s="114">
        <f t="shared" si="67"/>
        <v>8</v>
      </c>
      <c r="J1391" s="125" t="s">
        <v>147</v>
      </c>
      <c r="K1391" s="293">
        <f>SUM(C1383:C1392,G1383:G1392,K1383:K1384)</f>
        <v>288</v>
      </c>
      <c r="L1391" s="293">
        <f>SUM(D1383:D1392,H1383:H1392,L1383:L1384)</f>
        <v>332</v>
      </c>
      <c r="M1391" s="289">
        <f>SUM(K1391:L1391)</f>
        <v>620</v>
      </c>
      <c r="N1391" s="145"/>
      <c r="O1391" s="139"/>
      <c r="P1391" s="139"/>
      <c r="Q1391" s="139"/>
      <c r="R1391" s="131"/>
    </row>
    <row r="1392" spans="2:33" s="28" customFormat="1" ht="13.5" customHeight="1" thickBot="1" x14ac:dyDescent="0.2">
      <c r="B1392" s="162" t="s">
        <v>143</v>
      </c>
      <c r="C1392" s="303">
        <f>SUM(G1377:G1381)</f>
        <v>27</v>
      </c>
      <c r="D1392" s="303">
        <f>SUM(H1377:H1381)</f>
        <v>28</v>
      </c>
      <c r="E1392" s="116">
        <f t="shared" si="66"/>
        <v>55</v>
      </c>
      <c r="F1392" s="162" t="s">
        <v>142</v>
      </c>
      <c r="G1392" s="304">
        <f>SUM(O1377:O1381)</f>
        <v>0</v>
      </c>
      <c r="H1392" s="117">
        <f>SUM(P1377:P1381)</f>
        <v>2</v>
      </c>
      <c r="I1392" s="118">
        <f t="shared" si="67"/>
        <v>2</v>
      </c>
      <c r="J1392" s="123" t="s">
        <v>7</v>
      </c>
      <c r="K1392" s="124"/>
      <c r="L1392" s="127"/>
      <c r="M1392" s="305">
        <f>行政区別人口!R80</f>
        <v>243</v>
      </c>
      <c r="N1392" s="481" t="s">
        <v>141</v>
      </c>
      <c r="O1392" s="482"/>
      <c r="P1392" s="482"/>
      <c r="Q1392" s="140"/>
      <c r="R1392" s="131"/>
    </row>
    <row r="1393" spans="2:33" x14ac:dyDescent="0.15">
      <c r="O1393" s="142"/>
      <c r="P1393" s="142"/>
      <c r="Q1393" s="142"/>
      <c r="R1393" s="142"/>
    </row>
    <row r="1394" spans="2:33" s="28" customFormat="1" ht="14.1" customHeight="1" x14ac:dyDescent="0.15">
      <c r="B1394" s="164"/>
      <c r="F1394" s="164"/>
      <c r="N1394" s="146"/>
      <c r="O1394" s="96"/>
      <c r="P1394" s="95"/>
      <c r="Q1394" s="95"/>
      <c r="R1394" s="95"/>
    </row>
    <row r="1395" spans="2:33" s="28" customFormat="1" ht="14.25" customHeight="1" x14ac:dyDescent="0.15">
      <c r="B1395" s="259" t="s">
        <v>1</v>
      </c>
      <c r="C1395" s="479" t="s">
        <v>2</v>
      </c>
      <c r="D1395" s="479"/>
      <c r="E1395" s="479"/>
      <c r="F1395" s="479"/>
      <c r="G1395" s="483" t="s">
        <v>278</v>
      </c>
      <c r="H1395" s="483"/>
      <c r="I1395" s="483"/>
      <c r="J1395" s="483"/>
      <c r="K1395" s="483"/>
      <c r="L1395" s="483"/>
      <c r="M1395" s="41"/>
      <c r="N1395" s="147"/>
      <c r="O1395" s="143" t="str">
        <f>$O$2</f>
        <v>令和元年10月31日</v>
      </c>
      <c r="P1395" s="129"/>
      <c r="Q1395" s="130" t="s">
        <v>0</v>
      </c>
      <c r="R1395" s="95"/>
    </row>
    <row r="1396" spans="2:33" s="28" customFormat="1" ht="17.100000000000001" customHeight="1" thickBot="1" x14ac:dyDescent="0.2">
      <c r="B1396" s="259" t="s">
        <v>276</v>
      </c>
      <c r="C1396" s="479" t="s">
        <v>49</v>
      </c>
      <c r="D1396" s="479"/>
      <c r="E1396" s="479"/>
      <c r="F1396" s="166"/>
      <c r="G1396" s="483"/>
      <c r="H1396" s="483"/>
      <c r="I1396" s="483"/>
      <c r="J1396" s="483"/>
      <c r="K1396" s="483"/>
      <c r="L1396" s="483"/>
      <c r="M1396" s="41"/>
      <c r="N1396" s="149"/>
      <c r="O1396" s="143" t="str">
        <f>$O$3</f>
        <v>令和元年11月 1日</v>
      </c>
      <c r="P1396" s="129"/>
      <c r="Q1396" s="130" t="s">
        <v>3</v>
      </c>
      <c r="R1396" s="95"/>
    </row>
    <row r="1397" spans="2:33" s="28" customFormat="1" ht="14.25" customHeight="1" x14ac:dyDescent="0.15">
      <c r="B1397" s="53" t="s">
        <v>274</v>
      </c>
      <c r="C1397" s="327" t="s">
        <v>301</v>
      </c>
      <c r="D1397" s="327" t="s">
        <v>302</v>
      </c>
      <c r="E1397" s="328" t="s">
        <v>6</v>
      </c>
      <c r="F1397" s="53" t="s">
        <v>274</v>
      </c>
      <c r="G1397" s="327" t="s">
        <v>301</v>
      </c>
      <c r="H1397" s="327" t="s">
        <v>5</v>
      </c>
      <c r="I1397" s="94" t="s">
        <v>6</v>
      </c>
      <c r="J1397" s="202" t="s">
        <v>274</v>
      </c>
      <c r="K1397" s="327" t="s">
        <v>4</v>
      </c>
      <c r="L1397" s="327" t="s">
        <v>302</v>
      </c>
      <c r="M1397" s="328" t="s">
        <v>281</v>
      </c>
      <c r="N1397" s="59" t="s">
        <v>274</v>
      </c>
      <c r="O1397" s="54" t="s">
        <v>301</v>
      </c>
      <c r="P1397" s="54" t="s">
        <v>5</v>
      </c>
      <c r="Q1397" s="326" t="s">
        <v>281</v>
      </c>
      <c r="R1397" s="131"/>
    </row>
    <row r="1398" spans="2:33" s="28" customFormat="1" ht="14.25" customHeight="1" x14ac:dyDescent="0.15">
      <c r="B1398" s="203" t="s">
        <v>273</v>
      </c>
      <c r="C1398" s="329">
        <v>6</v>
      </c>
      <c r="D1398" s="329">
        <v>6</v>
      </c>
      <c r="E1398" s="315">
        <v>12</v>
      </c>
      <c r="F1398" s="193" t="s">
        <v>272</v>
      </c>
      <c r="G1398" s="329">
        <v>8</v>
      </c>
      <c r="H1398" s="329">
        <v>4</v>
      </c>
      <c r="I1398" s="315">
        <v>12</v>
      </c>
      <c r="J1398" s="194" t="s">
        <v>271</v>
      </c>
      <c r="K1398" s="317">
        <v>10</v>
      </c>
      <c r="L1398" s="329">
        <v>10</v>
      </c>
      <c r="M1398" s="286">
        <v>20</v>
      </c>
      <c r="N1398" s="200" t="s">
        <v>270</v>
      </c>
      <c r="O1398" s="325">
        <v>2</v>
      </c>
      <c r="P1398" s="317">
        <v>5</v>
      </c>
      <c r="Q1398" s="287">
        <v>7</v>
      </c>
      <c r="R1398" s="131"/>
      <c r="T1398" s="105"/>
      <c r="U1398" s="105"/>
      <c r="V1398" s="105"/>
      <c r="W1398" s="105"/>
      <c r="X1398" s="105"/>
      <c r="Y1398" s="105"/>
      <c r="Z1398" s="105"/>
      <c r="AA1398" s="105"/>
      <c r="AB1398" s="105"/>
      <c r="AC1398" s="105"/>
      <c r="AD1398" s="105"/>
      <c r="AE1398" s="105"/>
      <c r="AF1398" s="105"/>
      <c r="AG1398" s="105"/>
    </row>
    <row r="1399" spans="2:33" s="28" customFormat="1" ht="14.1" customHeight="1" x14ac:dyDescent="0.15">
      <c r="B1399" s="204" t="s">
        <v>269</v>
      </c>
      <c r="C1399" s="317">
        <v>8</v>
      </c>
      <c r="D1399" s="317">
        <v>4</v>
      </c>
      <c r="E1399" s="315">
        <v>12</v>
      </c>
      <c r="F1399" s="194" t="s">
        <v>268</v>
      </c>
      <c r="G1399" s="317">
        <v>9</v>
      </c>
      <c r="H1399" s="317">
        <v>4</v>
      </c>
      <c r="I1399" s="315">
        <v>13</v>
      </c>
      <c r="J1399" s="194" t="s">
        <v>267</v>
      </c>
      <c r="K1399" s="317">
        <v>3</v>
      </c>
      <c r="L1399" s="317">
        <v>4</v>
      </c>
      <c r="M1399" s="315">
        <v>7</v>
      </c>
      <c r="N1399" s="194" t="s">
        <v>266</v>
      </c>
      <c r="O1399" s="317">
        <v>6</v>
      </c>
      <c r="P1399" s="317">
        <v>3</v>
      </c>
      <c r="Q1399" s="316">
        <v>9</v>
      </c>
      <c r="R1399" s="131"/>
      <c r="T1399" s="105"/>
      <c r="U1399" s="105"/>
      <c r="V1399" s="105"/>
      <c r="W1399" s="105"/>
      <c r="X1399" s="105"/>
      <c r="Y1399" s="105"/>
      <c r="Z1399" s="105"/>
      <c r="AA1399" s="105"/>
      <c r="AB1399" s="105"/>
      <c r="AC1399" s="105"/>
      <c r="AD1399" s="105"/>
      <c r="AE1399" s="105"/>
      <c r="AF1399" s="105"/>
      <c r="AG1399" s="105"/>
    </row>
    <row r="1400" spans="2:33" s="28" customFormat="1" ht="14.25" customHeight="1" x14ac:dyDescent="0.15">
      <c r="B1400" s="204" t="s">
        <v>265</v>
      </c>
      <c r="C1400" s="317">
        <v>7</v>
      </c>
      <c r="D1400" s="317">
        <v>4</v>
      </c>
      <c r="E1400" s="315">
        <v>11</v>
      </c>
      <c r="F1400" s="194" t="s">
        <v>264</v>
      </c>
      <c r="G1400" s="317">
        <v>11</v>
      </c>
      <c r="H1400" s="317">
        <v>2</v>
      </c>
      <c r="I1400" s="315">
        <v>13</v>
      </c>
      <c r="J1400" s="194" t="s">
        <v>263</v>
      </c>
      <c r="K1400" s="317">
        <v>5</v>
      </c>
      <c r="L1400" s="317">
        <v>10</v>
      </c>
      <c r="M1400" s="315">
        <v>15</v>
      </c>
      <c r="N1400" s="194" t="s">
        <v>262</v>
      </c>
      <c r="O1400" s="317">
        <v>4</v>
      </c>
      <c r="P1400" s="199">
        <v>2</v>
      </c>
      <c r="Q1400" s="316">
        <v>6</v>
      </c>
      <c r="R1400" s="131"/>
      <c r="T1400" s="105"/>
      <c r="U1400" s="105"/>
      <c r="V1400" s="105"/>
      <c r="W1400" s="105"/>
      <c r="X1400" s="105"/>
      <c r="Y1400" s="105"/>
      <c r="Z1400" s="105"/>
      <c r="AA1400" s="105"/>
      <c r="AB1400" s="105"/>
      <c r="AC1400" s="105"/>
      <c r="AD1400" s="105"/>
      <c r="AE1400" s="105"/>
      <c r="AF1400" s="105"/>
      <c r="AG1400" s="105"/>
    </row>
    <row r="1401" spans="2:33" s="28" customFormat="1" ht="14.25" customHeight="1" x14ac:dyDescent="0.15">
      <c r="B1401" s="204" t="s">
        <v>261</v>
      </c>
      <c r="C1401" s="317">
        <v>10</v>
      </c>
      <c r="D1401" s="317">
        <v>6</v>
      </c>
      <c r="E1401" s="315">
        <v>16</v>
      </c>
      <c r="F1401" s="194" t="s">
        <v>260</v>
      </c>
      <c r="G1401" s="317">
        <v>11</v>
      </c>
      <c r="H1401" s="317">
        <v>6</v>
      </c>
      <c r="I1401" s="315">
        <v>17</v>
      </c>
      <c r="J1401" s="194" t="s">
        <v>259</v>
      </c>
      <c r="K1401" s="317">
        <v>12</v>
      </c>
      <c r="L1401" s="317">
        <v>12</v>
      </c>
      <c r="M1401" s="315">
        <v>24</v>
      </c>
      <c r="N1401" s="194" t="s">
        <v>258</v>
      </c>
      <c r="O1401" s="317">
        <v>7</v>
      </c>
      <c r="P1401" s="317">
        <v>5</v>
      </c>
      <c r="Q1401" s="316">
        <v>12</v>
      </c>
      <c r="R1401" s="131"/>
      <c r="T1401" s="105"/>
      <c r="U1401" s="105"/>
      <c r="V1401" s="105"/>
      <c r="W1401" s="105"/>
      <c r="X1401" s="105"/>
      <c r="Y1401" s="105"/>
      <c r="Z1401" s="105"/>
      <c r="AA1401" s="105"/>
      <c r="AB1401" s="105"/>
      <c r="AC1401" s="105"/>
      <c r="AD1401" s="105"/>
      <c r="AE1401" s="105"/>
      <c r="AF1401" s="105"/>
      <c r="AG1401" s="105"/>
    </row>
    <row r="1402" spans="2:33" s="28" customFormat="1" ht="14.1" customHeight="1" x14ac:dyDescent="0.15">
      <c r="B1402" s="205" t="s">
        <v>257</v>
      </c>
      <c r="C1402" s="322">
        <v>9</v>
      </c>
      <c r="D1402" s="322">
        <v>3</v>
      </c>
      <c r="E1402" s="323">
        <v>12</v>
      </c>
      <c r="F1402" s="195" t="s">
        <v>256</v>
      </c>
      <c r="G1402" s="322">
        <v>7</v>
      </c>
      <c r="H1402" s="322">
        <v>7</v>
      </c>
      <c r="I1402" s="323">
        <v>14</v>
      </c>
      <c r="J1402" s="195" t="s">
        <v>255</v>
      </c>
      <c r="K1402" s="322">
        <v>10</v>
      </c>
      <c r="L1402" s="322">
        <v>7</v>
      </c>
      <c r="M1402" s="323">
        <v>17</v>
      </c>
      <c r="N1402" s="195" t="s">
        <v>254</v>
      </c>
      <c r="O1402" s="322">
        <v>5</v>
      </c>
      <c r="P1402" s="322">
        <v>1</v>
      </c>
      <c r="Q1402" s="324">
        <v>6</v>
      </c>
      <c r="R1402" s="131"/>
      <c r="T1402" s="105"/>
      <c r="U1402" s="105"/>
      <c r="V1402" s="105"/>
      <c r="W1402" s="105"/>
      <c r="X1402" s="105"/>
      <c r="Y1402" s="105"/>
      <c r="Z1402" s="105"/>
      <c r="AA1402" s="105"/>
      <c r="AB1402" s="105"/>
      <c r="AC1402" s="105"/>
      <c r="AD1402" s="105"/>
      <c r="AE1402" s="105"/>
      <c r="AF1402" s="105"/>
      <c r="AG1402" s="105"/>
    </row>
    <row r="1403" spans="2:33" s="28" customFormat="1" ht="14.25" customHeight="1" x14ac:dyDescent="0.15">
      <c r="B1403" s="204" t="s">
        <v>253</v>
      </c>
      <c r="C1403" s="325">
        <v>7</v>
      </c>
      <c r="D1403" s="317">
        <v>5</v>
      </c>
      <c r="E1403" s="315">
        <v>12</v>
      </c>
      <c r="F1403" s="194" t="s">
        <v>252</v>
      </c>
      <c r="G1403" s="317">
        <v>5</v>
      </c>
      <c r="H1403" s="317">
        <v>9</v>
      </c>
      <c r="I1403" s="315">
        <v>14</v>
      </c>
      <c r="J1403" s="194" t="s">
        <v>251</v>
      </c>
      <c r="K1403" s="317">
        <v>8</v>
      </c>
      <c r="L1403" s="317">
        <v>5</v>
      </c>
      <c r="M1403" s="315">
        <v>13</v>
      </c>
      <c r="N1403" s="194" t="s">
        <v>250</v>
      </c>
      <c r="O1403" s="317">
        <v>1</v>
      </c>
      <c r="P1403" s="317">
        <v>2</v>
      </c>
      <c r="Q1403" s="316">
        <v>3</v>
      </c>
      <c r="R1403" s="131"/>
      <c r="T1403" s="105"/>
      <c r="U1403" s="105"/>
      <c r="V1403" s="105"/>
      <c r="W1403" s="105"/>
      <c r="X1403" s="105"/>
      <c r="Y1403" s="105"/>
      <c r="Z1403" s="105"/>
      <c r="AA1403" s="105"/>
      <c r="AB1403" s="105"/>
      <c r="AC1403" s="105"/>
      <c r="AD1403" s="105"/>
      <c r="AE1403" s="105"/>
      <c r="AF1403" s="105"/>
      <c r="AG1403" s="105"/>
    </row>
    <row r="1404" spans="2:33" s="28" customFormat="1" ht="14.25" customHeight="1" x14ac:dyDescent="0.15">
      <c r="B1404" s="204" t="s">
        <v>249</v>
      </c>
      <c r="C1404" s="317">
        <v>6</v>
      </c>
      <c r="D1404" s="317">
        <v>8</v>
      </c>
      <c r="E1404" s="315">
        <v>14</v>
      </c>
      <c r="F1404" s="194" t="s">
        <v>248</v>
      </c>
      <c r="G1404" s="317">
        <v>7</v>
      </c>
      <c r="H1404" s="317">
        <v>4</v>
      </c>
      <c r="I1404" s="315">
        <v>11</v>
      </c>
      <c r="J1404" s="194" t="s">
        <v>247</v>
      </c>
      <c r="K1404" s="317">
        <v>5</v>
      </c>
      <c r="L1404" s="317">
        <v>8</v>
      </c>
      <c r="M1404" s="315">
        <v>13</v>
      </c>
      <c r="N1404" s="194" t="s">
        <v>246</v>
      </c>
      <c r="O1404" s="317">
        <v>1</v>
      </c>
      <c r="P1404" s="317">
        <v>2</v>
      </c>
      <c r="Q1404" s="316">
        <v>3</v>
      </c>
      <c r="R1404" s="131"/>
      <c r="T1404" s="105"/>
      <c r="U1404" s="105"/>
      <c r="V1404" s="105"/>
      <c r="W1404" s="105"/>
      <c r="X1404" s="105"/>
      <c r="Y1404" s="105"/>
      <c r="Z1404" s="105"/>
      <c r="AA1404" s="105"/>
      <c r="AB1404" s="105"/>
      <c r="AC1404" s="105"/>
      <c r="AD1404" s="105"/>
      <c r="AE1404" s="105"/>
      <c r="AF1404" s="105"/>
      <c r="AG1404" s="105"/>
    </row>
    <row r="1405" spans="2:33" s="28" customFormat="1" ht="14.25" customHeight="1" x14ac:dyDescent="0.15">
      <c r="B1405" s="204" t="s">
        <v>245</v>
      </c>
      <c r="C1405" s="317">
        <v>7</v>
      </c>
      <c r="D1405" s="317">
        <v>6</v>
      </c>
      <c r="E1405" s="315">
        <v>13</v>
      </c>
      <c r="F1405" s="194" t="s">
        <v>244</v>
      </c>
      <c r="G1405" s="317">
        <v>1</v>
      </c>
      <c r="H1405" s="317">
        <v>3</v>
      </c>
      <c r="I1405" s="315">
        <v>4</v>
      </c>
      <c r="J1405" s="194" t="s">
        <v>243</v>
      </c>
      <c r="K1405" s="317">
        <v>5</v>
      </c>
      <c r="L1405" s="317">
        <v>10</v>
      </c>
      <c r="M1405" s="315">
        <v>15</v>
      </c>
      <c r="N1405" s="194" t="s">
        <v>242</v>
      </c>
      <c r="O1405" s="317">
        <v>2</v>
      </c>
      <c r="P1405" s="317">
        <v>4</v>
      </c>
      <c r="Q1405" s="316">
        <v>6</v>
      </c>
      <c r="R1405" s="131"/>
      <c r="T1405" s="105"/>
      <c r="U1405" s="105"/>
      <c r="V1405" s="105"/>
      <c r="W1405" s="105"/>
      <c r="X1405" s="105"/>
      <c r="Y1405" s="105"/>
      <c r="Z1405" s="105"/>
      <c r="AA1405" s="105"/>
      <c r="AB1405" s="105"/>
      <c r="AC1405" s="105"/>
      <c r="AD1405" s="105"/>
      <c r="AE1405" s="105"/>
      <c r="AF1405" s="105"/>
      <c r="AG1405" s="105"/>
    </row>
    <row r="1406" spans="2:33" s="28" customFormat="1" ht="14.1" customHeight="1" x14ac:dyDescent="0.15">
      <c r="B1406" s="204" t="s">
        <v>241</v>
      </c>
      <c r="C1406" s="317">
        <v>11</v>
      </c>
      <c r="D1406" s="317">
        <v>5</v>
      </c>
      <c r="E1406" s="315">
        <v>16</v>
      </c>
      <c r="F1406" s="194" t="s">
        <v>240</v>
      </c>
      <c r="G1406" s="317">
        <v>4</v>
      </c>
      <c r="H1406" s="317">
        <v>10</v>
      </c>
      <c r="I1406" s="315">
        <v>14</v>
      </c>
      <c r="J1406" s="194" t="s">
        <v>239</v>
      </c>
      <c r="K1406" s="317">
        <v>7</v>
      </c>
      <c r="L1406" s="317">
        <v>6</v>
      </c>
      <c r="M1406" s="315">
        <v>13</v>
      </c>
      <c r="N1406" s="194" t="s">
        <v>238</v>
      </c>
      <c r="O1406" s="317">
        <v>0</v>
      </c>
      <c r="P1406" s="317">
        <v>1</v>
      </c>
      <c r="Q1406" s="316">
        <v>1</v>
      </c>
      <c r="R1406" s="131"/>
      <c r="T1406" s="105"/>
      <c r="U1406" s="105"/>
      <c r="V1406" s="105"/>
      <c r="W1406" s="105"/>
      <c r="X1406" s="105"/>
      <c r="Y1406" s="105"/>
      <c r="Z1406" s="105"/>
      <c r="AA1406" s="105"/>
      <c r="AB1406" s="105"/>
      <c r="AC1406" s="105"/>
      <c r="AD1406" s="105"/>
      <c r="AE1406" s="105"/>
      <c r="AF1406" s="105"/>
      <c r="AG1406" s="105"/>
    </row>
    <row r="1407" spans="2:33" s="28" customFormat="1" ht="14.1" customHeight="1" x14ac:dyDescent="0.15">
      <c r="B1407" s="205" t="s">
        <v>237</v>
      </c>
      <c r="C1407" s="322">
        <v>11</v>
      </c>
      <c r="D1407" s="322">
        <v>5</v>
      </c>
      <c r="E1407" s="323">
        <v>16</v>
      </c>
      <c r="F1407" s="195" t="s">
        <v>236</v>
      </c>
      <c r="G1407" s="322">
        <v>4</v>
      </c>
      <c r="H1407" s="322">
        <v>8</v>
      </c>
      <c r="I1407" s="323">
        <v>12</v>
      </c>
      <c r="J1407" s="195" t="s">
        <v>235</v>
      </c>
      <c r="K1407" s="322">
        <v>8</v>
      </c>
      <c r="L1407" s="322">
        <v>6</v>
      </c>
      <c r="M1407" s="323">
        <v>14</v>
      </c>
      <c r="N1407" s="195" t="s">
        <v>234</v>
      </c>
      <c r="O1407" s="322">
        <v>1</v>
      </c>
      <c r="P1407" s="322">
        <v>3</v>
      </c>
      <c r="Q1407" s="324">
        <v>4</v>
      </c>
      <c r="R1407" s="131"/>
      <c r="T1407" s="105"/>
      <c r="U1407" s="105"/>
      <c r="V1407" s="105"/>
      <c r="W1407" s="105"/>
      <c r="X1407" s="105"/>
      <c r="Y1407" s="105"/>
      <c r="Z1407" s="105"/>
      <c r="AA1407" s="105"/>
      <c r="AB1407" s="105"/>
      <c r="AC1407" s="105"/>
      <c r="AD1407" s="105"/>
      <c r="AE1407" s="105"/>
      <c r="AF1407" s="105"/>
      <c r="AG1407" s="105"/>
    </row>
    <row r="1408" spans="2:33" s="28" customFormat="1" ht="14.25" customHeight="1" x14ac:dyDescent="0.15">
      <c r="B1408" s="204" t="s">
        <v>233</v>
      </c>
      <c r="C1408" s="325">
        <v>7</v>
      </c>
      <c r="D1408" s="317">
        <v>4</v>
      </c>
      <c r="E1408" s="315">
        <v>11</v>
      </c>
      <c r="F1408" s="194" t="s">
        <v>232</v>
      </c>
      <c r="G1408" s="317">
        <v>10</v>
      </c>
      <c r="H1408" s="317">
        <v>7</v>
      </c>
      <c r="I1408" s="315">
        <v>17</v>
      </c>
      <c r="J1408" s="194" t="s">
        <v>231</v>
      </c>
      <c r="K1408" s="317">
        <v>5</v>
      </c>
      <c r="L1408" s="317">
        <v>8</v>
      </c>
      <c r="M1408" s="315">
        <v>13</v>
      </c>
      <c r="N1408" s="194" t="s">
        <v>230</v>
      </c>
      <c r="O1408" s="317">
        <v>0</v>
      </c>
      <c r="P1408" s="317">
        <v>1</v>
      </c>
      <c r="Q1408" s="316">
        <v>1</v>
      </c>
      <c r="R1408" s="131"/>
      <c r="T1408" s="105"/>
      <c r="U1408" s="105"/>
      <c r="V1408" s="105"/>
      <c r="W1408" s="105"/>
      <c r="X1408" s="105"/>
      <c r="Y1408" s="105"/>
      <c r="Z1408" s="105"/>
      <c r="AA1408" s="105"/>
      <c r="AB1408" s="105"/>
      <c r="AC1408" s="105"/>
      <c r="AD1408" s="105"/>
      <c r="AE1408" s="105"/>
      <c r="AF1408" s="105"/>
      <c r="AG1408" s="105"/>
    </row>
    <row r="1409" spans="2:33" s="28" customFormat="1" ht="14.25" customHeight="1" x14ac:dyDescent="0.15">
      <c r="B1409" s="204" t="s">
        <v>229</v>
      </c>
      <c r="C1409" s="317">
        <v>13</v>
      </c>
      <c r="D1409" s="317">
        <v>8</v>
      </c>
      <c r="E1409" s="315">
        <v>21</v>
      </c>
      <c r="F1409" s="194" t="s">
        <v>228</v>
      </c>
      <c r="G1409" s="317">
        <v>10</v>
      </c>
      <c r="H1409" s="317">
        <v>10</v>
      </c>
      <c r="I1409" s="315">
        <v>20</v>
      </c>
      <c r="J1409" s="194" t="s">
        <v>227</v>
      </c>
      <c r="K1409" s="317">
        <v>7</v>
      </c>
      <c r="L1409" s="317">
        <v>3</v>
      </c>
      <c r="M1409" s="315">
        <v>10</v>
      </c>
      <c r="N1409" s="194" t="s">
        <v>226</v>
      </c>
      <c r="O1409" s="317">
        <v>2</v>
      </c>
      <c r="P1409" s="317">
        <v>0</v>
      </c>
      <c r="Q1409" s="316">
        <v>2</v>
      </c>
      <c r="R1409" s="131"/>
      <c r="T1409" s="105"/>
      <c r="U1409" s="105"/>
      <c r="V1409" s="105"/>
      <c r="W1409" s="105"/>
      <c r="X1409" s="105"/>
      <c r="Y1409" s="105"/>
      <c r="Z1409" s="105"/>
      <c r="AA1409" s="105"/>
      <c r="AB1409" s="105"/>
      <c r="AC1409" s="105"/>
      <c r="AD1409" s="105"/>
      <c r="AE1409" s="105"/>
      <c r="AF1409" s="105"/>
      <c r="AG1409" s="105"/>
    </row>
    <row r="1410" spans="2:33" s="28" customFormat="1" ht="14.25" customHeight="1" x14ac:dyDescent="0.15">
      <c r="B1410" s="204" t="s">
        <v>225</v>
      </c>
      <c r="C1410" s="317">
        <v>7</v>
      </c>
      <c r="D1410" s="317">
        <v>11</v>
      </c>
      <c r="E1410" s="315">
        <v>18</v>
      </c>
      <c r="F1410" s="194" t="s">
        <v>224</v>
      </c>
      <c r="G1410" s="317">
        <v>11</v>
      </c>
      <c r="H1410" s="317">
        <v>5</v>
      </c>
      <c r="I1410" s="315">
        <v>16</v>
      </c>
      <c r="J1410" s="194" t="s">
        <v>223</v>
      </c>
      <c r="K1410" s="317">
        <v>6</v>
      </c>
      <c r="L1410" s="317">
        <v>9</v>
      </c>
      <c r="M1410" s="315">
        <v>15</v>
      </c>
      <c r="N1410" s="194" t="s">
        <v>222</v>
      </c>
      <c r="O1410" s="317">
        <v>0</v>
      </c>
      <c r="P1410" s="317">
        <v>2</v>
      </c>
      <c r="Q1410" s="316">
        <v>2</v>
      </c>
      <c r="R1410" s="131"/>
      <c r="T1410" s="105"/>
      <c r="U1410" s="105"/>
      <c r="V1410" s="105"/>
      <c r="W1410" s="105"/>
      <c r="X1410" s="105"/>
      <c r="Y1410" s="105"/>
      <c r="Z1410" s="105"/>
      <c r="AA1410" s="105"/>
      <c r="AB1410" s="105"/>
      <c r="AC1410" s="105"/>
      <c r="AD1410" s="105"/>
      <c r="AE1410" s="105"/>
      <c r="AF1410" s="105"/>
      <c r="AG1410" s="105"/>
    </row>
    <row r="1411" spans="2:33" s="28" customFormat="1" ht="14.1" customHeight="1" x14ac:dyDescent="0.15">
      <c r="B1411" s="204" t="s">
        <v>221</v>
      </c>
      <c r="C1411" s="317">
        <v>5</v>
      </c>
      <c r="D1411" s="317">
        <v>6</v>
      </c>
      <c r="E1411" s="315">
        <v>11</v>
      </c>
      <c r="F1411" s="194" t="s">
        <v>220</v>
      </c>
      <c r="G1411" s="317">
        <v>10</v>
      </c>
      <c r="H1411" s="317">
        <v>7</v>
      </c>
      <c r="I1411" s="315">
        <v>17</v>
      </c>
      <c r="J1411" s="194" t="s">
        <v>219</v>
      </c>
      <c r="K1411" s="317">
        <v>5</v>
      </c>
      <c r="L1411" s="317">
        <v>7</v>
      </c>
      <c r="M1411" s="315">
        <v>12</v>
      </c>
      <c r="N1411" s="194" t="s">
        <v>218</v>
      </c>
      <c r="O1411" s="317">
        <v>0</v>
      </c>
      <c r="P1411" s="317">
        <v>1</v>
      </c>
      <c r="Q1411" s="316">
        <v>1</v>
      </c>
      <c r="R1411" s="131"/>
      <c r="T1411" s="105"/>
      <c r="U1411" s="105"/>
      <c r="V1411" s="105"/>
      <c r="W1411" s="105"/>
      <c r="X1411" s="105"/>
      <c r="Y1411" s="105"/>
      <c r="Z1411" s="105"/>
      <c r="AA1411" s="105"/>
      <c r="AB1411" s="105"/>
      <c r="AC1411" s="105"/>
      <c r="AD1411" s="105"/>
      <c r="AE1411" s="105"/>
      <c r="AF1411" s="105"/>
      <c r="AG1411" s="105"/>
    </row>
    <row r="1412" spans="2:33" s="28" customFormat="1" ht="14.45" customHeight="1" x14ac:dyDescent="0.15">
      <c r="B1412" s="205" t="s">
        <v>217</v>
      </c>
      <c r="C1412" s="322">
        <v>9</v>
      </c>
      <c r="D1412" s="322">
        <v>11</v>
      </c>
      <c r="E1412" s="323">
        <v>20</v>
      </c>
      <c r="F1412" s="195" t="s">
        <v>216</v>
      </c>
      <c r="G1412" s="322">
        <v>15</v>
      </c>
      <c r="H1412" s="322">
        <v>15</v>
      </c>
      <c r="I1412" s="323">
        <v>30</v>
      </c>
      <c r="J1412" s="195" t="s">
        <v>215</v>
      </c>
      <c r="K1412" s="322">
        <v>5</v>
      </c>
      <c r="L1412" s="322">
        <v>8</v>
      </c>
      <c r="M1412" s="323">
        <v>13</v>
      </c>
      <c r="N1412" s="195" t="s">
        <v>214</v>
      </c>
      <c r="O1412" s="322">
        <v>0</v>
      </c>
      <c r="P1412" s="322">
        <v>1</v>
      </c>
      <c r="Q1412" s="324">
        <v>1</v>
      </c>
      <c r="R1412" s="131"/>
      <c r="T1412" s="105"/>
      <c r="U1412" s="105"/>
      <c r="V1412" s="105"/>
      <c r="W1412" s="105"/>
      <c r="X1412" s="105"/>
      <c r="Y1412" s="105"/>
      <c r="Z1412" s="105"/>
      <c r="AA1412" s="105"/>
      <c r="AB1412" s="105"/>
      <c r="AC1412" s="105"/>
      <c r="AD1412" s="105"/>
      <c r="AE1412" s="105"/>
      <c r="AF1412" s="105"/>
      <c r="AG1412" s="105"/>
    </row>
    <row r="1413" spans="2:33" s="28" customFormat="1" ht="14.1" customHeight="1" x14ac:dyDescent="0.15">
      <c r="B1413" s="204" t="s">
        <v>213</v>
      </c>
      <c r="C1413" s="325">
        <v>8</v>
      </c>
      <c r="D1413" s="317">
        <v>4</v>
      </c>
      <c r="E1413" s="315">
        <v>12</v>
      </c>
      <c r="F1413" s="194" t="s">
        <v>212</v>
      </c>
      <c r="G1413" s="317">
        <v>7</v>
      </c>
      <c r="H1413" s="317">
        <v>6</v>
      </c>
      <c r="I1413" s="315">
        <v>13</v>
      </c>
      <c r="J1413" s="194" t="s">
        <v>211</v>
      </c>
      <c r="K1413" s="317">
        <v>4</v>
      </c>
      <c r="L1413" s="317">
        <v>6</v>
      </c>
      <c r="M1413" s="315">
        <v>10</v>
      </c>
      <c r="N1413" s="194" t="s">
        <v>210</v>
      </c>
      <c r="O1413" s="317">
        <v>0</v>
      </c>
      <c r="P1413" s="317">
        <v>1</v>
      </c>
      <c r="Q1413" s="316">
        <v>1</v>
      </c>
      <c r="R1413" s="131"/>
      <c r="T1413" s="105"/>
      <c r="U1413" s="105"/>
      <c r="V1413" s="105"/>
      <c r="W1413" s="105"/>
      <c r="X1413" s="105"/>
      <c r="Y1413" s="105"/>
      <c r="Z1413" s="105"/>
      <c r="AA1413" s="105"/>
      <c r="AB1413" s="105"/>
      <c r="AC1413" s="105"/>
      <c r="AD1413" s="105"/>
      <c r="AE1413" s="105"/>
      <c r="AF1413" s="105"/>
      <c r="AG1413" s="105"/>
    </row>
    <row r="1414" spans="2:33" s="28" customFormat="1" ht="14.25" customHeight="1" x14ac:dyDescent="0.15">
      <c r="B1414" s="204" t="s">
        <v>209</v>
      </c>
      <c r="C1414" s="317">
        <v>4</v>
      </c>
      <c r="D1414" s="317">
        <v>4</v>
      </c>
      <c r="E1414" s="315">
        <v>8</v>
      </c>
      <c r="F1414" s="194" t="s">
        <v>208</v>
      </c>
      <c r="G1414" s="317">
        <v>9</v>
      </c>
      <c r="H1414" s="317">
        <v>10</v>
      </c>
      <c r="I1414" s="315">
        <v>19</v>
      </c>
      <c r="J1414" s="194" t="s">
        <v>207</v>
      </c>
      <c r="K1414" s="317">
        <v>6</v>
      </c>
      <c r="L1414" s="317">
        <v>7</v>
      </c>
      <c r="M1414" s="315">
        <v>13</v>
      </c>
      <c r="N1414" s="194" t="s">
        <v>206</v>
      </c>
      <c r="O1414" s="317">
        <v>1</v>
      </c>
      <c r="P1414" s="317">
        <v>0</v>
      </c>
      <c r="Q1414" s="316">
        <v>1</v>
      </c>
      <c r="R1414" s="131"/>
      <c r="T1414" s="105"/>
      <c r="U1414" s="105"/>
      <c r="V1414" s="105"/>
      <c r="W1414" s="105"/>
      <c r="X1414" s="105"/>
      <c r="Y1414" s="105"/>
      <c r="Z1414" s="105"/>
      <c r="AA1414" s="105"/>
      <c r="AB1414" s="105"/>
      <c r="AC1414" s="105"/>
      <c r="AD1414" s="105"/>
      <c r="AE1414" s="105"/>
      <c r="AF1414" s="105"/>
      <c r="AG1414" s="105"/>
    </row>
    <row r="1415" spans="2:33" s="28" customFormat="1" ht="14.25" customHeight="1" x14ac:dyDescent="0.15">
      <c r="B1415" s="204" t="s">
        <v>205</v>
      </c>
      <c r="C1415" s="317">
        <v>6</v>
      </c>
      <c r="D1415" s="317">
        <v>10</v>
      </c>
      <c r="E1415" s="315">
        <v>16</v>
      </c>
      <c r="F1415" s="194" t="s">
        <v>204</v>
      </c>
      <c r="G1415" s="317">
        <v>9</v>
      </c>
      <c r="H1415" s="317">
        <v>7</v>
      </c>
      <c r="I1415" s="315">
        <v>16</v>
      </c>
      <c r="J1415" s="194" t="s">
        <v>203</v>
      </c>
      <c r="K1415" s="317">
        <v>3</v>
      </c>
      <c r="L1415" s="317">
        <v>4</v>
      </c>
      <c r="M1415" s="315">
        <v>7</v>
      </c>
      <c r="N1415" s="194" t="s">
        <v>202</v>
      </c>
      <c r="O1415" s="317">
        <v>0</v>
      </c>
      <c r="P1415" s="317">
        <v>1</v>
      </c>
      <c r="Q1415" s="316">
        <v>1</v>
      </c>
      <c r="R1415" s="131"/>
      <c r="T1415" s="105"/>
      <c r="U1415" s="105"/>
      <c r="V1415" s="105"/>
      <c r="W1415" s="105"/>
      <c r="X1415" s="105"/>
      <c r="Y1415" s="105"/>
      <c r="Z1415" s="105"/>
      <c r="AA1415" s="105"/>
      <c r="AB1415" s="105"/>
      <c r="AC1415" s="105"/>
      <c r="AD1415" s="105"/>
      <c r="AE1415" s="105"/>
      <c r="AF1415" s="105"/>
      <c r="AG1415" s="105"/>
    </row>
    <row r="1416" spans="2:33" s="28" customFormat="1" ht="14.25" customHeight="1" x14ac:dyDescent="0.15">
      <c r="B1416" s="204" t="s">
        <v>201</v>
      </c>
      <c r="C1416" s="317">
        <v>12</v>
      </c>
      <c r="D1416" s="317">
        <v>6</v>
      </c>
      <c r="E1416" s="315">
        <v>18</v>
      </c>
      <c r="F1416" s="194" t="s">
        <v>200</v>
      </c>
      <c r="G1416" s="317">
        <v>5</v>
      </c>
      <c r="H1416" s="317">
        <v>7</v>
      </c>
      <c r="I1416" s="315">
        <v>12</v>
      </c>
      <c r="J1416" s="194" t="s">
        <v>199</v>
      </c>
      <c r="K1416" s="317">
        <v>6</v>
      </c>
      <c r="L1416" s="317">
        <v>7</v>
      </c>
      <c r="M1416" s="315">
        <v>13</v>
      </c>
      <c r="N1416" s="194" t="s">
        <v>198</v>
      </c>
      <c r="O1416" s="317">
        <v>3</v>
      </c>
      <c r="P1416" s="317">
        <v>0</v>
      </c>
      <c r="Q1416" s="316">
        <v>3</v>
      </c>
      <c r="R1416" s="131"/>
      <c r="T1416" s="105"/>
      <c r="U1416" s="105"/>
      <c r="V1416" s="105"/>
      <c r="W1416" s="105"/>
      <c r="X1416" s="105"/>
      <c r="Y1416" s="105"/>
      <c r="Z1416" s="105"/>
      <c r="AA1416" s="105"/>
      <c r="AB1416" s="105"/>
      <c r="AC1416" s="105"/>
      <c r="AD1416" s="105"/>
      <c r="AE1416" s="105"/>
      <c r="AF1416" s="105"/>
      <c r="AG1416" s="105"/>
    </row>
    <row r="1417" spans="2:33" s="28" customFormat="1" ht="14.1" customHeight="1" x14ac:dyDescent="0.15">
      <c r="B1417" s="205" t="s">
        <v>197</v>
      </c>
      <c r="C1417" s="322">
        <v>7</v>
      </c>
      <c r="D1417" s="322">
        <v>9</v>
      </c>
      <c r="E1417" s="323">
        <v>16</v>
      </c>
      <c r="F1417" s="195" t="s">
        <v>196</v>
      </c>
      <c r="G1417" s="322">
        <v>9</v>
      </c>
      <c r="H1417" s="322">
        <v>15</v>
      </c>
      <c r="I1417" s="323">
        <v>24</v>
      </c>
      <c r="J1417" s="195" t="s">
        <v>195</v>
      </c>
      <c r="K1417" s="322">
        <v>4</v>
      </c>
      <c r="L1417" s="322">
        <v>4</v>
      </c>
      <c r="M1417" s="323">
        <v>8</v>
      </c>
      <c r="N1417" s="195" t="s">
        <v>194</v>
      </c>
      <c r="O1417" s="322">
        <v>0</v>
      </c>
      <c r="P1417" s="322">
        <v>1</v>
      </c>
      <c r="Q1417" s="324">
        <v>1</v>
      </c>
      <c r="R1417" s="131"/>
      <c r="T1417" s="105"/>
      <c r="U1417" s="105"/>
      <c r="V1417" s="105"/>
      <c r="W1417" s="105"/>
      <c r="X1417" s="105"/>
      <c r="Y1417" s="105"/>
      <c r="Z1417" s="105"/>
      <c r="AA1417" s="105"/>
      <c r="AB1417" s="105"/>
      <c r="AC1417" s="105"/>
      <c r="AD1417" s="105"/>
      <c r="AE1417" s="105"/>
      <c r="AF1417" s="105"/>
      <c r="AG1417" s="105"/>
    </row>
    <row r="1418" spans="2:33" s="28" customFormat="1" ht="14.25" customHeight="1" x14ac:dyDescent="0.15">
      <c r="B1418" s="204" t="s">
        <v>193</v>
      </c>
      <c r="C1418" s="325">
        <v>4</v>
      </c>
      <c r="D1418" s="317">
        <v>3</v>
      </c>
      <c r="E1418" s="315">
        <v>7</v>
      </c>
      <c r="F1418" s="194" t="s">
        <v>192</v>
      </c>
      <c r="G1418" s="317">
        <v>11</v>
      </c>
      <c r="H1418" s="317">
        <v>11</v>
      </c>
      <c r="I1418" s="315">
        <v>22</v>
      </c>
      <c r="J1418" s="194" t="s">
        <v>191</v>
      </c>
      <c r="K1418" s="317">
        <v>5</v>
      </c>
      <c r="L1418" s="317">
        <v>6</v>
      </c>
      <c r="M1418" s="315">
        <v>11</v>
      </c>
      <c r="N1418" s="194" t="s">
        <v>190</v>
      </c>
      <c r="O1418" s="317">
        <v>0</v>
      </c>
      <c r="P1418" s="317">
        <v>0</v>
      </c>
      <c r="Q1418" s="316">
        <v>0</v>
      </c>
      <c r="R1418" s="131"/>
      <c r="T1418" s="105"/>
      <c r="U1418" s="105"/>
      <c r="V1418" s="105"/>
      <c r="W1418" s="105"/>
      <c r="X1418" s="105"/>
      <c r="Y1418" s="105"/>
      <c r="Z1418" s="105"/>
      <c r="AA1418" s="105"/>
      <c r="AB1418" s="105"/>
      <c r="AC1418" s="105"/>
      <c r="AD1418" s="105"/>
      <c r="AE1418" s="105"/>
      <c r="AF1418" s="105"/>
      <c r="AG1418" s="105"/>
    </row>
    <row r="1419" spans="2:33" s="28" customFormat="1" ht="14.25" customHeight="1" x14ac:dyDescent="0.15">
      <c r="B1419" s="204" t="s">
        <v>189</v>
      </c>
      <c r="C1419" s="317">
        <v>5</v>
      </c>
      <c r="D1419" s="317">
        <v>10</v>
      </c>
      <c r="E1419" s="315">
        <v>15</v>
      </c>
      <c r="F1419" s="194" t="s">
        <v>188</v>
      </c>
      <c r="G1419" s="317">
        <v>5</v>
      </c>
      <c r="H1419" s="317">
        <v>7</v>
      </c>
      <c r="I1419" s="315">
        <v>12</v>
      </c>
      <c r="J1419" s="194" t="s">
        <v>187</v>
      </c>
      <c r="K1419" s="317">
        <v>5</v>
      </c>
      <c r="L1419" s="317">
        <v>5</v>
      </c>
      <c r="M1419" s="315">
        <v>10</v>
      </c>
      <c r="N1419" s="194" t="s">
        <v>186</v>
      </c>
      <c r="O1419" s="317">
        <v>0</v>
      </c>
      <c r="P1419" s="317">
        <v>0</v>
      </c>
      <c r="Q1419" s="316">
        <v>0</v>
      </c>
      <c r="R1419" s="131"/>
      <c r="T1419" s="105"/>
      <c r="U1419" s="105"/>
      <c r="V1419" s="105"/>
      <c r="W1419" s="105"/>
      <c r="X1419" s="105"/>
      <c r="Y1419" s="105"/>
      <c r="Z1419" s="105"/>
      <c r="AA1419" s="105"/>
      <c r="AB1419" s="105"/>
      <c r="AC1419" s="105"/>
      <c r="AD1419" s="105"/>
      <c r="AE1419" s="105"/>
      <c r="AF1419" s="105"/>
      <c r="AG1419" s="105"/>
    </row>
    <row r="1420" spans="2:33" s="28" customFormat="1" ht="14.25" customHeight="1" x14ac:dyDescent="0.15">
      <c r="B1420" s="204" t="s">
        <v>185</v>
      </c>
      <c r="C1420" s="317">
        <v>4</v>
      </c>
      <c r="D1420" s="317">
        <v>4</v>
      </c>
      <c r="E1420" s="315">
        <v>8</v>
      </c>
      <c r="F1420" s="194" t="s">
        <v>184</v>
      </c>
      <c r="G1420" s="317">
        <v>4</v>
      </c>
      <c r="H1420" s="317">
        <v>8</v>
      </c>
      <c r="I1420" s="315">
        <v>12</v>
      </c>
      <c r="J1420" s="194" t="s">
        <v>183</v>
      </c>
      <c r="K1420" s="317">
        <v>6</v>
      </c>
      <c r="L1420" s="317">
        <v>3</v>
      </c>
      <c r="M1420" s="315">
        <v>9</v>
      </c>
      <c r="N1420" s="194" t="s">
        <v>182</v>
      </c>
      <c r="O1420" s="317">
        <v>0</v>
      </c>
      <c r="P1420" s="317">
        <v>2</v>
      </c>
      <c r="Q1420" s="316">
        <v>2</v>
      </c>
      <c r="R1420" s="131"/>
      <c r="T1420" s="105"/>
      <c r="U1420" s="105"/>
      <c r="V1420" s="105"/>
      <c r="W1420" s="105"/>
      <c r="X1420" s="105"/>
      <c r="Y1420" s="105"/>
      <c r="Z1420" s="105"/>
      <c r="AA1420" s="105"/>
      <c r="AB1420" s="105"/>
      <c r="AC1420" s="105"/>
      <c r="AD1420" s="105"/>
      <c r="AE1420" s="105"/>
      <c r="AF1420" s="105"/>
      <c r="AG1420" s="105"/>
    </row>
    <row r="1421" spans="2:33" s="28" customFormat="1" ht="14.1" customHeight="1" x14ac:dyDescent="0.15">
      <c r="B1421" s="204" t="s">
        <v>181</v>
      </c>
      <c r="C1421" s="317">
        <v>10</v>
      </c>
      <c r="D1421" s="317">
        <v>5</v>
      </c>
      <c r="E1421" s="315">
        <v>15</v>
      </c>
      <c r="F1421" s="194" t="s">
        <v>180</v>
      </c>
      <c r="G1421" s="317">
        <v>7</v>
      </c>
      <c r="H1421" s="317">
        <v>11</v>
      </c>
      <c r="I1421" s="315">
        <v>18</v>
      </c>
      <c r="J1421" s="194" t="s">
        <v>179</v>
      </c>
      <c r="K1421" s="317">
        <v>2</v>
      </c>
      <c r="L1421" s="317">
        <v>6</v>
      </c>
      <c r="M1421" s="315">
        <v>8</v>
      </c>
      <c r="N1421" s="194" t="s">
        <v>178</v>
      </c>
      <c r="O1421" s="317">
        <v>0</v>
      </c>
      <c r="P1421" s="317">
        <v>0</v>
      </c>
      <c r="Q1421" s="316">
        <v>0</v>
      </c>
      <c r="R1421" s="131"/>
      <c r="T1421" s="105"/>
      <c r="U1421" s="105"/>
      <c r="V1421" s="105"/>
      <c r="W1421" s="105"/>
      <c r="X1421" s="105"/>
      <c r="Y1421" s="105"/>
      <c r="Z1421" s="105"/>
      <c r="AA1421" s="105"/>
      <c r="AB1421" s="105"/>
      <c r="AC1421" s="105"/>
      <c r="AD1421" s="105"/>
      <c r="AE1421" s="105"/>
      <c r="AF1421" s="105"/>
      <c r="AG1421" s="105"/>
    </row>
    <row r="1422" spans="2:33" s="28" customFormat="1" ht="14.25" customHeight="1" thickBot="1" x14ac:dyDescent="0.2">
      <c r="B1422" s="206" t="s">
        <v>177</v>
      </c>
      <c r="C1422" s="318">
        <v>5</v>
      </c>
      <c r="D1422" s="318">
        <v>12</v>
      </c>
      <c r="E1422" s="319">
        <v>17</v>
      </c>
      <c r="F1422" s="208" t="s">
        <v>176</v>
      </c>
      <c r="G1422" s="318">
        <v>4</v>
      </c>
      <c r="H1422" s="318">
        <v>7</v>
      </c>
      <c r="I1422" s="319">
        <v>11</v>
      </c>
      <c r="J1422" s="208" t="s">
        <v>175</v>
      </c>
      <c r="K1422" s="318">
        <v>4</v>
      </c>
      <c r="L1422" s="318">
        <v>5</v>
      </c>
      <c r="M1422" s="319">
        <v>9</v>
      </c>
      <c r="N1422" s="210" t="s">
        <v>174</v>
      </c>
      <c r="O1422" s="320">
        <v>0</v>
      </c>
      <c r="P1422" s="320">
        <v>1</v>
      </c>
      <c r="Q1422" s="321">
        <v>1</v>
      </c>
      <c r="R1422" s="131"/>
      <c r="T1422" s="105"/>
      <c r="U1422" s="105"/>
      <c r="V1422" s="105"/>
      <c r="W1422" s="105"/>
      <c r="X1422" s="105"/>
      <c r="Y1422" s="105"/>
      <c r="Z1422" s="105"/>
      <c r="AA1422" s="105"/>
      <c r="AB1422" s="105"/>
      <c r="AC1422" s="105"/>
      <c r="AD1422" s="105"/>
      <c r="AE1422" s="105"/>
      <c r="AF1422" s="105"/>
      <c r="AG1422" s="105"/>
    </row>
    <row r="1423" spans="2:33" s="28" customFormat="1" ht="13.5" customHeight="1" thickBot="1" x14ac:dyDescent="0.2">
      <c r="B1423" s="42"/>
      <c r="C1423" s="42"/>
      <c r="D1423" s="459" t="s">
        <v>173</v>
      </c>
      <c r="E1423" s="459"/>
      <c r="F1423" s="459"/>
      <c r="G1423" s="42"/>
      <c r="H1423" s="42"/>
      <c r="I1423" s="42"/>
      <c r="J1423" s="42"/>
      <c r="K1423" s="42"/>
      <c r="L1423" s="42"/>
      <c r="M1423" s="42"/>
      <c r="N1423" s="212" t="s">
        <v>172</v>
      </c>
      <c r="O1423" s="309">
        <v>0</v>
      </c>
      <c r="P1423" s="24">
        <v>0</v>
      </c>
      <c r="Q1423" s="285">
        <v>0</v>
      </c>
      <c r="R1423" s="131"/>
      <c r="T1423" s="105"/>
      <c r="U1423" s="105"/>
      <c r="V1423" s="105"/>
      <c r="W1423" s="105"/>
      <c r="X1423" s="105"/>
      <c r="Y1423" s="105"/>
      <c r="Z1423" s="105"/>
      <c r="AA1423" s="105"/>
      <c r="AB1423" s="105"/>
      <c r="AC1423" s="105"/>
      <c r="AD1423" s="105"/>
      <c r="AE1423" s="105"/>
      <c r="AF1423" s="105"/>
      <c r="AG1423" s="105"/>
    </row>
    <row r="1424" spans="2:33" s="28" customFormat="1" ht="13.5" customHeight="1" x14ac:dyDescent="0.15">
      <c r="B1424" s="160" t="s">
        <v>171</v>
      </c>
      <c r="C1424" s="311">
        <f>SUM(C1398:C1402)</f>
        <v>40</v>
      </c>
      <c r="D1424" s="311">
        <f>SUM(D1398:D1402)</f>
        <v>23</v>
      </c>
      <c r="E1424" s="108">
        <f t="shared" ref="E1424:E1433" si="68">SUM(C1424:D1424)</f>
        <v>63</v>
      </c>
      <c r="F1424" s="160" t="s">
        <v>170</v>
      </c>
      <c r="G1424" s="312">
        <f>SUM(K1398:K1402)</f>
        <v>40</v>
      </c>
      <c r="H1424" s="109">
        <f>SUM(L1398:L1402)</f>
        <v>43</v>
      </c>
      <c r="I1424" s="110">
        <f t="shared" ref="I1424:I1433" si="69">SUM(G1424:H1424)</f>
        <v>83</v>
      </c>
      <c r="J1424" s="119" t="s">
        <v>169</v>
      </c>
      <c r="K1424" s="120">
        <f>SUM(O1423:O1427)</f>
        <v>0</v>
      </c>
      <c r="L1424" s="311">
        <f>SUM(P1423:P1427)</f>
        <v>0</v>
      </c>
      <c r="M1424" s="313">
        <f>SUM(K1424:L1424)</f>
        <v>0</v>
      </c>
      <c r="N1424" s="132" t="s">
        <v>168</v>
      </c>
      <c r="O1424" s="288">
        <v>0</v>
      </c>
      <c r="P1424" s="288">
        <v>0</v>
      </c>
      <c r="Q1424" s="285">
        <v>0</v>
      </c>
      <c r="R1424" s="131"/>
      <c r="T1424" s="105"/>
      <c r="U1424" s="105"/>
      <c r="V1424" s="105"/>
      <c r="W1424" s="105"/>
      <c r="X1424" s="105"/>
      <c r="Y1424" s="105"/>
      <c r="Z1424" s="105"/>
      <c r="AA1424" s="105"/>
      <c r="AB1424" s="105"/>
      <c r="AC1424" s="105"/>
      <c r="AD1424" s="105"/>
      <c r="AE1424" s="105"/>
      <c r="AF1424" s="105"/>
      <c r="AG1424" s="105"/>
    </row>
    <row r="1425" spans="2:33" s="28" customFormat="1" ht="13.5" customHeight="1" thickBot="1" x14ac:dyDescent="0.2">
      <c r="B1425" s="161" t="s">
        <v>167</v>
      </c>
      <c r="C1425" s="300">
        <f>SUM(C1403:C1407)</f>
        <v>42</v>
      </c>
      <c r="D1425" s="300">
        <f>SUM(D1403:D1407)</f>
        <v>29</v>
      </c>
      <c r="E1425" s="112">
        <f t="shared" si="68"/>
        <v>71</v>
      </c>
      <c r="F1425" s="161" t="s">
        <v>166</v>
      </c>
      <c r="G1425" s="306">
        <f>SUM(K1403:K1407)</f>
        <v>33</v>
      </c>
      <c r="H1425" s="113">
        <f>SUM(L1403:L1407)</f>
        <v>35</v>
      </c>
      <c r="I1425" s="114">
        <f t="shared" si="69"/>
        <v>68</v>
      </c>
      <c r="J1425" s="121" t="s">
        <v>154</v>
      </c>
      <c r="K1425" s="122">
        <f>O1428</f>
        <v>0</v>
      </c>
      <c r="L1425" s="303">
        <f>P1428</f>
        <v>0</v>
      </c>
      <c r="M1425" s="314">
        <f>SUM(K1425:L1425)</f>
        <v>0</v>
      </c>
      <c r="N1425" s="132" t="s">
        <v>165</v>
      </c>
      <c r="O1425" s="288">
        <v>0</v>
      </c>
      <c r="P1425" s="288">
        <v>0</v>
      </c>
      <c r="Q1425" s="285">
        <v>0</v>
      </c>
      <c r="R1425" s="131"/>
      <c r="T1425" s="105"/>
      <c r="U1425" s="105"/>
      <c r="V1425" s="105"/>
      <c r="W1425" s="105"/>
      <c r="X1425" s="105"/>
      <c r="Y1425" s="105"/>
      <c r="Z1425" s="105"/>
      <c r="AA1425" s="105"/>
      <c r="AB1425" s="105"/>
      <c r="AC1425" s="105"/>
      <c r="AD1425" s="105"/>
      <c r="AE1425" s="105"/>
      <c r="AF1425" s="105"/>
      <c r="AG1425" s="105"/>
    </row>
    <row r="1426" spans="2:33" s="28" customFormat="1" ht="13.5" customHeight="1" x14ac:dyDescent="0.15">
      <c r="B1426" s="161" t="s">
        <v>164</v>
      </c>
      <c r="C1426" s="300">
        <f>SUM(C1408:C1412)</f>
        <v>41</v>
      </c>
      <c r="D1426" s="300">
        <f>SUM(D1408:D1412)</f>
        <v>40</v>
      </c>
      <c r="E1426" s="112">
        <f t="shared" si="68"/>
        <v>81</v>
      </c>
      <c r="F1426" s="161" t="s">
        <v>163</v>
      </c>
      <c r="G1426" s="306">
        <f>SUM(K1408:K1412)</f>
        <v>28</v>
      </c>
      <c r="H1426" s="113">
        <f>SUM(L1408:L1412)</f>
        <v>35</v>
      </c>
      <c r="I1426" s="114">
        <f t="shared" si="69"/>
        <v>63</v>
      </c>
      <c r="J1426" s="125" t="s">
        <v>283</v>
      </c>
      <c r="K1426" s="154">
        <f>SUM(C1424:C1426)</f>
        <v>123</v>
      </c>
      <c r="L1426" s="154">
        <f>SUM(D1424:D1426)</f>
        <v>92</v>
      </c>
      <c r="M1426" s="294">
        <f>SUM(K1426:L1426)</f>
        <v>215</v>
      </c>
      <c r="N1426" s="132" t="s">
        <v>162</v>
      </c>
      <c r="O1426" s="288">
        <v>0</v>
      </c>
      <c r="P1426" s="288">
        <v>0</v>
      </c>
      <c r="Q1426" s="285">
        <v>0</v>
      </c>
      <c r="R1426" s="131"/>
      <c r="T1426" s="105"/>
      <c r="U1426" s="105"/>
      <c r="V1426" s="105"/>
      <c r="W1426" s="105"/>
      <c r="X1426" s="105"/>
      <c r="Y1426" s="105"/>
      <c r="Z1426" s="105"/>
      <c r="AA1426" s="105"/>
      <c r="AB1426" s="105"/>
      <c r="AC1426" s="105"/>
      <c r="AD1426" s="105"/>
      <c r="AE1426" s="105"/>
      <c r="AF1426" s="105"/>
      <c r="AG1426" s="105"/>
    </row>
    <row r="1427" spans="2:33" s="28" customFormat="1" ht="13.5" customHeight="1" thickBot="1" x14ac:dyDescent="0.2">
      <c r="B1427" s="161" t="s">
        <v>161</v>
      </c>
      <c r="C1427" s="300">
        <f>SUM(C1413:C1417)</f>
        <v>37</v>
      </c>
      <c r="D1427" s="300">
        <f>SUM(D1413:D1417)</f>
        <v>33</v>
      </c>
      <c r="E1427" s="112">
        <f t="shared" si="68"/>
        <v>70</v>
      </c>
      <c r="F1427" s="161" t="s">
        <v>160</v>
      </c>
      <c r="G1427" s="306">
        <f>SUM(K1413:K1417)</f>
        <v>23</v>
      </c>
      <c r="H1427" s="113">
        <f>SUM(L1413:L1417)</f>
        <v>28</v>
      </c>
      <c r="I1427" s="114">
        <f t="shared" si="69"/>
        <v>51</v>
      </c>
      <c r="J1427" s="123" t="s">
        <v>156</v>
      </c>
      <c r="K1427" s="157"/>
      <c r="L1427" s="292">
        <f>M1426/M1432*100</f>
        <v>19.265232974910393</v>
      </c>
      <c r="M1427" s="156" t="s">
        <v>155</v>
      </c>
      <c r="N1427" s="134" t="s">
        <v>159</v>
      </c>
      <c r="O1427" s="291">
        <v>0</v>
      </c>
      <c r="P1427" s="135">
        <v>0</v>
      </c>
      <c r="Q1427" s="282">
        <v>0</v>
      </c>
      <c r="R1427" s="131"/>
      <c r="T1427" s="105"/>
      <c r="U1427" s="105"/>
      <c r="V1427" s="105"/>
      <c r="W1427" s="105"/>
      <c r="X1427" s="105"/>
      <c r="Y1427" s="105"/>
      <c r="Z1427" s="105"/>
      <c r="AA1427" s="105"/>
      <c r="AB1427" s="105"/>
      <c r="AC1427" s="105"/>
      <c r="AD1427" s="105"/>
      <c r="AE1427" s="105"/>
      <c r="AF1427" s="105"/>
      <c r="AG1427" s="105"/>
    </row>
    <row r="1428" spans="2:33" s="28" customFormat="1" ht="13.5" customHeight="1" thickBot="1" x14ac:dyDescent="0.2">
      <c r="B1428" s="161" t="s">
        <v>158</v>
      </c>
      <c r="C1428" s="300">
        <f>SUM(C1418:C1422)</f>
        <v>28</v>
      </c>
      <c r="D1428" s="300">
        <f>SUM(D1418:D1422)</f>
        <v>34</v>
      </c>
      <c r="E1428" s="112">
        <f t="shared" si="68"/>
        <v>62</v>
      </c>
      <c r="F1428" s="161" t="s">
        <v>157</v>
      </c>
      <c r="G1428" s="306">
        <f>SUM(K1418:K1422)</f>
        <v>22</v>
      </c>
      <c r="H1428" s="113">
        <f>SUM(L1418:L1422)</f>
        <v>25</v>
      </c>
      <c r="I1428" s="114">
        <f t="shared" si="69"/>
        <v>47</v>
      </c>
      <c r="J1428" s="125" t="s">
        <v>284</v>
      </c>
      <c r="K1428" s="154">
        <f>SUM(C1427:C1433,G1424:G1426)</f>
        <v>359</v>
      </c>
      <c r="L1428" s="154">
        <f>SUM(D1427:D1433,H1424:H1426)</f>
        <v>370</v>
      </c>
      <c r="M1428" s="294">
        <f>SUM(K1428:L1428)</f>
        <v>729</v>
      </c>
      <c r="N1428" s="136" t="s">
        <v>154</v>
      </c>
      <c r="O1428" s="290">
        <v>0</v>
      </c>
      <c r="P1428" s="137">
        <v>0</v>
      </c>
      <c r="Q1428" s="284">
        <v>0</v>
      </c>
      <c r="R1428" s="131"/>
      <c r="T1428" s="105"/>
      <c r="U1428" s="105"/>
      <c r="V1428" s="105"/>
      <c r="W1428" s="105"/>
      <c r="X1428" s="105"/>
      <c r="Y1428" s="105"/>
      <c r="Z1428" s="105"/>
      <c r="AA1428" s="105"/>
      <c r="AB1428" s="105"/>
      <c r="AC1428" s="105"/>
      <c r="AD1428" s="105"/>
      <c r="AE1428" s="105"/>
      <c r="AF1428" s="105"/>
      <c r="AG1428" s="105"/>
    </row>
    <row r="1429" spans="2:33" s="28" customFormat="1" ht="13.5" customHeight="1" thickBot="1" x14ac:dyDescent="0.2">
      <c r="B1429" s="161" t="s">
        <v>153</v>
      </c>
      <c r="C1429" s="300">
        <f>SUM(G1398:G1402)</f>
        <v>46</v>
      </c>
      <c r="D1429" s="300">
        <f>SUM(H1398:H1402)</f>
        <v>23</v>
      </c>
      <c r="E1429" s="112">
        <f t="shared" si="68"/>
        <v>69</v>
      </c>
      <c r="F1429" s="161" t="s">
        <v>152</v>
      </c>
      <c r="G1429" s="113">
        <f>SUM(O1398:O1402)</f>
        <v>24</v>
      </c>
      <c r="H1429" s="113">
        <f>SUM(P1398:P1402)</f>
        <v>16</v>
      </c>
      <c r="I1429" s="114">
        <f t="shared" si="69"/>
        <v>40</v>
      </c>
      <c r="J1429" s="123" t="s">
        <v>156</v>
      </c>
      <c r="K1429" s="157"/>
      <c r="L1429" s="292">
        <f>M1428/M1432*100</f>
        <v>65.322580645161281</v>
      </c>
      <c r="M1429" s="158" t="s">
        <v>155</v>
      </c>
      <c r="N1429" s="148"/>
      <c r="O1429" s="138"/>
      <c r="P1429" s="138"/>
      <c r="Q1429" s="138"/>
      <c r="R1429" s="131"/>
      <c r="T1429" s="105"/>
      <c r="U1429" s="105"/>
      <c r="V1429" s="105"/>
      <c r="W1429" s="105"/>
      <c r="X1429" s="105"/>
      <c r="Y1429" s="105"/>
      <c r="Z1429" s="105"/>
      <c r="AA1429" s="105"/>
      <c r="AB1429" s="105"/>
      <c r="AC1429" s="105"/>
      <c r="AD1429" s="105"/>
      <c r="AE1429" s="106"/>
      <c r="AF1429" s="105"/>
      <c r="AG1429" s="106"/>
    </row>
    <row r="1430" spans="2:33" s="28" customFormat="1" ht="13.5" customHeight="1" thickBot="1" x14ac:dyDescent="0.2">
      <c r="B1430" s="161" t="s">
        <v>151</v>
      </c>
      <c r="C1430" s="300">
        <f>SUM(G1403:G1407)</f>
        <v>21</v>
      </c>
      <c r="D1430" s="300">
        <f>SUM(H1403:H1407)</f>
        <v>34</v>
      </c>
      <c r="E1430" s="112">
        <f t="shared" si="68"/>
        <v>55</v>
      </c>
      <c r="F1430" s="161" t="s">
        <v>150</v>
      </c>
      <c r="G1430" s="306">
        <f>SUM(O1403:O1407)</f>
        <v>5</v>
      </c>
      <c r="H1430" s="113">
        <f>SUM(P1403:P1407)</f>
        <v>12</v>
      </c>
      <c r="I1430" s="114">
        <f t="shared" si="69"/>
        <v>17</v>
      </c>
      <c r="J1430" s="125" t="s">
        <v>282</v>
      </c>
      <c r="K1430" s="154">
        <f>SUM(K1413:K1422,O1398:O1428)</f>
        <v>80</v>
      </c>
      <c r="L1430" s="154">
        <f>SUM(L1413:L1422,P1398:P1428)</f>
        <v>92</v>
      </c>
      <c r="M1430" s="308">
        <f>SUM(K1430:L1430)</f>
        <v>172</v>
      </c>
      <c r="N1430" s="149"/>
      <c r="O1430" s="138"/>
      <c r="P1430" s="138"/>
      <c r="Q1430" s="138"/>
      <c r="R1430" s="131"/>
    </row>
    <row r="1431" spans="2:33" s="28" customFormat="1" ht="13.5" customHeight="1" thickBot="1" x14ac:dyDescent="0.2">
      <c r="B1431" s="161" t="s">
        <v>149</v>
      </c>
      <c r="C1431" s="300">
        <f>SUM(G1408:G1412)</f>
        <v>56</v>
      </c>
      <c r="D1431" s="300">
        <f>SUM(H1408:H1412)</f>
        <v>44</v>
      </c>
      <c r="E1431" s="112">
        <f t="shared" si="68"/>
        <v>100</v>
      </c>
      <c r="F1431" s="161" t="s">
        <v>148</v>
      </c>
      <c r="G1431" s="306">
        <f>SUM(O1408:O1412)</f>
        <v>2</v>
      </c>
      <c r="H1431" s="113">
        <f>SUM(P1408:P1412)</f>
        <v>5</v>
      </c>
      <c r="I1431" s="114">
        <f t="shared" si="69"/>
        <v>7</v>
      </c>
      <c r="J1431" s="123" t="s">
        <v>156</v>
      </c>
      <c r="K1431" s="124"/>
      <c r="L1431" s="283">
        <f>M1430/M1432*100</f>
        <v>15.412186379928317</v>
      </c>
      <c r="M1431" s="156" t="s">
        <v>155</v>
      </c>
      <c r="N1431" s="144" t="s">
        <v>146</v>
      </c>
      <c r="O1431" s="295">
        <v>37.090000000000003</v>
      </c>
      <c r="P1431" s="296">
        <v>40.96</v>
      </c>
      <c r="Q1431" s="297">
        <v>39.01</v>
      </c>
      <c r="R1431" s="131"/>
    </row>
    <row r="1432" spans="2:33" s="28" customFormat="1" ht="13.5" customHeight="1" x14ac:dyDescent="0.15">
      <c r="B1432" s="161" t="s">
        <v>145</v>
      </c>
      <c r="C1432" s="300">
        <f>SUM(G1413:G1417)</f>
        <v>39</v>
      </c>
      <c r="D1432" s="300">
        <f>SUM(H1413:H1417)</f>
        <v>45</v>
      </c>
      <c r="E1432" s="112">
        <f t="shared" si="68"/>
        <v>84</v>
      </c>
      <c r="F1432" s="161" t="s">
        <v>144</v>
      </c>
      <c r="G1432" s="306">
        <f>SUM(O1413:O1417)</f>
        <v>4</v>
      </c>
      <c r="H1432" s="113">
        <f>SUM(P1413:P1417)</f>
        <v>3</v>
      </c>
      <c r="I1432" s="114">
        <f t="shared" si="69"/>
        <v>7</v>
      </c>
      <c r="J1432" s="125" t="s">
        <v>147</v>
      </c>
      <c r="K1432" s="293">
        <f>SUM(C1424:C1433,G1424:G1433,K1424:K1425)</f>
        <v>562</v>
      </c>
      <c r="L1432" s="293">
        <f>SUM(D1424:D1433,H1424:H1433,L1424:L1425)</f>
        <v>554</v>
      </c>
      <c r="M1432" s="289">
        <f>SUM(K1432:L1432)</f>
        <v>1116</v>
      </c>
      <c r="N1432" s="145"/>
      <c r="O1432" s="139"/>
      <c r="P1432" s="139"/>
      <c r="Q1432" s="139"/>
      <c r="R1432" s="131"/>
    </row>
    <row r="1433" spans="2:33" s="28" customFormat="1" ht="13.5" customHeight="1" thickBot="1" x14ac:dyDescent="0.2">
      <c r="B1433" s="162" t="s">
        <v>143</v>
      </c>
      <c r="C1433" s="303">
        <f>SUM(G1418:G1422)</f>
        <v>31</v>
      </c>
      <c r="D1433" s="303">
        <f>SUM(H1418:H1422)</f>
        <v>44</v>
      </c>
      <c r="E1433" s="116">
        <f t="shared" si="68"/>
        <v>75</v>
      </c>
      <c r="F1433" s="162" t="s">
        <v>142</v>
      </c>
      <c r="G1433" s="304">
        <f>SUM(O1418:O1422)</f>
        <v>0</v>
      </c>
      <c r="H1433" s="117">
        <f>SUM(P1418:P1422)</f>
        <v>3</v>
      </c>
      <c r="I1433" s="118">
        <f t="shared" si="69"/>
        <v>3</v>
      </c>
      <c r="J1433" s="123" t="s">
        <v>7</v>
      </c>
      <c r="K1433" s="124"/>
      <c r="L1433" s="127"/>
      <c r="M1433" s="305">
        <f>行政区別人口!R82</f>
        <v>479</v>
      </c>
      <c r="N1433" s="481" t="s">
        <v>141</v>
      </c>
      <c r="O1433" s="482"/>
      <c r="P1433" s="482"/>
      <c r="Q1433" s="140"/>
      <c r="R1433" s="131"/>
    </row>
    <row r="1434" spans="2:33" x14ac:dyDescent="0.15">
      <c r="O1434" s="142"/>
      <c r="P1434" s="142"/>
      <c r="Q1434" s="142"/>
      <c r="R1434" s="142"/>
    </row>
    <row r="1435" spans="2:33" s="28" customFormat="1" ht="14.1" customHeight="1" x14ac:dyDescent="0.15">
      <c r="B1435" s="164"/>
      <c r="F1435" s="164"/>
      <c r="N1435" s="146"/>
      <c r="O1435" s="96"/>
      <c r="P1435" s="95"/>
      <c r="Q1435" s="95"/>
      <c r="R1435" s="95"/>
    </row>
    <row r="1436" spans="2:33" s="28" customFormat="1" ht="14.25" customHeight="1" x14ac:dyDescent="0.15">
      <c r="B1436" s="259" t="s">
        <v>1</v>
      </c>
      <c r="C1436" s="479" t="s">
        <v>2</v>
      </c>
      <c r="D1436" s="479"/>
      <c r="E1436" s="479"/>
      <c r="F1436" s="479"/>
      <c r="G1436" s="483" t="s">
        <v>278</v>
      </c>
      <c r="H1436" s="483"/>
      <c r="I1436" s="483"/>
      <c r="J1436" s="483"/>
      <c r="K1436" s="483"/>
      <c r="L1436" s="483"/>
      <c r="M1436" s="41"/>
      <c r="N1436" s="147"/>
      <c r="O1436" s="143" t="str">
        <f>$O$2</f>
        <v>令和元年10月31日</v>
      </c>
      <c r="P1436" s="129"/>
      <c r="Q1436" s="130" t="s">
        <v>0</v>
      </c>
      <c r="R1436" s="95"/>
    </row>
    <row r="1437" spans="2:33" s="28" customFormat="1" ht="17.100000000000001" customHeight="1" thickBot="1" x14ac:dyDescent="0.2">
      <c r="B1437" s="259" t="s">
        <v>276</v>
      </c>
      <c r="C1437" s="479" t="s">
        <v>50</v>
      </c>
      <c r="D1437" s="479"/>
      <c r="E1437" s="479"/>
      <c r="F1437" s="166"/>
      <c r="G1437" s="483"/>
      <c r="H1437" s="483"/>
      <c r="I1437" s="483"/>
      <c r="J1437" s="483"/>
      <c r="K1437" s="483"/>
      <c r="L1437" s="483"/>
      <c r="M1437" s="41"/>
      <c r="N1437" s="149"/>
      <c r="O1437" s="143" t="str">
        <f>$O$3</f>
        <v>令和元年11月 1日</v>
      </c>
      <c r="P1437" s="129"/>
      <c r="Q1437" s="130" t="s">
        <v>3</v>
      </c>
      <c r="R1437" s="95"/>
    </row>
    <row r="1438" spans="2:33" s="28" customFormat="1" ht="14.25" customHeight="1" x14ac:dyDescent="0.15">
      <c r="B1438" s="53" t="s">
        <v>274</v>
      </c>
      <c r="C1438" s="327" t="s">
        <v>301</v>
      </c>
      <c r="D1438" s="327" t="s">
        <v>302</v>
      </c>
      <c r="E1438" s="328" t="s">
        <v>6</v>
      </c>
      <c r="F1438" s="53" t="s">
        <v>274</v>
      </c>
      <c r="G1438" s="327" t="s">
        <v>301</v>
      </c>
      <c r="H1438" s="327" t="s">
        <v>5</v>
      </c>
      <c r="I1438" s="94" t="s">
        <v>6</v>
      </c>
      <c r="J1438" s="202" t="s">
        <v>274</v>
      </c>
      <c r="K1438" s="327" t="s">
        <v>4</v>
      </c>
      <c r="L1438" s="327" t="s">
        <v>302</v>
      </c>
      <c r="M1438" s="328" t="s">
        <v>281</v>
      </c>
      <c r="N1438" s="59" t="s">
        <v>274</v>
      </c>
      <c r="O1438" s="54" t="s">
        <v>301</v>
      </c>
      <c r="P1438" s="54" t="s">
        <v>5</v>
      </c>
      <c r="Q1438" s="326" t="s">
        <v>281</v>
      </c>
      <c r="R1438" s="131"/>
    </row>
    <row r="1439" spans="2:33" s="28" customFormat="1" ht="14.25" customHeight="1" x14ac:dyDescent="0.15">
      <c r="B1439" s="203" t="s">
        <v>273</v>
      </c>
      <c r="C1439" s="329">
        <v>1</v>
      </c>
      <c r="D1439" s="329">
        <v>1</v>
      </c>
      <c r="E1439" s="315">
        <v>2</v>
      </c>
      <c r="F1439" s="193" t="s">
        <v>272</v>
      </c>
      <c r="G1439" s="329">
        <v>0</v>
      </c>
      <c r="H1439" s="329">
        <v>1</v>
      </c>
      <c r="I1439" s="315">
        <v>1</v>
      </c>
      <c r="J1439" s="194" t="s">
        <v>271</v>
      </c>
      <c r="K1439" s="317">
        <v>2</v>
      </c>
      <c r="L1439" s="329">
        <v>3</v>
      </c>
      <c r="M1439" s="286">
        <v>5</v>
      </c>
      <c r="N1439" s="200" t="s">
        <v>270</v>
      </c>
      <c r="O1439" s="325">
        <v>1</v>
      </c>
      <c r="P1439" s="317">
        <v>1</v>
      </c>
      <c r="Q1439" s="287">
        <v>2</v>
      </c>
      <c r="R1439" s="131"/>
      <c r="T1439" s="105"/>
      <c r="U1439" s="105"/>
      <c r="V1439" s="105"/>
      <c r="W1439" s="105"/>
      <c r="X1439" s="105"/>
      <c r="Y1439" s="105"/>
      <c r="Z1439" s="105"/>
      <c r="AA1439" s="105"/>
      <c r="AB1439" s="105"/>
      <c r="AC1439" s="105"/>
      <c r="AD1439" s="105"/>
      <c r="AE1439" s="105"/>
      <c r="AF1439" s="105"/>
      <c r="AG1439" s="105"/>
    </row>
    <row r="1440" spans="2:33" s="28" customFormat="1" ht="14.1" customHeight="1" x14ac:dyDescent="0.15">
      <c r="B1440" s="204" t="s">
        <v>269</v>
      </c>
      <c r="C1440" s="317">
        <v>1</v>
      </c>
      <c r="D1440" s="317">
        <v>0</v>
      </c>
      <c r="E1440" s="315">
        <v>1</v>
      </c>
      <c r="F1440" s="194" t="s">
        <v>268</v>
      </c>
      <c r="G1440" s="317">
        <v>1</v>
      </c>
      <c r="H1440" s="317">
        <v>0</v>
      </c>
      <c r="I1440" s="315">
        <v>1</v>
      </c>
      <c r="J1440" s="194" t="s">
        <v>267</v>
      </c>
      <c r="K1440" s="317">
        <v>0</v>
      </c>
      <c r="L1440" s="317">
        <v>2</v>
      </c>
      <c r="M1440" s="315">
        <v>2</v>
      </c>
      <c r="N1440" s="194" t="s">
        <v>266</v>
      </c>
      <c r="O1440" s="317">
        <v>0</v>
      </c>
      <c r="P1440" s="317">
        <v>1</v>
      </c>
      <c r="Q1440" s="316">
        <v>1</v>
      </c>
      <c r="R1440" s="131"/>
      <c r="T1440" s="105"/>
      <c r="U1440" s="105"/>
      <c r="V1440" s="105"/>
      <c r="W1440" s="105"/>
      <c r="X1440" s="105"/>
      <c r="Y1440" s="105"/>
      <c r="Z1440" s="105"/>
      <c r="AA1440" s="105"/>
      <c r="AB1440" s="105"/>
      <c r="AC1440" s="105"/>
      <c r="AD1440" s="105"/>
      <c r="AE1440" s="105"/>
      <c r="AF1440" s="105"/>
      <c r="AG1440" s="105"/>
    </row>
    <row r="1441" spans="2:33" s="28" customFormat="1" ht="14.25" customHeight="1" x14ac:dyDescent="0.15">
      <c r="B1441" s="204" t="s">
        <v>265</v>
      </c>
      <c r="C1441" s="317">
        <v>0</v>
      </c>
      <c r="D1441" s="317">
        <v>1</v>
      </c>
      <c r="E1441" s="315">
        <v>1</v>
      </c>
      <c r="F1441" s="194" t="s">
        <v>264</v>
      </c>
      <c r="G1441" s="317">
        <v>0</v>
      </c>
      <c r="H1441" s="317">
        <v>0</v>
      </c>
      <c r="I1441" s="315">
        <v>0</v>
      </c>
      <c r="J1441" s="194" t="s">
        <v>263</v>
      </c>
      <c r="K1441" s="317">
        <v>1</v>
      </c>
      <c r="L1441" s="317">
        <v>3</v>
      </c>
      <c r="M1441" s="315">
        <v>4</v>
      </c>
      <c r="N1441" s="194" t="s">
        <v>262</v>
      </c>
      <c r="O1441" s="317">
        <v>2</v>
      </c>
      <c r="P1441" s="199">
        <v>2</v>
      </c>
      <c r="Q1441" s="316">
        <v>4</v>
      </c>
      <c r="R1441" s="131"/>
      <c r="T1441" s="105"/>
      <c r="U1441" s="105"/>
      <c r="V1441" s="105"/>
      <c r="W1441" s="105"/>
      <c r="X1441" s="105"/>
      <c r="Y1441" s="105"/>
      <c r="Z1441" s="105"/>
      <c r="AA1441" s="105"/>
      <c r="AB1441" s="105"/>
      <c r="AC1441" s="105"/>
      <c r="AD1441" s="105"/>
      <c r="AE1441" s="105"/>
      <c r="AF1441" s="105"/>
      <c r="AG1441" s="105"/>
    </row>
    <row r="1442" spans="2:33" s="28" customFormat="1" ht="14.25" customHeight="1" x14ac:dyDescent="0.15">
      <c r="B1442" s="204" t="s">
        <v>261</v>
      </c>
      <c r="C1442" s="317">
        <v>1</v>
      </c>
      <c r="D1442" s="317">
        <v>1</v>
      </c>
      <c r="E1442" s="315">
        <v>2</v>
      </c>
      <c r="F1442" s="194" t="s">
        <v>260</v>
      </c>
      <c r="G1442" s="317">
        <v>1</v>
      </c>
      <c r="H1442" s="317">
        <v>0</v>
      </c>
      <c r="I1442" s="315">
        <v>1</v>
      </c>
      <c r="J1442" s="194" t="s">
        <v>259</v>
      </c>
      <c r="K1442" s="317">
        <v>2</v>
      </c>
      <c r="L1442" s="317">
        <v>1</v>
      </c>
      <c r="M1442" s="315">
        <v>3</v>
      </c>
      <c r="N1442" s="194" t="s">
        <v>258</v>
      </c>
      <c r="O1442" s="317">
        <v>2</v>
      </c>
      <c r="P1442" s="317">
        <v>4</v>
      </c>
      <c r="Q1442" s="316">
        <v>6</v>
      </c>
      <c r="R1442" s="131"/>
      <c r="T1442" s="105"/>
      <c r="U1442" s="105"/>
      <c r="V1442" s="105"/>
      <c r="W1442" s="105"/>
      <c r="X1442" s="105"/>
      <c r="Y1442" s="105"/>
      <c r="Z1442" s="105"/>
      <c r="AA1442" s="105"/>
      <c r="AB1442" s="105"/>
      <c r="AC1442" s="105"/>
      <c r="AD1442" s="105"/>
      <c r="AE1442" s="105"/>
      <c r="AF1442" s="105"/>
      <c r="AG1442" s="105"/>
    </row>
    <row r="1443" spans="2:33" s="28" customFormat="1" ht="14.1" customHeight="1" x14ac:dyDescent="0.15">
      <c r="B1443" s="205" t="s">
        <v>257</v>
      </c>
      <c r="C1443" s="322">
        <v>0</v>
      </c>
      <c r="D1443" s="322">
        <v>2</v>
      </c>
      <c r="E1443" s="323">
        <v>2</v>
      </c>
      <c r="F1443" s="195" t="s">
        <v>256</v>
      </c>
      <c r="G1443" s="322">
        <v>2</v>
      </c>
      <c r="H1443" s="322">
        <v>0</v>
      </c>
      <c r="I1443" s="323">
        <v>2</v>
      </c>
      <c r="J1443" s="195" t="s">
        <v>255</v>
      </c>
      <c r="K1443" s="322">
        <v>2</v>
      </c>
      <c r="L1443" s="322">
        <v>0</v>
      </c>
      <c r="M1443" s="323">
        <v>2</v>
      </c>
      <c r="N1443" s="195" t="s">
        <v>254</v>
      </c>
      <c r="O1443" s="322">
        <v>2</v>
      </c>
      <c r="P1443" s="322">
        <v>1</v>
      </c>
      <c r="Q1443" s="324">
        <v>3</v>
      </c>
      <c r="R1443" s="131"/>
      <c r="T1443" s="105"/>
      <c r="U1443" s="105"/>
      <c r="V1443" s="105"/>
      <c r="W1443" s="105"/>
      <c r="X1443" s="105"/>
      <c r="Y1443" s="105"/>
      <c r="Z1443" s="105"/>
      <c r="AA1443" s="105"/>
      <c r="AB1443" s="105"/>
      <c r="AC1443" s="105"/>
      <c r="AD1443" s="105"/>
      <c r="AE1443" s="105"/>
      <c r="AF1443" s="105"/>
      <c r="AG1443" s="105"/>
    </row>
    <row r="1444" spans="2:33" s="28" customFormat="1" ht="14.25" customHeight="1" x14ac:dyDescent="0.15">
      <c r="B1444" s="204" t="s">
        <v>253</v>
      </c>
      <c r="C1444" s="325">
        <v>1</v>
      </c>
      <c r="D1444" s="317">
        <v>1</v>
      </c>
      <c r="E1444" s="315">
        <v>2</v>
      </c>
      <c r="F1444" s="194" t="s">
        <v>252</v>
      </c>
      <c r="G1444" s="317">
        <v>0</v>
      </c>
      <c r="H1444" s="317">
        <v>0</v>
      </c>
      <c r="I1444" s="315">
        <v>0</v>
      </c>
      <c r="J1444" s="194" t="s">
        <v>251</v>
      </c>
      <c r="K1444" s="317">
        <v>0</v>
      </c>
      <c r="L1444" s="317">
        <v>1</v>
      </c>
      <c r="M1444" s="315">
        <v>1</v>
      </c>
      <c r="N1444" s="194" t="s">
        <v>250</v>
      </c>
      <c r="O1444" s="317">
        <v>1</v>
      </c>
      <c r="P1444" s="317">
        <v>3</v>
      </c>
      <c r="Q1444" s="316">
        <v>4</v>
      </c>
      <c r="R1444" s="131"/>
      <c r="T1444" s="105"/>
      <c r="U1444" s="105"/>
      <c r="V1444" s="105"/>
      <c r="W1444" s="105"/>
      <c r="X1444" s="105"/>
      <c r="Y1444" s="105"/>
      <c r="Z1444" s="105"/>
      <c r="AA1444" s="105"/>
      <c r="AB1444" s="105"/>
      <c r="AC1444" s="105"/>
      <c r="AD1444" s="105"/>
      <c r="AE1444" s="105"/>
      <c r="AF1444" s="105"/>
      <c r="AG1444" s="105"/>
    </row>
    <row r="1445" spans="2:33" s="28" customFormat="1" ht="14.25" customHeight="1" x14ac:dyDescent="0.15">
      <c r="B1445" s="204" t="s">
        <v>249</v>
      </c>
      <c r="C1445" s="317">
        <v>1</v>
      </c>
      <c r="D1445" s="317">
        <v>2</v>
      </c>
      <c r="E1445" s="315">
        <v>3</v>
      </c>
      <c r="F1445" s="194" t="s">
        <v>248</v>
      </c>
      <c r="G1445" s="317">
        <v>4</v>
      </c>
      <c r="H1445" s="317">
        <v>1</v>
      </c>
      <c r="I1445" s="315">
        <v>5</v>
      </c>
      <c r="J1445" s="194" t="s">
        <v>247</v>
      </c>
      <c r="K1445" s="317">
        <v>2</v>
      </c>
      <c r="L1445" s="317">
        <v>1</v>
      </c>
      <c r="M1445" s="315">
        <v>3</v>
      </c>
      <c r="N1445" s="194" t="s">
        <v>246</v>
      </c>
      <c r="O1445" s="317">
        <v>0</v>
      </c>
      <c r="P1445" s="317">
        <v>0</v>
      </c>
      <c r="Q1445" s="316">
        <v>0</v>
      </c>
      <c r="R1445" s="131"/>
      <c r="T1445" s="105"/>
      <c r="U1445" s="105"/>
      <c r="V1445" s="105"/>
      <c r="W1445" s="105"/>
      <c r="X1445" s="105"/>
      <c r="Y1445" s="105"/>
      <c r="Z1445" s="105"/>
      <c r="AA1445" s="105"/>
      <c r="AB1445" s="105"/>
      <c r="AC1445" s="105"/>
      <c r="AD1445" s="105"/>
      <c r="AE1445" s="105"/>
      <c r="AF1445" s="105"/>
      <c r="AG1445" s="105"/>
    </row>
    <row r="1446" spans="2:33" s="28" customFormat="1" ht="14.25" customHeight="1" x14ac:dyDescent="0.15">
      <c r="B1446" s="204" t="s">
        <v>245</v>
      </c>
      <c r="C1446" s="317">
        <v>0</v>
      </c>
      <c r="D1446" s="317">
        <v>1</v>
      </c>
      <c r="E1446" s="315">
        <v>1</v>
      </c>
      <c r="F1446" s="194" t="s">
        <v>244</v>
      </c>
      <c r="G1446" s="317">
        <v>1</v>
      </c>
      <c r="H1446" s="317">
        <v>1</v>
      </c>
      <c r="I1446" s="315">
        <v>2</v>
      </c>
      <c r="J1446" s="194" t="s">
        <v>243</v>
      </c>
      <c r="K1446" s="317">
        <v>3</v>
      </c>
      <c r="L1446" s="317">
        <v>2</v>
      </c>
      <c r="M1446" s="315">
        <v>5</v>
      </c>
      <c r="N1446" s="194" t="s">
        <v>242</v>
      </c>
      <c r="O1446" s="317">
        <v>1</v>
      </c>
      <c r="P1446" s="317">
        <v>3</v>
      </c>
      <c r="Q1446" s="316">
        <v>4</v>
      </c>
      <c r="R1446" s="131"/>
      <c r="T1446" s="105"/>
      <c r="U1446" s="105"/>
      <c r="V1446" s="105"/>
      <c r="W1446" s="105"/>
      <c r="X1446" s="105"/>
      <c r="Y1446" s="105"/>
      <c r="Z1446" s="105"/>
      <c r="AA1446" s="105"/>
      <c r="AB1446" s="105"/>
      <c r="AC1446" s="105"/>
      <c r="AD1446" s="105"/>
      <c r="AE1446" s="105"/>
      <c r="AF1446" s="105"/>
      <c r="AG1446" s="105"/>
    </row>
    <row r="1447" spans="2:33" s="28" customFormat="1" ht="14.1" customHeight="1" x14ac:dyDescent="0.15">
      <c r="B1447" s="204" t="s">
        <v>241</v>
      </c>
      <c r="C1447" s="317">
        <v>2</v>
      </c>
      <c r="D1447" s="317">
        <v>2</v>
      </c>
      <c r="E1447" s="315">
        <v>4</v>
      </c>
      <c r="F1447" s="194" t="s">
        <v>240</v>
      </c>
      <c r="G1447" s="317">
        <v>0</v>
      </c>
      <c r="H1447" s="317">
        <v>2</v>
      </c>
      <c r="I1447" s="315">
        <v>2</v>
      </c>
      <c r="J1447" s="194" t="s">
        <v>239</v>
      </c>
      <c r="K1447" s="317">
        <v>3</v>
      </c>
      <c r="L1447" s="317">
        <v>3</v>
      </c>
      <c r="M1447" s="315">
        <v>6</v>
      </c>
      <c r="N1447" s="194" t="s">
        <v>238</v>
      </c>
      <c r="O1447" s="317">
        <v>1</v>
      </c>
      <c r="P1447" s="317">
        <v>0</v>
      </c>
      <c r="Q1447" s="316">
        <v>1</v>
      </c>
      <c r="R1447" s="131"/>
      <c r="T1447" s="105"/>
      <c r="U1447" s="105"/>
      <c r="V1447" s="105"/>
      <c r="W1447" s="105"/>
      <c r="X1447" s="105"/>
      <c r="Y1447" s="105"/>
      <c r="Z1447" s="105"/>
      <c r="AA1447" s="105"/>
      <c r="AB1447" s="105"/>
      <c r="AC1447" s="105"/>
      <c r="AD1447" s="105"/>
      <c r="AE1447" s="105"/>
      <c r="AF1447" s="105"/>
      <c r="AG1447" s="105"/>
    </row>
    <row r="1448" spans="2:33" s="28" customFormat="1" ht="14.1" customHeight="1" x14ac:dyDescent="0.15">
      <c r="B1448" s="205" t="s">
        <v>237</v>
      </c>
      <c r="C1448" s="322">
        <v>0</v>
      </c>
      <c r="D1448" s="322">
        <v>5</v>
      </c>
      <c r="E1448" s="323">
        <v>5</v>
      </c>
      <c r="F1448" s="195" t="s">
        <v>236</v>
      </c>
      <c r="G1448" s="322">
        <v>1</v>
      </c>
      <c r="H1448" s="322">
        <v>1</v>
      </c>
      <c r="I1448" s="323">
        <v>2</v>
      </c>
      <c r="J1448" s="195" t="s">
        <v>235</v>
      </c>
      <c r="K1448" s="322">
        <v>4</v>
      </c>
      <c r="L1448" s="322">
        <v>3</v>
      </c>
      <c r="M1448" s="323">
        <v>7</v>
      </c>
      <c r="N1448" s="195" t="s">
        <v>234</v>
      </c>
      <c r="O1448" s="322">
        <v>1</v>
      </c>
      <c r="P1448" s="322">
        <v>1</v>
      </c>
      <c r="Q1448" s="324">
        <v>2</v>
      </c>
      <c r="R1448" s="131"/>
      <c r="T1448" s="105"/>
      <c r="U1448" s="105"/>
      <c r="V1448" s="105"/>
      <c r="W1448" s="105"/>
      <c r="X1448" s="105"/>
      <c r="Y1448" s="105"/>
      <c r="Z1448" s="105"/>
      <c r="AA1448" s="105"/>
      <c r="AB1448" s="105"/>
      <c r="AC1448" s="105"/>
      <c r="AD1448" s="105"/>
      <c r="AE1448" s="105"/>
      <c r="AF1448" s="105"/>
      <c r="AG1448" s="105"/>
    </row>
    <row r="1449" spans="2:33" s="28" customFormat="1" ht="14.25" customHeight="1" x14ac:dyDescent="0.15">
      <c r="B1449" s="204" t="s">
        <v>233</v>
      </c>
      <c r="C1449" s="325">
        <v>2</v>
      </c>
      <c r="D1449" s="317">
        <v>0</v>
      </c>
      <c r="E1449" s="315">
        <v>2</v>
      </c>
      <c r="F1449" s="194" t="s">
        <v>232</v>
      </c>
      <c r="G1449" s="317">
        <v>4</v>
      </c>
      <c r="H1449" s="317">
        <v>0</v>
      </c>
      <c r="I1449" s="315">
        <v>4</v>
      </c>
      <c r="J1449" s="194" t="s">
        <v>231</v>
      </c>
      <c r="K1449" s="317">
        <v>1</v>
      </c>
      <c r="L1449" s="317">
        <v>1</v>
      </c>
      <c r="M1449" s="315">
        <v>2</v>
      </c>
      <c r="N1449" s="194" t="s">
        <v>230</v>
      </c>
      <c r="O1449" s="317">
        <v>2</v>
      </c>
      <c r="P1449" s="317">
        <v>1</v>
      </c>
      <c r="Q1449" s="316">
        <v>3</v>
      </c>
      <c r="R1449" s="131"/>
      <c r="T1449" s="105"/>
      <c r="U1449" s="105"/>
      <c r="V1449" s="105"/>
      <c r="W1449" s="105"/>
      <c r="X1449" s="105"/>
      <c r="Y1449" s="105"/>
      <c r="Z1449" s="105"/>
      <c r="AA1449" s="105"/>
      <c r="AB1449" s="105"/>
      <c r="AC1449" s="105"/>
      <c r="AD1449" s="105"/>
      <c r="AE1449" s="105"/>
      <c r="AF1449" s="105"/>
      <c r="AG1449" s="105"/>
    </row>
    <row r="1450" spans="2:33" s="28" customFormat="1" ht="14.25" customHeight="1" x14ac:dyDescent="0.15">
      <c r="B1450" s="204" t="s">
        <v>229</v>
      </c>
      <c r="C1450" s="317">
        <v>3</v>
      </c>
      <c r="D1450" s="317">
        <v>3</v>
      </c>
      <c r="E1450" s="315">
        <v>6</v>
      </c>
      <c r="F1450" s="194" t="s">
        <v>228</v>
      </c>
      <c r="G1450" s="317">
        <v>1</v>
      </c>
      <c r="H1450" s="317">
        <v>3</v>
      </c>
      <c r="I1450" s="315">
        <v>4</v>
      </c>
      <c r="J1450" s="194" t="s">
        <v>227</v>
      </c>
      <c r="K1450" s="317">
        <v>2</v>
      </c>
      <c r="L1450" s="317">
        <v>2</v>
      </c>
      <c r="M1450" s="315">
        <v>4</v>
      </c>
      <c r="N1450" s="194" t="s">
        <v>226</v>
      </c>
      <c r="O1450" s="317">
        <v>1</v>
      </c>
      <c r="P1450" s="317">
        <v>1</v>
      </c>
      <c r="Q1450" s="316">
        <v>2</v>
      </c>
      <c r="R1450" s="131"/>
      <c r="T1450" s="105"/>
      <c r="U1450" s="105"/>
      <c r="V1450" s="105"/>
      <c r="W1450" s="105"/>
      <c r="X1450" s="105"/>
      <c r="Y1450" s="105"/>
      <c r="Z1450" s="105"/>
      <c r="AA1450" s="105"/>
      <c r="AB1450" s="105"/>
      <c r="AC1450" s="105"/>
      <c r="AD1450" s="105"/>
      <c r="AE1450" s="105"/>
      <c r="AF1450" s="105"/>
      <c r="AG1450" s="105"/>
    </row>
    <row r="1451" spans="2:33" s="28" customFormat="1" ht="14.25" customHeight="1" x14ac:dyDescent="0.15">
      <c r="B1451" s="204" t="s">
        <v>225</v>
      </c>
      <c r="C1451" s="317">
        <v>3</v>
      </c>
      <c r="D1451" s="317">
        <v>1</v>
      </c>
      <c r="E1451" s="315">
        <v>4</v>
      </c>
      <c r="F1451" s="194" t="s">
        <v>224</v>
      </c>
      <c r="G1451" s="317">
        <v>3</v>
      </c>
      <c r="H1451" s="317">
        <v>3</v>
      </c>
      <c r="I1451" s="315">
        <v>6</v>
      </c>
      <c r="J1451" s="194" t="s">
        <v>223</v>
      </c>
      <c r="K1451" s="317">
        <v>4</v>
      </c>
      <c r="L1451" s="317">
        <v>2</v>
      </c>
      <c r="M1451" s="315">
        <v>6</v>
      </c>
      <c r="N1451" s="194" t="s">
        <v>222</v>
      </c>
      <c r="O1451" s="317">
        <v>3</v>
      </c>
      <c r="P1451" s="317">
        <v>2</v>
      </c>
      <c r="Q1451" s="316">
        <v>5</v>
      </c>
      <c r="R1451" s="131"/>
      <c r="T1451" s="105"/>
      <c r="U1451" s="105"/>
      <c r="V1451" s="105"/>
      <c r="W1451" s="105"/>
      <c r="X1451" s="105"/>
      <c r="Y1451" s="105"/>
      <c r="Z1451" s="105"/>
      <c r="AA1451" s="105"/>
      <c r="AB1451" s="105"/>
      <c r="AC1451" s="105"/>
      <c r="AD1451" s="105"/>
      <c r="AE1451" s="105"/>
      <c r="AF1451" s="105"/>
      <c r="AG1451" s="105"/>
    </row>
    <row r="1452" spans="2:33" s="28" customFormat="1" ht="14.1" customHeight="1" x14ac:dyDescent="0.15">
      <c r="B1452" s="204" t="s">
        <v>221</v>
      </c>
      <c r="C1452" s="317">
        <v>2</v>
      </c>
      <c r="D1452" s="317">
        <v>1</v>
      </c>
      <c r="E1452" s="315">
        <v>3</v>
      </c>
      <c r="F1452" s="194" t="s">
        <v>220</v>
      </c>
      <c r="G1452" s="317">
        <v>1</v>
      </c>
      <c r="H1452" s="317">
        <v>1</v>
      </c>
      <c r="I1452" s="315">
        <v>2</v>
      </c>
      <c r="J1452" s="194" t="s">
        <v>219</v>
      </c>
      <c r="K1452" s="317">
        <v>0</v>
      </c>
      <c r="L1452" s="317">
        <v>1</v>
      </c>
      <c r="M1452" s="315">
        <v>1</v>
      </c>
      <c r="N1452" s="194" t="s">
        <v>218</v>
      </c>
      <c r="O1452" s="317">
        <v>0</v>
      </c>
      <c r="P1452" s="317">
        <v>3</v>
      </c>
      <c r="Q1452" s="316">
        <v>3</v>
      </c>
      <c r="R1452" s="131"/>
      <c r="T1452" s="105"/>
      <c r="U1452" s="105"/>
      <c r="V1452" s="105"/>
      <c r="W1452" s="105"/>
      <c r="X1452" s="105"/>
      <c r="Y1452" s="105"/>
      <c r="Z1452" s="105"/>
      <c r="AA1452" s="105"/>
      <c r="AB1452" s="105"/>
      <c r="AC1452" s="105"/>
      <c r="AD1452" s="105"/>
      <c r="AE1452" s="105"/>
      <c r="AF1452" s="105"/>
      <c r="AG1452" s="105"/>
    </row>
    <row r="1453" spans="2:33" s="28" customFormat="1" ht="14.45" customHeight="1" x14ac:dyDescent="0.15">
      <c r="B1453" s="205" t="s">
        <v>217</v>
      </c>
      <c r="C1453" s="322">
        <v>2</v>
      </c>
      <c r="D1453" s="322">
        <v>1</v>
      </c>
      <c r="E1453" s="323">
        <v>3</v>
      </c>
      <c r="F1453" s="195" t="s">
        <v>216</v>
      </c>
      <c r="G1453" s="322">
        <v>1</v>
      </c>
      <c r="H1453" s="322">
        <v>1</v>
      </c>
      <c r="I1453" s="323">
        <v>2</v>
      </c>
      <c r="J1453" s="195" t="s">
        <v>215</v>
      </c>
      <c r="K1453" s="322">
        <v>2</v>
      </c>
      <c r="L1453" s="322">
        <v>4</v>
      </c>
      <c r="M1453" s="323">
        <v>6</v>
      </c>
      <c r="N1453" s="195" t="s">
        <v>214</v>
      </c>
      <c r="O1453" s="322">
        <v>3</v>
      </c>
      <c r="P1453" s="322">
        <v>2</v>
      </c>
      <c r="Q1453" s="324">
        <v>5</v>
      </c>
      <c r="R1453" s="131"/>
      <c r="T1453" s="105"/>
      <c r="U1453" s="105"/>
      <c r="V1453" s="105"/>
      <c r="W1453" s="105"/>
      <c r="X1453" s="105"/>
      <c r="Y1453" s="105"/>
      <c r="Z1453" s="105"/>
      <c r="AA1453" s="105"/>
      <c r="AB1453" s="105"/>
      <c r="AC1453" s="105"/>
      <c r="AD1453" s="105"/>
      <c r="AE1453" s="105"/>
      <c r="AF1453" s="105"/>
      <c r="AG1453" s="105"/>
    </row>
    <row r="1454" spans="2:33" s="28" customFormat="1" ht="14.1" customHeight="1" x14ac:dyDescent="0.15">
      <c r="B1454" s="204" t="s">
        <v>213</v>
      </c>
      <c r="C1454" s="325">
        <v>2</v>
      </c>
      <c r="D1454" s="317">
        <v>3</v>
      </c>
      <c r="E1454" s="315">
        <v>5</v>
      </c>
      <c r="F1454" s="194" t="s">
        <v>212</v>
      </c>
      <c r="G1454" s="317">
        <v>1</v>
      </c>
      <c r="H1454" s="317">
        <v>2</v>
      </c>
      <c r="I1454" s="315">
        <v>3</v>
      </c>
      <c r="J1454" s="194" t="s">
        <v>211</v>
      </c>
      <c r="K1454" s="317">
        <v>2</v>
      </c>
      <c r="L1454" s="317">
        <v>2</v>
      </c>
      <c r="M1454" s="315">
        <v>4</v>
      </c>
      <c r="N1454" s="194" t="s">
        <v>210</v>
      </c>
      <c r="O1454" s="317">
        <v>0</v>
      </c>
      <c r="P1454" s="317">
        <v>0</v>
      </c>
      <c r="Q1454" s="316">
        <v>0</v>
      </c>
      <c r="R1454" s="131"/>
      <c r="T1454" s="105"/>
      <c r="U1454" s="105"/>
      <c r="V1454" s="105"/>
      <c r="W1454" s="105"/>
      <c r="X1454" s="105"/>
      <c r="Y1454" s="105"/>
      <c r="Z1454" s="105"/>
      <c r="AA1454" s="105"/>
      <c r="AB1454" s="105"/>
      <c r="AC1454" s="105"/>
      <c r="AD1454" s="105"/>
      <c r="AE1454" s="105"/>
      <c r="AF1454" s="105"/>
      <c r="AG1454" s="105"/>
    </row>
    <row r="1455" spans="2:33" s="28" customFormat="1" ht="14.25" customHeight="1" x14ac:dyDescent="0.15">
      <c r="B1455" s="204" t="s">
        <v>209</v>
      </c>
      <c r="C1455" s="317">
        <v>2</v>
      </c>
      <c r="D1455" s="317">
        <v>1</v>
      </c>
      <c r="E1455" s="315">
        <v>3</v>
      </c>
      <c r="F1455" s="194" t="s">
        <v>208</v>
      </c>
      <c r="G1455" s="317">
        <v>5</v>
      </c>
      <c r="H1455" s="317">
        <v>0</v>
      </c>
      <c r="I1455" s="315">
        <v>5</v>
      </c>
      <c r="J1455" s="194" t="s">
        <v>207</v>
      </c>
      <c r="K1455" s="317">
        <v>1</v>
      </c>
      <c r="L1455" s="317">
        <v>2</v>
      </c>
      <c r="M1455" s="315">
        <v>3</v>
      </c>
      <c r="N1455" s="194" t="s">
        <v>206</v>
      </c>
      <c r="O1455" s="317">
        <v>0</v>
      </c>
      <c r="P1455" s="317">
        <v>0</v>
      </c>
      <c r="Q1455" s="316">
        <v>0</v>
      </c>
      <c r="R1455" s="131"/>
      <c r="T1455" s="105"/>
      <c r="U1455" s="105"/>
      <c r="V1455" s="105"/>
      <c r="W1455" s="105"/>
      <c r="X1455" s="105"/>
      <c r="Y1455" s="105"/>
      <c r="Z1455" s="105"/>
      <c r="AA1455" s="105"/>
      <c r="AB1455" s="105"/>
      <c r="AC1455" s="105"/>
      <c r="AD1455" s="105"/>
      <c r="AE1455" s="105"/>
      <c r="AF1455" s="105"/>
      <c r="AG1455" s="105"/>
    </row>
    <row r="1456" spans="2:33" s="28" customFormat="1" ht="14.25" customHeight="1" x14ac:dyDescent="0.15">
      <c r="B1456" s="204" t="s">
        <v>205</v>
      </c>
      <c r="C1456" s="317">
        <v>1</v>
      </c>
      <c r="D1456" s="317">
        <v>1</v>
      </c>
      <c r="E1456" s="315">
        <v>2</v>
      </c>
      <c r="F1456" s="194" t="s">
        <v>204</v>
      </c>
      <c r="G1456" s="317">
        <v>0</v>
      </c>
      <c r="H1456" s="317">
        <v>0</v>
      </c>
      <c r="I1456" s="315">
        <v>0</v>
      </c>
      <c r="J1456" s="194" t="s">
        <v>203</v>
      </c>
      <c r="K1456" s="317">
        <v>4</v>
      </c>
      <c r="L1456" s="317">
        <v>2</v>
      </c>
      <c r="M1456" s="315">
        <v>6</v>
      </c>
      <c r="N1456" s="194" t="s">
        <v>202</v>
      </c>
      <c r="O1456" s="317">
        <v>0</v>
      </c>
      <c r="P1456" s="317">
        <v>0</v>
      </c>
      <c r="Q1456" s="316">
        <v>0</v>
      </c>
      <c r="R1456" s="131"/>
      <c r="T1456" s="105"/>
      <c r="U1456" s="105"/>
      <c r="V1456" s="105"/>
      <c r="W1456" s="105"/>
      <c r="X1456" s="105"/>
      <c r="Y1456" s="105"/>
      <c r="Z1456" s="105"/>
      <c r="AA1456" s="105"/>
      <c r="AB1456" s="105"/>
      <c r="AC1456" s="105"/>
      <c r="AD1456" s="105"/>
      <c r="AE1456" s="105"/>
      <c r="AF1456" s="105"/>
      <c r="AG1456" s="105"/>
    </row>
    <row r="1457" spans="2:33" s="28" customFormat="1" ht="14.25" customHeight="1" x14ac:dyDescent="0.15">
      <c r="B1457" s="204" t="s">
        <v>201</v>
      </c>
      <c r="C1457" s="317">
        <v>3</v>
      </c>
      <c r="D1457" s="317">
        <v>0</v>
      </c>
      <c r="E1457" s="315">
        <v>3</v>
      </c>
      <c r="F1457" s="194" t="s">
        <v>200</v>
      </c>
      <c r="G1457" s="317">
        <v>1</v>
      </c>
      <c r="H1457" s="317">
        <v>1</v>
      </c>
      <c r="I1457" s="315">
        <v>2</v>
      </c>
      <c r="J1457" s="194" t="s">
        <v>199</v>
      </c>
      <c r="K1457" s="317">
        <v>2</v>
      </c>
      <c r="L1457" s="317">
        <v>5</v>
      </c>
      <c r="M1457" s="315">
        <v>7</v>
      </c>
      <c r="N1457" s="194" t="s">
        <v>198</v>
      </c>
      <c r="O1457" s="317">
        <v>1</v>
      </c>
      <c r="P1457" s="317">
        <v>0</v>
      </c>
      <c r="Q1457" s="316">
        <v>1</v>
      </c>
      <c r="R1457" s="131"/>
      <c r="T1457" s="105"/>
      <c r="U1457" s="105"/>
      <c r="V1457" s="105"/>
      <c r="W1457" s="105"/>
      <c r="X1457" s="105"/>
      <c r="Y1457" s="105"/>
      <c r="Z1457" s="105"/>
      <c r="AA1457" s="105"/>
      <c r="AB1457" s="105"/>
      <c r="AC1457" s="105"/>
      <c r="AD1457" s="105"/>
      <c r="AE1457" s="105"/>
      <c r="AF1457" s="105"/>
      <c r="AG1457" s="105"/>
    </row>
    <row r="1458" spans="2:33" s="28" customFormat="1" ht="14.1" customHeight="1" x14ac:dyDescent="0.15">
      <c r="B1458" s="205" t="s">
        <v>197</v>
      </c>
      <c r="C1458" s="322">
        <v>2</v>
      </c>
      <c r="D1458" s="322">
        <v>0</v>
      </c>
      <c r="E1458" s="323">
        <v>2</v>
      </c>
      <c r="F1458" s="195" t="s">
        <v>196</v>
      </c>
      <c r="G1458" s="322">
        <v>2</v>
      </c>
      <c r="H1458" s="322">
        <v>0</v>
      </c>
      <c r="I1458" s="323">
        <v>2</v>
      </c>
      <c r="J1458" s="195" t="s">
        <v>195</v>
      </c>
      <c r="K1458" s="322">
        <v>2</v>
      </c>
      <c r="L1458" s="322">
        <v>3</v>
      </c>
      <c r="M1458" s="323">
        <v>5</v>
      </c>
      <c r="N1458" s="195" t="s">
        <v>194</v>
      </c>
      <c r="O1458" s="322">
        <v>0</v>
      </c>
      <c r="P1458" s="322">
        <v>0</v>
      </c>
      <c r="Q1458" s="324">
        <v>0</v>
      </c>
      <c r="R1458" s="131"/>
      <c r="T1458" s="105"/>
      <c r="U1458" s="105"/>
      <c r="V1458" s="105"/>
      <c r="W1458" s="105"/>
      <c r="X1458" s="105"/>
      <c r="Y1458" s="105"/>
      <c r="Z1458" s="105"/>
      <c r="AA1458" s="105"/>
      <c r="AB1458" s="105"/>
      <c r="AC1458" s="105"/>
      <c r="AD1458" s="105"/>
      <c r="AE1458" s="105"/>
      <c r="AF1458" s="105"/>
      <c r="AG1458" s="105"/>
    </row>
    <row r="1459" spans="2:33" s="28" customFormat="1" ht="14.25" customHeight="1" x14ac:dyDescent="0.15">
      <c r="B1459" s="204" t="s">
        <v>193</v>
      </c>
      <c r="C1459" s="325">
        <v>4</v>
      </c>
      <c r="D1459" s="317">
        <v>0</v>
      </c>
      <c r="E1459" s="315">
        <v>4</v>
      </c>
      <c r="F1459" s="194" t="s">
        <v>192</v>
      </c>
      <c r="G1459" s="317">
        <v>2</v>
      </c>
      <c r="H1459" s="317">
        <v>4</v>
      </c>
      <c r="I1459" s="315">
        <v>6</v>
      </c>
      <c r="J1459" s="194" t="s">
        <v>191</v>
      </c>
      <c r="K1459" s="317">
        <v>2</v>
      </c>
      <c r="L1459" s="317">
        <v>6</v>
      </c>
      <c r="M1459" s="315">
        <v>8</v>
      </c>
      <c r="N1459" s="194" t="s">
        <v>190</v>
      </c>
      <c r="O1459" s="317">
        <v>0</v>
      </c>
      <c r="P1459" s="317">
        <v>0</v>
      </c>
      <c r="Q1459" s="316">
        <v>0</v>
      </c>
      <c r="R1459" s="131"/>
      <c r="T1459" s="105"/>
      <c r="U1459" s="105"/>
      <c r="V1459" s="105"/>
      <c r="W1459" s="105"/>
      <c r="X1459" s="105"/>
      <c r="Y1459" s="105"/>
      <c r="Z1459" s="105"/>
      <c r="AA1459" s="105"/>
      <c r="AB1459" s="105"/>
      <c r="AC1459" s="105"/>
      <c r="AD1459" s="105"/>
      <c r="AE1459" s="105"/>
      <c r="AF1459" s="105"/>
      <c r="AG1459" s="105"/>
    </row>
    <row r="1460" spans="2:33" s="28" customFormat="1" ht="14.25" customHeight="1" x14ac:dyDescent="0.15">
      <c r="B1460" s="204" t="s">
        <v>189</v>
      </c>
      <c r="C1460" s="317">
        <v>1</v>
      </c>
      <c r="D1460" s="317">
        <v>2</v>
      </c>
      <c r="E1460" s="315">
        <v>3</v>
      </c>
      <c r="F1460" s="194" t="s">
        <v>188</v>
      </c>
      <c r="G1460" s="317">
        <v>3</v>
      </c>
      <c r="H1460" s="317">
        <v>1</v>
      </c>
      <c r="I1460" s="315">
        <v>4</v>
      </c>
      <c r="J1460" s="194" t="s">
        <v>187</v>
      </c>
      <c r="K1460" s="317">
        <v>5</v>
      </c>
      <c r="L1460" s="317">
        <v>2</v>
      </c>
      <c r="M1460" s="315">
        <v>7</v>
      </c>
      <c r="N1460" s="194" t="s">
        <v>186</v>
      </c>
      <c r="O1460" s="317">
        <v>0</v>
      </c>
      <c r="P1460" s="317">
        <v>0</v>
      </c>
      <c r="Q1460" s="316">
        <v>0</v>
      </c>
      <c r="R1460" s="131"/>
      <c r="T1460" s="105"/>
      <c r="U1460" s="105"/>
      <c r="V1460" s="105"/>
      <c r="W1460" s="105"/>
      <c r="X1460" s="105"/>
      <c r="Y1460" s="105"/>
      <c r="Z1460" s="105"/>
      <c r="AA1460" s="105"/>
      <c r="AB1460" s="105"/>
      <c r="AC1460" s="105"/>
      <c r="AD1460" s="105"/>
      <c r="AE1460" s="105"/>
      <c r="AF1460" s="105"/>
      <c r="AG1460" s="105"/>
    </row>
    <row r="1461" spans="2:33" s="28" customFormat="1" ht="14.25" customHeight="1" x14ac:dyDescent="0.15">
      <c r="B1461" s="204" t="s">
        <v>185</v>
      </c>
      <c r="C1461" s="317">
        <v>0</v>
      </c>
      <c r="D1461" s="317">
        <v>2</v>
      </c>
      <c r="E1461" s="315">
        <v>2</v>
      </c>
      <c r="F1461" s="194" t="s">
        <v>184</v>
      </c>
      <c r="G1461" s="317">
        <v>2</v>
      </c>
      <c r="H1461" s="317">
        <v>2</v>
      </c>
      <c r="I1461" s="315">
        <v>4</v>
      </c>
      <c r="J1461" s="194" t="s">
        <v>183</v>
      </c>
      <c r="K1461" s="317">
        <v>4</v>
      </c>
      <c r="L1461" s="317">
        <v>4</v>
      </c>
      <c r="M1461" s="315">
        <v>8</v>
      </c>
      <c r="N1461" s="194" t="s">
        <v>182</v>
      </c>
      <c r="O1461" s="317">
        <v>0</v>
      </c>
      <c r="P1461" s="317">
        <v>0</v>
      </c>
      <c r="Q1461" s="316">
        <v>0</v>
      </c>
      <c r="R1461" s="131"/>
      <c r="T1461" s="105"/>
      <c r="U1461" s="105"/>
      <c r="V1461" s="105"/>
      <c r="W1461" s="105"/>
      <c r="X1461" s="105"/>
      <c r="Y1461" s="105"/>
      <c r="Z1461" s="105"/>
      <c r="AA1461" s="105"/>
      <c r="AB1461" s="105"/>
      <c r="AC1461" s="105"/>
      <c r="AD1461" s="105"/>
      <c r="AE1461" s="105"/>
      <c r="AF1461" s="105"/>
      <c r="AG1461" s="105"/>
    </row>
    <row r="1462" spans="2:33" s="28" customFormat="1" ht="14.1" customHeight="1" x14ac:dyDescent="0.15">
      <c r="B1462" s="204" t="s">
        <v>181</v>
      </c>
      <c r="C1462" s="317">
        <v>4</v>
      </c>
      <c r="D1462" s="317">
        <v>0</v>
      </c>
      <c r="E1462" s="315">
        <v>4</v>
      </c>
      <c r="F1462" s="194" t="s">
        <v>180</v>
      </c>
      <c r="G1462" s="317">
        <v>3</v>
      </c>
      <c r="H1462" s="317">
        <v>4</v>
      </c>
      <c r="I1462" s="315">
        <v>7</v>
      </c>
      <c r="J1462" s="194" t="s">
        <v>179</v>
      </c>
      <c r="K1462" s="317">
        <v>2</v>
      </c>
      <c r="L1462" s="317">
        <v>2</v>
      </c>
      <c r="M1462" s="315">
        <v>4</v>
      </c>
      <c r="N1462" s="194" t="s">
        <v>178</v>
      </c>
      <c r="O1462" s="317">
        <v>0</v>
      </c>
      <c r="P1462" s="317">
        <v>0</v>
      </c>
      <c r="Q1462" s="316">
        <v>0</v>
      </c>
      <c r="R1462" s="131"/>
      <c r="T1462" s="105"/>
      <c r="U1462" s="105"/>
      <c r="V1462" s="105"/>
      <c r="W1462" s="105"/>
      <c r="X1462" s="105"/>
      <c r="Y1462" s="105"/>
      <c r="Z1462" s="105"/>
      <c r="AA1462" s="105"/>
      <c r="AB1462" s="105"/>
      <c r="AC1462" s="105"/>
      <c r="AD1462" s="105"/>
      <c r="AE1462" s="105"/>
      <c r="AF1462" s="105"/>
      <c r="AG1462" s="105"/>
    </row>
    <row r="1463" spans="2:33" s="28" customFormat="1" ht="14.25" customHeight="1" thickBot="1" x14ac:dyDescent="0.2">
      <c r="B1463" s="206" t="s">
        <v>177</v>
      </c>
      <c r="C1463" s="318">
        <v>0</v>
      </c>
      <c r="D1463" s="318">
        <v>0</v>
      </c>
      <c r="E1463" s="319">
        <v>0</v>
      </c>
      <c r="F1463" s="208" t="s">
        <v>176</v>
      </c>
      <c r="G1463" s="318">
        <v>4</v>
      </c>
      <c r="H1463" s="318">
        <v>4</v>
      </c>
      <c r="I1463" s="319">
        <v>8</v>
      </c>
      <c r="J1463" s="208" t="s">
        <v>175</v>
      </c>
      <c r="K1463" s="318">
        <v>4</v>
      </c>
      <c r="L1463" s="318">
        <v>0</v>
      </c>
      <c r="M1463" s="319">
        <v>4</v>
      </c>
      <c r="N1463" s="210" t="s">
        <v>174</v>
      </c>
      <c r="O1463" s="320">
        <v>0</v>
      </c>
      <c r="P1463" s="320">
        <v>0</v>
      </c>
      <c r="Q1463" s="321">
        <v>0</v>
      </c>
      <c r="R1463" s="131"/>
      <c r="T1463" s="105"/>
      <c r="U1463" s="105"/>
      <c r="V1463" s="105"/>
      <c r="W1463" s="105"/>
      <c r="X1463" s="105"/>
      <c r="Y1463" s="105"/>
      <c r="Z1463" s="105"/>
      <c r="AA1463" s="105"/>
      <c r="AB1463" s="105"/>
      <c r="AC1463" s="105"/>
      <c r="AD1463" s="105"/>
      <c r="AE1463" s="105"/>
      <c r="AF1463" s="105"/>
      <c r="AG1463" s="105"/>
    </row>
    <row r="1464" spans="2:33" s="28" customFormat="1" ht="13.5" customHeight="1" thickBot="1" x14ac:dyDescent="0.2">
      <c r="B1464" s="42"/>
      <c r="C1464" s="42"/>
      <c r="D1464" s="459" t="s">
        <v>173</v>
      </c>
      <c r="E1464" s="459"/>
      <c r="F1464" s="459"/>
      <c r="G1464" s="42"/>
      <c r="H1464" s="42"/>
      <c r="I1464" s="42"/>
      <c r="J1464" s="42"/>
      <c r="K1464" s="42"/>
      <c r="L1464" s="42"/>
      <c r="M1464" s="42"/>
      <c r="N1464" s="212" t="s">
        <v>172</v>
      </c>
      <c r="O1464" s="309">
        <v>0</v>
      </c>
      <c r="P1464" s="24">
        <v>0</v>
      </c>
      <c r="Q1464" s="285">
        <v>0</v>
      </c>
      <c r="R1464" s="131"/>
      <c r="T1464" s="105"/>
      <c r="U1464" s="105"/>
      <c r="V1464" s="105"/>
      <c r="W1464" s="105"/>
      <c r="X1464" s="105"/>
      <c r="Y1464" s="105"/>
      <c r="Z1464" s="105"/>
      <c r="AA1464" s="105"/>
      <c r="AB1464" s="105"/>
      <c r="AC1464" s="105"/>
      <c r="AD1464" s="105"/>
      <c r="AE1464" s="105"/>
      <c r="AF1464" s="105"/>
      <c r="AG1464" s="105"/>
    </row>
    <row r="1465" spans="2:33" s="28" customFormat="1" ht="13.5" customHeight="1" x14ac:dyDescent="0.15">
      <c r="B1465" s="160" t="s">
        <v>171</v>
      </c>
      <c r="C1465" s="311">
        <f>SUM(C1439:C1443)</f>
        <v>3</v>
      </c>
      <c r="D1465" s="311">
        <f>SUM(D1439:D1443)</f>
        <v>5</v>
      </c>
      <c r="E1465" s="108">
        <f t="shared" ref="E1465:E1474" si="70">SUM(C1465:D1465)</f>
        <v>8</v>
      </c>
      <c r="F1465" s="160" t="s">
        <v>170</v>
      </c>
      <c r="G1465" s="312">
        <f>SUM(K1439:K1443)</f>
        <v>7</v>
      </c>
      <c r="H1465" s="109">
        <f>SUM(L1439:L1443)</f>
        <v>9</v>
      </c>
      <c r="I1465" s="110">
        <f t="shared" ref="I1465:I1474" si="71">SUM(G1465:H1465)</f>
        <v>16</v>
      </c>
      <c r="J1465" s="119" t="s">
        <v>169</v>
      </c>
      <c r="K1465" s="120">
        <f>SUM(O1464:O1468)</f>
        <v>0</v>
      </c>
      <c r="L1465" s="311">
        <f>SUM(P1464:P1468)</f>
        <v>3</v>
      </c>
      <c r="M1465" s="313">
        <f>SUM(K1465:L1465)</f>
        <v>3</v>
      </c>
      <c r="N1465" s="132" t="s">
        <v>168</v>
      </c>
      <c r="O1465" s="288">
        <v>0</v>
      </c>
      <c r="P1465" s="288">
        <v>2</v>
      </c>
      <c r="Q1465" s="285">
        <v>2</v>
      </c>
      <c r="R1465" s="131"/>
      <c r="T1465" s="105"/>
      <c r="U1465" s="105"/>
      <c r="V1465" s="105"/>
      <c r="W1465" s="105"/>
      <c r="X1465" s="105"/>
      <c r="Y1465" s="105"/>
      <c r="Z1465" s="105"/>
      <c r="AA1465" s="105"/>
      <c r="AB1465" s="105"/>
      <c r="AC1465" s="105"/>
      <c r="AD1465" s="105"/>
      <c r="AE1465" s="105"/>
      <c r="AF1465" s="105"/>
      <c r="AG1465" s="105"/>
    </row>
    <row r="1466" spans="2:33" s="28" customFormat="1" ht="13.5" customHeight="1" thickBot="1" x14ac:dyDescent="0.2">
      <c r="B1466" s="161" t="s">
        <v>167</v>
      </c>
      <c r="C1466" s="300">
        <f>SUM(C1444:C1448)</f>
        <v>4</v>
      </c>
      <c r="D1466" s="300">
        <f>SUM(D1444:D1448)</f>
        <v>11</v>
      </c>
      <c r="E1466" s="112">
        <f t="shared" si="70"/>
        <v>15</v>
      </c>
      <c r="F1466" s="161" t="s">
        <v>166</v>
      </c>
      <c r="G1466" s="306">
        <f>SUM(K1444:K1448)</f>
        <v>12</v>
      </c>
      <c r="H1466" s="113">
        <f>SUM(L1444:L1448)</f>
        <v>10</v>
      </c>
      <c r="I1466" s="114">
        <f t="shared" si="71"/>
        <v>22</v>
      </c>
      <c r="J1466" s="121" t="s">
        <v>154</v>
      </c>
      <c r="K1466" s="122">
        <f>O1469</f>
        <v>0</v>
      </c>
      <c r="L1466" s="303">
        <f>P1469</f>
        <v>0</v>
      </c>
      <c r="M1466" s="314">
        <f>SUM(K1466:L1466)</f>
        <v>0</v>
      </c>
      <c r="N1466" s="132" t="s">
        <v>165</v>
      </c>
      <c r="O1466" s="288">
        <v>0</v>
      </c>
      <c r="P1466" s="288">
        <v>1</v>
      </c>
      <c r="Q1466" s="285">
        <v>1</v>
      </c>
      <c r="R1466" s="131"/>
      <c r="T1466" s="105"/>
      <c r="U1466" s="105"/>
      <c r="V1466" s="105"/>
      <c r="W1466" s="105"/>
      <c r="X1466" s="105"/>
      <c r="Y1466" s="105"/>
      <c r="Z1466" s="105"/>
      <c r="AA1466" s="105"/>
      <c r="AB1466" s="105"/>
      <c r="AC1466" s="105"/>
      <c r="AD1466" s="105"/>
      <c r="AE1466" s="105"/>
      <c r="AF1466" s="105"/>
      <c r="AG1466" s="105"/>
    </row>
    <row r="1467" spans="2:33" s="28" customFormat="1" ht="13.5" customHeight="1" x14ac:dyDescent="0.15">
      <c r="B1467" s="161" t="s">
        <v>164</v>
      </c>
      <c r="C1467" s="300">
        <f>SUM(C1449:C1453)</f>
        <v>12</v>
      </c>
      <c r="D1467" s="300">
        <f>SUM(D1449:D1453)</f>
        <v>6</v>
      </c>
      <c r="E1467" s="112">
        <f t="shared" si="70"/>
        <v>18</v>
      </c>
      <c r="F1467" s="161" t="s">
        <v>163</v>
      </c>
      <c r="G1467" s="306">
        <f>SUM(K1449:K1453)</f>
        <v>9</v>
      </c>
      <c r="H1467" s="113">
        <f>SUM(L1449:L1453)</f>
        <v>10</v>
      </c>
      <c r="I1467" s="114">
        <f t="shared" si="71"/>
        <v>19</v>
      </c>
      <c r="J1467" s="125" t="s">
        <v>283</v>
      </c>
      <c r="K1467" s="154">
        <f>SUM(C1465:C1467)</f>
        <v>19</v>
      </c>
      <c r="L1467" s="154">
        <f>SUM(D1465:D1467)</f>
        <v>22</v>
      </c>
      <c r="M1467" s="294">
        <f>SUM(K1467:L1467)</f>
        <v>41</v>
      </c>
      <c r="N1467" s="132" t="s">
        <v>162</v>
      </c>
      <c r="O1467" s="288">
        <v>0</v>
      </c>
      <c r="P1467" s="288">
        <v>0</v>
      </c>
      <c r="Q1467" s="285">
        <v>0</v>
      </c>
      <c r="R1467" s="131"/>
      <c r="T1467" s="105"/>
      <c r="U1467" s="105"/>
      <c r="V1467" s="105"/>
      <c r="W1467" s="105"/>
      <c r="X1467" s="105"/>
      <c r="Y1467" s="105"/>
      <c r="Z1467" s="105"/>
      <c r="AA1467" s="105"/>
      <c r="AB1467" s="105"/>
      <c r="AC1467" s="105"/>
      <c r="AD1467" s="105"/>
      <c r="AE1467" s="105"/>
      <c r="AF1467" s="105"/>
      <c r="AG1467" s="105"/>
    </row>
    <row r="1468" spans="2:33" s="28" customFormat="1" ht="13.5" customHeight="1" thickBot="1" x14ac:dyDescent="0.2">
      <c r="B1468" s="161" t="s">
        <v>161</v>
      </c>
      <c r="C1468" s="300">
        <f>SUM(C1454:C1458)</f>
        <v>10</v>
      </c>
      <c r="D1468" s="300">
        <f>SUM(D1454:D1458)</f>
        <v>5</v>
      </c>
      <c r="E1468" s="112">
        <f t="shared" si="70"/>
        <v>15</v>
      </c>
      <c r="F1468" s="161" t="s">
        <v>160</v>
      </c>
      <c r="G1468" s="306">
        <f>SUM(K1454:K1458)</f>
        <v>11</v>
      </c>
      <c r="H1468" s="113">
        <f>SUM(L1454:L1458)</f>
        <v>14</v>
      </c>
      <c r="I1468" s="114">
        <f t="shared" si="71"/>
        <v>25</v>
      </c>
      <c r="J1468" s="123" t="s">
        <v>156</v>
      </c>
      <c r="K1468" s="157"/>
      <c r="L1468" s="292">
        <f>M1467/M1473*100</f>
        <v>13.398692810457517</v>
      </c>
      <c r="M1468" s="156" t="s">
        <v>155</v>
      </c>
      <c r="N1468" s="134" t="s">
        <v>159</v>
      </c>
      <c r="O1468" s="291">
        <v>0</v>
      </c>
      <c r="P1468" s="135">
        <v>0</v>
      </c>
      <c r="Q1468" s="282">
        <v>0</v>
      </c>
      <c r="R1468" s="131"/>
      <c r="T1468" s="105"/>
      <c r="U1468" s="105"/>
      <c r="V1468" s="105"/>
      <c r="W1468" s="105"/>
      <c r="X1468" s="105"/>
      <c r="Y1468" s="105"/>
      <c r="Z1468" s="105"/>
      <c r="AA1468" s="105"/>
      <c r="AB1468" s="105"/>
      <c r="AC1468" s="105"/>
      <c r="AD1468" s="105"/>
      <c r="AE1468" s="105"/>
      <c r="AF1468" s="105"/>
      <c r="AG1468" s="105"/>
    </row>
    <row r="1469" spans="2:33" s="28" customFormat="1" ht="13.5" customHeight="1" thickBot="1" x14ac:dyDescent="0.2">
      <c r="B1469" s="161" t="s">
        <v>158</v>
      </c>
      <c r="C1469" s="300">
        <f>SUM(C1459:C1463)</f>
        <v>9</v>
      </c>
      <c r="D1469" s="300">
        <f>SUM(D1459:D1463)</f>
        <v>4</v>
      </c>
      <c r="E1469" s="112">
        <f t="shared" si="70"/>
        <v>13</v>
      </c>
      <c r="F1469" s="161" t="s">
        <v>157</v>
      </c>
      <c r="G1469" s="306">
        <f>SUM(K1459:K1463)</f>
        <v>17</v>
      </c>
      <c r="H1469" s="113">
        <f>SUM(L1459:L1463)</f>
        <v>14</v>
      </c>
      <c r="I1469" s="114">
        <f t="shared" si="71"/>
        <v>31</v>
      </c>
      <c r="J1469" s="125" t="s">
        <v>284</v>
      </c>
      <c r="K1469" s="154">
        <f>SUM(C1468:C1474,G1465:G1467)</f>
        <v>90</v>
      </c>
      <c r="L1469" s="154">
        <f>SUM(D1468:D1474,H1465:H1467)</f>
        <v>70</v>
      </c>
      <c r="M1469" s="294">
        <f>SUM(K1469:L1469)</f>
        <v>160</v>
      </c>
      <c r="N1469" s="136" t="s">
        <v>154</v>
      </c>
      <c r="O1469" s="290">
        <v>0</v>
      </c>
      <c r="P1469" s="137">
        <v>0</v>
      </c>
      <c r="Q1469" s="284">
        <v>0</v>
      </c>
      <c r="R1469" s="131"/>
      <c r="T1469" s="105"/>
      <c r="U1469" s="105"/>
      <c r="V1469" s="105"/>
      <c r="W1469" s="105"/>
      <c r="X1469" s="105"/>
      <c r="Y1469" s="105"/>
      <c r="Z1469" s="105"/>
      <c r="AA1469" s="105"/>
      <c r="AB1469" s="105"/>
      <c r="AC1469" s="105"/>
      <c r="AD1469" s="105"/>
      <c r="AE1469" s="105"/>
      <c r="AF1469" s="105"/>
      <c r="AG1469" s="105"/>
    </row>
    <row r="1470" spans="2:33" s="28" customFormat="1" ht="13.5" customHeight="1" thickBot="1" x14ac:dyDescent="0.2">
      <c r="B1470" s="161" t="s">
        <v>153</v>
      </c>
      <c r="C1470" s="300">
        <f>SUM(G1439:G1443)</f>
        <v>4</v>
      </c>
      <c r="D1470" s="300">
        <f>SUM(H1439:H1443)</f>
        <v>1</v>
      </c>
      <c r="E1470" s="112">
        <f t="shared" si="70"/>
        <v>5</v>
      </c>
      <c r="F1470" s="161" t="s">
        <v>152</v>
      </c>
      <c r="G1470" s="113">
        <f>SUM(O1439:O1443)</f>
        <v>7</v>
      </c>
      <c r="H1470" s="113">
        <f>SUM(P1439:P1443)</f>
        <v>9</v>
      </c>
      <c r="I1470" s="114">
        <f t="shared" si="71"/>
        <v>16</v>
      </c>
      <c r="J1470" s="123" t="s">
        <v>156</v>
      </c>
      <c r="K1470" s="157"/>
      <c r="L1470" s="292">
        <f>M1469/M1473*100</f>
        <v>52.287581699346411</v>
      </c>
      <c r="M1470" s="158" t="s">
        <v>155</v>
      </c>
      <c r="N1470" s="148"/>
      <c r="O1470" s="138"/>
      <c r="P1470" s="138"/>
      <c r="Q1470" s="138"/>
      <c r="R1470" s="131"/>
      <c r="T1470" s="105"/>
      <c r="U1470" s="105"/>
      <c r="V1470" s="105"/>
      <c r="W1470" s="105"/>
      <c r="X1470" s="105"/>
      <c r="Y1470" s="105"/>
      <c r="Z1470" s="105"/>
      <c r="AA1470" s="105"/>
      <c r="AB1470" s="105"/>
      <c r="AC1470" s="105"/>
      <c r="AD1470" s="105"/>
      <c r="AE1470" s="106"/>
      <c r="AF1470" s="105"/>
      <c r="AG1470" s="106"/>
    </row>
    <row r="1471" spans="2:33" s="28" customFormat="1" ht="13.5" customHeight="1" thickBot="1" x14ac:dyDescent="0.2">
      <c r="B1471" s="161" t="s">
        <v>151</v>
      </c>
      <c r="C1471" s="300">
        <f>SUM(G1444:G1448)</f>
        <v>6</v>
      </c>
      <c r="D1471" s="300">
        <f>SUM(H1444:H1448)</f>
        <v>5</v>
      </c>
      <c r="E1471" s="112">
        <f t="shared" si="70"/>
        <v>11</v>
      </c>
      <c r="F1471" s="161" t="s">
        <v>150</v>
      </c>
      <c r="G1471" s="306">
        <f>SUM(O1444:O1448)</f>
        <v>4</v>
      </c>
      <c r="H1471" s="113">
        <f>SUM(P1444:P1448)</f>
        <v>7</v>
      </c>
      <c r="I1471" s="114">
        <f t="shared" si="71"/>
        <v>11</v>
      </c>
      <c r="J1471" s="125" t="s">
        <v>282</v>
      </c>
      <c r="K1471" s="154">
        <f>SUM(K1454:K1463,O1439:O1469)</f>
        <v>49</v>
      </c>
      <c r="L1471" s="154">
        <f>SUM(L1454:L1463,P1439:P1469)</f>
        <v>56</v>
      </c>
      <c r="M1471" s="308">
        <f>SUM(K1471:L1471)</f>
        <v>105</v>
      </c>
      <c r="N1471" s="149"/>
      <c r="O1471" s="138"/>
      <c r="P1471" s="138"/>
      <c r="Q1471" s="138"/>
      <c r="R1471" s="131"/>
    </row>
    <row r="1472" spans="2:33" s="28" customFormat="1" ht="13.5" customHeight="1" thickBot="1" x14ac:dyDescent="0.2">
      <c r="B1472" s="161" t="s">
        <v>149</v>
      </c>
      <c r="C1472" s="300">
        <f>SUM(G1449:G1453)</f>
        <v>10</v>
      </c>
      <c r="D1472" s="300">
        <f>SUM(H1449:H1453)</f>
        <v>8</v>
      </c>
      <c r="E1472" s="112">
        <f t="shared" si="70"/>
        <v>18</v>
      </c>
      <c r="F1472" s="161" t="s">
        <v>148</v>
      </c>
      <c r="G1472" s="306">
        <f>SUM(O1449:O1453)</f>
        <v>9</v>
      </c>
      <c r="H1472" s="113">
        <f>SUM(P1449:P1453)</f>
        <v>9</v>
      </c>
      <c r="I1472" s="114">
        <f t="shared" si="71"/>
        <v>18</v>
      </c>
      <c r="J1472" s="123" t="s">
        <v>156</v>
      </c>
      <c r="K1472" s="124"/>
      <c r="L1472" s="283">
        <f>M1471/M1473*100</f>
        <v>34.313725490196077</v>
      </c>
      <c r="M1472" s="156" t="s">
        <v>155</v>
      </c>
      <c r="N1472" s="144" t="s">
        <v>146</v>
      </c>
      <c r="O1472" s="295">
        <v>47.92</v>
      </c>
      <c r="P1472" s="296">
        <v>51.4</v>
      </c>
      <c r="Q1472" s="297">
        <v>49.6</v>
      </c>
      <c r="R1472" s="131"/>
    </row>
    <row r="1473" spans="2:33" s="28" customFormat="1" ht="13.5" customHeight="1" x14ac:dyDescent="0.15">
      <c r="B1473" s="161" t="s">
        <v>145</v>
      </c>
      <c r="C1473" s="300">
        <f>SUM(G1454:G1458)</f>
        <v>9</v>
      </c>
      <c r="D1473" s="300">
        <f>SUM(H1454:H1458)</f>
        <v>3</v>
      </c>
      <c r="E1473" s="112">
        <f t="shared" si="70"/>
        <v>12</v>
      </c>
      <c r="F1473" s="161" t="s">
        <v>144</v>
      </c>
      <c r="G1473" s="306">
        <f>SUM(O1454:O1458)</f>
        <v>1</v>
      </c>
      <c r="H1473" s="113">
        <f>SUM(P1454:P1458)</f>
        <v>0</v>
      </c>
      <c r="I1473" s="114">
        <f t="shared" si="71"/>
        <v>1</v>
      </c>
      <c r="J1473" s="125" t="s">
        <v>147</v>
      </c>
      <c r="K1473" s="293">
        <f>SUM(C1465:C1474,G1465:G1474,K1465:K1466)</f>
        <v>158</v>
      </c>
      <c r="L1473" s="293">
        <f>SUM(D1465:D1474,H1465:H1474,L1465:L1466)</f>
        <v>148</v>
      </c>
      <c r="M1473" s="289">
        <f>SUM(K1473:L1473)</f>
        <v>306</v>
      </c>
      <c r="N1473" s="145"/>
      <c r="O1473" s="139"/>
      <c r="P1473" s="139"/>
      <c r="Q1473" s="139"/>
      <c r="R1473" s="131"/>
    </row>
    <row r="1474" spans="2:33" s="28" customFormat="1" ht="13.5" customHeight="1" thickBot="1" x14ac:dyDescent="0.2">
      <c r="B1474" s="162" t="s">
        <v>143</v>
      </c>
      <c r="C1474" s="303">
        <f>SUM(G1459:G1463)</f>
        <v>14</v>
      </c>
      <c r="D1474" s="303">
        <f>SUM(H1459:H1463)</f>
        <v>15</v>
      </c>
      <c r="E1474" s="116">
        <f t="shared" si="70"/>
        <v>29</v>
      </c>
      <c r="F1474" s="162" t="s">
        <v>142</v>
      </c>
      <c r="G1474" s="304">
        <f>SUM(O1459:O1463)</f>
        <v>0</v>
      </c>
      <c r="H1474" s="117">
        <f>SUM(P1459:P1463)</f>
        <v>0</v>
      </c>
      <c r="I1474" s="118">
        <f t="shared" si="71"/>
        <v>0</v>
      </c>
      <c r="J1474" s="123" t="s">
        <v>7</v>
      </c>
      <c r="K1474" s="124"/>
      <c r="L1474" s="127"/>
      <c r="M1474" s="305">
        <f>行政区別人口!R84</f>
        <v>124</v>
      </c>
      <c r="N1474" s="481" t="s">
        <v>141</v>
      </c>
      <c r="O1474" s="482"/>
      <c r="P1474" s="482"/>
      <c r="Q1474" s="140"/>
      <c r="R1474" s="131"/>
    </row>
    <row r="1475" spans="2:33" x14ac:dyDescent="0.15">
      <c r="O1475" s="142"/>
      <c r="P1475" s="142"/>
      <c r="Q1475" s="142"/>
      <c r="R1475" s="142"/>
    </row>
    <row r="1476" spans="2:33" s="28" customFormat="1" ht="14.1" customHeight="1" x14ac:dyDescent="0.15">
      <c r="B1476" s="164"/>
      <c r="F1476" s="164"/>
      <c r="N1476" s="146"/>
      <c r="O1476" s="96"/>
      <c r="P1476" s="95"/>
      <c r="Q1476" s="95"/>
      <c r="R1476" s="95"/>
    </row>
    <row r="1477" spans="2:33" s="28" customFormat="1" ht="14.25" customHeight="1" x14ac:dyDescent="0.15">
      <c r="B1477" s="259" t="s">
        <v>1</v>
      </c>
      <c r="C1477" s="479" t="s">
        <v>2</v>
      </c>
      <c r="D1477" s="479"/>
      <c r="E1477" s="479"/>
      <c r="F1477" s="479"/>
      <c r="G1477" s="483" t="s">
        <v>278</v>
      </c>
      <c r="H1477" s="483"/>
      <c r="I1477" s="483"/>
      <c r="J1477" s="483"/>
      <c r="K1477" s="483"/>
      <c r="L1477" s="483"/>
      <c r="M1477" s="41"/>
      <c r="N1477" s="147"/>
      <c r="O1477" s="143" t="str">
        <f>$O$2</f>
        <v>令和元年10月31日</v>
      </c>
      <c r="P1477" s="129"/>
      <c r="Q1477" s="130" t="s">
        <v>0</v>
      </c>
      <c r="R1477" s="95"/>
    </row>
    <row r="1478" spans="2:33" s="28" customFormat="1" ht="17.100000000000001" customHeight="1" thickBot="1" x14ac:dyDescent="0.2">
      <c r="B1478" s="259" t="s">
        <v>276</v>
      </c>
      <c r="C1478" s="479" t="s">
        <v>51</v>
      </c>
      <c r="D1478" s="479"/>
      <c r="E1478" s="479"/>
      <c r="F1478" s="166"/>
      <c r="G1478" s="483"/>
      <c r="H1478" s="483"/>
      <c r="I1478" s="483"/>
      <c r="J1478" s="483"/>
      <c r="K1478" s="483"/>
      <c r="L1478" s="483"/>
      <c r="M1478" s="41"/>
      <c r="N1478" s="149"/>
      <c r="O1478" s="143" t="str">
        <f>$O$3</f>
        <v>令和元年11月 1日</v>
      </c>
      <c r="P1478" s="129"/>
      <c r="Q1478" s="130" t="s">
        <v>3</v>
      </c>
      <c r="R1478" s="95"/>
    </row>
    <row r="1479" spans="2:33" s="28" customFormat="1" ht="14.25" customHeight="1" x14ac:dyDescent="0.15">
      <c r="B1479" s="53" t="s">
        <v>274</v>
      </c>
      <c r="C1479" s="327" t="s">
        <v>301</v>
      </c>
      <c r="D1479" s="327" t="s">
        <v>302</v>
      </c>
      <c r="E1479" s="328" t="s">
        <v>6</v>
      </c>
      <c r="F1479" s="53" t="s">
        <v>274</v>
      </c>
      <c r="G1479" s="327" t="s">
        <v>301</v>
      </c>
      <c r="H1479" s="327" t="s">
        <v>5</v>
      </c>
      <c r="I1479" s="94" t="s">
        <v>6</v>
      </c>
      <c r="J1479" s="202" t="s">
        <v>274</v>
      </c>
      <c r="K1479" s="327" t="s">
        <v>4</v>
      </c>
      <c r="L1479" s="327" t="s">
        <v>302</v>
      </c>
      <c r="M1479" s="328" t="s">
        <v>281</v>
      </c>
      <c r="N1479" s="59" t="s">
        <v>274</v>
      </c>
      <c r="O1479" s="54" t="s">
        <v>301</v>
      </c>
      <c r="P1479" s="54" t="s">
        <v>5</v>
      </c>
      <c r="Q1479" s="326" t="s">
        <v>281</v>
      </c>
      <c r="R1479" s="131"/>
    </row>
    <row r="1480" spans="2:33" s="28" customFormat="1" ht="14.25" customHeight="1" x14ac:dyDescent="0.15">
      <c r="B1480" s="203" t="s">
        <v>273</v>
      </c>
      <c r="C1480" s="329">
        <v>2</v>
      </c>
      <c r="D1480" s="329">
        <v>0</v>
      </c>
      <c r="E1480" s="315">
        <v>2</v>
      </c>
      <c r="F1480" s="193" t="s">
        <v>272</v>
      </c>
      <c r="G1480" s="329">
        <v>4</v>
      </c>
      <c r="H1480" s="329">
        <v>0</v>
      </c>
      <c r="I1480" s="315">
        <v>4</v>
      </c>
      <c r="J1480" s="194" t="s">
        <v>271</v>
      </c>
      <c r="K1480" s="317">
        <v>1</v>
      </c>
      <c r="L1480" s="329">
        <v>2</v>
      </c>
      <c r="M1480" s="286">
        <v>3</v>
      </c>
      <c r="N1480" s="200" t="s">
        <v>270</v>
      </c>
      <c r="O1480" s="325">
        <v>0</v>
      </c>
      <c r="P1480" s="317">
        <v>3</v>
      </c>
      <c r="Q1480" s="287">
        <v>3</v>
      </c>
      <c r="R1480" s="131"/>
      <c r="T1480" s="105"/>
      <c r="U1480" s="105"/>
      <c r="V1480" s="105"/>
      <c r="W1480" s="105"/>
      <c r="X1480" s="105"/>
      <c r="Y1480" s="105"/>
      <c r="Z1480" s="105"/>
      <c r="AA1480" s="105"/>
      <c r="AB1480" s="105"/>
      <c r="AC1480" s="105"/>
      <c r="AD1480" s="105"/>
      <c r="AE1480" s="105"/>
      <c r="AF1480" s="105"/>
      <c r="AG1480" s="105"/>
    </row>
    <row r="1481" spans="2:33" s="28" customFormat="1" ht="14.1" customHeight="1" x14ac:dyDescent="0.15">
      <c r="B1481" s="204" t="s">
        <v>269</v>
      </c>
      <c r="C1481" s="317">
        <v>0</v>
      </c>
      <c r="D1481" s="317">
        <v>2</v>
      </c>
      <c r="E1481" s="315">
        <v>2</v>
      </c>
      <c r="F1481" s="194" t="s">
        <v>268</v>
      </c>
      <c r="G1481" s="317">
        <v>1</v>
      </c>
      <c r="H1481" s="317">
        <v>1</v>
      </c>
      <c r="I1481" s="315">
        <v>2</v>
      </c>
      <c r="J1481" s="194" t="s">
        <v>267</v>
      </c>
      <c r="K1481" s="317">
        <v>4</v>
      </c>
      <c r="L1481" s="317">
        <v>1</v>
      </c>
      <c r="M1481" s="315">
        <v>5</v>
      </c>
      <c r="N1481" s="194" t="s">
        <v>266</v>
      </c>
      <c r="O1481" s="317">
        <v>0</v>
      </c>
      <c r="P1481" s="317">
        <v>1</v>
      </c>
      <c r="Q1481" s="316">
        <v>1</v>
      </c>
      <c r="R1481" s="131"/>
      <c r="T1481" s="105"/>
      <c r="U1481" s="105"/>
      <c r="V1481" s="105"/>
      <c r="W1481" s="105"/>
      <c r="X1481" s="105"/>
      <c r="Y1481" s="105"/>
      <c r="Z1481" s="105"/>
      <c r="AA1481" s="105"/>
      <c r="AB1481" s="105"/>
      <c r="AC1481" s="105"/>
      <c r="AD1481" s="105"/>
      <c r="AE1481" s="105"/>
      <c r="AF1481" s="105"/>
      <c r="AG1481" s="105"/>
    </row>
    <row r="1482" spans="2:33" s="28" customFormat="1" ht="14.25" customHeight="1" x14ac:dyDescent="0.15">
      <c r="B1482" s="204" t="s">
        <v>265</v>
      </c>
      <c r="C1482" s="317">
        <v>0</v>
      </c>
      <c r="D1482" s="317">
        <v>1</v>
      </c>
      <c r="E1482" s="315">
        <v>1</v>
      </c>
      <c r="F1482" s="194" t="s">
        <v>264</v>
      </c>
      <c r="G1482" s="317">
        <v>2</v>
      </c>
      <c r="H1482" s="317">
        <v>0</v>
      </c>
      <c r="I1482" s="315">
        <v>2</v>
      </c>
      <c r="J1482" s="194" t="s">
        <v>263</v>
      </c>
      <c r="K1482" s="317">
        <v>0</v>
      </c>
      <c r="L1482" s="317">
        <v>1</v>
      </c>
      <c r="M1482" s="315">
        <v>1</v>
      </c>
      <c r="N1482" s="194" t="s">
        <v>262</v>
      </c>
      <c r="O1482" s="317">
        <v>0</v>
      </c>
      <c r="P1482" s="199">
        <v>2</v>
      </c>
      <c r="Q1482" s="316">
        <v>2</v>
      </c>
      <c r="R1482" s="131"/>
      <c r="T1482" s="105"/>
      <c r="U1482" s="105"/>
      <c r="V1482" s="105"/>
      <c r="W1482" s="105"/>
      <c r="X1482" s="105"/>
      <c r="Y1482" s="105"/>
      <c r="Z1482" s="105"/>
      <c r="AA1482" s="105"/>
      <c r="AB1482" s="105"/>
      <c r="AC1482" s="105"/>
      <c r="AD1482" s="105"/>
      <c r="AE1482" s="105"/>
      <c r="AF1482" s="105"/>
      <c r="AG1482" s="105"/>
    </row>
    <row r="1483" spans="2:33" s="28" customFormat="1" ht="14.25" customHeight="1" x14ac:dyDescent="0.15">
      <c r="B1483" s="204" t="s">
        <v>261</v>
      </c>
      <c r="C1483" s="317">
        <v>3</v>
      </c>
      <c r="D1483" s="317">
        <v>1</v>
      </c>
      <c r="E1483" s="315">
        <v>4</v>
      </c>
      <c r="F1483" s="194" t="s">
        <v>260</v>
      </c>
      <c r="G1483" s="317">
        <v>0</v>
      </c>
      <c r="H1483" s="317">
        <v>1</v>
      </c>
      <c r="I1483" s="315">
        <v>1</v>
      </c>
      <c r="J1483" s="194" t="s">
        <v>259</v>
      </c>
      <c r="K1483" s="317">
        <v>0</v>
      </c>
      <c r="L1483" s="317">
        <v>0</v>
      </c>
      <c r="M1483" s="315">
        <v>0</v>
      </c>
      <c r="N1483" s="194" t="s">
        <v>258</v>
      </c>
      <c r="O1483" s="317">
        <v>0</v>
      </c>
      <c r="P1483" s="317">
        <v>2</v>
      </c>
      <c r="Q1483" s="316">
        <v>2</v>
      </c>
      <c r="R1483" s="131"/>
      <c r="T1483" s="105"/>
      <c r="U1483" s="105"/>
      <c r="V1483" s="105"/>
      <c r="W1483" s="105"/>
      <c r="X1483" s="105"/>
      <c r="Y1483" s="105"/>
      <c r="Z1483" s="105"/>
      <c r="AA1483" s="105"/>
      <c r="AB1483" s="105"/>
      <c r="AC1483" s="105"/>
      <c r="AD1483" s="105"/>
      <c r="AE1483" s="105"/>
      <c r="AF1483" s="105"/>
      <c r="AG1483" s="105"/>
    </row>
    <row r="1484" spans="2:33" s="28" customFormat="1" ht="14.1" customHeight="1" x14ac:dyDescent="0.15">
      <c r="B1484" s="205" t="s">
        <v>257</v>
      </c>
      <c r="C1484" s="322">
        <v>1</v>
      </c>
      <c r="D1484" s="322">
        <v>1</v>
      </c>
      <c r="E1484" s="323">
        <v>2</v>
      </c>
      <c r="F1484" s="195" t="s">
        <v>256</v>
      </c>
      <c r="G1484" s="322">
        <v>0</v>
      </c>
      <c r="H1484" s="322">
        <v>1</v>
      </c>
      <c r="I1484" s="323">
        <v>1</v>
      </c>
      <c r="J1484" s="195" t="s">
        <v>255</v>
      </c>
      <c r="K1484" s="322">
        <v>2</v>
      </c>
      <c r="L1484" s="322">
        <v>3</v>
      </c>
      <c r="M1484" s="323">
        <v>5</v>
      </c>
      <c r="N1484" s="195" t="s">
        <v>254</v>
      </c>
      <c r="O1484" s="322">
        <v>0</v>
      </c>
      <c r="P1484" s="322">
        <v>2</v>
      </c>
      <c r="Q1484" s="324">
        <v>2</v>
      </c>
      <c r="R1484" s="131"/>
      <c r="T1484" s="105"/>
      <c r="U1484" s="105"/>
      <c r="V1484" s="105"/>
      <c r="W1484" s="105"/>
      <c r="X1484" s="105"/>
      <c r="Y1484" s="105"/>
      <c r="Z1484" s="105"/>
      <c r="AA1484" s="105"/>
      <c r="AB1484" s="105"/>
      <c r="AC1484" s="105"/>
      <c r="AD1484" s="105"/>
      <c r="AE1484" s="105"/>
      <c r="AF1484" s="105"/>
      <c r="AG1484" s="105"/>
    </row>
    <row r="1485" spans="2:33" s="28" customFormat="1" ht="14.25" customHeight="1" x14ac:dyDescent="0.15">
      <c r="B1485" s="204" t="s">
        <v>253</v>
      </c>
      <c r="C1485" s="325">
        <v>0</v>
      </c>
      <c r="D1485" s="317">
        <v>1</v>
      </c>
      <c r="E1485" s="315">
        <v>1</v>
      </c>
      <c r="F1485" s="194" t="s">
        <v>252</v>
      </c>
      <c r="G1485" s="317">
        <v>2</v>
      </c>
      <c r="H1485" s="317">
        <v>0</v>
      </c>
      <c r="I1485" s="315">
        <v>2</v>
      </c>
      <c r="J1485" s="194" t="s">
        <v>251</v>
      </c>
      <c r="K1485" s="317">
        <v>0</v>
      </c>
      <c r="L1485" s="317">
        <v>1</v>
      </c>
      <c r="M1485" s="315">
        <v>1</v>
      </c>
      <c r="N1485" s="194" t="s">
        <v>250</v>
      </c>
      <c r="O1485" s="317">
        <v>1</v>
      </c>
      <c r="P1485" s="317">
        <v>0</v>
      </c>
      <c r="Q1485" s="316">
        <v>1</v>
      </c>
      <c r="R1485" s="131"/>
      <c r="T1485" s="105"/>
      <c r="U1485" s="105"/>
      <c r="V1485" s="105"/>
      <c r="W1485" s="105"/>
      <c r="X1485" s="105"/>
      <c r="Y1485" s="105"/>
      <c r="Z1485" s="105"/>
      <c r="AA1485" s="105"/>
      <c r="AB1485" s="105"/>
      <c r="AC1485" s="105"/>
      <c r="AD1485" s="105"/>
      <c r="AE1485" s="105"/>
      <c r="AF1485" s="105"/>
      <c r="AG1485" s="105"/>
    </row>
    <row r="1486" spans="2:33" s="28" customFormat="1" ht="14.25" customHeight="1" x14ac:dyDescent="0.15">
      <c r="B1486" s="204" t="s">
        <v>249</v>
      </c>
      <c r="C1486" s="317">
        <v>0</v>
      </c>
      <c r="D1486" s="317">
        <v>1</v>
      </c>
      <c r="E1486" s="315">
        <v>1</v>
      </c>
      <c r="F1486" s="194" t="s">
        <v>248</v>
      </c>
      <c r="G1486" s="317">
        <v>0</v>
      </c>
      <c r="H1486" s="317">
        <v>1</v>
      </c>
      <c r="I1486" s="315">
        <v>1</v>
      </c>
      <c r="J1486" s="194" t="s">
        <v>247</v>
      </c>
      <c r="K1486" s="317">
        <v>1</v>
      </c>
      <c r="L1486" s="317">
        <v>2</v>
      </c>
      <c r="M1486" s="315">
        <v>3</v>
      </c>
      <c r="N1486" s="194" t="s">
        <v>246</v>
      </c>
      <c r="O1486" s="317">
        <v>2</v>
      </c>
      <c r="P1486" s="317">
        <v>0</v>
      </c>
      <c r="Q1486" s="316">
        <v>2</v>
      </c>
      <c r="R1486" s="131"/>
      <c r="T1486" s="105"/>
      <c r="U1486" s="105"/>
      <c r="V1486" s="105"/>
      <c r="W1486" s="105"/>
      <c r="X1486" s="105"/>
      <c r="Y1486" s="105"/>
      <c r="Z1486" s="105"/>
      <c r="AA1486" s="105"/>
      <c r="AB1486" s="105"/>
      <c r="AC1486" s="105"/>
      <c r="AD1486" s="105"/>
      <c r="AE1486" s="105"/>
      <c r="AF1486" s="105"/>
      <c r="AG1486" s="105"/>
    </row>
    <row r="1487" spans="2:33" s="28" customFormat="1" ht="14.25" customHeight="1" x14ac:dyDescent="0.15">
      <c r="B1487" s="204" t="s">
        <v>245</v>
      </c>
      <c r="C1487" s="317">
        <v>1</v>
      </c>
      <c r="D1487" s="317">
        <v>1</v>
      </c>
      <c r="E1487" s="315">
        <v>2</v>
      </c>
      <c r="F1487" s="194" t="s">
        <v>244</v>
      </c>
      <c r="G1487" s="317">
        <v>1</v>
      </c>
      <c r="H1487" s="317">
        <v>2</v>
      </c>
      <c r="I1487" s="315">
        <v>3</v>
      </c>
      <c r="J1487" s="194" t="s">
        <v>243</v>
      </c>
      <c r="K1487" s="317">
        <v>1</v>
      </c>
      <c r="L1487" s="317">
        <v>2</v>
      </c>
      <c r="M1487" s="315">
        <v>3</v>
      </c>
      <c r="N1487" s="194" t="s">
        <v>242</v>
      </c>
      <c r="O1487" s="317">
        <v>1</v>
      </c>
      <c r="P1487" s="317">
        <v>1</v>
      </c>
      <c r="Q1487" s="316">
        <v>2</v>
      </c>
      <c r="R1487" s="131"/>
      <c r="T1487" s="105"/>
      <c r="U1487" s="105"/>
      <c r="V1487" s="105"/>
      <c r="W1487" s="105"/>
      <c r="X1487" s="105"/>
      <c r="Y1487" s="105"/>
      <c r="Z1487" s="105"/>
      <c r="AA1487" s="105"/>
      <c r="AB1487" s="105"/>
      <c r="AC1487" s="105"/>
      <c r="AD1487" s="105"/>
      <c r="AE1487" s="105"/>
      <c r="AF1487" s="105"/>
      <c r="AG1487" s="105"/>
    </row>
    <row r="1488" spans="2:33" s="28" customFormat="1" ht="14.1" customHeight="1" x14ac:dyDescent="0.15">
      <c r="B1488" s="204" t="s">
        <v>241</v>
      </c>
      <c r="C1488" s="317">
        <v>3</v>
      </c>
      <c r="D1488" s="317">
        <v>1</v>
      </c>
      <c r="E1488" s="315">
        <v>4</v>
      </c>
      <c r="F1488" s="194" t="s">
        <v>240</v>
      </c>
      <c r="G1488" s="317">
        <v>3</v>
      </c>
      <c r="H1488" s="317">
        <v>1</v>
      </c>
      <c r="I1488" s="315">
        <v>4</v>
      </c>
      <c r="J1488" s="194" t="s">
        <v>239</v>
      </c>
      <c r="K1488" s="317">
        <v>0</v>
      </c>
      <c r="L1488" s="317">
        <v>6</v>
      </c>
      <c r="M1488" s="315">
        <v>6</v>
      </c>
      <c r="N1488" s="194" t="s">
        <v>238</v>
      </c>
      <c r="O1488" s="317">
        <v>1</v>
      </c>
      <c r="P1488" s="317">
        <v>0</v>
      </c>
      <c r="Q1488" s="316">
        <v>1</v>
      </c>
      <c r="R1488" s="131"/>
      <c r="T1488" s="105"/>
      <c r="U1488" s="105"/>
      <c r="V1488" s="105"/>
      <c r="W1488" s="105"/>
      <c r="X1488" s="105"/>
      <c r="Y1488" s="105"/>
      <c r="Z1488" s="105"/>
      <c r="AA1488" s="105"/>
      <c r="AB1488" s="105"/>
      <c r="AC1488" s="105"/>
      <c r="AD1488" s="105"/>
      <c r="AE1488" s="105"/>
      <c r="AF1488" s="105"/>
      <c r="AG1488" s="105"/>
    </row>
    <row r="1489" spans="2:33" s="28" customFormat="1" ht="14.1" customHeight="1" x14ac:dyDescent="0.15">
      <c r="B1489" s="205" t="s">
        <v>237</v>
      </c>
      <c r="C1489" s="322">
        <v>2</v>
      </c>
      <c r="D1489" s="322">
        <v>0</v>
      </c>
      <c r="E1489" s="323">
        <v>2</v>
      </c>
      <c r="F1489" s="195" t="s">
        <v>236</v>
      </c>
      <c r="G1489" s="322">
        <v>0</v>
      </c>
      <c r="H1489" s="322">
        <v>2</v>
      </c>
      <c r="I1489" s="323">
        <v>2</v>
      </c>
      <c r="J1489" s="195" t="s">
        <v>235</v>
      </c>
      <c r="K1489" s="322">
        <v>1</v>
      </c>
      <c r="L1489" s="322">
        <v>3</v>
      </c>
      <c r="M1489" s="323">
        <v>4</v>
      </c>
      <c r="N1489" s="195" t="s">
        <v>234</v>
      </c>
      <c r="O1489" s="322">
        <v>0</v>
      </c>
      <c r="P1489" s="322">
        <v>0</v>
      </c>
      <c r="Q1489" s="324">
        <v>0</v>
      </c>
      <c r="R1489" s="131"/>
      <c r="T1489" s="105"/>
      <c r="U1489" s="105"/>
      <c r="V1489" s="105"/>
      <c r="W1489" s="105"/>
      <c r="X1489" s="105"/>
      <c r="Y1489" s="105"/>
      <c r="Z1489" s="105"/>
      <c r="AA1489" s="105"/>
      <c r="AB1489" s="105"/>
      <c r="AC1489" s="105"/>
      <c r="AD1489" s="105"/>
      <c r="AE1489" s="105"/>
      <c r="AF1489" s="105"/>
      <c r="AG1489" s="105"/>
    </row>
    <row r="1490" spans="2:33" s="28" customFormat="1" ht="14.25" customHeight="1" x14ac:dyDescent="0.15">
      <c r="B1490" s="204" t="s">
        <v>233</v>
      </c>
      <c r="C1490" s="325">
        <v>1</v>
      </c>
      <c r="D1490" s="317">
        <v>3</v>
      </c>
      <c r="E1490" s="315">
        <v>4</v>
      </c>
      <c r="F1490" s="194" t="s">
        <v>232</v>
      </c>
      <c r="G1490" s="317">
        <v>1</v>
      </c>
      <c r="H1490" s="317">
        <v>2</v>
      </c>
      <c r="I1490" s="315">
        <v>3</v>
      </c>
      <c r="J1490" s="194" t="s">
        <v>231</v>
      </c>
      <c r="K1490" s="317">
        <v>2</v>
      </c>
      <c r="L1490" s="317">
        <v>4</v>
      </c>
      <c r="M1490" s="315">
        <v>6</v>
      </c>
      <c r="N1490" s="194" t="s">
        <v>230</v>
      </c>
      <c r="O1490" s="317">
        <v>0</v>
      </c>
      <c r="P1490" s="317">
        <v>1</v>
      </c>
      <c r="Q1490" s="316">
        <v>1</v>
      </c>
      <c r="R1490" s="131"/>
      <c r="T1490" s="105"/>
      <c r="U1490" s="105"/>
      <c r="V1490" s="105"/>
      <c r="W1490" s="105"/>
      <c r="X1490" s="105"/>
      <c r="Y1490" s="105"/>
      <c r="Z1490" s="105"/>
      <c r="AA1490" s="105"/>
      <c r="AB1490" s="105"/>
      <c r="AC1490" s="105"/>
      <c r="AD1490" s="105"/>
      <c r="AE1490" s="105"/>
      <c r="AF1490" s="105"/>
      <c r="AG1490" s="105"/>
    </row>
    <row r="1491" spans="2:33" s="28" customFormat="1" ht="14.25" customHeight="1" x14ac:dyDescent="0.15">
      <c r="B1491" s="204" t="s">
        <v>229</v>
      </c>
      <c r="C1491" s="317">
        <v>1</v>
      </c>
      <c r="D1491" s="317">
        <v>0</v>
      </c>
      <c r="E1491" s="315">
        <v>1</v>
      </c>
      <c r="F1491" s="194" t="s">
        <v>228</v>
      </c>
      <c r="G1491" s="317">
        <v>1</v>
      </c>
      <c r="H1491" s="317">
        <v>2</v>
      </c>
      <c r="I1491" s="315">
        <v>3</v>
      </c>
      <c r="J1491" s="194" t="s">
        <v>227</v>
      </c>
      <c r="K1491" s="317">
        <v>3</v>
      </c>
      <c r="L1491" s="317">
        <v>4</v>
      </c>
      <c r="M1491" s="315">
        <v>7</v>
      </c>
      <c r="N1491" s="194" t="s">
        <v>226</v>
      </c>
      <c r="O1491" s="317">
        <v>2</v>
      </c>
      <c r="P1491" s="317">
        <v>1</v>
      </c>
      <c r="Q1491" s="316">
        <v>3</v>
      </c>
      <c r="R1491" s="131"/>
      <c r="T1491" s="105"/>
      <c r="U1491" s="105"/>
      <c r="V1491" s="105"/>
      <c r="W1491" s="105"/>
      <c r="X1491" s="105"/>
      <c r="Y1491" s="105"/>
      <c r="Z1491" s="105"/>
      <c r="AA1491" s="105"/>
      <c r="AB1491" s="105"/>
      <c r="AC1491" s="105"/>
      <c r="AD1491" s="105"/>
      <c r="AE1491" s="105"/>
      <c r="AF1491" s="105"/>
      <c r="AG1491" s="105"/>
    </row>
    <row r="1492" spans="2:33" s="28" customFormat="1" ht="14.25" customHeight="1" x14ac:dyDescent="0.15">
      <c r="B1492" s="204" t="s">
        <v>225</v>
      </c>
      <c r="C1492" s="317">
        <v>3</v>
      </c>
      <c r="D1492" s="317">
        <v>1</v>
      </c>
      <c r="E1492" s="315">
        <v>4</v>
      </c>
      <c r="F1492" s="194" t="s">
        <v>224</v>
      </c>
      <c r="G1492" s="317">
        <v>2</v>
      </c>
      <c r="H1492" s="317">
        <v>1</v>
      </c>
      <c r="I1492" s="315">
        <v>3</v>
      </c>
      <c r="J1492" s="194" t="s">
        <v>223</v>
      </c>
      <c r="K1492" s="317">
        <v>4</v>
      </c>
      <c r="L1492" s="317">
        <v>3</v>
      </c>
      <c r="M1492" s="315">
        <v>7</v>
      </c>
      <c r="N1492" s="194" t="s">
        <v>222</v>
      </c>
      <c r="O1492" s="317">
        <v>0</v>
      </c>
      <c r="P1492" s="317">
        <v>0</v>
      </c>
      <c r="Q1492" s="316">
        <v>0</v>
      </c>
      <c r="R1492" s="131"/>
      <c r="T1492" s="105"/>
      <c r="U1492" s="105"/>
      <c r="V1492" s="105"/>
      <c r="W1492" s="105"/>
      <c r="X1492" s="105"/>
      <c r="Y1492" s="105"/>
      <c r="Z1492" s="105"/>
      <c r="AA1492" s="105"/>
      <c r="AB1492" s="105"/>
      <c r="AC1492" s="105"/>
      <c r="AD1492" s="105"/>
      <c r="AE1492" s="105"/>
      <c r="AF1492" s="105"/>
      <c r="AG1492" s="105"/>
    </row>
    <row r="1493" spans="2:33" s="28" customFormat="1" ht="14.1" customHeight="1" x14ac:dyDescent="0.15">
      <c r="B1493" s="204" t="s">
        <v>221</v>
      </c>
      <c r="C1493" s="317">
        <v>3</v>
      </c>
      <c r="D1493" s="317">
        <v>2</v>
      </c>
      <c r="E1493" s="315">
        <v>5</v>
      </c>
      <c r="F1493" s="194" t="s">
        <v>220</v>
      </c>
      <c r="G1493" s="317">
        <v>3</v>
      </c>
      <c r="H1493" s="317">
        <v>0</v>
      </c>
      <c r="I1493" s="315">
        <v>3</v>
      </c>
      <c r="J1493" s="194" t="s">
        <v>219</v>
      </c>
      <c r="K1493" s="317">
        <v>3</v>
      </c>
      <c r="L1493" s="317">
        <v>5</v>
      </c>
      <c r="M1493" s="315">
        <v>8</v>
      </c>
      <c r="N1493" s="194" t="s">
        <v>218</v>
      </c>
      <c r="O1493" s="317">
        <v>0</v>
      </c>
      <c r="P1493" s="317">
        <v>1</v>
      </c>
      <c r="Q1493" s="316">
        <v>1</v>
      </c>
      <c r="R1493" s="131"/>
      <c r="T1493" s="105"/>
      <c r="U1493" s="105"/>
      <c r="V1493" s="105"/>
      <c r="W1493" s="105"/>
      <c r="X1493" s="105"/>
      <c r="Y1493" s="105"/>
      <c r="Z1493" s="105"/>
      <c r="AA1493" s="105"/>
      <c r="AB1493" s="105"/>
      <c r="AC1493" s="105"/>
      <c r="AD1493" s="105"/>
      <c r="AE1493" s="105"/>
      <c r="AF1493" s="105"/>
      <c r="AG1493" s="105"/>
    </row>
    <row r="1494" spans="2:33" s="28" customFormat="1" ht="14.45" customHeight="1" x14ac:dyDescent="0.15">
      <c r="B1494" s="205" t="s">
        <v>217</v>
      </c>
      <c r="C1494" s="322">
        <v>3</v>
      </c>
      <c r="D1494" s="322">
        <v>2</v>
      </c>
      <c r="E1494" s="323">
        <v>5</v>
      </c>
      <c r="F1494" s="195" t="s">
        <v>216</v>
      </c>
      <c r="G1494" s="322">
        <v>0</v>
      </c>
      <c r="H1494" s="322">
        <v>3</v>
      </c>
      <c r="I1494" s="323">
        <v>3</v>
      </c>
      <c r="J1494" s="195" t="s">
        <v>215</v>
      </c>
      <c r="K1494" s="322">
        <v>4</v>
      </c>
      <c r="L1494" s="322">
        <v>5</v>
      </c>
      <c r="M1494" s="323">
        <v>9</v>
      </c>
      <c r="N1494" s="195" t="s">
        <v>214</v>
      </c>
      <c r="O1494" s="322">
        <v>0</v>
      </c>
      <c r="P1494" s="322">
        <v>0</v>
      </c>
      <c r="Q1494" s="324">
        <v>0</v>
      </c>
      <c r="R1494" s="131"/>
      <c r="T1494" s="105"/>
      <c r="U1494" s="105"/>
      <c r="V1494" s="105"/>
      <c r="W1494" s="105"/>
      <c r="X1494" s="105"/>
      <c r="Y1494" s="105"/>
      <c r="Z1494" s="105"/>
      <c r="AA1494" s="105"/>
      <c r="AB1494" s="105"/>
      <c r="AC1494" s="105"/>
      <c r="AD1494" s="105"/>
      <c r="AE1494" s="105"/>
      <c r="AF1494" s="105"/>
      <c r="AG1494" s="105"/>
    </row>
    <row r="1495" spans="2:33" s="28" customFormat="1" ht="14.1" customHeight="1" x14ac:dyDescent="0.15">
      <c r="B1495" s="204" t="s">
        <v>213</v>
      </c>
      <c r="C1495" s="325">
        <v>4</v>
      </c>
      <c r="D1495" s="317">
        <v>0</v>
      </c>
      <c r="E1495" s="315">
        <v>4</v>
      </c>
      <c r="F1495" s="194" t="s">
        <v>212</v>
      </c>
      <c r="G1495" s="317">
        <v>0</v>
      </c>
      <c r="H1495" s="317">
        <v>3</v>
      </c>
      <c r="I1495" s="315">
        <v>3</v>
      </c>
      <c r="J1495" s="194" t="s">
        <v>211</v>
      </c>
      <c r="K1495" s="317">
        <v>3</v>
      </c>
      <c r="L1495" s="317">
        <v>3</v>
      </c>
      <c r="M1495" s="315">
        <v>6</v>
      </c>
      <c r="N1495" s="194" t="s">
        <v>210</v>
      </c>
      <c r="O1495" s="317">
        <v>0</v>
      </c>
      <c r="P1495" s="317">
        <v>0</v>
      </c>
      <c r="Q1495" s="316">
        <v>0</v>
      </c>
      <c r="R1495" s="131"/>
      <c r="T1495" s="105"/>
      <c r="U1495" s="105"/>
      <c r="V1495" s="105"/>
      <c r="W1495" s="105"/>
      <c r="X1495" s="105"/>
      <c r="Y1495" s="105"/>
      <c r="Z1495" s="105"/>
      <c r="AA1495" s="105"/>
      <c r="AB1495" s="105"/>
      <c r="AC1495" s="105"/>
      <c r="AD1495" s="105"/>
      <c r="AE1495" s="105"/>
      <c r="AF1495" s="105"/>
      <c r="AG1495" s="105"/>
    </row>
    <row r="1496" spans="2:33" s="28" customFormat="1" ht="14.25" customHeight="1" x14ac:dyDescent="0.15">
      <c r="B1496" s="204" t="s">
        <v>209</v>
      </c>
      <c r="C1496" s="317">
        <v>2</v>
      </c>
      <c r="D1496" s="317">
        <v>2</v>
      </c>
      <c r="E1496" s="315">
        <v>4</v>
      </c>
      <c r="F1496" s="194" t="s">
        <v>208</v>
      </c>
      <c r="G1496" s="317">
        <v>0</v>
      </c>
      <c r="H1496" s="317">
        <v>1</v>
      </c>
      <c r="I1496" s="315">
        <v>1</v>
      </c>
      <c r="J1496" s="194" t="s">
        <v>207</v>
      </c>
      <c r="K1496" s="317">
        <v>3</v>
      </c>
      <c r="L1496" s="317">
        <v>3</v>
      </c>
      <c r="M1496" s="315">
        <v>6</v>
      </c>
      <c r="N1496" s="194" t="s">
        <v>206</v>
      </c>
      <c r="O1496" s="317">
        <v>0</v>
      </c>
      <c r="P1496" s="317">
        <v>1</v>
      </c>
      <c r="Q1496" s="316">
        <v>1</v>
      </c>
      <c r="R1496" s="131"/>
      <c r="T1496" s="105"/>
      <c r="U1496" s="105"/>
      <c r="V1496" s="105"/>
      <c r="W1496" s="105"/>
      <c r="X1496" s="105"/>
      <c r="Y1496" s="105"/>
      <c r="Z1496" s="105"/>
      <c r="AA1496" s="105"/>
      <c r="AB1496" s="105"/>
      <c r="AC1496" s="105"/>
      <c r="AD1496" s="105"/>
      <c r="AE1496" s="105"/>
      <c r="AF1496" s="105"/>
      <c r="AG1496" s="105"/>
    </row>
    <row r="1497" spans="2:33" s="28" customFormat="1" ht="14.25" customHeight="1" x14ac:dyDescent="0.15">
      <c r="B1497" s="204" t="s">
        <v>205</v>
      </c>
      <c r="C1497" s="317">
        <v>3</v>
      </c>
      <c r="D1497" s="317">
        <v>2</v>
      </c>
      <c r="E1497" s="315">
        <v>5</v>
      </c>
      <c r="F1497" s="194" t="s">
        <v>204</v>
      </c>
      <c r="G1497" s="317">
        <v>0</v>
      </c>
      <c r="H1497" s="317">
        <v>3</v>
      </c>
      <c r="I1497" s="315">
        <v>3</v>
      </c>
      <c r="J1497" s="194" t="s">
        <v>203</v>
      </c>
      <c r="K1497" s="317">
        <v>4</v>
      </c>
      <c r="L1497" s="317">
        <v>6</v>
      </c>
      <c r="M1497" s="315">
        <v>10</v>
      </c>
      <c r="N1497" s="194" t="s">
        <v>202</v>
      </c>
      <c r="O1497" s="317">
        <v>0</v>
      </c>
      <c r="P1497" s="317">
        <v>0</v>
      </c>
      <c r="Q1497" s="316">
        <v>0</v>
      </c>
      <c r="R1497" s="131"/>
      <c r="T1497" s="105"/>
      <c r="U1497" s="105"/>
      <c r="V1497" s="105"/>
      <c r="W1497" s="105"/>
      <c r="X1497" s="105"/>
      <c r="Y1497" s="105"/>
      <c r="Z1497" s="105"/>
      <c r="AA1497" s="105"/>
      <c r="AB1497" s="105"/>
      <c r="AC1497" s="105"/>
      <c r="AD1497" s="105"/>
      <c r="AE1497" s="105"/>
      <c r="AF1497" s="105"/>
      <c r="AG1497" s="105"/>
    </row>
    <row r="1498" spans="2:33" s="28" customFormat="1" ht="14.25" customHeight="1" x14ac:dyDescent="0.15">
      <c r="B1498" s="204" t="s">
        <v>201</v>
      </c>
      <c r="C1498" s="317">
        <v>2</v>
      </c>
      <c r="D1498" s="317">
        <v>0</v>
      </c>
      <c r="E1498" s="315">
        <v>2</v>
      </c>
      <c r="F1498" s="194" t="s">
        <v>200</v>
      </c>
      <c r="G1498" s="317">
        <v>2</v>
      </c>
      <c r="H1498" s="317">
        <v>2</v>
      </c>
      <c r="I1498" s="315">
        <v>4</v>
      </c>
      <c r="J1498" s="194" t="s">
        <v>199</v>
      </c>
      <c r="K1498" s="317">
        <v>4</v>
      </c>
      <c r="L1498" s="317">
        <v>4</v>
      </c>
      <c r="M1498" s="315">
        <v>8</v>
      </c>
      <c r="N1498" s="194" t="s">
        <v>198</v>
      </c>
      <c r="O1498" s="317">
        <v>0</v>
      </c>
      <c r="P1498" s="317">
        <v>0</v>
      </c>
      <c r="Q1498" s="316">
        <v>0</v>
      </c>
      <c r="R1498" s="131"/>
      <c r="T1498" s="105"/>
      <c r="U1498" s="105"/>
      <c r="V1498" s="105"/>
      <c r="W1498" s="105"/>
      <c r="X1498" s="105"/>
      <c r="Y1498" s="105"/>
      <c r="Z1498" s="105"/>
      <c r="AA1498" s="105"/>
      <c r="AB1498" s="105"/>
      <c r="AC1498" s="105"/>
      <c r="AD1498" s="105"/>
      <c r="AE1498" s="105"/>
      <c r="AF1498" s="105"/>
      <c r="AG1498" s="105"/>
    </row>
    <row r="1499" spans="2:33" s="28" customFormat="1" ht="14.1" customHeight="1" x14ac:dyDescent="0.15">
      <c r="B1499" s="205" t="s">
        <v>197</v>
      </c>
      <c r="C1499" s="322">
        <v>3</v>
      </c>
      <c r="D1499" s="322">
        <v>2</v>
      </c>
      <c r="E1499" s="323">
        <v>5</v>
      </c>
      <c r="F1499" s="195" t="s">
        <v>196</v>
      </c>
      <c r="G1499" s="322">
        <v>2</v>
      </c>
      <c r="H1499" s="322">
        <v>2</v>
      </c>
      <c r="I1499" s="323">
        <v>4</v>
      </c>
      <c r="J1499" s="195" t="s">
        <v>195</v>
      </c>
      <c r="K1499" s="322">
        <v>0</v>
      </c>
      <c r="L1499" s="322">
        <v>6</v>
      </c>
      <c r="M1499" s="323">
        <v>6</v>
      </c>
      <c r="N1499" s="195" t="s">
        <v>194</v>
      </c>
      <c r="O1499" s="322">
        <v>0</v>
      </c>
      <c r="P1499" s="322">
        <v>0</v>
      </c>
      <c r="Q1499" s="324">
        <v>0</v>
      </c>
      <c r="R1499" s="131"/>
      <c r="T1499" s="105"/>
      <c r="U1499" s="105"/>
      <c r="V1499" s="105"/>
      <c r="W1499" s="105"/>
      <c r="X1499" s="105"/>
      <c r="Y1499" s="105"/>
      <c r="Z1499" s="105"/>
      <c r="AA1499" s="105"/>
      <c r="AB1499" s="105"/>
      <c r="AC1499" s="105"/>
      <c r="AD1499" s="105"/>
      <c r="AE1499" s="105"/>
      <c r="AF1499" s="105"/>
      <c r="AG1499" s="105"/>
    </row>
    <row r="1500" spans="2:33" s="28" customFormat="1" ht="14.25" customHeight="1" x14ac:dyDescent="0.15">
      <c r="B1500" s="204" t="s">
        <v>193</v>
      </c>
      <c r="C1500" s="325">
        <v>1</v>
      </c>
      <c r="D1500" s="317">
        <v>3</v>
      </c>
      <c r="E1500" s="315">
        <v>4</v>
      </c>
      <c r="F1500" s="194" t="s">
        <v>192</v>
      </c>
      <c r="G1500" s="317">
        <v>2</v>
      </c>
      <c r="H1500" s="317">
        <v>0</v>
      </c>
      <c r="I1500" s="315">
        <v>2</v>
      </c>
      <c r="J1500" s="194" t="s">
        <v>191</v>
      </c>
      <c r="K1500" s="317">
        <v>1</v>
      </c>
      <c r="L1500" s="317">
        <v>4</v>
      </c>
      <c r="M1500" s="315">
        <v>5</v>
      </c>
      <c r="N1500" s="194" t="s">
        <v>190</v>
      </c>
      <c r="O1500" s="317">
        <v>0</v>
      </c>
      <c r="P1500" s="317">
        <v>1</v>
      </c>
      <c r="Q1500" s="316">
        <v>1</v>
      </c>
      <c r="R1500" s="131"/>
      <c r="T1500" s="105"/>
      <c r="U1500" s="105"/>
      <c r="V1500" s="105"/>
      <c r="W1500" s="105"/>
      <c r="X1500" s="105"/>
      <c r="Y1500" s="105"/>
      <c r="Z1500" s="105"/>
      <c r="AA1500" s="105"/>
      <c r="AB1500" s="105"/>
      <c r="AC1500" s="105"/>
      <c r="AD1500" s="105"/>
      <c r="AE1500" s="105"/>
      <c r="AF1500" s="105"/>
      <c r="AG1500" s="105"/>
    </row>
    <row r="1501" spans="2:33" s="28" customFormat="1" ht="14.25" customHeight="1" x14ac:dyDescent="0.15">
      <c r="B1501" s="204" t="s">
        <v>189</v>
      </c>
      <c r="C1501" s="317">
        <v>1</v>
      </c>
      <c r="D1501" s="317">
        <v>2</v>
      </c>
      <c r="E1501" s="315">
        <v>3</v>
      </c>
      <c r="F1501" s="194" t="s">
        <v>188</v>
      </c>
      <c r="G1501" s="317">
        <v>0</v>
      </c>
      <c r="H1501" s="317">
        <v>4</v>
      </c>
      <c r="I1501" s="315">
        <v>4</v>
      </c>
      <c r="J1501" s="194" t="s">
        <v>187</v>
      </c>
      <c r="K1501" s="317">
        <v>0</v>
      </c>
      <c r="L1501" s="317">
        <v>3</v>
      </c>
      <c r="M1501" s="315">
        <v>3</v>
      </c>
      <c r="N1501" s="194" t="s">
        <v>186</v>
      </c>
      <c r="O1501" s="317">
        <v>0</v>
      </c>
      <c r="P1501" s="317">
        <v>0</v>
      </c>
      <c r="Q1501" s="316">
        <v>0</v>
      </c>
      <c r="R1501" s="131"/>
      <c r="T1501" s="105"/>
      <c r="U1501" s="105"/>
      <c r="V1501" s="105"/>
      <c r="W1501" s="105"/>
      <c r="X1501" s="105"/>
      <c r="Y1501" s="105"/>
      <c r="Z1501" s="105"/>
      <c r="AA1501" s="105"/>
      <c r="AB1501" s="105"/>
      <c r="AC1501" s="105"/>
      <c r="AD1501" s="105"/>
      <c r="AE1501" s="105"/>
      <c r="AF1501" s="105"/>
      <c r="AG1501" s="105"/>
    </row>
    <row r="1502" spans="2:33" s="28" customFormat="1" ht="14.25" customHeight="1" x14ac:dyDescent="0.15">
      <c r="B1502" s="204" t="s">
        <v>185</v>
      </c>
      <c r="C1502" s="317">
        <v>4</v>
      </c>
      <c r="D1502" s="317">
        <v>2</v>
      </c>
      <c r="E1502" s="315">
        <v>6</v>
      </c>
      <c r="F1502" s="194" t="s">
        <v>184</v>
      </c>
      <c r="G1502" s="317">
        <v>2</v>
      </c>
      <c r="H1502" s="317">
        <v>3</v>
      </c>
      <c r="I1502" s="315">
        <v>5</v>
      </c>
      <c r="J1502" s="194" t="s">
        <v>183</v>
      </c>
      <c r="K1502" s="317">
        <v>3</v>
      </c>
      <c r="L1502" s="317">
        <v>1</v>
      </c>
      <c r="M1502" s="315">
        <v>4</v>
      </c>
      <c r="N1502" s="194" t="s">
        <v>182</v>
      </c>
      <c r="O1502" s="317">
        <v>0</v>
      </c>
      <c r="P1502" s="317">
        <v>0</v>
      </c>
      <c r="Q1502" s="316">
        <v>0</v>
      </c>
      <c r="R1502" s="131"/>
      <c r="T1502" s="105"/>
      <c r="U1502" s="105"/>
      <c r="V1502" s="105"/>
      <c r="W1502" s="105"/>
      <c r="X1502" s="105"/>
      <c r="Y1502" s="105"/>
      <c r="Z1502" s="105"/>
      <c r="AA1502" s="105"/>
      <c r="AB1502" s="105"/>
      <c r="AC1502" s="105"/>
      <c r="AD1502" s="105"/>
      <c r="AE1502" s="105"/>
      <c r="AF1502" s="105"/>
      <c r="AG1502" s="105"/>
    </row>
    <row r="1503" spans="2:33" s="28" customFormat="1" ht="14.1" customHeight="1" x14ac:dyDescent="0.15">
      <c r="B1503" s="204" t="s">
        <v>181</v>
      </c>
      <c r="C1503" s="317">
        <v>0</v>
      </c>
      <c r="D1503" s="317">
        <v>1</v>
      </c>
      <c r="E1503" s="315">
        <v>1</v>
      </c>
      <c r="F1503" s="194" t="s">
        <v>180</v>
      </c>
      <c r="G1503" s="317">
        <v>2</v>
      </c>
      <c r="H1503" s="317">
        <v>2</v>
      </c>
      <c r="I1503" s="315">
        <v>4</v>
      </c>
      <c r="J1503" s="194" t="s">
        <v>179</v>
      </c>
      <c r="K1503" s="317">
        <v>2</v>
      </c>
      <c r="L1503" s="317">
        <v>2</v>
      </c>
      <c r="M1503" s="315">
        <v>4</v>
      </c>
      <c r="N1503" s="194" t="s">
        <v>178</v>
      </c>
      <c r="O1503" s="317">
        <v>0</v>
      </c>
      <c r="P1503" s="317">
        <v>0</v>
      </c>
      <c r="Q1503" s="316">
        <v>0</v>
      </c>
      <c r="R1503" s="131"/>
      <c r="T1503" s="105"/>
      <c r="U1503" s="105"/>
      <c r="V1503" s="105"/>
      <c r="W1503" s="105"/>
      <c r="X1503" s="105"/>
      <c r="Y1503" s="105"/>
      <c r="Z1503" s="105"/>
      <c r="AA1503" s="105"/>
      <c r="AB1503" s="105"/>
      <c r="AC1503" s="105"/>
      <c r="AD1503" s="105"/>
      <c r="AE1503" s="105"/>
      <c r="AF1503" s="105"/>
      <c r="AG1503" s="105"/>
    </row>
    <row r="1504" spans="2:33" s="28" customFormat="1" ht="14.25" customHeight="1" thickBot="1" x14ac:dyDescent="0.2">
      <c r="B1504" s="206" t="s">
        <v>177</v>
      </c>
      <c r="C1504" s="318">
        <v>1</v>
      </c>
      <c r="D1504" s="318">
        <v>2</v>
      </c>
      <c r="E1504" s="319">
        <v>3</v>
      </c>
      <c r="F1504" s="208" t="s">
        <v>176</v>
      </c>
      <c r="G1504" s="318">
        <v>4</v>
      </c>
      <c r="H1504" s="318">
        <v>2</v>
      </c>
      <c r="I1504" s="319">
        <v>6</v>
      </c>
      <c r="J1504" s="208" t="s">
        <v>175</v>
      </c>
      <c r="K1504" s="318">
        <v>0</v>
      </c>
      <c r="L1504" s="318">
        <v>0</v>
      </c>
      <c r="M1504" s="319">
        <v>0</v>
      </c>
      <c r="N1504" s="210" t="s">
        <v>174</v>
      </c>
      <c r="O1504" s="320">
        <v>0</v>
      </c>
      <c r="P1504" s="320">
        <v>0</v>
      </c>
      <c r="Q1504" s="321">
        <v>0</v>
      </c>
      <c r="R1504" s="131"/>
      <c r="T1504" s="105"/>
      <c r="U1504" s="105"/>
      <c r="V1504" s="105"/>
      <c r="W1504" s="105"/>
      <c r="X1504" s="105"/>
      <c r="Y1504" s="105"/>
      <c r="Z1504" s="105"/>
      <c r="AA1504" s="105"/>
      <c r="AB1504" s="105"/>
      <c r="AC1504" s="105"/>
      <c r="AD1504" s="105"/>
      <c r="AE1504" s="105"/>
      <c r="AF1504" s="105"/>
      <c r="AG1504" s="105"/>
    </row>
    <row r="1505" spans="2:33" s="28" customFormat="1" ht="13.5" customHeight="1" thickBot="1" x14ac:dyDescent="0.2">
      <c r="B1505" s="42"/>
      <c r="C1505" s="42"/>
      <c r="D1505" s="459" t="s">
        <v>173</v>
      </c>
      <c r="E1505" s="459"/>
      <c r="F1505" s="459"/>
      <c r="G1505" s="42"/>
      <c r="H1505" s="42"/>
      <c r="I1505" s="42"/>
      <c r="J1505" s="42"/>
      <c r="K1505" s="42"/>
      <c r="L1505" s="42"/>
      <c r="M1505" s="42"/>
      <c r="N1505" s="212" t="s">
        <v>172</v>
      </c>
      <c r="O1505" s="309">
        <v>0</v>
      </c>
      <c r="P1505" s="24">
        <v>0</v>
      </c>
      <c r="Q1505" s="285">
        <v>0</v>
      </c>
      <c r="R1505" s="131"/>
      <c r="T1505" s="105"/>
      <c r="U1505" s="105"/>
      <c r="V1505" s="105"/>
      <c r="W1505" s="105"/>
      <c r="X1505" s="105"/>
      <c r="Y1505" s="105"/>
      <c r="Z1505" s="105"/>
      <c r="AA1505" s="105"/>
      <c r="AB1505" s="105"/>
      <c r="AC1505" s="105"/>
      <c r="AD1505" s="105"/>
      <c r="AE1505" s="105"/>
      <c r="AF1505" s="105"/>
      <c r="AG1505" s="105"/>
    </row>
    <row r="1506" spans="2:33" s="28" customFormat="1" ht="13.5" customHeight="1" x14ac:dyDescent="0.15">
      <c r="B1506" s="160" t="s">
        <v>171</v>
      </c>
      <c r="C1506" s="311">
        <f>SUM(C1480:C1484)</f>
        <v>6</v>
      </c>
      <c r="D1506" s="311">
        <f>SUM(D1480:D1484)</f>
        <v>5</v>
      </c>
      <c r="E1506" s="108">
        <f t="shared" ref="E1506:E1515" si="72">SUM(C1506:D1506)</f>
        <v>11</v>
      </c>
      <c r="F1506" s="160" t="s">
        <v>170</v>
      </c>
      <c r="G1506" s="312">
        <f>SUM(K1480:K1484)</f>
        <v>7</v>
      </c>
      <c r="H1506" s="109">
        <f>SUM(L1480:L1484)</f>
        <v>7</v>
      </c>
      <c r="I1506" s="110">
        <f t="shared" ref="I1506:I1515" si="73">SUM(G1506:H1506)</f>
        <v>14</v>
      </c>
      <c r="J1506" s="119" t="s">
        <v>169</v>
      </c>
      <c r="K1506" s="120">
        <f>SUM(O1505:O1509)</f>
        <v>0</v>
      </c>
      <c r="L1506" s="311">
        <f>SUM(P1505:P1509)</f>
        <v>0</v>
      </c>
      <c r="M1506" s="313">
        <f>SUM(K1506:L1506)</f>
        <v>0</v>
      </c>
      <c r="N1506" s="132" t="s">
        <v>168</v>
      </c>
      <c r="O1506" s="288">
        <v>0</v>
      </c>
      <c r="P1506" s="288">
        <v>0</v>
      </c>
      <c r="Q1506" s="285">
        <v>0</v>
      </c>
      <c r="R1506" s="131"/>
      <c r="T1506" s="105"/>
      <c r="U1506" s="105"/>
      <c r="V1506" s="105"/>
      <c r="W1506" s="105"/>
      <c r="X1506" s="105"/>
      <c r="Y1506" s="105"/>
      <c r="Z1506" s="105"/>
      <c r="AA1506" s="105"/>
      <c r="AB1506" s="105"/>
      <c r="AC1506" s="105"/>
      <c r="AD1506" s="105"/>
      <c r="AE1506" s="105"/>
      <c r="AF1506" s="105"/>
      <c r="AG1506" s="105"/>
    </row>
    <row r="1507" spans="2:33" s="28" customFormat="1" ht="13.5" customHeight="1" thickBot="1" x14ac:dyDescent="0.2">
      <c r="B1507" s="161" t="s">
        <v>167</v>
      </c>
      <c r="C1507" s="300">
        <f>SUM(C1485:C1489)</f>
        <v>6</v>
      </c>
      <c r="D1507" s="300">
        <f>SUM(D1485:D1489)</f>
        <v>4</v>
      </c>
      <c r="E1507" s="112">
        <f t="shared" si="72"/>
        <v>10</v>
      </c>
      <c r="F1507" s="161" t="s">
        <v>166</v>
      </c>
      <c r="G1507" s="306">
        <f>SUM(K1485:K1489)</f>
        <v>3</v>
      </c>
      <c r="H1507" s="113">
        <f>SUM(L1485:L1489)</f>
        <v>14</v>
      </c>
      <c r="I1507" s="114">
        <f t="shared" si="73"/>
        <v>17</v>
      </c>
      <c r="J1507" s="121" t="s">
        <v>154</v>
      </c>
      <c r="K1507" s="122">
        <f>O1510</f>
        <v>0</v>
      </c>
      <c r="L1507" s="303">
        <f>P1510</f>
        <v>0</v>
      </c>
      <c r="M1507" s="314">
        <f>SUM(K1507:L1507)</f>
        <v>0</v>
      </c>
      <c r="N1507" s="132" t="s">
        <v>165</v>
      </c>
      <c r="O1507" s="288">
        <v>0</v>
      </c>
      <c r="P1507" s="288">
        <v>0</v>
      </c>
      <c r="Q1507" s="285">
        <v>0</v>
      </c>
      <c r="R1507" s="131"/>
      <c r="T1507" s="105"/>
      <c r="U1507" s="105"/>
      <c r="V1507" s="105"/>
      <c r="W1507" s="105"/>
      <c r="X1507" s="105"/>
      <c r="Y1507" s="105"/>
      <c r="Z1507" s="105"/>
      <c r="AA1507" s="105"/>
      <c r="AB1507" s="105"/>
      <c r="AC1507" s="105"/>
      <c r="AD1507" s="105"/>
      <c r="AE1507" s="105"/>
      <c r="AF1507" s="105"/>
      <c r="AG1507" s="105"/>
    </row>
    <row r="1508" spans="2:33" s="28" customFormat="1" ht="13.5" customHeight="1" x14ac:dyDescent="0.15">
      <c r="B1508" s="161" t="s">
        <v>164</v>
      </c>
      <c r="C1508" s="300">
        <f>SUM(C1490:C1494)</f>
        <v>11</v>
      </c>
      <c r="D1508" s="300">
        <f>SUM(D1490:D1494)</f>
        <v>8</v>
      </c>
      <c r="E1508" s="112">
        <f t="shared" si="72"/>
        <v>19</v>
      </c>
      <c r="F1508" s="161" t="s">
        <v>163</v>
      </c>
      <c r="G1508" s="306">
        <f>SUM(K1490:K1494)</f>
        <v>16</v>
      </c>
      <c r="H1508" s="113">
        <f>SUM(L1490:L1494)</f>
        <v>21</v>
      </c>
      <c r="I1508" s="114">
        <f t="shared" si="73"/>
        <v>37</v>
      </c>
      <c r="J1508" s="125" t="s">
        <v>283</v>
      </c>
      <c r="K1508" s="154">
        <f>SUM(C1506:C1508)</f>
        <v>23</v>
      </c>
      <c r="L1508" s="154">
        <f>SUM(D1506:D1508)</f>
        <v>17</v>
      </c>
      <c r="M1508" s="294">
        <f>SUM(K1508:L1508)</f>
        <v>40</v>
      </c>
      <c r="N1508" s="132" t="s">
        <v>162</v>
      </c>
      <c r="O1508" s="288">
        <v>0</v>
      </c>
      <c r="P1508" s="288">
        <v>0</v>
      </c>
      <c r="Q1508" s="285">
        <v>0</v>
      </c>
      <c r="R1508" s="131"/>
      <c r="T1508" s="105"/>
      <c r="U1508" s="105"/>
      <c r="V1508" s="105"/>
      <c r="W1508" s="105"/>
      <c r="X1508" s="105"/>
      <c r="Y1508" s="105"/>
      <c r="Z1508" s="105"/>
      <c r="AA1508" s="105"/>
      <c r="AB1508" s="105"/>
      <c r="AC1508" s="105"/>
      <c r="AD1508" s="105"/>
      <c r="AE1508" s="105"/>
      <c r="AF1508" s="105"/>
      <c r="AG1508" s="105"/>
    </row>
    <row r="1509" spans="2:33" s="28" customFormat="1" ht="13.5" customHeight="1" thickBot="1" x14ac:dyDescent="0.2">
      <c r="B1509" s="161" t="s">
        <v>161</v>
      </c>
      <c r="C1509" s="300">
        <f>SUM(C1495:C1499)</f>
        <v>14</v>
      </c>
      <c r="D1509" s="300">
        <f>SUM(D1495:D1499)</f>
        <v>6</v>
      </c>
      <c r="E1509" s="112">
        <f t="shared" si="72"/>
        <v>20</v>
      </c>
      <c r="F1509" s="161" t="s">
        <v>160</v>
      </c>
      <c r="G1509" s="306">
        <f>SUM(K1495:K1499)</f>
        <v>14</v>
      </c>
      <c r="H1509" s="113">
        <f>SUM(L1495:L1499)</f>
        <v>22</v>
      </c>
      <c r="I1509" s="114">
        <f t="shared" si="73"/>
        <v>36</v>
      </c>
      <c r="J1509" s="123" t="s">
        <v>156</v>
      </c>
      <c r="K1509" s="157"/>
      <c r="L1509" s="292">
        <f>M1508/M1514*100</f>
        <v>13.651877133105803</v>
      </c>
      <c r="M1509" s="156" t="s">
        <v>155</v>
      </c>
      <c r="N1509" s="134" t="s">
        <v>159</v>
      </c>
      <c r="O1509" s="291">
        <v>0</v>
      </c>
      <c r="P1509" s="135">
        <v>0</v>
      </c>
      <c r="Q1509" s="282">
        <v>0</v>
      </c>
      <c r="R1509" s="131"/>
      <c r="T1509" s="105"/>
      <c r="U1509" s="105"/>
      <c r="V1509" s="105"/>
      <c r="W1509" s="105"/>
      <c r="X1509" s="105"/>
      <c r="Y1509" s="105"/>
      <c r="Z1509" s="105"/>
      <c r="AA1509" s="105"/>
      <c r="AB1509" s="105"/>
      <c r="AC1509" s="105"/>
      <c r="AD1509" s="105"/>
      <c r="AE1509" s="105"/>
      <c r="AF1509" s="105"/>
      <c r="AG1509" s="105"/>
    </row>
    <row r="1510" spans="2:33" s="28" customFormat="1" ht="13.5" customHeight="1" thickBot="1" x14ac:dyDescent="0.2">
      <c r="B1510" s="161" t="s">
        <v>158</v>
      </c>
      <c r="C1510" s="300">
        <f>SUM(C1500:C1504)</f>
        <v>7</v>
      </c>
      <c r="D1510" s="300">
        <f>SUM(D1500:D1504)</f>
        <v>10</v>
      </c>
      <c r="E1510" s="112">
        <f t="shared" si="72"/>
        <v>17</v>
      </c>
      <c r="F1510" s="161" t="s">
        <v>157</v>
      </c>
      <c r="G1510" s="306">
        <f>SUM(K1500:K1504)</f>
        <v>6</v>
      </c>
      <c r="H1510" s="113">
        <f>SUM(L1500:L1504)</f>
        <v>10</v>
      </c>
      <c r="I1510" s="114">
        <f t="shared" si="73"/>
        <v>16</v>
      </c>
      <c r="J1510" s="125" t="s">
        <v>284</v>
      </c>
      <c r="K1510" s="154">
        <f>SUM(C1509:C1515,G1506:G1508)</f>
        <v>81</v>
      </c>
      <c r="L1510" s="154">
        <f>SUM(D1509:D1515,H1506:H1508)</f>
        <v>97</v>
      </c>
      <c r="M1510" s="294">
        <f>SUM(K1510:L1510)</f>
        <v>178</v>
      </c>
      <c r="N1510" s="136" t="s">
        <v>154</v>
      </c>
      <c r="O1510" s="290">
        <v>0</v>
      </c>
      <c r="P1510" s="137">
        <v>0</v>
      </c>
      <c r="Q1510" s="284">
        <v>0</v>
      </c>
      <c r="R1510" s="131"/>
      <c r="T1510" s="105"/>
      <c r="U1510" s="105"/>
      <c r="V1510" s="105"/>
      <c r="W1510" s="105"/>
      <c r="X1510" s="105"/>
      <c r="Y1510" s="105"/>
      <c r="Z1510" s="105"/>
      <c r="AA1510" s="105"/>
      <c r="AB1510" s="105"/>
      <c r="AC1510" s="105"/>
      <c r="AD1510" s="105"/>
      <c r="AE1510" s="105"/>
      <c r="AF1510" s="105"/>
      <c r="AG1510" s="105"/>
    </row>
    <row r="1511" spans="2:33" s="28" customFormat="1" ht="13.5" customHeight="1" thickBot="1" x14ac:dyDescent="0.2">
      <c r="B1511" s="161" t="s">
        <v>153</v>
      </c>
      <c r="C1511" s="300">
        <f>SUM(G1480:G1484)</f>
        <v>7</v>
      </c>
      <c r="D1511" s="300">
        <f>SUM(H1480:H1484)</f>
        <v>3</v>
      </c>
      <c r="E1511" s="112">
        <f t="shared" si="72"/>
        <v>10</v>
      </c>
      <c r="F1511" s="161" t="s">
        <v>152</v>
      </c>
      <c r="G1511" s="113">
        <f>SUM(O1480:O1484)</f>
        <v>0</v>
      </c>
      <c r="H1511" s="113">
        <f>SUM(P1480:P1484)</f>
        <v>10</v>
      </c>
      <c r="I1511" s="114">
        <f t="shared" si="73"/>
        <v>10</v>
      </c>
      <c r="J1511" s="123" t="s">
        <v>156</v>
      </c>
      <c r="K1511" s="157"/>
      <c r="L1511" s="292">
        <f>M1510/M1514*100</f>
        <v>60.750853242320822</v>
      </c>
      <c r="M1511" s="158" t="s">
        <v>155</v>
      </c>
      <c r="N1511" s="148"/>
      <c r="O1511" s="138"/>
      <c r="P1511" s="138"/>
      <c r="Q1511" s="138"/>
      <c r="R1511" s="131"/>
      <c r="T1511" s="105"/>
      <c r="U1511" s="105"/>
      <c r="V1511" s="105"/>
      <c r="W1511" s="105"/>
      <c r="X1511" s="105"/>
      <c r="Y1511" s="105"/>
      <c r="Z1511" s="105"/>
      <c r="AA1511" s="105"/>
      <c r="AB1511" s="105"/>
      <c r="AC1511" s="105"/>
      <c r="AD1511" s="105"/>
      <c r="AE1511" s="106"/>
      <c r="AF1511" s="105"/>
      <c r="AG1511" s="106"/>
    </row>
    <row r="1512" spans="2:33" s="28" customFormat="1" ht="13.5" customHeight="1" thickBot="1" x14ac:dyDescent="0.2">
      <c r="B1512" s="161" t="s">
        <v>151</v>
      </c>
      <c r="C1512" s="300">
        <f>SUM(G1485:G1489)</f>
        <v>6</v>
      </c>
      <c r="D1512" s="300">
        <f>SUM(H1485:H1489)</f>
        <v>6</v>
      </c>
      <c r="E1512" s="112">
        <f t="shared" si="72"/>
        <v>12</v>
      </c>
      <c r="F1512" s="161" t="s">
        <v>150</v>
      </c>
      <c r="G1512" s="306">
        <f>SUM(O1485:O1489)</f>
        <v>5</v>
      </c>
      <c r="H1512" s="113">
        <f>SUM(P1485:P1489)</f>
        <v>1</v>
      </c>
      <c r="I1512" s="114">
        <f t="shared" si="73"/>
        <v>6</v>
      </c>
      <c r="J1512" s="125" t="s">
        <v>282</v>
      </c>
      <c r="K1512" s="154">
        <f>SUM(K1495:K1504,O1480:O1510)</f>
        <v>27</v>
      </c>
      <c r="L1512" s="154">
        <f>SUM(L1495:L1504,P1480:P1510)</f>
        <v>48</v>
      </c>
      <c r="M1512" s="308">
        <f>SUM(K1512:L1512)</f>
        <v>75</v>
      </c>
      <c r="N1512" s="149"/>
      <c r="O1512" s="138"/>
      <c r="P1512" s="138"/>
      <c r="Q1512" s="138"/>
      <c r="R1512" s="131"/>
    </row>
    <row r="1513" spans="2:33" s="28" customFormat="1" ht="13.5" customHeight="1" thickBot="1" x14ac:dyDescent="0.2">
      <c r="B1513" s="161" t="s">
        <v>149</v>
      </c>
      <c r="C1513" s="300">
        <f>SUM(G1490:G1494)</f>
        <v>7</v>
      </c>
      <c r="D1513" s="300">
        <f>SUM(H1490:H1494)</f>
        <v>8</v>
      </c>
      <c r="E1513" s="112">
        <f t="shared" si="72"/>
        <v>15</v>
      </c>
      <c r="F1513" s="161" t="s">
        <v>148</v>
      </c>
      <c r="G1513" s="306">
        <f>SUM(O1490:O1494)</f>
        <v>2</v>
      </c>
      <c r="H1513" s="113">
        <f>SUM(P1490:P1494)</f>
        <v>3</v>
      </c>
      <c r="I1513" s="114">
        <f t="shared" si="73"/>
        <v>5</v>
      </c>
      <c r="J1513" s="123" t="s">
        <v>156</v>
      </c>
      <c r="K1513" s="124"/>
      <c r="L1513" s="283">
        <f>M1512/M1514*100</f>
        <v>25.597269624573375</v>
      </c>
      <c r="M1513" s="156" t="s">
        <v>155</v>
      </c>
      <c r="N1513" s="144" t="s">
        <v>146</v>
      </c>
      <c r="O1513" s="295">
        <v>40.79</v>
      </c>
      <c r="P1513" s="296">
        <v>49.22</v>
      </c>
      <c r="Q1513" s="297">
        <v>45.45</v>
      </c>
      <c r="R1513" s="131"/>
    </row>
    <row r="1514" spans="2:33" s="28" customFormat="1" ht="13.5" customHeight="1" x14ac:dyDescent="0.15">
      <c r="B1514" s="161" t="s">
        <v>145</v>
      </c>
      <c r="C1514" s="300">
        <f>SUM(G1495:G1499)</f>
        <v>4</v>
      </c>
      <c r="D1514" s="300">
        <f>SUM(H1495:H1499)</f>
        <v>11</v>
      </c>
      <c r="E1514" s="112">
        <f t="shared" si="72"/>
        <v>15</v>
      </c>
      <c r="F1514" s="161" t="s">
        <v>144</v>
      </c>
      <c r="G1514" s="306">
        <f>SUM(O1495:O1499)</f>
        <v>0</v>
      </c>
      <c r="H1514" s="113">
        <f>SUM(P1495:P1499)</f>
        <v>1</v>
      </c>
      <c r="I1514" s="114">
        <f t="shared" si="73"/>
        <v>1</v>
      </c>
      <c r="J1514" s="125" t="s">
        <v>147</v>
      </c>
      <c r="K1514" s="293">
        <f>SUM(C1506:C1515,G1506:G1515,K1506:K1507)</f>
        <v>131</v>
      </c>
      <c r="L1514" s="293">
        <f>SUM(D1506:D1515,H1506:H1515,L1506:L1507)</f>
        <v>162</v>
      </c>
      <c r="M1514" s="289">
        <f>SUM(K1514:L1514)</f>
        <v>293</v>
      </c>
      <c r="N1514" s="145"/>
      <c r="O1514" s="139"/>
      <c r="P1514" s="139"/>
      <c r="Q1514" s="139"/>
      <c r="R1514" s="131"/>
    </row>
    <row r="1515" spans="2:33" s="28" customFormat="1" ht="13.5" customHeight="1" thickBot="1" x14ac:dyDescent="0.2">
      <c r="B1515" s="162" t="s">
        <v>143</v>
      </c>
      <c r="C1515" s="303">
        <f>SUM(G1500:G1504)</f>
        <v>10</v>
      </c>
      <c r="D1515" s="303">
        <f>SUM(H1500:H1504)</f>
        <v>11</v>
      </c>
      <c r="E1515" s="116">
        <f t="shared" si="72"/>
        <v>21</v>
      </c>
      <c r="F1515" s="162" t="s">
        <v>142</v>
      </c>
      <c r="G1515" s="304">
        <f>SUM(O1500:O1504)</f>
        <v>0</v>
      </c>
      <c r="H1515" s="117">
        <f>SUM(P1500:P1504)</f>
        <v>1</v>
      </c>
      <c r="I1515" s="118">
        <f t="shared" si="73"/>
        <v>1</v>
      </c>
      <c r="J1515" s="123" t="s">
        <v>7</v>
      </c>
      <c r="K1515" s="124"/>
      <c r="L1515" s="127"/>
      <c r="M1515" s="305">
        <f>行政区別人口!R86</f>
        <v>123</v>
      </c>
      <c r="N1515" s="481" t="s">
        <v>141</v>
      </c>
      <c r="O1515" s="482"/>
      <c r="P1515" s="482"/>
      <c r="Q1515" s="140"/>
      <c r="R1515" s="131"/>
    </row>
    <row r="1516" spans="2:33" x14ac:dyDescent="0.15">
      <c r="O1516" s="142"/>
      <c r="P1516" s="142"/>
      <c r="Q1516" s="142"/>
      <c r="R1516" s="142"/>
    </row>
    <row r="1517" spans="2:33" s="28" customFormat="1" ht="14.1" customHeight="1" x14ac:dyDescent="0.15">
      <c r="B1517" s="164"/>
      <c r="F1517" s="164"/>
      <c r="N1517" s="146"/>
      <c r="O1517" s="96"/>
      <c r="P1517" s="95"/>
      <c r="Q1517" s="95"/>
      <c r="R1517" s="95"/>
    </row>
    <row r="1518" spans="2:33" s="28" customFormat="1" ht="14.25" customHeight="1" x14ac:dyDescent="0.15">
      <c r="B1518" s="259" t="s">
        <v>1</v>
      </c>
      <c r="C1518" s="479" t="s">
        <v>2</v>
      </c>
      <c r="D1518" s="479"/>
      <c r="E1518" s="479"/>
      <c r="F1518" s="479"/>
      <c r="G1518" s="483" t="s">
        <v>278</v>
      </c>
      <c r="H1518" s="483"/>
      <c r="I1518" s="483"/>
      <c r="J1518" s="483"/>
      <c r="K1518" s="483"/>
      <c r="L1518" s="483"/>
      <c r="M1518" s="41"/>
      <c r="N1518" s="147"/>
      <c r="O1518" s="143" t="str">
        <f>$O$2</f>
        <v>令和元年10月31日</v>
      </c>
      <c r="P1518" s="129"/>
      <c r="Q1518" s="130" t="s">
        <v>0</v>
      </c>
      <c r="R1518" s="95"/>
    </row>
    <row r="1519" spans="2:33" s="28" customFormat="1" ht="17.100000000000001" customHeight="1" thickBot="1" x14ac:dyDescent="0.2">
      <c r="B1519" s="259" t="s">
        <v>276</v>
      </c>
      <c r="C1519" s="479" t="s">
        <v>52</v>
      </c>
      <c r="D1519" s="479"/>
      <c r="E1519" s="479"/>
      <c r="F1519" s="166"/>
      <c r="G1519" s="483"/>
      <c r="H1519" s="483"/>
      <c r="I1519" s="483"/>
      <c r="J1519" s="483"/>
      <c r="K1519" s="483"/>
      <c r="L1519" s="483"/>
      <c r="M1519" s="41"/>
      <c r="N1519" s="149"/>
      <c r="O1519" s="143" t="str">
        <f>$O$3</f>
        <v>令和元年11月 1日</v>
      </c>
      <c r="P1519" s="129"/>
      <c r="Q1519" s="130" t="s">
        <v>3</v>
      </c>
      <c r="R1519" s="95"/>
    </row>
    <row r="1520" spans="2:33" s="28" customFormat="1" ht="14.25" customHeight="1" x14ac:dyDescent="0.15">
      <c r="B1520" s="53" t="s">
        <v>274</v>
      </c>
      <c r="C1520" s="327" t="s">
        <v>301</v>
      </c>
      <c r="D1520" s="327" t="s">
        <v>302</v>
      </c>
      <c r="E1520" s="328" t="s">
        <v>6</v>
      </c>
      <c r="F1520" s="53" t="s">
        <v>274</v>
      </c>
      <c r="G1520" s="327" t="s">
        <v>301</v>
      </c>
      <c r="H1520" s="327" t="s">
        <v>5</v>
      </c>
      <c r="I1520" s="94" t="s">
        <v>6</v>
      </c>
      <c r="J1520" s="202" t="s">
        <v>274</v>
      </c>
      <c r="K1520" s="327" t="s">
        <v>4</v>
      </c>
      <c r="L1520" s="327" t="s">
        <v>302</v>
      </c>
      <c r="M1520" s="328" t="s">
        <v>281</v>
      </c>
      <c r="N1520" s="59" t="s">
        <v>274</v>
      </c>
      <c r="O1520" s="54" t="s">
        <v>301</v>
      </c>
      <c r="P1520" s="54" t="s">
        <v>5</v>
      </c>
      <c r="Q1520" s="326" t="s">
        <v>281</v>
      </c>
      <c r="R1520" s="131"/>
    </row>
    <row r="1521" spans="2:33" s="28" customFormat="1" ht="14.25" customHeight="1" x14ac:dyDescent="0.15">
      <c r="B1521" s="203" t="s">
        <v>273</v>
      </c>
      <c r="C1521" s="329">
        <v>0</v>
      </c>
      <c r="D1521" s="329">
        <v>0</v>
      </c>
      <c r="E1521" s="315">
        <v>0</v>
      </c>
      <c r="F1521" s="193" t="s">
        <v>272</v>
      </c>
      <c r="G1521" s="329">
        <v>3</v>
      </c>
      <c r="H1521" s="329">
        <v>2</v>
      </c>
      <c r="I1521" s="315">
        <v>5</v>
      </c>
      <c r="J1521" s="194" t="s">
        <v>271</v>
      </c>
      <c r="K1521" s="317">
        <v>2</v>
      </c>
      <c r="L1521" s="329">
        <v>3</v>
      </c>
      <c r="M1521" s="286">
        <v>5</v>
      </c>
      <c r="N1521" s="200" t="s">
        <v>270</v>
      </c>
      <c r="O1521" s="325">
        <v>2</v>
      </c>
      <c r="P1521" s="317">
        <v>1</v>
      </c>
      <c r="Q1521" s="287">
        <v>3</v>
      </c>
      <c r="R1521" s="131"/>
      <c r="T1521" s="105"/>
      <c r="U1521" s="105"/>
      <c r="V1521" s="105"/>
      <c r="W1521" s="105"/>
      <c r="X1521" s="105"/>
      <c r="Y1521" s="105"/>
      <c r="Z1521" s="105"/>
      <c r="AA1521" s="105"/>
      <c r="AB1521" s="105"/>
      <c r="AC1521" s="105"/>
      <c r="AD1521" s="105"/>
      <c r="AE1521" s="105"/>
      <c r="AF1521" s="105"/>
      <c r="AG1521" s="105"/>
    </row>
    <row r="1522" spans="2:33" s="28" customFormat="1" ht="14.1" customHeight="1" x14ac:dyDescent="0.15">
      <c r="B1522" s="204" t="s">
        <v>269</v>
      </c>
      <c r="C1522" s="317">
        <v>0</v>
      </c>
      <c r="D1522" s="317">
        <v>1</v>
      </c>
      <c r="E1522" s="315">
        <v>1</v>
      </c>
      <c r="F1522" s="194" t="s">
        <v>268</v>
      </c>
      <c r="G1522" s="317">
        <v>0</v>
      </c>
      <c r="H1522" s="317">
        <v>2</v>
      </c>
      <c r="I1522" s="315">
        <v>2</v>
      </c>
      <c r="J1522" s="194" t="s">
        <v>267</v>
      </c>
      <c r="K1522" s="317">
        <v>5</v>
      </c>
      <c r="L1522" s="317">
        <v>5</v>
      </c>
      <c r="M1522" s="315">
        <v>10</v>
      </c>
      <c r="N1522" s="194" t="s">
        <v>266</v>
      </c>
      <c r="O1522" s="317">
        <v>0</v>
      </c>
      <c r="P1522" s="317">
        <v>3</v>
      </c>
      <c r="Q1522" s="316">
        <v>3</v>
      </c>
      <c r="R1522" s="131"/>
      <c r="T1522" s="105"/>
      <c r="U1522" s="105"/>
      <c r="V1522" s="105"/>
      <c r="W1522" s="105"/>
      <c r="X1522" s="105"/>
      <c r="Y1522" s="105"/>
      <c r="Z1522" s="105"/>
      <c r="AA1522" s="105"/>
      <c r="AB1522" s="105"/>
      <c r="AC1522" s="105"/>
      <c r="AD1522" s="105"/>
      <c r="AE1522" s="105"/>
      <c r="AF1522" s="105"/>
      <c r="AG1522" s="105"/>
    </row>
    <row r="1523" spans="2:33" s="28" customFormat="1" ht="14.25" customHeight="1" x14ac:dyDescent="0.15">
      <c r="B1523" s="204" t="s">
        <v>265</v>
      </c>
      <c r="C1523" s="317">
        <v>0</v>
      </c>
      <c r="D1523" s="317">
        <v>1</v>
      </c>
      <c r="E1523" s="315">
        <v>1</v>
      </c>
      <c r="F1523" s="194" t="s">
        <v>264</v>
      </c>
      <c r="G1523" s="317">
        <v>3</v>
      </c>
      <c r="H1523" s="317">
        <v>1</v>
      </c>
      <c r="I1523" s="315">
        <v>4</v>
      </c>
      <c r="J1523" s="194" t="s">
        <v>263</v>
      </c>
      <c r="K1523" s="317">
        <v>3</v>
      </c>
      <c r="L1523" s="317">
        <v>3</v>
      </c>
      <c r="M1523" s="315">
        <v>6</v>
      </c>
      <c r="N1523" s="194" t="s">
        <v>262</v>
      </c>
      <c r="O1523" s="317">
        <v>0</v>
      </c>
      <c r="P1523" s="199">
        <v>2</v>
      </c>
      <c r="Q1523" s="316">
        <v>2</v>
      </c>
      <c r="R1523" s="131"/>
      <c r="T1523" s="105"/>
      <c r="U1523" s="105"/>
      <c r="V1523" s="105"/>
      <c r="W1523" s="105"/>
      <c r="X1523" s="105"/>
      <c r="Y1523" s="105"/>
      <c r="Z1523" s="105"/>
      <c r="AA1523" s="105"/>
      <c r="AB1523" s="105"/>
      <c r="AC1523" s="105"/>
      <c r="AD1523" s="105"/>
      <c r="AE1523" s="105"/>
      <c r="AF1523" s="105"/>
      <c r="AG1523" s="105"/>
    </row>
    <row r="1524" spans="2:33" s="28" customFormat="1" ht="14.25" customHeight="1" x14ac:dyDescent="0.15">
      <c r="B1524" s="204" t="s">
        <v>261</v>
      </c>
      <c r="C1524" s="317">
        <v>2</v>
      </c>
      <c r="D1524" s="317">
        <v>1</v>
      </c>
      <c r="E1524" s="315">
        <v>3</v>
      </c>
      <c r="F1524" s="194" t="s">
        <v>260</v>
      </c>
      <c r="G1524" s="317">
        <v>1</v>
      </c>
      <c r="H1524" s="317">
        <v>0</v>
      </c>
      <c r="I1524" s="315">
        <v>1</v>
      </c>
      <c r="J1524" s="194" t="s">
        <v>259</v>
      </c>
      <c r="K1524" s="317">
        <v>1</v>
      </c>
      <c r="L1524" s="317">
        <v>4</v>
      </c>
      <c r="M1524" s="315">
        <v>5</v>
      </c>
      <c r="N1524" s="194" t="s">
        <v>258</v>
      </c>
      <c r="O1524" s="317">
        <v>3</v>
      </c>
      <c r="P1524" s="317">
        <v>3</v>
      </c>
      <c r="Q1524" s="316">
        <v>6</v>
      </c>
      <c r="R1524" s="131"/>
      <c r="T1524" s="105"/>
      <c r="U1524" s="105"/>
      <c r="V1524" s="105"/>
      <c r="W1524" s="105"/>
      <c r="X1524" s="105"/>
      <c r="Y1524" s="105"/>
      <c r="Z1524" s="105"/>
      <c r="AA1524" s="105"/>
      <c r="AB1524" s="105"/>
      <c r="AC1524" s="105"/>
      <c r="AD1524" s="105"/>
      <c r="AE1524" s="105"/>
      <c r="AF1524" s="105"/>
      <c r="AG1524" s="105"/>
    </row>
    <row r="1525" spans="2:33" s="28" customFormat="1" ht="14.1" customHeight="1" x14ac:dyDescent="0.15">
      <c r="B1525" s="205" t="s">
        <v>257</v>
      </c>
      <c r="C1525" s="322">
        <v>0</v>
      </c>
      <c r="D1525" s="322">
        <v>0</v>
      </c>
      <c r="E1525" s="323">
        <v>0</v>
      </c>
      <c r="F1525" s="195" t="s">
        <v>256</v>
      </c>
      <c r="G1525" s="322">
        <v>0</v>
      </c>
      <c r="H1525" s="322">
        <v>1</v>
      </c>
      <c r="I1525" s="323">
        <v>1</v>
      </c>
      <c r="J1525" s="195" t="s">
        <v>255</v>
      </c>
      <c r="K1525" s="322">
        <v>1</v>
      </c>
      <c r="L1525" s="322">
        <v>2</v>
      </c>
      <c r="M1525" s="323">
        <v>3</v>
      </c>
      <c r="N1525" s="195" t="s">
        <v>254</v>
      </c>
      <c r="O1525" s="322">
        <v>1</v>
      </c>
      <c r="P1525" s="322">
        <v>1</v>
      </c>
      <c r="Q1525" s="324">
        <v>2</v>
      </c>
      <c r="R1525" s="131"/>
      <c r="T1525" s="105"/>
      <c r="U1525" s="105"/>
      <c r="V1525" s="105"/>
      <c r="W1525" s="105"/>
      <c r="X1525" s="105"/>
      <c r="Y1525" s="105"/>
      <c r="Z1525" s="105"/>
      <c r="AA1525" s="105"/>
      <c r="AB1525" s="105"/>
      <c r="AC1525" s="105"/>
      <c r="AD1525" s="105"/>
      <c r="AE1525" s="105"/>
      <c r="AF1525" s="105"/>
      <c r="AG1525" s="105"/>
    </row>
    <row r="1526" spans="2:33" s="28" customFormat="1" ht="14.25" customHeight="1" x14ac:dyDescent="0.15">
      <c r="B1526" s="204" t="s">
        <v>253</v>
      </c>
      <c r="C1526" s="325">
        <v>0</v>
      </c>
      <c r="D1526" s="317">
        <v>2</v>
      </c>
      <c r="E1526" s="315">
        <v>2</v>
      </c>
      <c r="F1526" s="194" t="s">
        <v>252</v>
      </c>
      <c r="G1526" s="317">
        <v>1</v>
      </c>
      <c r="H1526" s="317">
        <v>0</v>
      </c>
      <c r="I1526" s="315">
        <v>1</v>
      </c>
      <c r="J1526" s="194" t="s">
        <v>251</v>
      </c>
      <c r="K1526" s="317">
        <v>3</v>
      </c>
      <c r="L1526" s="317">
        <v>5</v>
      </c>
      <c r="M1526" s="315">
        <v>8</v>
      </c>
      <c r="N1526" s="194" t="s">
        <v>250</v>
      </c>
      <c r="O1526" s="317">
        <v>2</v>
      </c>
      <c r="P1526" s="317">
        <v>5</v>
      </c>
      <c r="Q1526" s="316">
        <v>7</v>
      </c>
      <c r="R1526" s="131"/>
      <c r="T1526" s="105"/>
      <c r="U1526" s="105"/>
      <c r="V1526" s="105"/>
      <c r="W1526" s="105"/>
      <c r="X1526" s="105"/>
      <c r="Y1526" s="105"/>
      <c r="Z1526" s="105"/>
      <c r="AA1526" s="105"/>
      <c r="AB1526" s="105"/>
      <c r="AC1526" s="105"/>
      <c r="AD1526" s="105"/>
      <c r="AE1526" s="105"/>
      <c r="AF1526" s="105"/>
      <c r="AG1526" s="105"/>
    </row>
    <row r="1527" spans="2:33" s="28" customFormat="1" ht="14.25" customHeight="1" x14ac:dyDescent="0.15">
      <c r="B1527" s="204" t="s">
        <v>249</v>
      </c>
      <c r="C1527" s="317">
        <v>0</v>
      </c>
      <c r="D1527" s="317">
        <v>1</v>
      </c>
      <c r="E1527" s="315">
        <v>1</v>
      </c>
      <c r="F1527" s="194" t="s">
        <v>248</v>
      </c>
      <c r="G1527" s="317">
        <v>3</v>
      </c>
      <c r="H1527" s="317">
        <v>1</v>
      </c>
      <c r="I1527" s="315">
        <v>4</v>
      </c>
      <c r="J1527" s="194" t="s">
        <v>247</v>
      </c>
      <c r="K1527" s="317">
        <v>4</v>
      </c>
      <c r="L1527" s="317">
        <v>5</v>
      </c>
      <c r="M1527" s="315">
        <v>9</v>
      </c>
      <c r="N1527" s="194" t="s">
        <v>246</v>
      </c>
      <c r="O1527" s="317">
        <v>1</v>
      </c>
      <c r="P1527" s="317">
        <v>2</v>
      </c>
      <c r="Q1527" s="316">
        <v>3</v>
      </c>
      <c r="R1527" s="131"/>
      <c r="T1527" s="105"/>
      <c r="U1527" s="105"/>
      <c r="V1527" s="105"/>
      <c r="W1527" s="105"/>
      <c r="X1527" s="105"/>
      <c r="Y1527" s="105"/>
      <c r="Z1527" s="105"/>
      <c r="AA1527" s="105"/>
      <c r="AB1527" s="105"/>
      <c r="AC1527" s="105"/>
      <c r="AD1527" s="105"/>
      <c r="AE1527" s="105"/>
      <c r="AF1527" s="105"/>
      <c r="AG1527" s="105"/>
    </row>
    <row r="1528" spans="2:33" s="28" customFormat="1" ht="14.25" customHeight="1" x14ac:dyDescent="0.15">
      <c r="B1528" s="204" t="s">
        <v>245</v>
      </c>
      <c r="C1528" s="317">
        <v>1</v>
      </c>
      <c r="D1528" s="317">
        <v>1</v>
      </c>
      <c r="E1528" s="315">
        <v>2</v>
      </c>
      <c r="F1528" s="194" t="s">
        <v>244</v>
      </c>
      <c r="G1528" s="317">
        <v>2</v>
      </c>
      <c r="H1528" s="317">
        <v>1</v>
      </c>
      <c r="I1528" s="315">
        <v>3</v>
      </c>
      <c r="J1528" s="194" t="s">
        <v>243</v>
      </c>
      <c r="K1528" s="317">
        <v>0</v>
      </c>
      <c r="L1528" s="317">
        <v>4</v>
      </c>
      <c r="M1528" s="315">
        <v>4</v>
      </c>
      <c r="N1528" s="194" t="s">
        <v>242</v>
      </c>
      <c r="O1528" s="317">
        <v>1</v>
      </c>
      <c r="P1528" s="317">
        <v>4</v>
      </c>
      <c r="Q1528" s="316">
        <v>5</v>
      </c>
      <c r="R1528" s="131"/>
      <c r="T1528" s="105"/>
      <c r="U1528" s="105"/>
      <c r="V1528" s="105"/>
      <c r="W1528" s="105"/>
      <c r="X1528" s="105"/>
      <c r="Y1528" s="105"/>
      <c r="Z1528" s="105"/>
      <c r="AA1528" s="105"/>
      <c r="AB1528" s="105"/>
      <c r="AC1528" s="105"/>
      <c r="AD1528" s="105"/>
      <c r="AE1528" s="105"/>
      <c r="AF1528" s="105"/>
      <c r="AG1528" s="105"/>
    </row>
    <row r="1529" spans="2:33" s="28" customFormat="1" ht="14.1" customHeight="1" x14ac:dyDescent="0.15">
      <c r="B1529" s="204" t="s">
        <v>241</v>
      </c>
      <c r="C1529" s="317">
        <v>3</v>
      </c>
      <c r="D1529" s="317">
        <v>3</v>
      </c>
      <c r="E1529" s="315">
        <v>6</v>
      </c>
      <c r="F1529" s="194" t="s">
        <v>240</v>
      </c>
      <c r="G1529" s="317">
        <v>1</v>
      </c>
      <c r="H1529" s="317">
        <v>0</v>
      </c>
      <c r="I1529" s="315">
        <v>1</v>
      </c>
      <c r="J1529" s="194" t="s">
        <v>239</v>
      </c>
      <c r="K1529" s="317">
        <v>2</v>
      </c>
      <c r="L1529" s="317">
        <v>1</v>
      </c>
      <c r="M1529" s="315">
        <v>3</v>
      </c>
      <c r="N1529" s="194" t="s">
        <v>238</v>
      </c>
      <c r="O1529" s="317">
        <v>0</v>
      </c>
      <c r="P1529" s="317">
        <v>2</v>
      </c>
      <c r="Q1529" s="316">
        <v>2</v>
      </c>
      <c r="R1529" s="131"/>
      <c r="T1529" s="105"/>
      <c r="U1529" s="105"/>
      <c r="V1529" s="105"/>
      <c r="W1529" s="105"/>
      <c r="X1529" s="105"/>
      <c r="Y1529" s="105"/>
      <c r="Z1529" s="105"/>
      <c r="AA1529" s="105"/>
      <c r="AB1529" s="105"/>
      <c r="AC1529" s="105"/>
      <c r="AD1529" s="105"/>
      <c r="AE1529" s="105"/>
      <c r="AF1529" s="105"/>
      <c r="AG1529" s="105"/>
    </row>
    <row r="1530" spans="2:33" s="28" customFormat="1" ht="14.1" customHeight="1" x14ac:dyDescent="0.15">
      <c r="B1530" s="205" t="s">
        <v>237</v>
      </c>
      <c r="C1530" s="322">
        <v>1</v>
      </c>
      <c r="D1530" s="322">
        <v>2</v>
      </c>
      <c r="E1530" s="323">
        <v>3</v>
      </c>
      <c r="F1530" s="195" t="s">
        <v>236</v>
      </c>
      <c r="G1530" s="322">
        <v>3</v>
      </c>
      <c r="H1530" s="322">
        <v>3</v>
      </c>
      <c r="I1530" s="323">
        <v>6</v>
      </c>
      <c r="J1530" s="195" t="s">
        <v>235</v>
      </c>
      <c r="K1530" s="322">
        <v>1</v>
      </c>
      <c r="L1530" s="322">
        <v>5</v>
      </c>
      <c r="M1530" s="323">
        <v>6</v>
      </c>
      <c r="N1530" s="195" t="s">
        <v>234</v>
      </c>
      <c r="O1530" s="322">
        <v>1</v>
      </c>
      <c r="P1530" s="322">
        <v>0</v>
      </c>
      <c r="Q1530" s="324">
        <v>1</v>
      </c>
      <c r="R1530" s="131"/>
      <c r="T1530" s="105"/>
      <c r="U1530" s="105"/>
      <c r="V1530" s="105"/>
      <c r="W1530" s="105"/>
      <c r="X1530" s="105"/>
      <c r="Y1530" s="105"/>
      <c r="Z1530" s="105"/>
      <c r="AA1530" s="105"/>
      <c r="AB1530" s="105"/>
      <c r="AC1530" s="105"/>
      <c r="AD1530" s="105"/>
      <c r="AE1530" s="105"/>
      <c r="AF1530" s="105"/>
      <c r="AG1530" s="105"/>
    </row>
    <row r="1531" spans="2:33" s="28" customFormat="1" ht="14.25" customHeight="1" x14ac:dyDescent="0.15">
      <c r="B1531" s="204" t="s">
        <v>233</v>
      </c>
      <c r="C1531" s="325">
        <v>4</v>
      </c>
      <c r="D1531" s="317">
        <v>2</v>
      </c>
      <c r="E1531" s="315">
        <v>6</v>
      </c>
      <c r="F1531" s="194" t="s">
        <v>232</v>
      </c>
      <c r="G1531" s="317">
        <v>1</v>
      </c>
      <c r="H1531" s="317">
        <v>0</v>
      </c>
      <c r="I1531" s="315">
        <v>1</v>
      </c>
      <c r="J1531" s="194" t="s">
        <v>231</v>
      </c>
      <c r="K1531" s="317">
        <v>4</v>
      </c>
      <c r="L1531" s="317">
        <v>2</v>
      </c>
      <c r="M1531" s="315">
        <v>6</v>
      </c>
      <c r="N1531" s="194" t="s">
        <v>230</v>
      </c>
      <c r="O1531" s="317">
        <v>0</v>
      </c>
      <c r="P1531" s="317">
        <v>2</v>
      </c>
      <c r="Q1531" s="316">
        <v>2</v>
      </c>
      <c r="R1531" s="131"/>
      <c r="T1531" s="105"/>
      <c r="U1531" s="105"/>
      <c r="V1531" s="105"/>
      <c r="W1531" s="105"/>
      <c r="X1531" s="105"/>
      <c r="Y1531" s="105"/>
      <c r="Z1531" s="105"/>
      <c r="AA1531" s="105"/>
      <c r="AB1531" s="105"/>
      <c r="AC1531" s="105"/>
      <c r="AD1531" s="105"/>
      <c r="AE1531" s="105"/>
      <c r="AF1531" s="105"/>
      <c r="AG1531" s="105"/>
    </row>
    <row r="1532" spans="2:33" s="28" customFormat="1" ht="14.25" customHeight="1" x14ac:dyDescent="0.15">
      <c r="B1532" s="204" t="s">
        <v>229</v>
      </c>
      <c r="C1532" s="317">
        <v>2</v>
      </c>
      <c r="D1532" s="317">
        <v>1</v>
      </c>
      <c r="E1532" s="315">
        <v>3</v>
      </c>
      <c r="F1532" s="194" t="s">
        <v>228</v>
      </c>
      <c r="G1532" s="317">
        <v>1</v>
      </c>
      <c r="H1532" s="317">
        <v>2</v>
      </c>
      <c r="I1532" s="315">
        <v>3</v>
      </c>
      <c r="J1532" s="194" t="s">
        <v>227</v>
      </c>
      <c r="K1532" s="317">
        <v>3</v>
      </c>
      <c r="L1532" s="317">
        <v>7</v>
      </c>
      <c r="M1532" s="315">
        <v>10</v>
      </c>
      <c r="N1532" s="194" t="s">
        <v>226</v>
      </c>
      <c r="O1532" s="317">
        <v>0</v>
      </c>
      <c r="P1532" s="317">
        <v>2</v>
      </c>
      <c r="Q1532" s="316">
        <v>2</v>
      </c>
      <c r="R1532" s="131"/>
      <c r="T1532" s="105"/>
      <c r="U1532" s="105"/>
      <c r="V1532" s="105"/>
      <c r="W1532" s="105"/>
      <c r="X1532" s="105"/>
      <c r="Y1532" s="105"/>
      <c r="Z1532" s="105"/>
      <c r="AA1532" s="105"/>
      <c r="AB1532" s="105"/>
      <c r="AC1532" s="105"/>
      <c r="AD1532" s="105"/>
      <c r="AE1532" s="105"/>
      <c r="AF1532" s="105"/>
      <c r="AG1532" s="105"/>
    </row>
    <row r="1533" spans="2:33" s="28" customFormat="1" ht="14.25" customHeight="1" x14ac:dyDescent="0.15">
      <c r="B1533" s="204" t="s">
        <v>225</v>
      </c>
      <c r="C1533" s="317">
        <v>3</v>
      </c>
      <c r="D1533" s="317">
        <v>1</v>
      </c>
      <c r="E1533" s="315">
        <v>4</v>
      </c>
      <c r="F1533" s="194" t="s">
        <v>224</v>
      </c>
      <c r="G1533" s="317">
        <v>1</v>
      </c>
      <c r="H1533" s="317">
        <v>2</v>
      </c>
      <c r="I1533" s="315">
        <v>3</v>
      </c>
      <c r="J1533" s="194" t="s">
        <v>223</v>
      </c>
      <c r="K1533" s="317">
        <v>7</v>
      </c>
      <c r="L1533" s="317">
        <v>3</v>
      </c>
      <c r="M1533" s="315">
        <v>10</v>
      </c>
      <c r="N1533" s="194" t="s">
        <v>222</v>
      </c>
      <c r="O1533" s="317">
        <v>0</v>
      </c>
      <c r="P1533" s="317">
        <v>0</v>
      </c>
      <c r="Q1533" s="316">
        <v>0</v>
      </c>
      <c r="R1533" s="131"/>
      <c r="T1533" s="105"/>
      <c r="U1533" s="105"/>
      <c r="V1533" s="105"/>
      <c r="W1533" s="105"/>
      <c r="X1533" s="105"/>
      <c r="Y1533" s="105"/>
      <c r="Z1533" s="105"/>
      <c r="AA1533" s="105"/>
      <c r="AB1533" s="105"/>
      <c r="AC1533" s="105"/>
      <c r="AD1533" s="105"/>
      <c r="AE1533" s="105"/>
      <c r="AF1533" s="105"/>
      <c r="AG1533" s="105"/>
    </row>
    <row r="1534" spans="2:33" s="28" customFormat="1" ht="14.1" customHeight="1" x14ac:dyDescent="0.15">
      <c r="B1534" s="204" t="s">
        <v>221</v>
      </c>
      <c r="C1534" s="317">
        <v>3</v>
      </c>
      <c r="D1534" s="317">
        <v>3</v>
      </c>
      <c r="E1534" s="315">
        <v>6</v>
      </c>
      <c r="F1534" s="194" t="s">
        <v>220</v>
      </c>
      <c r="G1534" s="317">
        <v>2</v>
      </c>
      <c r="H1534" s="317">
        <v>3</v>
      </c>
      <c r="I1534" s="315">
        <v>5</v>
      </c>
      <c r="J1534" s="194" t="s">
        <v>219</v>
      </c>
      <c r="K1534" s="317">
        <v>4</v>
      </c>
      <c r="L1534" s="317">
        <v>0</v>
      </c>
      <c r="M1534" s="315">
        <v>4</v>
      </c>
      <c r="N1534" s="194" t="s">
        <v>218</v>
      </c>
      <c r="O1534" s="317">
        <v>0</v>
      </c>
      <c r="P1534" s="317">
        <v>1</v>
      </c>
      <c r="Q1534" s="316">
        <v>1</v>
      </c>
      <c r="R1534" s="131"/>
      <c r="T1534" s="105"/>
      <c r="U1534" s="105"/>
      <c r="V1534" s="105"/>
      <c r="W1534" s="105"/>
      <c r="X1534" s="105"/>
      <c r="Y1534" s="105"/>
      <c r="Z1534" s="105"/>
      <c r="AA1534" s="105"/>
      <c r="AB1534" s="105"/>
      <c r="AC1534" s="105"/>
      <c r="AD1534" s="105"/>
      <c r="AE1534" s="105"/>
      <c r="AF1534" s="105"/>
      <c r="AG1534" s="105"/>
    </row>
    <row r="1535" spans="2:33" s="28" customFormat="1" ht="14.45" customHeight="1" x14ac:dyDescent="0.15">
      <c r="B1535" s="205" t="s">
        <v>217</v>
      </c>
      <c r="C1535" s="322">
        <v>3</v>
      </c>
      <c r="D1535" s="322">
        <v>0</v>
      </c>
      <c r="E1535" s="323">
        <v>3</v>
      </c>
      <c r="F1535" s="195" t="s">
        <v>216</v>
      </c>
      <c r="G1535" s="322">
        <v>2</v>
      </c>
      <c r="H1535" s="322">
        <v>1</v>
      </c>
      <c r="I1535" s="323">
        <v>3</v>
      </c>
      <c r="J1535" s="195" t="s">
        <v>215</v>
      </c>
      <c r="K1535" s="322">
        <v>2</v>
      </c>
      <c r="L1535" s="322">
        <v>2</v>
      </c>
      <c r="M1535" s="323">
        <v>4</v>
      </c>
      <c r="N1535" s="195" t="s">
        <v>214</v>
      </c>
      <c r="O1535" s="322">
        <v>0</v>
      </c>
      <c r="P1535" s="322">
        <v>1</v>
      </c>
      <c r="Q1535" s="324">
        <v>1</v>
      </c>
      <c r="R1535" s="131"/>
      <c r="T1535" s="105"/>
      <c r="U1535" s="105"/>
      <c r="V1535" s="105"/>
      <c r="W1535" s="105"/>
      <c r="X1535" s="105"/>
      <c r="Y1535" s="105"/>
      <c r="Z1535" s="105"/>
      <c r="AA1535" s="105"/>
      <c r="AB1535" s="105"/>
      <c r="AC1535" s="105"/>
      <c r="AD1535" s="105"/>
      <c r="AE1535" s="105"/>
      <c r="AF1535" s="105"/>
      <c r="AG1535" s="105"/>
    </row>
    <row r="1536" spans="2:33" s="28" customFormat="1" ht="14.1" customHeight="1" x14ac:dyDescent="0.15">
      <c r="B1536" s="204" t="s">
        <v>213</v>
      </c>
      <c r="C1536" s="325">
        <v>3</v>
      </c>
      <c r="D1536" s="317">
        <v>3</v>
      </c>
      <c r="E1536" s="315">
        <v>6</v>
      </c>
      <c r="F1536" s="194" t="s">
        <v>212</v>
      </c>
      <c r="G1536" s="317">
        <v>3</v>
      </c>
      <c r="H1536" s="317">
        <v>4</v>
      </c>
      <c r="I1536" s="315">
        <v>7</v>
      </c>
      <c r="J1536" s="194" t="s">
        <v>211</v>
      </c>
      <c r="K1536" s="317">
        <v>2</v>
      </c>
      <c r="L1536" s="317">
        <v>6</v>
      </c>
      <c r="M1536" s="315">
        <v>8</v>
      </c>
      <c r="N1536" s="194" t="s">
        <v>210</v>
      </c>
      <c r="O1536" s="317">
        <v>0</v>
      </c>
      <c r="P1536" s="317">
        <v>0</v>
      </c>
      <c r="Q1536" s="316">
        <v>0</v>
      </c>
      <c r="R1536" s="131"/>
      <c r="T1536" s="105"/>
      <c r="U1536" s="105"/>
      <c r="V1536" s="105"/>
      <c r="W1536" s="105"/>
      <c r="X1536" s="105"/>
      <c r="Y1536" s="105"/>
      <c r="Z1536" s="105"/>
      <c r="AA1536" s="105"/>
      <c r="AB1536" s="105"/>
      <c r="AC1536" s="105"/>
      <c r="AD1536" s="105"/>
      <c r="AE1536" s="105"/>
      <c r="AF1536" s="105"/>
      <c r="AG1536" s="105"/>
    </row>
    <row r="1537" spans="2:33" s="28" customFormat="1" ht="14.25" customHeight="1" x14ac:dyDescent="0.15">
      <c r="B1537" s="204" t="s">
        <v>209</v>
      </c>
      <c r="C1537" s="317">
        <v>3</v>
      </c>
      <c r="D1537" s="317">
        <v>2</v>
      </c>
      <c r="E1537" s="315">
        <v>5</v>
      </c>
      <c r="F1537" s="194" t="s">
        <v>208</v>
      </c>
      <c r="G1537" s="317">
        <v>1</v>
      </c>
      <c r="H1537" s="317">
        <v>0</v>
      </c>
      <c r="I1537" s="315">
        <v>1</v>
      </c>
      <c r="J1537" s="194" t="s">
        <v>207</v>
      </c>
      <c r="K1537" s="317">
        <v>1</v>
      </c>
      <c r="L1537" s="317">
        <v>4</v>
      </c>
      <c r="M1537" s="315">
        <v>5</v>
      </c>
      <c r="N1537" s="194" t="s">
        <v>206</v>
      </c>
      <c r="O1537" s="317">
        <v>0</v>
      </c>
      <c r="P1537" s="317">
        <v>1</v>
      </c>
      <c r="Q1537" s="316">
        <v>1</v>
      </c>
      <c r="R1537" s="131"/>
      <c r="T1537" s="105"/>
      <c r="U1537" s="105"/>
      <c r="V1537" s="105"/>
      <c r="W1537" s="105"/>
      <c r="X1537" s="105"/>
      <c r="Y1537" s="105"/>
      <c r="Z1537" s="105"/>
      <c r="AA1537" s="105"/>
      <c r="AB1537" s="105"/>
      <c r="AC1537" s="105"/>
      <c r="AD1537" s="105"/>
      <c r="AE1537" s="105"/>
      <c r="AF1537" s="105"/>
      <c r="AG1537" s="105"/>
    </row>
    <row r="1538" spans="2:33" s="28" customFormat="1" ht="14.25" customHeight="1" x14ac:dyDescent="0.15">
      <c r="B1538" s="204" t="s">
        <v>205</v>
      </c>
      <c r="C1538" s="317">
        <v>5</v>
      </c>
      <c r="D1538" s="317">
        <v>2</v>
      </c>
      <c r="E1538" s="315">
        <v>7</v>
      </c>
      <c r="F1538" s="194" t="s">
        <v>204</v>
      </c>
      <c r="G1538" s="317">
        <v>1</v>
      </c>
      <c r="H1538" s="317">
        <v>3</v>
      </c>
      <c r="I1538" s="315">
        <v>4</v>
      </c>
      <c r="J1538" s="194" t="s">
        <v>203</v>
      </c>
      <c r="K1538" s="317">
        <v>3</v>
      </c>
      <c r="L1538" s="317">
        <v>6</v>
      </c>
      <c r="M1538" s="315">
        <v>9</v>
      </c>
      <c r="N1538" s="194" t="s">
        <v>202</v>
      </c>
      <c r="O1538" s="317">
        <v>0</v>
      </c>
      <c r="P1538" s="317">
        <v>0</v>
      </c>
      <c r="Q1538" s="316">
        <v>0</v>
      </c>
      <c r="R1538" s="131"/>
      <c r="T1538" s="105"/>
      <c r="U1538" s="105"/>
      <c r="V1538" s="105"/>
      <c r="W1538" s="105"/>
      <c r="X1538" s="105"/>
      <c r="Y1538" s="105"/>
      <c r="Z1538" s="105"/>
      <c r="AA1538" s="105"/>
      <c r="AB1538" s="105"/>
      <c r="AC1538" s="105"/>
      <c r="AD1538" s="105"/>
      <c r="AE1538" s="105"/>
      <c r="AF1538" s="105"/>
      <c r="AG1538" s="105"/>
    </row>
    <row r="1539" spans="2:33" s="28" customFormat="1" ht="14.25" customHeight="1" x14ac:dyDescent="0.15">
      <c r="B1539" s="204" t="s">
        <v>201</v>
      </c>
      <c r="C1539" s="317">
        <v>6</v>
      </c>
      <c r="D1539" s="317">
        <v>2</v>
      </c>
      <c r="E1539" s="315">
        <v>8</v>
      </c>
      <c r="F1539" s="194" t="s">
        <v>200</v>
      </c>
      <c r="G1539" s="317">
        <v>3</v>
      </c>
      <c r="H1539" s="317">
        <v>1</v>
      </c>
      <c r="I1539" s="315">
        <v>4</v>
      </c>
      <c r="J1539" s="194" t="s">
        <v>199</v>
      </c>
      <c r="K1539" s="317">
        <v>5</v>
      </c>
      <c r="L1539" s="317">
        <v>8</v>
      </c>
      <c r="M1539" s="315">
        <v>13</v>
      </c>
      <c r="N1539" s="194" t="s">
        <v>198</v>
      </c>
      <c r="O1539" s="317">
        <v>0</v>
      </c>
      <c r="P1539" s="317">
        <v>0</v>
      </c>
      <c r="Q1539" s="316">
        <v>0</v>
      </c>
      <c r="R1539" s="131"/>
      <c r="T1539" s="105"/>
      <c r="U1539" s="105"/>
      <c r="V1539" s="105"/>
      <c r="W1539" s="105"/>
      <c r="X1539" s="105"/>
      <c r="Y1539" s="105"/>
      <c r="Z1539" s="105"/>
      <c r="AA1539" s="105"/>
      <c r="AB1539" s="105"/>
      <c r="AC1539" s="105"/>
      <c r="AD1539" s="105"/>
      <c r="AE1539" s="105"/>
      <c r="AF1539" s="105"/>
      <c r="AG1539" s="105"/>
    </row>
    <row r="1540" spans="2:33" s="28" customFormat="1" ht="14.1" customHeight="1" x14ac:dyDescent="0.15">
      <c r="B1540" s="205" t="s">
        <v>197</v>
      </c>
      <c r="C1540" s="322">
        <v>2</v>
      </c>
      <c r="D1540" s="322">
        <v>2</v>
      </c>
      <c r="E1540" s="323">
        <v>4</v>
      </c>
      <c r="F1540" s="195" t="s">
        <v>196</v>
      </c>
      <c r="G1540" s="322">
        <v>1</v>
      </c>
      <c r="H1540" s="322">
        <v>2</v>
      </c>
      <c r="I1540" s="323">
        <v>3</v>
      </c>
      <c r="J1540" s="195" t="s">
        <v>195</v>
      </c>
      <c r="K1540" s="322">
        <v>0</v>
      </c>
      <c r="L1540" s="322">
        <v>3</v>
      </c>
      <c r="M1540" s="323">
        <v>3</v>
      </c>
      <c r="N1540" s="195" t="s">
        <v>194</v>
      </c>
      <c r="O1540" s="322">
        <v>0</v>
      </c>
      <c r="P1540" s="322">
        <v>0</v>
      </c>
      <c r="Q1540" s="324">
        <v>0</v>
      </c>
      <c r="R1540" s="131"/>
      <c r="T1540" s="105"/>
      <c r="U1540" s="105"/>
      <c r="V1540" s="105"/>
      <c r="W1540" s="105"/>
      <c r="X1540" s="105"/>
      <c r="Y1540" s="105"/>
      <c r="Z1540" s="105"/>
      <c r="AA1540" s="105"/>
      <c r="AB1540" s="105"/>
      <c r="AC1540" s="105"/>
      <c r="AD1540" s="105"/>
      <c r="AE1540" s="105"/>
      <c r="AF1540" s="105"/>
      <c r="AG1540" s="105"/>
    </row>
    <row r="1541" spans="2:33" s="28" customFormat="1" ht="14.25" customHeight="1" x14ac:dyDescent="0.15">
      <c r="B1541" s="204" t="s">
        <v>193</v>
      </c>
      <c r="C1541" s="325">
        <v>2</v>
      </c>
      <c r="D1541" s="317">
        <v>3</v>
      </c>
      <c r="E1541" s="315">
        <v>5</v>
      </c>
      <c r="F1541" s="194" t="s">
        <v>192</v>
      </c>
      <c r="G1541" s="317">
        <v>2</v>
      </c>
      <c r="H1541" s="317">
        <v>3</v>
      </c>
      <c r="I1541" s="315">
        <v>5</v>
      </c>
      <c r="J1541" s="194" t="s">
        <v>191</v>
      </c>
      <c r="K1541" s="317">
        <v>2</v>
      </c>
      <c r="L1541" s="317">
        <v>3</v>
      </c>
      <c r="M1541" s="315">
        <v>5</v>
      </c>
      <c r="N1541" s="194" t="s">
        <v>190</v>
      </c>
      <c r="O1541" s="317">
        <v>0</v>
      </c>
      <c r="P1541" s="317">
        <v>0</v>
      </c>
      <c r="Q1541" s="316">
        <v>0</v>
      </c>
      <c r="R1541" s="131"/>
      <c r="T1541" s="105"/>
      <c r="U1541" s="105"/>
      <c r="V1541" s="105"/>
      <c r="W1541" s="105"/>
      <c r="X1541" s="105"/>
      <c r="Y1541" s="105"/>
      <c r="Z1541" s="105"/>
      <c r="AA1541" s="105"/>
      <c r="AB1541" s="105"/>
      <c r="AC1541" s="105"/>
      <c r="AD1541" s="105"/>
      <c r="AE1541" s="105"/>
      <c r="AF1541" s="105"/>
      <c r="AG1541" s="105"/>
    </row>
    <row r="1542" spans="2:33" s="28" customFormat="1" ht="14.25" customHeight="1" x14ac:dyDescent="0.15">
      <c r="B1542" s="204" t="s">
        <v>189</v>
      </c>
      <c r="C1542" s="317">
        <v>3</v>
      </c>
      <c r="D1542" s="317">
        <v>3</v>
      </c>
      <c r="E1542" s="315">
        <v>6</v>
      </c>
      <c r="F1542" s="194" t="s">
        <v>188</v>
      </c>
      <c r="G1542" s="317">
        <v>2</v>
      </c>
      <c r="H1542" s="317">
        <v>3</v>
      </c>
      <c r="I1542" s="315">
        <v>5</v>
      </c>
      <c r="J1542" s="194" t="s">
        <v>187</v>
      </c>
      <c r="K1542" s="317">
        <v>2</v>
      </c>
      <c r="L1542" s="317">
        <v>3</v>
      </c>
      <c r="M1542" s="315">
        <v>5</v>
      </c>
      <c r="N1542" s="194" t="s">
        <v>186</v>
      </c>
      <c r="O1542" s="317">
        <v>0</v>
      </c>
      <c r="P1542" s="317">
        <v>0</v>
      </c>
      <c r="Q1542" s="316">
        <v>0</v>
      </c>
      <c r="R1542" s="131"/>
      <c r="T1542" s="105"/>
      <c r="U1542" s="105"/>
      <c r="V1542" s="105"/>
      <c r="W1542" s="105"/>
      <c r="X1542" s="105"/>
      <c r="Y1542" s="105"/>
      <c r="Z1542" s="105"/>
      <c r="AA1542" s="105"/>
      <c r="AB1542" s="105"/>
      <c r="AC1542" s="105"/>
      <c r="AD1542" s="105"/>
      <c r="AE1542" s="105"/>
      <c r="AF1542" s="105"/>
      <c r="AG1542" s="105"/>
    </row>
    <row r="1543" spans="2:33" s="28" customFormat="1" ht="14.25" customHeight="1" x14ac:dyDescent="0.15">
      <c r="B1543" s="204" t="s">
        <v>185</v>
      </c>
      <c r="C1543" s="317">
        <v>1</v>
      </c>
      <c r="D1543" s="317">
        <v>1</v>
      </c>
      <c r="E1543" s="315">
        <v>2</v>
      </c>
      <c r="F1543" s="194" t="s">
        <v>184</v>
      </c>
      <c r="G1543" s="317">
        <v>2</v>
      </c>
      <c r="H1543" s="317">
        <v>3</v>
      </c>
      <c r="I1543" s="315">
        <v>5</v>
      </c>
      <c r="J1543" s="194" t="s">
        <v>183</v>
      </c>
      <c r="K1543" s="317">
        <v>4</v>
      </c>
      <c r="L1543" s="317">
        <v>5</v>
      </c>
      <c r="M1543" s="315">
        <v>9</v>
      </c>
      <c r="N1543" s="194" t="s">
        <v>182</v>
      </c>
      <c r="O1543" s="317">
        <v>0</v>
      </c>
      <c r="P1543" s="317">
        <v>0</v>
      </c>
      <c r="Q1543" s="316">
        <v>0</v>
      </c>
      <c r="R1543" s="131"/>
      <c r="T1543" s="105"/>
      <c r="U1543" s="105"/>
      <c r="V1543" s="105"/>
      <c r="W1543" s="105"/>
      <c r="X1543" s="105"/>
      <c r="Y1543" s="105"/>
      <c r="Z1543" s="105"/>
      <c r="AA1543" s="105"/>
      <c r="AB1543" s="105"/>
      <c r="AC1543" s="105"/>
      <c r="AD1543" s="105"/>
      <c r="AE1543" s="105"/>
      <c r="AF1543" s="105"/>
      <c r="AG1543" s="105"/>
    </row>
    <row r="1544" spans="2:33" s="28" customFormat="1" ht="14.1" customHeight="1" x14ac:dyDescent="0.15">
      <c r="B1544" s="204" t="s">
        <v>181</v>
      </c>
      <c r="C1544" s="317">
        <v>2</v>
      </c>
      <c r="D1544" s="317">
        <v>1</v>
      </c>
      <c r="E1544" s="315">
        <v>3</v>
      </c>
      <c r="F1544" s="194" t="s">
        <v>180</v>
      </c>
      <c r="G1544" s="317">
        <v>1</v>
      </c>
      <c r="H1544" s="317">
        <v>3</v>
      </c>
      <c r="I1544" s="315">
        <v>4</v>
      </c>
      <c r="J1544" s="194" t="s">
        <v>179</v>
      </c>
      <c r="K1544" s="317">
        <v>2</v>
      </c>
      <c r="L1544" s="317">
        <v>0</v>
      </c>
      <c r="M1544" s="315">
        <v>2</v>
      </c>
      <c r="N1544" s="194" t="s">
        <v>178</v>
      </c>
      <c r="O1544" s="317">
        <v>0</v>
      </c>
      <c r="P1544" s="317">
        <v>0</v>
      </c>
      <c r="Q1544" s="316">
        <v>0</v>
      </c>
      <c r="R1544" s="131"/>
      <c r="T1544" s="105"/>
      <c r="U1544" s="105"/>
      <c r="V1544" s="105"/>
      <c r="W1544" s="105"/>
      <c r="X1544" s="105"/>
      <c r="Y1544" s="105"/>
      <c r="Z1544" s="105"/>
      <c r="AA1544" s="105"/>
      <c r="AB1544" s="105"/>
      <c r="AC1544" s="105"/>
      <c r="AD1544" s="105"/>
      <c r="AE1544" s="105"/>
      <c r="AF1544" s="105"/>
      <c r="AG1544" s="105"/>
    </row>
    <row r="1545" spans="2:33" s="28" customFormat="1" ht="14.25" customHeight="1" thickBot="1" x14ac:dyDescent="0.2">
      <c r="B1545" s="206" t="s">
        <v>177</v>
      </c>
      <c r="C1545" s="318">
        <v>2</v>
      </c>
      <c r="D1545" s="318">
        <v>2</v>
      </c>
      <c r="E1545" s="319">
        <v>4</v>
      </c>
      <c r="F1545" s="208" t="s">
        <v>176</v>
      </c>
      <c r="G1545" s="318">
        <v>3</v>
      </c>
      <c r="H1545" s="318">
        <v>4</v>
      </c>
      <c r="I1545" s="319">
        <v>7</v>
      </c>
      <c r="J1545" s="208" t="s">
        <v>175</v>
      </c>
      <c r="K1545" s="318">
        <v>0</v>
      </c>
      <c r="L1545" s="318">
        <v>2</v>
      </c>
      <c r="M1545" s="319">
        <v>2</v>
      </c>
      <c r="N1545" s="210" t="s">
        <v>174</v>
      </c>
      <c r="O1545" s="320">
        <v>0</v>
      </c>
      <c r="P1545" s="320">
        <v>0</v>
      </c>
      <c r="Q1545" s="321">
        <v>0</v>
      </c>
      <c r="R1545" s="131"/>
      <c r="T1545" s="105"/>
      <c r="U1545" s="105"/>
      <c r="V1545" s="105"/>
      <c r="W1545" s="105"/>
      <c r="X1545" s="105"/>
      <c r="Y1545" s="105"/>
      <c r="Z1545" s="105"/>
      <c r="AA1545" s="105"/>
      <c r="AB1545" s="105"/>
      <c r="AC1545" s="105"/>
      <c r="AD1545" s="105"/>
      <c r="AE1545" s="105"/>
      <c r="AF1545" s="105"/>
      <c r="AG1545" s="105"/>
    </row>
    <row r="1546" spans="2:33" s="28" customFormat="1" ht="13.5" customHeight="1" thickBot="1" x14ac:dyDescent="0.2">
      <c r="B1546" s="42"/>
      <c r="C1546" s="42"/>
      <c r="D1546" s="459" t="s">
        <v>173</v>
      </c>
      <c r="E1546" s="459"/>
      <c r="F1546" s="459"/>
      <c r="G1546" s="42"/>
      <c r="H1546" s="42"/>
      <c r="I1546" s="42"/>
      <c r="J1546" s="42"/>
      <c r="K1546" s="42"/>
      <c r="L1546" s="42"/>
      <c r="M1546" s="42"/>
      <c r="N1546" s="212" t="s">
        <v>172</v>
      </c>
      <c r="O1546" s="309">
        <v>0</v>
      </c>
      <c r="P1546" s="24">
        <v>0</v>
      </c>
      <c r="Q1546" s="285">
        <v>0</v>
      </c>
      <c r="R1546" s="131"/>
      <c r="T1546" s="105"/>
      <c r="U1546" s="105"/>
      <c r="V1546" s="105"/>
      <c r="W1546" s="105"/>
      <c r="X1546" s="105"/>
      <c r="Y1546" s="105"/>
      <c r="Z1546" s="105"/>
      <c r="AA1546" s="105"/>
      <c r="AB1546" s="105"/>
      <c r="AC1546" s="105"/>
      <c r="AD1546" s="105"/>
      <c r="AE1546" s="105"/>
      <c r="AF1546" s="105"/>
      <c r="AG1546" s="105"/>
    </row>
    <row r="1547" spans="2:33" s="28" customFormat="1" ht="13.5" customHeight="1" x14ac:dyDescent="0.15">
      <c r="B1547" s="160" t="s">
        <v>171</v>
      </c>
      <c r="C1547" s="311">
        <f>SUM(C1521:C1525)</f>
        <v>2</v>
      </c>
      <c r="D1547" s="311">
        <f>SUM(D1521:D1525)</f>
        <v>3</v>
      </c>
      <c r="E1547" s="108">
        <f t="shared" ref="E1547:E1556" si="74">SUM(C1547:D1547)</f>
        <v>5</v>
      </c>
      <c r="F1547" s="160" t="s">
        <v>170</v>
      </c>
      <c r="G1547" s="312">
        <f>SUM(K1521:K1525)</f>
        <v>12</v>
      </c>
      <c r="H1547" s="109">
        <f>SUM(L1521:L1525)</f>
        <v>17</v>
      </c>
      <c r="I1547" s="110">
        <f t="shared" ref="I1547:I1556" si="75">SUM(G1547:H1547)</f>
        <v>29</v>
      </c>
      <c r="J1547" s="119" t="s">
        <v>169</v>
      </c>
      <c r="K1547" s="120">
        <f>SUM(O1546:O1550)</f>
        <v>0</v>
      </c>
      <c r="L1547" s="311">
        <f>SUM(P1546:P1550)</f>
        <v>0</v>
      </c>
      <c r="M1547" s="313">
        <f>SUM(K1547:L1547)</f>
        <v>0</v>
      </c>
      <c r="N1547" s="132" t="s">
        <v>168</v>
      </c>
      <c r="O1547" s="288">
        <v>0</v>
      </c>
      <c r="P1547" s="288">
        <v>0</v>
      </c>
      <c r="Q1547" s="285">
        <v>0</v>
      </c>
      <c r="R1547" s="131"/>
      <c r="T1547" s="105"/>
      <c r="U1547" s="105"/>
      <c r="V1547" s="105"/>
      <c r="W1547" s="105"/>
      <c r="X1547" s="105"/>
      <c r="Y1547" s="105"/>
      <c r="Z1547" s="105"/>
      <c r="AA1547" s="105"/>
      <c r="AB1547" s="105"/>
      <c r="AC1547" s="105"/>
      <c r="AD1547" s="105"/>
      <c r="AE1547" s="105"/>
      <c r="AF1547" s="105"/>
      <c r="AG1547" s="105"/>
    </row>
    <row r="1548" spans="2:33" s="28" customFormat="1" ht="13.5" customHeight="1" thickBot="1" x14ac:dyDescent="0.2">
      <c r="B1548" s="161" t="s">
        <v>167</v>
      </c>
      <c r="C1548" s="300">
        <f>SUM(C1526:C1530)</f>
        <v>5</v>
      </c>
      <c r="D1548" s="300">
        <f>SUM(D1526:D1530)</f>
        <v>9</v>
      </c>
      <c r="E1548" s="112">
        <f t="shared" si="74"/>
        <v>14</v>
      </c>
      <c r="F1548" s="161" t="s">
        <v>166</v>
      </c>
      <c r="G1548" s="306">
        <f>SUM(K1526:K1530)</f>
        <v>10</v>
      </c>
      <c r="H1548" s="113">
        <f>SUM(L1526:L1530)</f>
        <v>20</v>
      </c>
      <c r="I1548" s="114">
        <f t="shared" si="75"/>
        <v>30</v>
      </c>
      <c r="J1548" s="121" t="s">
        <v>154</v>
      </c>
      <c r="K1548" s="122">
        <f>O1551</f>
        <v>0</v>
      </c>
      <c r="L1548" s="303">
        <f>P1551</f>
        <v>0</v>
      </c>
      <c r="M1548" s="314">
        <f>SUM(K1548:L1548)</f>
        <v>0</v>
      </c>
      <c r="N1548" s="132" t="s">
        <v>165</v>
      </c>
      <c r="O1548" s="288">
        <v>0</v>
      </c>
      <c r="P1548" s="288">
        <v>0</v>
      </c>
      <c r="Q1548" s="285">
        <v>0</v>
      </c>
      <c r="R1548" s="131"/>
      <c r="T1548" s="105"/>
      <c r="U1548" s="105"/>
      <c r="V1548" s="105"/>
      <c r="W1548" s="105"/>
      <c r="X1548" s="105"/>
      <c r="Y1548" s="105"/>
      <c r="Z1548" s="105"/>
      <c r="AA1548" s="105"/>
      <c r="AB1548" s="105"/>
      <c r="AC1548" s="105"/>
      <c r="AD1548" s="105"/>
      <c r="AE1548" s="105"/>
      <c r="AF1548" s="105"/>
      <c r="AG1548" s="105"/>
    </row>
    <row r="1549" spans="2:33" s="28" customFormat="1" ht="13.5" customHeight="1" x14ac:dyDescent="0.15">
      <c r="B1549" s="161" t="s">
        <v>164</v>
      </c>
      <c r="C1549" s="300">
        <f>SUM(C1531:C1535)</f>
        <v>15</v>
      </c>
      <c r="D1549" s="300">
        <f>SUM(D1531:D1535)</f>
        <v>7</v>
      </c>
      <c r="E1549" s="112">
        <f t="shared" si="74"/>
        <v>22</v>
      </c>
      <c r="F1549" s="161" t="s">
        <v>163</v>
      </c>
      <c r="G1549" s="306">
        <f>SUM(K1531:K1535)</f>
        <v>20</v>
      </c>
      <c r="H1549" s="113">
        <f>SUM(L1531:L1535)</f>
        <v>14</v>
      </c>
      <c r="I1549" s="114">
        <f t="shared" si="75"/>
        <v>34</v>
      </c>
      <c r="J1549" s="125" t="s">
        <v>283</v>
      </c>
      <c r="K1549" s="154">
        <f>SUM(C1547:C1549)</f>
        <v>22</v>
      </c>
      <c r="L1549" s="154">
        <f>SUM(D1547:D1549)</f>
        <v>19</v>
      </c>
      <c r="M1549" s="294">
        <f>SUM(K1549:L1549)</f>
        <v>41</v>
      </c>
      <c r="N1549" s="132" t="s">
        <v>162</v>
      </c>
      <c r="O1549" s="288">
        <v>0</v>
      </c>
      <c r="P1549" s="288">
        <v>0</v>
      </c>
      <c r="Q1549" s="285">
        <v>0</v>
      </c>
      <c r="R1549" s="131"/>
      <c r="T1549" s="105"/>
      <c r="U1549" s="105"/>
      <c r="V1549" s="105"/>
      <c r="W1549" s="105"/>
      <c r="X1549" s="105"/>
      <c r="Y1549" s="105"/>
      <c r="Z1549" s="105"/>
      <c r="AA1549" s="105"/>
      <c r="AB1549" s="105"/>
      <c r="AC1549" s="105"/>
      <c r="AD1549" s="105"/>
      <c r="AE1549" s="105"/>
      <c r="AF1549" s="105"/>
      <c r="AG1549" s="105"/>
    </row>
    <row r="1550" spans="2:33" s="28" customFormat="1" ht="13.5" customHeight="1" thickBot="1" x14ac:dyDescent="0.2">
      <c r="B1550" s="161" t="s">
        <v>161</v>
      </c>
      <c r="C1550" s="300">
        <f>SUM(C1536:C1540)</f>
        <v>19</v>
      </c>
      <c r="D1550" s="300">
        <f>SUM(D1536:D1540)</f>
        <v>11</v>
      </c>
      <c r="E1550" s="112">
        <f t="shared" si="74"/>
        <v>30</v>
      </c>
      <c r="F1550" s="161" t="s">
        <v>160</v>
      </c>
      <c r="G1550" s="306">
        <f>SUM(K1536:K1540)</f>
        <v>11</v>
      </c>
      <c r="H1550" s="113">
        <f>SUM(L1536:L1540)</f>
        <v>27</v>
      </c>
      <c r="I1550" s="114">
        <f t="shared" si="75"/>
        <v>38</v>
      </c>
      <c r="J1550" s="123" t="s">
        <v>156</v>
      </c>
      <c r="K1550" s="157"/>
      <c r="L1550" s="292">
        <f>M1549/M1555*100</f>
        <v>10.962566844919785</v>
      </c>
      <c r="M1550" s="156" t="s">
        <v>155</v>
      </c>
      <c r="N1550" s="134" t="s">
        <v>159</v>
      </c>
      <c r="O1550" s="291">
        <v>0</v>
      </c>
      <c r="P1550" s="135">
        <v>0</v>
      </c>
      <c r="Q1550" s="282">
        <v>0</v>
      </c>
      <c r="R1550" s="131"/>
      <c r="T1550" s="105"/>
      <c r="U1550" s="105"/>
      <c r="V1550" s="105"/>
      <c r="W1550" s="105"/>
      <c r="X1550" s="105"/>
      <c r="Y1550" s="105"/>
      <c r="Z1550" s="105"/>
      <c r="AA1550" s="105"/>
      <c r="AB1550" s="105"/>
      <c r="AC1550" s="105"/>
      <c r="AD1550" s="105"/>
      <c r="AE1550" s="105"/>
      <c r="AF1550" s="105"/>
      <c r="AG1550" s="105"/>
    </row>
    <row r="1551" spans="2:33" s="28" customFormat="1" ht="13.5" customHeight="1" thickBot="1" x14ac:dyDescent="0.2">
      <c r="B1551" s="161" t="s">
        <v>158</v>
      </c>
      <c r="C1551" s="300">
        <f>SUM(C1541:C1545)</f>
        <v>10</v>
      </c>
      <c r="D1551" s="300">
        <f>SUM(D1541:D1545)</f>
        <v>10</v>
      </c>
      <c r="E1551" s="112">
        <f t="shared" si="74"/>
        <v>20</v>
      </c>
      <c r="F1551" s="161" t="s">
        <v>157</v>
      </c>
      <c r="G1551" s="306">
        <f>SUM(K1541:K1545)</f>
        <v>10</v>
      </c>
      <c r="H1551" s="113">
        <f>SUM(L1541:L1545)</f>
        <v>13</v>
      </c>
      <c r="I1551" s="114">
        <f t="shared" si="75"/>
        <v>23</v>
      </c>
      <c r="J1551" s="125" t="s">
        <v>284</v>
      </c>
      <c r="K1551" s="154">
        <f>SUM(C1550:C1556,G1547:G1549)</f>
        <v>114</v>
      </c>
      <c r="L1551" s="154">
        <f>SUM(D1550:D1556,H1547:H1549)</f>
        <v>117</v>
      </c>
      <c r="M1551" s="294">
        <f>SUM(K1551:L1551)</f>
        <v>231</v>
      </c>
      <c r="N1551" s="136" t="s">
        <v>154</v>
      </c>
      <c r="O1551" s="290">
        <v>0</v>
      </c>
      <c r="P1551" s="137">
        <v>0</v>
      </c>
      <c r="Q1551" s="284">
        <v>0</v>
      </c>
      <c r="R1551" s="131"/>
      <c r="T1551" s="105"/>
      <c r="U1551" s="105"/>
      <c r="V1551" s="105"/>
      <c r="W1551" s="105"/>
      <c r="X1551" s="105"/>
      <c r="Y1551" s="105"/>
      <c r="Z1551" s="105"/>
      <c r="AA1551" s="105"/>
      <c r="AB1551" s="105"/>
      <c r="AC1551" s="105"/>
      <c r="AD1551" s="105"/>
      <c r="AE1551" s="105"/>
      <c r="AF1551" s="105"/>
      <c r="AG1551" s="105"/>
    </row>
    <row r="1552" spans="2:33" s="28" customFormat="1" ht="13.5" customHeight="1" thickBot="1" x14ac:dyDescent="0.2">
      <c r="B1552" s="161" t="s">
        <v>153</v>
      </c>
      <c r="C1552" s="300">
        <f>SUM(G1521:G1525)</f>
        <v>7</v>
      </c>
      <c r="D1552" s="300">
        <f>SUM(H1521:H1525)</f>
        <v>6</v>
      </c>
      <c r="E1552" s="112">
        <f t="shared" si="74"/>
        <v>13</v>
      </c>
      <c r="F1552" s="161" t="s">
        <v>152</v>
      </c>
      <c r="G1552" s="113">
        <f>SUM(O1521:O1525)</f>
        <v>6</v>
      </c>
      <c r="H1552" s="113">
        <f>SUM(P1521:P1525)</f>
        <v>10</v>
      </c>
      <c r="I1552" s="114">
        <f t="shared" si="75"/>
        <v>16</v>
      </c>
      <c r="J1552" s="123" t="s">
        <v>156</v>
      </c>
      <c r="K1552" s="157"/>
      <c r="L1552" s="292">
        <f>M1551/M1555*100</f>
        <v>61.764705882352942</v>
      </c>
      <c r="M1552" s="158" t="s">
        <v>155</v>
      </c>
      <c r="N1552" s="148"/>
      <c r="O1552" s="138"/>
      <c r="P1552" s="138"/>
      <c r="Q1552" s="138"/>
      <c r="R1552" s="131"/>
      <c r="T1552" s="105"/>
      <c r="U1552" s="105"/>
      <c r="V1552" s="105"/>
      <c r="W1552" s="105"/>
      <c r="X1552" s="105"/>
      <c r="Y1552" s="105"/>
      <c r="Z1552" s="105"/>
      <c r="AA1552" s="105"/>
      <c r="AB1552" s="105"/>
      <c r="AC1552" s="105"/>
      <c r="AD1552" s="105"/>
      <c r="AE1552" s="106"/>
      <c r="AF1552" s="105"/>
      <c r="AG1552" s="106"/>
    </row>
    <row r="1553" spans="2:33" s="28" customFormat="1" ht="13.5" customHeight="1" thickBot="1" x14ac:dyDescent="0.2">
      <c r="B1553" s="161" t="s">
        <v>151</v>
      </c>
      <c r="C1553" s="300">
        <f>SUM(G1526:G1530)</f>
        <v>10</v>
      </c>
      <c r="D1553" s="300">
        <f>SUM(H1526:H1530)</f>
        <v>5</v>
      </c>
      <c r="E1553" s="112">
        <f t="shared" si="74"/>
        <v>15</v>
      </c>
      <c r="F1553" s="161" t="s">
        <v>150</v>
      </c>
      <c r="G1553" s="306">
        <f>SUM(O1526:O1530)</f>
        <v>5</v>
      </c>
      <c r="H1553" s="113">
        <f>SUM(P1526:P1530)</f>
        <v>13</v>
      </c>
      <c r="I1553" s="114">
        <f t="shared" si="75"/>
        <v>18</v>
      </c>
      <c r="J1553" s="125" t="s">
        <v>282</v>
      </c>
      <c r="K1553" s="154">
        <f>SUM(K1536:K1545,O1521:O1551)</f>
        <v>32</v>
      </c>
      <c r="L1553" s="154">
        <f>SUM(L1536:L1545,P1521:P1551)</f>
        <v>70</v>
      </c>
      <c r="M1553" s="308">
        <f>SUM(K1553:L1553)</f>
        <v>102</v>
      </c>
      <c r="N1553" s="149"/>
      <c r="O1553" s="138"/>
      <c r="P1553" s="138"/>
      <c r="Q1553" s="138"/>
      <c r="R1553" s="131"/>
    </row>
    <row r="1554" spans="2:33" s="28" customFormat="1" ht="13.5" customHeight="1" thickBot="1" x14ac:dyDescent="0.2">
      <c r="B1554" s="161" t="s">
        <v>149</v>
      </c>
      <c r="C1554" s="300">
        <f>SUM(G1531:G1535)</f>
        <v>7</v>
      </c>
      <c r="D1554" s="300">
        <f>SUM(H1531:H1535)</f>
        <v>8</v>
      </c>
      <c r="E1554" s="112">
        <f t="shared" si="74"/>
        <v>15</v>
      </c>
      <c r="F1554" s="161" t="s">
        <v>148</v>
      </c>
      <c r="G1554" s="306">
        <f>SUM(O1531:O1535)</f>
        <v>0</v>
      </c>
      <c r="H1554" s="113">
        <f>SUM(P1531:P1535)</f>
        <v>6</v>
      </c>
      <c r="I1554" s="114">
        <f t="shared" si="75"/>
        <v>6</v>
      </c>
      <c r="J1554" s="123" t="s">
        <v>156</v>
      </c>
      <c r="K1554" s="124"/>
      <c r="L1554" s="283">
        <f>M1553/M1555*100</f>
        <v>27.27272727272727</v>
      </c>
      <c r="M1554" s="156" t="s">
        <v>155</v>
      </c>
      <c r="N1554" s="144" t="s">
        <v>146</v>
      </c>
      <c r="O1554" s="295">
        <v>42.41</v>
      </c>
      <c r="P1554" s="296">
        <v>50.48</v>
      </c>
      <c r="Q1554" s="297">
        <v>46.86</v>
      </c>
      <c r="R1554" s="131"/>
    </row>
    <row r="1555" spans="2:33" s="28" customFormat="1" ht="13.5" customHeight="1" x14ac:dyDescent="0.15">
      <c r="B1555" s="161" t="s">
        <v>145</v>
      </c>
      <c r="C1555" s="300">
        <f>SUM(G1536:G1540)</f>
        <v>9</v>
      </c>
      <c r="D1555" s="300">
        <f>SUM(H1536:H1540)</f>
        <v>10</v>
      </c>
      <c r="E1555" s="112">
        <f t="shared" si="74"/>
        <v>19</v>
      </c>
      <c r="F1555" s="161" t="s">
        <v>144</v>
      </c>
      <c r="G1555" s="306">
        <f>SUM(O1536:O1540)</f>
        <v>0</v>
      </c>
      <c r="H1555" s="113">
        <f>SUM(P1536:P1540)</f>
        <v>1</v>
      </c>
      <c r="I1555" s="114">
        <f t="shared" si="75"/>
        <v>1</v>
      </c>
      <c r="J1555" s="125" t="s">
        <v>147</v>
      </c>
      <c r="K1555" s="293">
        <f>SUM(C1547:C1556,G1547:G1556,K1547:K1548)</f>
        <v>168</v>
      </c>
      <c r="L1555" s="293">
        <f>SUM(D1547:D1556,H1547:H1556,L1547:L1548)</f>
        <v>206</v>
      </c>
      <c r="M1555" s="289">
        <f>SUM(K1555:L1555)</f>
        <v>374</v>
      </c>
      <c r="N1555" s="145"/>
      <c r="O1555" s="139"/>
      <c r="P1555" s="139"/>
      <c r="Q1555" s="139"/>
      <c r="R1555" s="131"/>
    </row>
    <row r="1556" spans="2:33" s="28" customFormat="1" ht="13.5" customHeight="1" thickBot="1" x14ac:dyDescent="0.2">
      <c r="B1556" s="162" t="s">
        <v>143</v>
      </c>
      <c r="C1556" s="303">
        <f>SUM(G1541:G1545)</f>
        <v>10</v>
      </c>
      <c r="D1556" s="303">
        <f>SUM(H1541:H1545)</f>
        <v>16</v>
      </c>
      <c r="E1556" s="116">
        <f t="shared" si="74"/>
        <v>26</v>
      </c>
      <c r="F1556" s="162" t="s">
        <v>142</v>
      </c>
      <c r="G1556" s="304">
        <f>SUM(O1541:O1545)</f>
        <v>0</v>
      </c>
      <c r="H1556" s="117">
        <f>SUM(P1541:P1545)</f>
        <v>0</v>
      </c>
      <c r="I1556" s="118">
        <f t="shared" si="75"/>
        <v>0</v>
      </c>
      <c r="J1556" s="123" t="s">
        <v>7</v>
      </c>
      <c r="K1556" s="124"/>
      <c r="L1556" s="127"/>
      <c r="M1556" s="305">
        <f>行政区別人口!R88</f>
        <v>159</v>
      </c>
      <c r="N1556" s="481" t="s">
        <v>141</v>
      </c>
      <c r="O1556" s="482"/>
      <c r="P1556" s="482"/>
      <c r="Q1556" s="140"/>
      <c r="R1556" s="131"/>
    </row>
    <row r="1557" spans="2:33" x14ac:dyDescent="0.15">
      <c r="O1557" s="142"/>
      <c r="P1557" s="142"/>
      <c r="Q1557" s="142"/>
      <c r="R1557" s="142"/>
    </row>
    <row r="1558" spans="2:33" s="28" customFormat="1" ht="14.1" customHeight="1" x14ac:dyDescent="0.15">
      <c r="B1558" s="164"/>
      <c r="F1558" s="164"/>
      <c r="N1558" s="146"/>
      <c r="O1558" s="96"/>
      <c r="P1558" s="95"/>
      <c r="Q1558" s="95"/>
      <c r="R1558" s="95"/>
    </row>
    <row r="1559" spans="2:33" s="28" customFormat="1" ht="14.25" customHeight="1" x14ac:dyDescent="0.15">
      <c r="B1559" s="259" t="s">
        <v>1</v>
      </c>
      <c r="C1559" s="479" t="s">
        <v>2</v>
      </c>
      <c r="D1559" s="479"/>
      <c r="E1559" s="479"/>
      <c r="F1559" s="479"/>
      <c r="G1559" s="483" t="s">
        <v>278</v>
      </c>
      <c r="H1559" s="483"/>
      <c r="I1559" s="483"/>
      <c r="J1559" s="483"/>
      <c r="K1559" s="483"/>
      <c r="L1559" s="483"/>
      <c r="M1559" s="41"/>
      <c r="N1559" s="147"/>
      <c r="O1559" s="143" t="str">
        <f>$O$2</f>
        <v>令和元年10月31日</v>
      </c>
      <c r="P1559" s="129"/>
      <c r="Q1559" s="130" t="s">
        <v>0</v>
      </c>
      <c r="R1559" s="95"/>
    </row>
    <row r="1560" spans="2:33" s="28" customFormat="1" ht="17.100000000000001" customHeight="1" thickBot="1" x14ac:dyDescent="0.2">
      <c r="B1560" s="259" t="s">
        <v>276</v>
      </c>
      <c r="C1560" s="479" t="s">
        <v>53</v>
      </c>
      <c r="D1560" s="479"/>
      <c r="E1560" s="479"/>
      <c r="F1560" s="166"/>
      <c r="G1560" s="483"/>
      <c r="H1560" s="483"/>
      <c r="I1560" s="483"/>
      <c r="J1560" s="483"/>
      <c r="K1560" s="483"/>
      <c r="L1560" s="483"/>
      <c r="M1560" s="41"/>
      <c r="N1560" s="149"/>
      <c r="O1560" s="143" t="str">
        <f>$O$3</f>
        <v>令和元年11月 1日</v>
      </c>
      <c r="P1560" s="129"/>
      <c r="Q1560" s="130" t="s">
        <v>3</v>
      </c>
      <c r="R1560" s="95"/>
    </row>
    <row r="1561" spans="2:33" s="28" customFormat="1" ht="14.25" customHeight="1" x14ac:dyDescent="0.15">
      <c r="B1561" s="53" t="s">
        <v>274</v>
      </c>
      <c r="C1561" s="327" t="s">
        <v>301</v>
      </c>
      <c r="D1561" s="327" t="s">
        <v>302</v>
      </c>
      <c r="E1561" s="328" t="s">
        <v>6</v>
      </c>
      <c r="F1561" s="53" t="s">
        <v>274</v>
      </c>
      <c r="G1561" s="327" t="s">
        <v>301</v>
      </c>
      <c r="H1561" s="327" t="s">
        <v>5</v>
      </c>
      <c r="I1561" s="94" t="s">
        <v>6</v>
      </c>
      <c r="J1561" s="202" t="s">
        <v>274</v>
      </c>
      <c r="K1561" s="327" t="s">
        <v>4</v>
      </c>
      <c r="L1561" s="327" t="s">
        <v>302</v>
      </c>
      <c r="M1561" s="328" t="s">
        <v>281</v>
      </c>
      <c r="N1561" s="59" t="s">
        <v>274</v>
      </c>
      <c r="O1561" s="54" t="s">
        <v>301</v>
      </c>
      <c r="P1561" s="54" t="s">
        <v>5</v>
      </c>
      <c r="Q1561" s="326" t="s">
        <v>281</v>
      </c>
      <c r="R1561" s="131"/>
    </row>
    <row r="1562" spans="2:33" s="28" customFormat="1" ht="14.25" customHeight="1" x14ac:dyDescent="0.15">
      <c r="B1562" s="203" t="s">
        <v>273</v>
      </c>
      <c r="C1562" s="329">
        <v>0</v>
      </c>
      <c r="D1562" s="329">
        <v>1</v>
      </c>
      <c r="E1562" s="315">
        <v>1</v>
      </c>
      <c r="F1562" s="193" t="s">
        <v>272</v>
      </c>
      <c r="G1562" s="329">
        <v>2</v>
      </c>
      <c r="H1562" s="329">
        <v>2</v>
      </c>
      <c r="I1562" s="315">
        <v>4</v>
      </c>
      <c r="J1562" s="194" t="s">
        <v>271</v>
      </c>
      <c r="K1562" s="317">
        <v>1</v>
      </c>
      <c r="L1562" s="329">
        <v>4</v>
      </c>
      <c r="M1562" s="286">
        <v>5</v>
      </c>
      <c r="N1562" s="200" t="s">
        <v>270</v>
      </c>
      <c r="O1562" s="325">
        <v>0</v>
      </c>
      <c r="P1562" s="317">
        <v>0</v>
      </c>
      <c r="Q1562" s="287">
        <v>0</v>
      </c>
      <c r="R1562" s="131"/>
      <c r="T1562" s="105"/>
      <c r="U1562" s="105"/>
      <c r="V1562" s="105"/>
      <c r="W1562" s="105"/>
      <c r="X1562" s="105"/>
      <c r="Y1562" s="105"/>
      <c r="Z1562" s="105"/>
      <c r="AA1562" s="105"/>
      <c r="AB1562" s="105"/>
      <c r="AC1562" s="105"/>
      <c r="AD1562" s="105"/>
      <c r="AE1562" s="105"/>
      <c r="AF1562" s="105"/>
      <c r="AG1562" s="105"/>
    </row>
    <row r="1563" spans="2:33" s="28" customFormat="1" ht="14.1" customHeight="1" x14ac:dyDescent="0.15">
      <c r="B1563" s="204" t="s">
        <v>269</v>
      </c>
      <c r="C1563" s="317">
        <v>2</v>
      </c>
      <c r="D1563" s="317">
        <v>1</v>
      </c>
      <c r="E1563" s="315">
        <v>3</v>
      </c>
      <c r="F1563" s="194" t="s">
        <v>268</v>
      </c>
      <c r="G1563" s="317">
        <v>2</v>
      </c>
      <c r="H1563" s="317">
        <v>1</v>
      </c>
      <c r="I1563" s="315">
        <v>3</v>
      </c>
      <c r="J1563" s="194" t="s">
        <v>267</v>
      </c>
      <c r="K1563" s="317">
        <v>1</v>
      </c>
      <c r="L1563" s="317">
        <v>0</v>
      </c>
      <c r="M1563" s="315">
        <v>1</v>
      </c>
      <c r="N1563" s="194" t="s">
        <v>266</v>
      </c>
      <c r="O1563" s="317">
        <v>1</v>
      </c>
      <c r="P1563" s="317">
        <v>1</v>
      </c>
      <c r="Q1563" s="316">
        <v>2</v>
      </c>
      <c r="R1563" s="131"/>
      <c r="T1563" s="105"/>
      <c r="U1563" s="105"/>
      <c r="V1563" s="105"/>
      <c r="W1563" s="105"/>
      <c r="X1563" s="105"/>
      <c r="Y1563" s="105"/>
      <c r="Z1563" s="105"/>
      <c r="AA1563" s="105"/>
      <c r="AB1563" s="105"/>
      <c r="AC1563" s="105"/>
      <c r="AD1563" s="105"/>
      <c r="AE1563" s="105"/>
      <c r="AF1563" s="105"/>
      <c r="AG1563" s="105"/>
    </row>
    <row r="1564" spans="2:33" s="28" customFormat="1" ht="14.25" customHeight="1" x14ac:dyDescent="0.15">
      <c r="B1564" s="204" t="s">
        <v>265</v>
      </c>
      <c r="C1564" s="317">
        <v>0</v>
      </c>
      <c r="D1564" s="317">
        <v>1</v>
      </c>
      <c r="E1564" s="315">
        <v>1</v>
      </c>
      <c r="F1564" s="194" t="s">
        <v>264</v>
      </c>
      <c r="G1564" s="317">
        <v>2</v>
      </c>
      <c r="H1564" s="317">
        <v>0</v>
      </c>
      <c r="I1564" s="315">
        <v>2</v>
      </c>
      <c r="J1564" s="194" t="s">
        <v>263</v>
      </c>
      <c r="K1564" s="317">
        <v>0</v>
      </c>
      <c r="L1564" s="317">
        <v>3</v>
      </c>
      <c r="M1564" s="315">
        <v>3</v>
      </c>
      <c r="N1564" s="194" t="s">
        <v>262</v>
      </c>
      <c r="O1564" s="317">
        <v>0</v>
      </c>
      <c r="P1564" s="199">
        <v>4</v>
      </c>
      <c r="Q1564" s="316">
        <v>4</v>
      </c>
      <c r="R1564" s="131"/>
      <c r="T1564" s="105"/>
      <c r="U1564" s="105"/>
      <c r="V1564" s="105"/>
      <c r="W1564" s="105"/>
      <c r="X1564" s="105"/>
      <c r="Y1564" s="105"/>
      <c r="Z1564" s="105"/>
      <c r="AA1564" s="105"/>
      <c r="AB1564" s="105"/>
      <c r="AC1564" s="105"/>
      <c r="AD1564" s="105"/>
      <c r="AE1564" s="105"/>
      <c r="AF1564" s="105"/>
      <c r="AG1564" s="105"/>
    </row>
    <row r="1565" spans="2:33" s="28" customFormat="1" ht="14.25" customHeight="1" x14ac:dyDescent="0.15">
      <c r="B1565" s="204" t="s">
        <v>261</v>
      </c>
      <c r="C1565" s="317">
        <v>1</v>
      </c>
      <c r="D1565" s="317">
        <v>1</v>
      </c>
      <c r="E1565" s="315">
        <v>2</v>
      </c>
      <c r="F1565" s="194" t="s">
        <v>260</v>
      </c>
      <c r="G1565" s="317">
        <v>1</v>
      </c>
      <c r="H1565" s="317">
        <v>0</v>
      </c>
      <c r="I1565" s="315">
        <v>1</v>
      </c>
      <c r="J1565" s="194" t="s">
        <v>259</v>
      </c>
      <c r="K1565" s="317">
        <v>1</v>
      </c>
      <c r="L1565" s="317">
        <v>1</v>
      </c>
      <c r="M1565" s="315">
        <v>2</v>
      </c>
      <c r="N1565" s="194" t="s">
        <v>258</v>
      </c>
      <c r="O1565" s="317">
        <v>1</v>
      </c>
      <c r="P1565" s="317">
        <v>3</v>
      </c>
      <c r="Q1565" s="316">
        <v>4</v>
      </c>
      <c r="R1565" s="131"/>
      <c r="T1565" s="105"/>
      <c r="U1565" s="105"/>
      <c r="V1565" s="105"/>
      <c r="W1565" s="105"/>
      <c r="X1565" s="105"/>
      <c r="Y1565" s="105"/>
      <c r="Z1565" s="105"/>
      <c r="AA1565" s="105"/>
      <c r="AB1565" s="105"/>
      <c r="AC1565" s="105"/>
      <c r="AD1565" s="105"/>
      <c r="AE1565" s="105"/>
      <c r="AF1565" s="105"/>
      <c r="AG1565" s="105"/>
    </row>
    <row r="1566" spans="2:33" s="28" customFormat="1" ht="14.1" customHeight="1" x14ac:dyDescent="0.15">
      <c r="B1566" s="205" t="s">
        <v>257</v>
      </c>
      <c r="C1566" s="322">
        <v>0</v>
      </c>
      <c r="D1566" s="322">
        <v>1</v>
      </c>
      <c r="E1566" s="323">
        <v>1</v>
      </c>
      <c r="F1566" s="195" t="s">
        <v>256</v>
      </c>
      <c r="G1566" s="322">
        <v>0</v>
      </c>
      <c r="H1566" s="322">
        <v>0</v>
      </c>
      <c r="I1566" s="323">
        <v>0</v>
      </c>
      <c r="J1566" s="195" t="s">
        <v>255</v>
      </c>
      <c r="K1566" s="322">
        <v>2</v>
      </c>
      <c r="L1566" s="322">
        <v>2</v>
      </c>
      <c r="M1566" s="323">
        <v>4</v>
      </c>
      <c r="N1566" s="195" t="s">
        <v>254</v>
      </c>
      <c r="O1566" s="322">
        <v>1</v>
      </c>
      <c r="P1566" s="322">
        <v>5</v>
      </c>
      <c r="Q1566" s="324">
        <v>6</v>
      </c>
      <c r="R1566" s="131"/>
      <c r="T1566" s="105"/>
      <c r="U1566" s="105"/>
      <c r="V1566" s="105"/>
      <c r="W1566" s="105"/>
      <c r="X1566" s="105"/>
      <c r="Y1566" s="105"/>
      <c r="Z1566" s="105"/>
      <c r="AA1566" s="105"/>
      <c r="AB1566" s="105"/>
      <c r="AC1566" s="105"/>
      <c r="AD1566" s="105"/>
      <c r="AE1566" s="105"/>
      <c r="AF1566" s="105"/>
      <c r="AG1566" s="105"/>
    </row>
    <row r="1567" spans="2:33" s="28" customFormat="1" ht="14.25" customHeight="1" x14ac:dyDescent="0.15">
      <c r="B1567" s="204" t="s">
        <v>253</v>
      </c>
      <c r="C1567" s="325">
        <v>0</v>
      </c>
      <c r="D1567" s="317">
        <v>1</v>
      </c>
      <c r="E1567" s="315">
        <v>1</v>
      </c>
      <c r="F1567" s="194" t="s">
        <v>252</v>
      </c>
      <c r="G1567" s="317">
        <v>1</v>
      </c>
      <c r="H1567" s="317">
        <v>2</v>
      </c>
      <c r="I1567" s="315">
        <v>3</v>
      </c>
      <c r="J1567" s="194" t="s">
        <v>251</v>
      </c>
      <c r="K1567" s="317">
        <v>0</v>
      </c>
      <c r="L1567" s="317">
        <v>1</v>
      </c>
      <c r="M1567" s="315">
        <v>1</v>
      </c>
      <c r="N1567" s="194" t="s">
        <v>250</v>
      </c>
      <c r="O1567" s="317">
        <v>3</v>
      </c>
      <c r="P1567" s="317">
        <v>1</v>
      </c>
      <c r="Q1567" s="316">
        <v>4</v>
      </c>
      <c r="R1567" s="131"/>
      <c r="T1567" s="105"/>
      <c r="U1567" s="105"/>
      <c r="V1567" s="105"/>
      <c r="W1567" s="105"/>
      <c r="X1567" s="105"/>
      <c r="Y1567" s="105"/>
      <c r="Z1567" s="105"/>
      <c r="AA1567" s="105"/>
      <c r="AB1567" s="105"/>
      <c r="AC1567" s="105"/>
      <c r="AD1567" s="105"/>
      <c r="AE1567" s="105"/>
      <c r="AF1567" s="105"/>
      <c r="AG1567" s="105"/>
    </row>
    <row r="1568" spans="2:33" s="28" customFormat="1" ht="14.25" customHeight="1" x14ac:dyDescent="0.15">
      <c r="B1568" s="204" t="s">
        <v>249</v>
      </c>
      <c r="C1568" s="317">
        <v>1</v>
      </c>
      <c r="D1568" s="317">
        <v>2</v>
      </c>
      <c r="E1568" s="315">
        <v>3</v>
      </c>
      <c r="F1568" s="194" t="s">
        <v>248</v>
      </c>
      <c r="G1568" s="317">
        <v>0</v>
      </c>
      <c r="H1568" s="317">
        <v>1</v>
      </c>
      <c r="I1568" s="315">
        <v>1</v>
      </c>
      <c r="J1568" s="194" t="s">
        <v>247</v>
      </c>
      <c r="K1568" s="317">
        <v>1</v>
      </c>
      <c r="L1568" s="317">
        <v>4</v>
      </c>
      <c r="M1568" s="315">
        <v>5</v>
      </c>
      <c r="N1568" s="194" t="s">
        <v>246</v>
      </c>
      <c r="O1568" s="317">
        <v>3</v>
      </c>
      <c r="P1568" s="317">
        <v>4</v>
      </c>
      <c r="Q1568" s="316">
        <v>7</v>
      </c>
      <c r="R1568" s="131"/>
      <c r="T1568" s="105"/>
      <c r="U1568" s="105"/>
      <c r="V1568" s="105"/>
      <c r="W1568" s="105"/>
      <c r="X1568" s="105"/>
      <c r="Y1568" s="105"/>
      <c r="Z1568" s="105"/>
      <c r="AA1568" s="105"/>
      <c r="AB1568" s="105"/>
      <c r="AC1568" s="105"/>
      <c r="AD1568" s="105"/>
      <c r="AE1568" s="105"/>
      <c r="AF1568" s="105"/>
      <c r="AG1568" s="105"/>
    </row>
    <row r="1569" spans="2:33" s="28" customFormat="1" ht="14.25" customHeight="1" x14ac:dyDescent="0.15">
      <c r="B1569" s="204" t="s">
        <v>245</v>
      </c>
      <c r="C1569" s="317">
        <v>0</v>
      </c>
      <c r="D1569" s="317">
        <v>1</v>
      </c>
      <c r="E1569" s="315">
        <v>1</v>
      </c>
      <c r="F1569" s="194" t="s">
        <v>244</v>
      </c>
      <c r="G1569" s="317">
        <v>1</v>
      </c>
      <c r="H1569" s="317">
        <v>2</v>
      </c>
      <c r="I1569" s="315">
        <v>3</v>
      </c>
      <c r="J1569" s="194" t="s">
        <v>243</v>
      </c>
      <c r="K1569" s="317">
        <v>1</v>
      </c>
      <c r="L1569" s="317">
        <v>0</v>
      </c>
      <c r="M1569" s="315">
        <v>1</v>
      </c>
      <c r="N1569" s="194" t="s">
        <v>242</v>
      </c>
      <c r="O1569" s="317">
        <v>1</v>
      </c>
      <c r="P1569" s="317">
        <v>0</v>
      </c>
      <c r="Q1569" s="316">
        <v>1</v>
      </c>
      <c r="R1569" s="131"/>
      <c r="T1569" s="105"/>
      <c r="U1569" s="105"/>
      <c r="V1569" s="105"/>
      <c r="W1569" s="105"/>
      <c r="X1569" s="105"/>
      <c r="Y1569" s="105"/>
      <c r="Z1569" s="105"/>
      <c r="AA1569" s="105"/>
      <c r="AB1569" s="105"/>
      <c r="AC1569" s="105"/>
      <c r="AD1569" s="105"/>
      <c r="AE1569" s="105"/>
      <c r="AF1569" s="105"/>
      <c r="AG1569" s="105"/>
    </row>
    <row r="1570" spans="2:33" s="28" customFormat="1" ht="14.1" customHeight="1" x14ac:dyDescent="0.15">
      <c r="B1570" s="204" t="s">
        <v>241</v>
      </c>
      <c r="C1570" s="317">
        <v>1</v>
      </c>
      <c r="D1570" s="317">
        <v>2</v>
      </c>
      <c r="E1570" s="315">
        <v>3</v>
      </c>
      <c r="F1570" s="194" t="s">
        <v>240</v>
      </c>
      <c r="G1570" s="317">
        <v>1</v>
      </c>
      <c r="H1570" s="317">
        <v>1</v>
      </c>
      <c r="I1570" s="315">
        <v>2</v>
      </c>
      <c r="J1570" s="194" t="s">
        <v>239</v>
      </c>
      <c r="K1570" s="317">
        <v>0</v>
      </c>
      <c r="L1570" s="317">
        <v>3</v>
      </c>
      <c r="M1570" s="315">
        <v>3</v>
      </c>
      <c r="N1570" s="194" t="s">
        <v>238</v>
      </c>
      <c r="O1570" s="317">
        <v>1</v>
      </c>
      <c r="P1570" s="317">
        <v>1</v>
      </c>
      <c r="Q1570" s="316">
        <v>2</v>
      </c>
      <c r="R1570" s="131"/>
      <c r="T1570" s="105"/>
      <c r="U1570" s="105"/>
      <c r="V1570" s="105"/>
      <c r="W1570" s="105"/>
      <c r="X1570" s="105"/>
      <c r="Y1570" s="105"/>
      <c r="Z1570" s="105"/>
      <c r="AA1570" s="105"/>
      <c r="AB1570" s="105"/>
      <c r="AC1570" s="105"/>
      <c r="AD1570" s="105"/>
      <c r="AE1570" s="105"/>
      <c r="AF1570" s="105"/>
      <c r="AG1570" s="105"/>
    </row>
    <row r="1571" spans="2:33" s="28" customFormat="1" ht="14.1" customHeight="1" x14ac:dyDescent="0.15">
      <c r="B1571" s="205" t="s">
        <v>237</v>
      </c>
      <c r="C1571" s="322">
        <v>2</v>
      </c>
      <c r="D1571" s="322">
        <v>3</v>
      </c>
      <c r="E1571" s="323">
        <v>5</v>
      </c>
      <c r="F1571" s="195" t="s">
        <v>236</v>
      </c>
      <c r="G1571" s="322">
        <v>0</v>
      </c>
      <c r="H1571" s="322">
        <v>0</v>
      </c>
      <c r="I1571" s="323">
        <v>0</v>
      </c>
      <c r="J1571" s="195" t="s">
        <v>235</v>
      </c>
      <c r="K1571" s="322">
        <v>3</v>
      </c>
      <c r="L1571" s="322">
        <v>1</v>
      </c>
      <c r="M1571" s="323">
        <v>4</v>
      </c>
      <c r="N1571" s="195" t="s">
        <v>234</v>
      </c>
      <c r="O1571" s="322">
        <v>0</v>
      </c>
      <c r="P1571" s="322">
        <v>2</v>
      </c>
      <c r="Q1571" s="324">
        <v>2</v>
      </c>
      <c r="R1571" s="131"/>
      <c r="T1571" s="105"/>
      <c r="U1571" s="105"/>
      <c r="V1571" s="105"/>
      <c r="W1571" s="105"/>
      <c r="X1571" s="105"/>
      <c r="Y1571" s="105"/>
      <c r="Z1571" s="105"/>
      <c r="AA1571" s="105"/>
      <c r="AB1571" s="105"/>
      <c r="AC1571" s="105"/>
      <c r="AD1571" s="105"/>
      <c r="AE1571" s="105"/>
      <c r="AF1571" s="105"/>
      <c r="AG1571" s="105"/>
    </row>
    <row r="1572" spans="2:33" s="28" customFormat="1" ht="14.25" customHeight="1" x14ac:dyDescent="0.15">
      <c r="B1572" s="204" t="s">
        <v>233</v>
      </c>
      <c r="C1572" s="325">
        <v>0</v>
      </c>
      <c r="D1572" s="317">
        <v>1</v>
      </c>
      <c r="E1572" s="315">
        <v>1</v>
      </c>
      <c r="F1572" s="194" t="s">
        <v>232</v>
      </c>
      <c r="G1572" s="317">
        <v>0</v>
      </c>
      <c r="H1572" s="317">
        <v>0</v>
      </c>
      <c r="I1572" s="315">
        <v>0</v>
      </c>
      <c r="J1572" s="194" t="s">
        <v>231</v>
      </c>
      <c r="K1572" s="317">
        <v>3</v>
      </c>
      <c r="L1572" s="317">
        <v>2</v>
      </c>
      <c r="M1572" s="315">
        <v>5</v>
      </c>
      <c r="N1572" s="194" t="s">
        <v>230</v>
      </c>
      <c r="O1572" s="317">
        <v>1</v>
      </c>
      <c r="P1572" s="317">
        <v>0</v>
      </c>
      <c r="Q1572" s="316">
        <v>1</v>
      </c>
      <c r="R1572" s="131"/>
      <c r="T1572" s="105"/>
      <c r="U1572" s="105"/>
      <c r="V1572" s="105"/>
      <c r="W1572" s="105"/>
      <c r="X1572" s="105"/>
      <c r="Y1572" s="105"/>
      <c r="Z1572" s="105"/>
      <c r="AA1572" s="105"/>
      <c r="AB1572" s="105"/>
      <c r="AC1572" s="105"/>
      <c r="AD1572" s="105"/>
      <c r="AE1572" s="105"/>
      <c r="AF1572" s="105"/>
      <c r="AG1572" s="105"/>
    </row>
    <row r="1573" spans="2:33" s="28" customFormat="1" ht="14.25" customHeight="1" x14ac:dyDescent="0.15">
      <c r="B1573" s="204" t="s">
        <v>229</v>
      </c>
      <c r="C1573" s="317">
        <v>2</v>
      </c>
      <c r="D1573" s="317">
        <v>3</v>
      </c>
      <c r="E1573" s="315">
        <v>5</v>
      </c>
      <c r="F1573" s="194" t="s">
        <v>228</v>
      </c>
      <c r="G1573" s="317">
        <v>2</v>
      </c>
      <c r="H1573" s="317">
        <v>2</v>
      </c>
      <c r="I1573" s="315">
        <v>4</v>
      </c>
      <c r="J1573" s="194" t="s">
        <v>227</v>
      </c>
      <c r="K1573" s="317">
        <v>4</v>
      </c>
      <c r="L1573" s="317">
        <v>3</v>
      </c>
      <c r="M1573" s="315">
        <v>7</v>
      </c>
      <c r="N1573" s="194" t="s">
        <v>226</v>
      </c>
      <c r="O1573" s="317">
        <v>1</v>
      </c>
      <c r="P1573" s="317">
        <v>0</v>
      </c>
      <c r="Q1573" s="316">
        <v>1</v>
      </c>
      <c r="R1573" s="131"/>
      <c r="T1573" s="105"/>
      <c r="U1573" s="105"/>
      <c r="V1573" s="105"/>
      <c r="W1573" s="105"/>
      <c r="X1573" s="105"/>
      <c r="Y1573" s="105"/>
      <c r="Z1573" s="105"/>
      <c r="AA1573" s="105"/>
      <c r="AB1573" s="105"/>
      <c r="AC1573" s="105"/>
      <c r="AD1573" s="105"/>
      <c r="AE1573" s="105"/>
      <c r="AF1573" s="105"/>
      <c r="AG1573" s="105"/>
    </row>
    <row r="1574" spans="2:33" s="28" customFormat="1" ht="14.25" customHeight="1" x14ac:dyDescent="0.15">
      <c r="B1574" s="204" t="s">
        <v>225</v>
      </c>
      <c r="C1574" s="317">
        <v>1</v>
      </c>
      <c r="D1574" s="317">
        <v>0</v>
      </c>
      <c r="E1574" s="315">
        <v>1</v>
      </c>
      <c r="F1574" s="194" t="s">
        <v>224</v>
      </c>
      <c r="G1574" s="317">
        <v>0</v>
      </c>
      <c r="H1574" s="317">
        <v>0</v>
      </c>
      <c r="I1574" s="315">
        <v>0</v>
      </c>
      <c r="J1574" s="194" t="s">
        <v>223</v>
      </c>
      <c r="K1574" s="317">
        <v>1</v>
      </c>
      <c r="L1574" s="317">
        <v>3</v>
      </c>
      <c r="M1574" s="315">
        <v>4</v>
      </c>
      <c r="N1574" s="194" t="s">
        <v>222</v>
      </c>
      <c r="O1574" s="317">
        <v>1</v>
      </c>
      <c r="P1574" s="317">
        <v>0</v>
      </c>
      <c r="Q1574" s="316">
        <v>1</v>
      </c>
      <c r="R1574" s="131"/>
      <c r="T1574" s="105"/>
      <c r="U1574" s="105"/>
      <c r="V1574" s="105"/>
      <c r="W1574" s="105"/>
      <c r="X1574" s="105"/>
      <c r="Y1574" s="105"/>
      <c r="Z1574" s="105"/>
      <c r="AA1574" s="105"/>
      <c r="AB1574" s="105"/>
      <c r="AC1574" s="105"/>
      <c r="AD1574" s="105"/>
      <c r="AE1574" s="105"/>
      <c r="AF1574" s="105"/>
      <c r="AG1574" s="105"/>
    </row>
    <row r="1575" spans="2:33" s="28" customFormat="1" ht="14.1" customHeight="1" x14ac:dyDescent="0.15">
      <c r="B1575" s="204" t="s">
        <v>221</v>
      </c>
      <c r="C1575" s="317">
        <v>2</v>
      </c>
      <c r="D1575" s="317">
        <v>1</v>
      </c>
      <c r="E1575" s="315">
        <v>3</v>
      </c>
      <c r="F1575" s="194" t="s">
        <v>220</v>
      </c>
      <c r="G1575" s="317">
        <v>0</v>
      </c>
      <c r="H1575" s="317">
        <v>2</v>
      </c>
      <c r="I1575" s="315">
        <v>2</v>
      </c>
      <c r="J1575" s="194" t="s">
        <v>219</v>
      </c>
      <c r="K1575" s="317">
        <v>2</v>
      </c>
      <c r="L1575" s="317">
        <v>2</v>
      </c>
      <c r="M1575" s="315">
        <v>4</v>
      </c>
      <c r="N1575" s="194" t="s">
        <v>218</v>
      </c>
      <c r="O1575" s="317">
        <v>0</v>
      </c>
      <c r="P1575" s="317">
        <v>0</v>
      </c>
      <c r="Q1575" s="316">
        <v>0</v>
      </c>
      <c r="R1575" s="131"/>
      <c r="T1575" s="105"/>
      <c r="U1575" s="105"/>
      <c r="V1575" s="105"/>
      <c r="W1575" s="105"/>
      <c r="X1575" s="105"/>
      <c r="Y1575" s="105"/>
      <c r="Z1575" s="105"/>
      <c r="AA1575" s="105"/>
      <c r="AB1575" s="105"/>
      <c r="AC1575" s="105"/>
      <c r="AD1575" s="105"/>
      <c r="AE1575" s="105"/>
      <c r="AF1575" s="105"/>
      <c r="AG1575" s="105"/>
    </row>
    <row r="1576" spans="2:33" s="28" customFormat="1" ht="14.45" customHeight="1" x14ac:dyDescent="0.15">
      <c r="B1576" s="205" t="s">
        <v>217</v>
      </c>
      <c r="C1576" s="322">
        <v>2</v>
      </c>
      <c r="D1576" s="322">
        <v>0</v>
      </c>
      <c r="E1576" s="323">
        <v>2</v>
      </c>
      <c r="F1576" s="195" t="s">
        <v>216</v>
      </c>
      <c r="G1576" s="322">
        <v>2</v>
      </c>
      <c r="H1576" s="322">
        <v>1</v>
      </c>
      <c r="I1576" s="323">
        <v>3</v>
      </c>
      <c r="J1576" s="195" t="s">
        <v>215</v>
      </c>
      <c r="K1576" s="322">
        <v>1</v>
      </c>
      <c r="L1576" s="322">
        <v>1</v>
      </c>
      <c r="M1576" s="323">
        <v>2</v>
      </c>
      <c r="N1576" s="195" t="s">
        <v>214</v>
      </c>
      <c r="O1576" s="322">
        <v>1</v>
      </c>
      <c r="P1576" s="322">
        <v>0</v>
      </c>
      <c r="Q1576" s="324">
        <v>1</v>
      </c>
      <c r="R1576" s="131"/>
      <c r="T1576" s="105"/>
      <c r="U1576" s="105"/>
      <c r="V1576" s="105"/>
      <c r="W1576" s="105"/>
      <c r="X1576" s="105"/>
      <c r="Y1576" s="105"/>
      <c r="Z1576" s="105"/>
      <c r="AA1576" s="105"/>
      <c r="AB1576" s="105"/>
      <c r="AC1576" s="105"/>
      <c r="AD1576" s="105"/>
      <c r="AE1576" s="105"/>
      <c r="AF1576" s="105"/>
      <c r="AG1576" s="105"/>
    </row>
    <row r="1577" spans="2:33" s="28" customFormat="1" ht="14.1" customHeight="1" x14ac:dyDescent="0.15">
      <c r="B1577" s="204" t="s">
        <v>213</v>
      </c>
      <c r="C1577" s="325">
        <v>4</v>
      </c>
      <c r="D1577" s="317">
        <v>2</v>
      </c>
      <c r="E1577" s="315">
        <v>6</v>
      </c>
      <c r="F1577" s="194" t="s">
        <v>212</v>
      </c>
      <c r="G1577" s="317">
        <v>1</v>
      </c>
      <c r="H1577" s="317">
        <v>1</v>
      </c>
      <c r="I1577" s="315">
        <v>2</v>
      </c>
      <c r="J1577" s="194" t="s">
        <v>211</v>
      </c>
      <c r="K1577" s="317">
        <v>2</v>
      </c>
      <c r="L1577" s="317">
        <v>4</v>
      </c>
      <c r="M1577" s="315">
        <v>6</v>
      </c>
      <c r="N1577" s="194" t="s">
        <v>210</v>
      </c>
      <c r="O1577" s="317">
        <v>0</v>
      </c>
      <c r="P1577" s="317">
        <v>0</v>
      </c>
      <c r="Q1577" s="316">
        <v>0</v>
      </c>
      <c r="R1577" s="131"/>
      <c r="T1577" s="105"/>
      <c r="U1577" s="105"/>
      <c r="V1577" s="105"/>
      <c r="W1577" s="105"/>
      <c r="X1577" s="105"/>
      <c r="Y1577" s="105"/>
      <c r="Z1577" s="105"/>
      <c r="AA1577" s="105"/>
      <c r="AB1577" s="105"/>
      <c r="AC1577" s="105"/>
      <c r="AD1577" s="105"/>
      <c r="AE1577" s="105"/>
      <c r="AF1577" s="105"/>
      <c r="AG1577" s="105"/>
    </row>
    <row r="1578" spans="2:33" s="28" customFormat="1" ht="14.25" customHeight="1" x14ac:dyDescent="0.15">
      <c r="B1578" s="204" t="s">
        <v>209</v>
      </c>
      <c r="C1578" s="317">
        <v>2</v>
      </c>
      <c r="D1578" s="317">
        <v>1</v>
      </c>
      <c r="E1578" s="315">
        <v>3</v>
      </c>
      <c r="F1578" s="194" t="s">
        <v>208</v>
      </c>
      <c r="G1578" s="317">
        <v>1</v>
      </c>
      <c r="H1578" s="317">
        <v>0</v>
      </c>
      <c r="I1578" s="315">
        <v>1</v>
      </c>
      <c r="J1578" s="194" t="s">
        <v>207</v>
      </c>
      <c r="K1578" s="317">
        <v>1</v>
      </c>
      <c r="L1578" s="317">
        <v>2</v>
      </c>
      <c r="M1578" s="315">
        <v>3</v>
      </c>
      <c r="N1578" s="194" t="s">
        <v>206</v>
      </c>
      <c r="O1578" s="317">
        <v>0</v>
      </c>
      <c r="P1578" s="317">
        <v>0</v>
      </c>
      <c r="Q1578" s="316">
        <v>0</v>
      </c>
      <c r="R1578" s="131"/>
      <c r="T1578" s="105"/>
      <c r="U1578" s="105"/>
      <c r="V1578" s="105"/>
      <c r="W1578" s="105"/>
      <c r="X1578" s="105"/>
      <c r="Y1578" s="105"/>
      <c r="Z1578" s="105"/>
      <c r="AA1578" s="105"/>
      <c r="AB1578" s="105"/>
      <c r="AC1578" s="105"/>
      <c r="AD1578" s="105"/>
      <c r="AE1578" s="105"/>
      <c r="AF1578" s="105"/>
      <c r="AG1578" s="105"/>
    </row>
    <row r="1579" spans="2:33" s="28" customFormat="1" ht="14.25" customHeight="1" x14ac:dyDescent="0.15">
      <c r="B1579" s="204" t="s">
        <v>205</v>
      </c>
      <c r="C1579" s="317">
        <v>5</v>
      </c>
      <c r="D1579" s="317">
        <v>2</v>
      </c>
      <c r="E1579" s="315">
        <v>7</v>
      </c>
      <c r="F1579" s="194" t="s">
        <v>204</v>
      </c>
      <c r="G1579" s="317">
        <v>0</v>
      </c>
      <c r="H1579" s="317">
        <v>5</v>
      </c>
      <c r="I1579" s="315">
        <v>5</v>
      </c>
      <c r="J1579" s="194" t="s">
        <v>203</v>
      </c>
      <c r="K1579" s="317">
        <v>1</v>
      </c>
      <c r="L1579" s="317">
        <v>4</v>
      </c>
      <c r="M1579" s="315">
        <v>5</v>
      </c>
      <c r="N1579" s="194" t="s">
        <v>202</v>
      </c>
      <c r="O1579" s="317">
        <v>0</v>
      </c>
      <c r="P1579" s="317">
        <v>0</v>
      </c>
      <c r="Q1579" s="316">
        <v>0</v>
      </c>
      <c r="R1579" s="131"/>
      <c r="T1579" s="105"/>
      <c r="U1579" s="105"/>
      <c r="V1579" s="105"/>
      <c r="W1579" s="105"/>
      <c r="X1579" s="105"/>
      <c r="Y1579" s="105"/>
      <c r="Z1579" s="105"/>
      <c r="AA1579" s="105"/>
      <c r="AB1579" s="105"/>
      <c r="AC1579" s="105"/>
      <c r="AD1579" s="105"/>
      <c r="AE1579" s="105"/>
      <c r="AF1579" s="105"/>
      <c r="AG1579" s="105"/>
    </row>
    <row r="1580" spans="2:33" s="28" customFormat="1" ht="14.25" customHeight="1" x14ac:dyDescent="0.15">
      <c r="B1580" s="204" t="s">
        <v>201</v>
      </c>
      <c r="C1580" s="317">
        <v>2</v>
      </c>
      <c r="D1580" s="317">
        <v>1</v>
      </c>
      <c r="E1580" s="315">
        <v>3</v>
      </c>
      <c r="F1580" s="194" t="s">
        <v>200</v>
      </c>
      <c r="G1580" s="317">
        <v>1</v>
      </c>
      <c r="H1580" s="317">
        <v>1</v>
      </c>
      <c r="I1580" s="315">
        <v>2</v>
      </c>
      <c r="J1580" s="194" t="s">
        <v>199</v>
      </c>
      <c r="K1580" s="317">
        <v>0</v>
      </c>
      <c r="L1580" s="317">
        <v>2</v>
      </c>
      <c r="M1580" s="315">
        <v>2</v>
      </c>
      <c r="N1580" s="194" t="s">
        <v>198</v>
      </c>
      <c r="O1580" s="317">
        <v>0</v>
      </c>
      <c r="P1580" s="317">
        <v>0</v>
      </c>
      <c r="Q1580" s="316">
        <v>0</v>
      </c>
      <c r="R1580" s="131"/>
      <c r="T1580" s="105"/>
      <c r="U1580" s="105"/>
      <c r="V1580" s="105"/>
      <c r="W1580" s="105"/>
      <c r="X1580" s="105"/>
      <c r="Y1580" s="105"/>
      <c r="Z1580" s="105"/>
      <c r="AA1580" s="105"/>
      <c r="AB1580" s="105"/>
      <c r="AC1580" s="105"/>
      <c r="AD1580" s="105"/>
      <c r="AE1580" s="105"/>
      <c r="AF1580" s="105"/>
      <c r="AG1580" s="105"/>
    </row>
    <row r="1581" spans="2:33" s="28" customFormat="1" ht="14.1" customHeight="1" x14ac:dyDescent="0.15">
      <c r="B1581" s="205" t="s">
        <v>197</v>
      </c>
      <c r="C1581" s="322">
        <v>4</v>
      </c>
      <c r="D1581" s="322">
        <v>1</v>
      </c>
      <c r="E1581" s="323">
        <v>5</v>
      </c>
      <c r="F1581" s="195" t="s">
        <v>196</v>
      </c>
      <c r="G1581" s="322">
        <v>2</v>
      </c>
      <c r="H1581" s="322">
        <v>0</v>
      </c>
      <c r="I1581" s="323">
        <v>2</v>
      </c>
      <c r="J1581" s="195" t="s">
        <v>195</v>
      </c>
      <c r="K1581" s="322">
        <v>0</v>
      </c>
      <c r="L1581" s="322">
        <v>2</v>
      </c>
      <c r="M1581" s="323">
        <v>2</v>
      </c>
      <c r="N1581" s="195" t="s">
        <v>194</v>
      </c>
      <c r="O1581" s="322">
        <v>0</v>
      </c>
      <c r="P1581" s="322">
        <v>0</v>
      </c>
      <c r="Q1581" s="324">
        <v>0</v>
      </c>
      <c r="R1581" s="131"/>
      <c r="T1581" s="105"/>
      <c r="U1581" s="105"/>
      <c r="V1581" s="105"/>
      <c r="W1581" s="105"/>
      <c r="X1581" s="105"/>
      <c r="Y1581" s="105"/>
      <c r="Z1581" s="105"/>
      <c r="AA1581" s="105"/>
      <c r="AB1581" s="105"/>
      <c r="AC1581" s="105"/>
      <c r="AD1581" s="105"/>
      <c r="AE1581" s="105"/>
      <c r="AF1581" s="105"/>
      <c r="AG1581" s="105"/>
    </row>
    <row r="1582" spans="2:33" s="28" customFormat="1" ht="14.25" customHeight="1" x14ac:dyDescent="0.15">
      <c r="B1582" s="204" t="s">
        <v>193</v>
      </c>
      <c r="C1582" s="325">
        <v>1</v>
      </c>
      <c r="D1582" s="317">
        <v>0</v>
      </c>
      <c r="E1582" s="315">
        <v>1</v>
      </c>
      <c r="F1582" s="194" t="s">
        <v>192</v>
      </c>
      <c r="G1582" s="317">
        <v>1</v>
      </c>
      <c r="H1582" s="317">
        <v>4</v>
      </c>
      <c r="I1582" s="315">
        <v>5</v>
      </c>
      <c r="J1582" s="194" t="s">
        <v>191</v>
      </c>
      <c r="K1582" s="317">
        <v>2</v>
      </c>
      <c r="L1582" s="317">
        <v>2</v>
      </c>
      <c r="M1582" s="315">
        <v>4</v>
      </c>
      <c r="N1582" s="194" t="s">
        <v>190</v>
      </c>
      <c r="O1582" s="317">
        <v>0</v>
      </c>
      <c r="P1582" s="317">
        <v>0</v>
      </c>
      <c r="Q1582" s="316">
        <v>0</v>
      </c>
      <c r="R1582" s="131"/>
      <c r="T1582" s="105"/>
      <c r="U1582" s="105"/>
      <c r="V1582" s="105"/>
      <c r="W1582" s="105"/>
      <c r="X1582" s="105"/>
      <c r="Y1582" s="105"/>
      <c r="Z1582" s="105"/>
      <c r="AA1582" s="105"/>
      <c r="AB1582" s="105"/>
      <c r="AC1582" s="105"/>
      <c r="AD1582" s="105"/>
      <c r="AE1582" s="105"/>
      <c r="AF1582" s="105"/>
      <c r="AG1582" s="105"/>
    </row>
    <row r="1583" spans="2:33" s="28" customFormat="1" ht="14.25" customHeight="1" x14ac:dyDescent="0.15">
      <c r="B1583" s="204" t="s">
        <v>189</v>
      </c>
      <c r="C1583" s="317">
        <v>4</v>
      </c>
      <c r="D1583" s="317">
        <v>1</v>
      </c>
      <c r="E1583" s="315">
        <v>5</v>
      </c>
      <c r="F1583" s="194" t="s">
        <v>188</v>
      </c>
      <c r="G1583" s="317">
        <v>2</v>
      </c>
      <c r="H1583" s="317">
        <v>3</v>
      </c>
      <c r="I1583" s="315">
        <v>5</v>
      </c>
      <c r="J1583" s="194" t="s">
        <v>187</v>
      </c>
      <c r="K1583" s="317">
        <v>2</v>
      </c>
      <c r="L1583" s="317">
        <v>2</v>
      </c>
      <c r="M1583" s="315">
        <v>4</v>
      </c>
      <c r="N1583" s="194" t="s">
        <v>186</v>
      </c>
      <c r="O1583" s="317">
        <v>0</v>
      </c>
      <c r="P1583" s="317">
        <v>1</v>
      </c>
      <c r="Q1583" s="316">
        <v>1</v>
      </c>
      <c r="R1583" s="131"/>
      <c r="T1583" s="105"/>
      <c r="U1583" s="105"/>
      <c r="V1583" s="105"/>
      <c r="W1583" s="105"/>
      <c r="X1583" s="105"/>
      <c r="Y1583" s="105"/>
      <c r="Z1583" s="105"/>
      <c r="AA1583" s="105"/>
      <c r="AB1583" s="105"/>
      <c r="AC1583" s="105"/>
      <c r="AD1583" s="105"/>
      <c r="AE1583" s="105"/>
      <c r="AF1583" s="105"/>
      <c r="AG1583" s="105"/>
    </row>
    <row r="1584" spans="2:33" s="28" customFormat="1" ht="14.25" customHeight="1" x14ac:dyDescent="0.15">
      <c r="B1584" s="204" t="s">
        <v>185</v>
      </c>
      <c r="C1584" s="317">
        <v>2</v>
      </c>
      <c r="D1584" s="317">
        <v>1</v>
      </c>
      <c r="E1584" s="315">
        <v>3</v>
      </c>
      <c r="F1584" s="194" t="s">
        <v>184</v>
      </c>
      <c r="G1584" s="317">
        <v>1</v>
      </c>
      <c r="H1584" s="317">
        <v>1</v>
      </c>
      <c r="I1584" s="315">
        <v>2</v>
      </c>
      <c r="J1584" s="194" t="s">
        <v>183</v>
      </c>
      <c r="K1584" s="317">
        <v>1</v>
      </c>
      <c r="L1584" s="317">
        <v>1</v>
      </c>
      <c r="M1584" s="315">
        <v>2</v>
      </c>
      <c r="N1584" s="194" t="s">
        <v>182</v>
      </c>
      <c r="O1584" s="317">
        <v>0</v>
      </c>
      <c r="P1584" s="317">
        <v>0</v>
      </c>
      <c r="Q1584" s="316">
        <v>0</v>
      </c>
      <c r="R1584" s="131"/>
      <c r="T1584" s="105"/>
      <c r="U1584" s="105"/>
      <c r="V1584" s="105"/>
      <c r="W1584" s="105"/>
      <c r="X1584" s="105"/>
      <c r="Y1584" s="105"/>
      <c r="Z1584" s="105"/>
      <c r="AA1584" s="105"/>
      <c r="AB1584" s="105"/>
      <c r="AC1584" s="105"/>
      <c r="AD1584" s="105"/>
      <c r="AE1584" s="105"/>
      <c r="AF1584" s="105"/>
      <c r="AG1584" s="105"/>
    </row>
    <row r="1585" spans="2:33" s="28" customFormat="1" ht="14.1" customHeight="1" x14ac:dyDescent="0.15">
      <c r="B1585" s="204" t="s">
        <v>181</v>
      </c>
      <c r="C1585" s="317">
        <v>0</v>
      </c>
      <c r="D1585" s="317">
        <v>0</v>
      </c>
      <c r="E1585" s="315">
        <v>0</v>
      </c>
      <c r="F1585" s="194" t="s">
        <v>180</v>
      </c>
      <c r="G1585" s="317">
        <v>1</v>
      </c>
      <c r="H1585" s="317">
        <v>3</v>
      </c>
      <c r="I1585" s="315">
        <v>4</v>
      </c>
      <c r="J1585" s="194" t="s">
        <v>179</v>
      </c>
      <c r="K1585" s="317">
        <v>0</v>
      </c>
      <c r="L1585" s="317">
        <v>0</v>
      </c>
      <c r="M1585" s="315">
        <v>0</v>
      </c>
      <c r="N1585" s="194" t="s">
        <v>178</v>
      </c>
      <c r="O1585" s="317">
        <v>0</v>
      </c>
      <c r="P1585" s="317">
        <v>0</v>
      </c>
      <c r="Q1585" s="316">
        <v>0</v>
      </c>
      <c r="R1585" s="131"/>
      <c r="T1585" s="105"/>
      <c r="U1585" s="105"/>
      <c r="V1585" s="105"/>
      <c r="W1585" s="105"/>
      <c r="X1585" s="105"/>
      <c r="Y1585" s="105"/>
      <c r="Z1585" s="105"/>
      <c r="AA1585" s="105"/>
      <c r="AB1585" s="105"/>
      <c r="AC1585" s="105"/>
      <c r="AD1585" s="105"/>
      <c r="AE1585" s="105"/>
      <c r="AF1585" s="105"/>
      <c r="AG1585" s="105"/>
    </row>
    <row r="1586" spans="2:33" s="28" customFormat="1" ht="14.25" customHeight="1" thickBot="1" x14ac:dyDescent="0.2">
      <c r="B1586" s="206" t="s">
        <v>177</v>
      </c>
      <c r="C1586" s="318">
        <v>2</v>
      </c>
      <c r="D1586" s="318">
        <v>4</v>
      </c>
      <c r="E1586" s="319">
        <v>6</v>
      </c>
      <c r="F1586" s="208" t="s">
        <v>176</v>
      </c>
      <c r="G1586" s="318">
        <v>4</v>
      </c>
      <c r="H1586" s="318">
        <v>1</v>
      </c>
      <c r="I1586" s="319">
        <v>5</v>
      </c>
      <c r="J1586" s="208" t="s">
        <v>175</v>
      </c>
      <c r="K1586" s="318">
        <v>1</v>
      </c>
      <c r="L1586" s="318">
        <v>1</v>
      </c>
      <c r="M1586" s="319">
        <v>2</v>
      </c>
      <c r="N1586" s="210" t="s">
        <v>174</v>
      </c>
      <c r="O1586" s="320">
        <v>0</v>
      </c>
      <c r="P1586" s="320">
        <v>0</v>
      </c>
      <c r="Q1586" s="321">
        <v>0</v>
      </c>
      <c r="R1586" s="131"/>
      <c r="T1586" s="105"/>
      <c r="U1586" s="105"/>
      <c r="V1586" s="105"/>
      <c r="W1586" s="105"/>
      <c r="X1586" s="105"/>
      <c r="Y1586" s="105"/>
      <c r="Z1586" s="105"/>
      <c r="AA1586" s="105"/>
      <c r="AB1586" s="105"/>
      <c r="AC1586" s="105"/>
      <c r="AD1586" s="105"/>
      <c r="AE1586" s="105"/>
      <c r="AF1586" s="105"/>
      <c r="AG1586" s="105"/>
    </row>
    <row r="1587" spans="2:33" s="28" customFormat="1" ht="13.5" customHeight="1" thickBot="1" x14ac:dyDescent="0.2">
      <c r="B1587" s="42"/>
      <c r="C1587" s="42"/>
      <c r="D1587" s="459" t="s">
        <v>173</v>
      </c>
      <c r="E1587" s="459"/>
      <c r="F1587" s="459"/>
      <c r="G1587" s="42"/>
      <c r="H1587" s="42"/>
      <c r="I1587" s="42"/>
      <c r="J1587" s="42"/>
      <c r="K1587" s="42"/>
      <c r="L1587" s="42"/>
      <c r="M1587" s="42"/>
      <c r="N1587" s="212" t="s">
        <v>172</v>
      </c>
      <c r="O1587" s="309">
        <v>0</v>
      </c>
      <c r="P1587" s="24">
        <v>0</v>
      </c>
      <c r="Q1587" s="285">
        <v>0</v>
      </c>
      <c r="R1587" s="131"/>
      <c r="T1587" s="105"/>
      <c r="U1587" s="105"/>
      <c r="V1587" s="105"/>
      <c r="W1587" s="105"/>
      <c r="X1587" s="105"/>
      <c r="Y1587" s="105"/>
      <c r="Z1587" s="105"/>
      <c r="AA1587" s="105"/>
      <c r="AB1587" s="105"/>
      <c r="AC1587" s="105"/>
      <c r="AD1587" s="105"/>
      <c r="AE1587" s="105"/>
      <c r="AF1587" s="105"/>
      <c r="AG1587" s="105"/>
    </row>
    <row r="1588" spans="2:33" s="28" customFormat="1" ht="13.5" customHeight="1" x14ac:dyDescent="0.15">
      <c r="B1588" s="160" t="s">
        <v>171</v>
      </c>
      <c r="C1588" s="311">
        <f>SUM(C1562:C1566)</f>
        <v>3</v>
      </c>
      <c r="D1588" s="311">
        <f>SUM(D1562:D1566)</f>
        <v>5</v>
      </c>
      <c r="E1588" s="108">
        <f t="shared" ref="E1588:E1597" si="76">SUM(C1588:D1588)</f>
        <v>8</v>
      </c>
      <c r="F1588" s="160" t="s">
        <v>170</v>
      </c>
      <c r="G1588" s="312">
        <f>SUM(K1562:K1566)</f>
        <v>5</v>
      </c>
      <c r="H1588" s="109">
        <f>SUM(L1562:L1566)</f>
        <v>10</v>
      </c>
      <c r="I1588" s="110">
        <f t="shared" ref="I1588:I1597" si="77">SUM(G1588:H1588)</f>
        <v>15</v>
      </c>
      <c r="J1588" s="119" t="s">
        <v>169</v>
      </c>
      <c r="K1588" s="120">
        <f>SUM(O1587:O1591)</f>
        <v>0</v>
      </c>
      <c r="L1588" s="311">
        <f>SUM(P1587:P1591)</f>
        <v>0</v>
      </c>
      <c r="M1588" s="313">
        <f>SUM(K1588:L1588)</f>
        <v>0</v>
      </c>
      <c r="N1588" s="132" t="s">
        <v>168</v>
      </c>
      <c r="O1588" s="288">
        <v>0</v>
      </c>
      <c r="P1588" s="288">
        <v>0</v>
      </c>
      <c r="Q1588" s="285">
        <v>0</v>
      </c>
      <c r="R1588" s="131"/>
      <c r="T1588" s="105"/>
      <c r="U1588" s="105"/>
      <c r="V1588" s="105"/>
      <c r="W1588" s="105"/>
      <c r="X1588" s="105"/>
      <c r="Y1588" s="105"/>
      <c r="Z1588" s="105"/>
      <c r="AA1588" s="105"/>
      <c r="AB1588" s="105"/>
      <c r="AC1588" s="105"/>
      <c r="AD1588" s="105"/>
      <c r="AE1588" s="105"/>
      <c r="AF1588" s="105"/>
      <c r="AG1588" s="105"/>
    </row>
    <row r="1589" spans="2:33" s="28" customFormat="1" ht="13.5" customHeight="1" thickBot="1" x14ac:dyDescent="0.2">
      <c r="B1589" s="161" t="s">
        <v>167</v>
      </c>
      <c r="C1589" s="300">
        <f>SUM(C1567:C1571)</f>
        <v>4</v>
      </c>
      <c r="D1589" s="300">
        <f>SUM(D1567:D1571)</f>
        <v>9</v>
      </c>
      <c r="E1589" s="112">
        <f t="shared" si="76"/>
        <v>13</v>
      </c>
      <c r="F1589" s="161" t="s">
        <v>166</v>
      </c>
      <c r="G1589" s="306">
        <f>SUM(K1567:K1571)</f>
        <v>5</v>
      </c>
      <c r="H1589" s="113">
        <f>SUM(L1567:L1571)</f>
        <v>9</v>
      </c>
      <c r="I1589" s="114">
        <f t="shared" si="77"/>
        <v>14</v>
      </c>
      <c r="J1589" s="121" t="s">
        <v>154</v>
      </c>
      <c r="K1589" s="122">
        <f>O1592</f>
        <v>0</v>
      </c>
      <c r="L1589" s="303">
        <f>P1592</f>
        <v>0</v>
      </c>
      <c r="M1589" s="314">
        <f>SUM(K1589:L1589)</f>
        <v>0</v>
      </c>
      <c r="N1589" s="132" t="s">
        <v>165</v>
      </c>
      <c r="O1589" s="288">
        <v>0</v>
      </c>
      <c r="P1589" s="288">
        <v>0</v>
      </c>
      <c r="Q1589" s="285">
        <v>0</v>
      </c>
      <c r="R1589" s="131"/>
      <c r="T1589" s="105"/>
      <c r="U1589" s="105"/>
      <c r="V1589" s="105"/>
      <c r="W1589" s="105"/>
      <c r="X1589" s="105"/>
      <c r="Y1589" s="105"/>
      <c r="Z1589" s="105"/>
      <c r="AA1589" s="105"/>
      <c r="AB1589" s="105"/>
      <c r="AC1589" s="105"/>
      <c r="AD1589" s="105"/>
      <c r="AE1589" s="105"/>
      <c r="AF1589" s="105"/>
      <c r="AG1589" s="105"/>
    </row>
    <row r="1590" spans="2:33" s="28" customFormat="1" ht="13.5" customHeight="1" x14ac:dyDescent="0.15">
      <c r="B1590" s="161" t="s">
        <v>164</v>
      </c>
      <c r="C1590" s="300">
        <f>SUM(C1572:C1576)</f>
        <v>7</v>
      </c>
      <c r="D1590" s="300">
        <f>SUM(D1572:D1576)</f>
        <v>5</v>
      </c>
      <c r="E1590" s="112">
        <f t="shared" si="76"/>
        <v>12</v>
      </c>
      <c r="F1590" s="161" t="s">
        <v>163</v>
      </c>
      <c r="G1590" s="306">
        <f>SUM(K1572:K1576)</f>
        <v>11</v>
      </c>
      <c r="H1590" s="113">
        <f>SUM(L1572:L1576)</f>
        <v>11</v>
      </c>
      <c r="I1590" s="114">
        <f t="shared" si="77"/>
        <v>22</v>
      </c>
      <c r="J1590" s="125" t="s">
        <v>283</v>
      </c>
      <c r="K1590" s="154">
        <f>SUM(C1588:C1590)</f>
        <v>14</v>
      </c>
      <c r="L1590" s="154">
        <f>SUM(D1588:D1590)</f>
        <v>19</v>
      </c>
      <c r="M1590" s="294">
        <f>SUM(K1590:L1590)</f>
        <v>33</v>
      </c>
      <c r="N1590" s="132" t="s">
        <v>162</v>
      </c>
      <c r="O1590" s="288">
        <v>0</v>
      </c>
      <c r="P1590" s="288">
        <v>0</v>
      </c>
      <c r="Q1590" s="285">
        <v>0</v>
      </c>
      <c r="R1590" s="131"/>
      <c r="T1590" s="105"/>
      <c r="U1590" s="105"/>
      <c r="V1590" s="105"/>
      <c r="W1590" s="105"/>
      <c r="X1590" s="105"/>
      <c r="Y1590" s="105"/>
      <c r="Z1590" s="105"/>
      <c r="AA1590" s="105"/>
      <c r="AB1590" s="105"/>
      <c r="AC1590" s="105"/>
      <c r="AD1590" s="105"/>
      <c r="AE1590" s="105"/>
      <c r="AF1590" s="105"/>
      <c r="AG1590" s="105"/>
    </row>
    <row r="1591" spans="2:33" s="28" customFormat="1" ht="13.5" customHeight="1" thickBot="1" x14ac:dyDescent="0.2">
      <c r="B1591" s="161" t="s">
        <v>161</v>
      </c>
      <c r="C1591" s="300">
        <f>SUM(C1577:C1581)</f>
        <v>17</v>
      </c>
      <c r="D1591" s="300">
        <f>SUM(D1577:D1581)</f>
        <v>7</v>
      </c>
      <c r="E1591" s="112">
        <f t="shared" si="76"/>
        <v>24</v>
      </c>
      <c r="F1591" s="161" t="s">
        <v>160</v>
      </c>
      <c r="G1591" s="306">
        <f>SUM(K1577:K1581)</f>
        <v>4</v>
      </c>
      <c r="H1591" s="113">
        <f>SUM(L1577:L1581)</f>
        <v>14</v>
      </c>
      <c r="I1591" s="114">
        <f t="shared" si="77"/>
        <v>18</v>
      </c>
      <c r="J1591" s="123" t="s">
        <v>156</v>
      </c>
      <c r="K1591" s="157"/>
      <c r="L1591" s="292">
        <f>M1590/M1596*100</f>
        <v>13.147410358565736</v>
      </c>
      <c r="M1591" s="156" t="s">
        <v>155</v>
      </c>
      <c r="N1591" s="134" t="s">
        <v>159</v>
      </c>
      <c r="O1591" s="291">
        <v>0</v>
      </c>
      <c r="P1591" s="135">
        <v>0</v>
      </c>
      <c r="Q1591" s="282">
        <v>0</v>
      </c>
      <c r="R1591" s="131"/>
      <c r="T1591" s="105"/>
      <c r="U1591" s="105"/>
      <c r="V1591" s="105"/>
      <c r="W1591" s="105"/>
      <c r="X1591" s="105"/>
      <c r="Y1591" s="105"/>
      <c r="Z1591" s="105"/>
      <c r="AA1591" s="105"/>
      <c r="AB1591" s="105"/>
      <c r="AC1591" s="105"/>
      <c r="AD1591" s="105"/>
      <c r="AE1591" s="105"/>
      <c r="AF1591" s="105"/>
      <c r="AG1591" s="105"/>
    </row>
    <row r="1592" spans="2:33" s="28" customFormat="1" ht="13.5" customHeight="1" thickBot="1" x14ac:dyDescent="0.2">
      <c r="B1592" s="161" t="s">
        <v>158</v>
      </c>
      <c r="C1592" s="300">
        <f>SUM(C1582:C1586)</f>
        <v>9</v>
      </c>
      <c r="D1592" s="300">
        <f>SUM(D1582:D1586)</f>
        <v>6</v>
      </c>
      <c r="E1592" s="112">
        <f t="shared" si="76"/>
        <v>15</v>
      </c>
      <c r="F1592" s="161" t="s">
        <v>157</v>
      </c>
      <c r="G1592" s="306">
        <f>SUM(K1582:K1586)</f>
        <v>6</v>
      </c>
      <c r="H1592" s="113">
        <f>SUM(L1582:L1586)</f>
        <v>6</v>
      </c>
      <c r="I1592" s="114">
        <f t="shared" si="77"/>
        <v>12</v>
      </c>
      <c r="J1592" s="125" t="s">
        <v>284</v>
      </c>
      <c r="K1592" s="154">
        <f>SUM(C1591:C1597,G1588:G1590)</f>
        <v>75</v>
      </c>
      <c r="L1592" s="154">
        <f>SUM(D1591:D1597,H1588:H1590)</f>
        <v>76</v>
      </c>
      <c r="M1592" s="294">
        <f>SUM(K1592:L1592)</f>
        <v>151</v>
      </c>
      <c r="N1592" s="136" t="s">
        <v>154</v>
      </c>
      <c r="O1592" s="290">
        <v>0</v>
      </c>
      <c r="P1592" s="137">
        <v>0</v>
      </c>
      <c r="Q1592" s="284">
        <v>0</v>
      </c>
      <c r="R1592" s="131"/>
      <c r="T1592" s="105"/>
      <c r="U1592" s="105"/>
      <c r="V1592" s="105"/>
      <c r="W1592" s="105"/>
      <c r="X1592" s="105"/>
      <c r="Y1592" s="105"/>
      <c r="Z1592" s="105"/>
      <c r="AA1592" s="105"/>
      <c r="AB1592" s="105"/>
      <c r="AC1592" s="105"/>
      <c r="AD1592" s="105"/>
      <c r="AE1592" s="105"/>
      <c r="AF1592" s="105"/>
      <c r="AG1592" s="105"/>
    </row>
    <row r="1593" spans="2:33" s="28" customFormat="1" ht="13.5" customHeight="1" thickBot="1" x14ac:dyDescent="0.2">
      <c r="B1593" s="161" t="s">
        <v>153</v>
      </c>
      <c r="C1593" s="300">
        <f>SUM(G1562:G1566)</f>
        <v>7</v>
      </c>
      <c r="D1593" s="300">
        <f>SUM(H1562:H1566)</f>
        <v>3</v>
      </c>
      <c r="E1593" s="112">
        <f t="shared" si="76"/>
        <v>10</v>
      </c>
      <c r="F1593" s="161" t="s">
        <v>152</v>
      </c>
      <c r="G1593" s="113">
        <f>SUM(O1562:O1566)</f>
        <v>3</v>
      </c>
      <c r="H1593" s="113">
        <f>SUM(P1562:P1566)</f>
        <v>13</v>
      </c>
      <c r="I1593" s="114">
        <f t="shared" si="77"/>
        <v>16</v>
      </c>
      <c r="J1593" s="123" t="s">
        <v>156</v>
      </c>
      <c r="K1593" s="157"/>
      <c r="L1593" s="292">
        <f>M1592/M1596*100</f>
        <v>60.159362549800797</v>
      </c>
      <c r="M1593" s="158" t="s">
        <v>155</v>
      </c>
      <c r="N1593" s="148"/>
      <c r="O1593" s="138"/>
      <c r="P1593" s="138"/>
      <c r="Q1593" s="138"/>
      <c r="R1593" s="131"/>
      <c r="T1593" s="105"/>
      <c r="U1593" s="105"/>
      <c r="V1593" s="105"/>
      <c r="W1593" s="105"/>
      <c r="X1593" s="105"/>
      <c r="Y1593" s="105"/>
      <c r="Z1593" s="105"/>
      <c r="AA1593" s="105"/>
      <c r="AB1593" s="105"/>
      <c r="AC1593" s="105"/>
      <c r="AD1593" s="105"/>
      <c r="AE1593" s="106"/>
      <c r="AF1593" s="105"/>
      <c r="AG1593" s="106"/>
    </row>
    <row r="1594" spans="2:33" s="28" customFormat="1" ht="13.5" customHeight="1" thickBot="1" x14ac:dyDescent="0.2">
      <c r="B1594" s="161" t="s">
        <v>151</v>
      </c>
      <c r="C1594" s="300">
        <f>SUM(G1567:G1571)</f>
        <v>3</v>
      </c>
      <c r="D1594" s="300">
        <f>SUM(H1567:H1571)</f>
        <v>6</v>
      </c>
      <c r="E1594" s="112">
        <f t="shared" si="76"/>
        <v>9</v>
      </c>
      <c r="F1594" s="161" t="s">
        <v>150</v>
      </c>
      <c r="G1594" s="306">
        <f>SUM(O1567:O1571)</f>
        <v>8</v>
      </c>
      <c r="H1594" s="113">
        <f>SUM(P1567:P1571)</f>
        <v>8</v>
      </c>
      <c r="I1594" s="114">
        <f t="shared" si="77"/>
        <v>16</v>
      </c>
      <c r="J1594" s="125" t="s">
        <v>282</v>
      </c>
      <c r="K1594" s="154">
        <f>SUM(K1577:K1586,O1562:O1592)</f>
        <v>25</v>
      </c>
      <c r="L1594" s="154">
        <f>SUM(L1577:L1586,P1562:P1592)</f>
        <v>42</v>
      </c>
      <c r="M1594" s="308">
        <f>SUM(K1594:L1594)</f>
        <v>67</v>
      </c>
      <c r="N1594" s="149"/>
      <c r="O1594" s="138"/>
      <c r="P1594" s="138"/>
      <c r="Q1594" s="138"/>
      <c r="R1594" s="131"/>
    </row>
    <row r="1595" spans="2:33" s="28" customFormat="1" ht="13.5" customHeight="1" thickBot="1" x14ac:dyDescent="0.2">
      <c r="B1595" s="161" t="s">
        <v>149</v>
      </c>
      <c r="C1595" s="300">
        <f>SUM(G1572:G1576)</f>
        <v>4</v>
      </c>
      <c r="D1595" s="300">
        <f>SUM(H1572:H1576)</f>
        <v>5</v>
      </c>
      <c r="E1595" s="112">
        <f t="shared" si="76"/>
        <v>9</v>
      </c>
      <c r="F1595" s="161" t="s">
        <v>148</v>
      </c>
      <c r="G1595" s="306">
        <f>SUM(O1572:O1576)</f>
        <v>4</v>
      </c>
      <c r="H1595" s="113">
        <f>SUM(P1572:P1576)</f>
        <v>0</v>
      </c>
      <c r="I1595" s="114">
        <f t="shared" si="77"/>
        <v>4</v>
      </c>
      <c r="J1595" s="123" t="s">
        <v>156</v>
      </c>
      <c r="K1595" s="124"/>
      <c r="L1595" s="283">
        <f>M1594/M1596*100</f>
        <v>26.693227091633464</v>
      </c>
      <c r="M1595" s="156" t="s">
        <v>155</v>
      </c>
      <c r="N1595" s="144" t="s">
        <v>146</v>
      </c>
      <c r="O1595" s="295">
        <v>42.33</v>
      </c>
      <c r="P1595" s="296">
        <v>47.63</v>
      </c>
      <c r="Q1595" s="297">
        <v>45.22</v>
      </c>
      <c r="R1595" s="131"/>
    </row>
    <row r="1596" spans="2:33" s="28" customFormat="1" ht="13.5" customHeight="1" x14ac:dyDescent="0.15">
      <c r="B1596" s="161" t="s">
        <v>145</v>
      </c>
      <c r="C1596" s="300">
        <f>SUM(G1577:G1581)</f>
        <v>5</v>
      </c>
      <c r="D1596" s="300">
        <f>SUM(H1577:H1581)</f>
        <v>7</v>
      </c>
      <c r="E1596" s="112">
        <f t="shared" si="76"/>
        <v>12</v>
      </c>
      <c r="F1596" s="161" t="s">
        <v>144</v>
      </c>
      <c r="G1596" s="306">
        <f>SUM(O1577:O1581)</f>
        <v>0</v>
      </c>
      <c r="H1596" s="113">
        <f>SUM(P1577:P1581)</f>
        <v>0</v>
      </c>
      <c r="I1596" s="114">
        <f t="shared" si="77"/>
        <v>0</v>
      </c>
      <c r="J1596" s="125" t="s">
        <v>147</v>
      </c>
      <c r="K1596" s="293">
        <f>SUM(C1588:C1597,G1588:G1597,K1588:K1589)</f>
        <v>114</v>
      </c>
      <c r="L1596" s="293">
        <f>SUM(D1588:D1597,H1588:H1597,L1588:L1589)</f>
        <v>137</v>
      </c>
      <c r="M1596" s="289">
        <f>SUM(K1596:L1596)</f>
        <v>251</v>
      </c>
      <c r="N1596" s="145"/>
      <c r="O1596" s="139"/>
      <c r="P1596" s="139"/>
      <c r="Q1596" s="139"/>
      <c r="R1596" s="131"/>
    </row>
    <row r="1597" spans="2:33" s="28" customFormat="1" ht="13.5" customHeight="1" thickBot="1" x14ac:dyDescent="0.2">
      <c r="B1597" s="162" t="s">
        <v>143</v>
      </c>
      <c r="C1597" s="303">
        <f>SUM(G1582:G1586)</f>
        <v>9</v>
      </c>
      <c r="D1597" s="303">
        <f>SUM(H1582:H1586)</f>
        <v>12</v>
      </c>
      <c r="E1597" s="116">
        <f t="shared" si="76"/>
        <v>21</v>
      </c>
      <c r="F1597" s="162" t="s">
        <v>142</v>
      </c>
      <c r="G1597" s="304">
        <f>SUM(O1582:O1586)</f>
        <v>0</v>
      </c>
      <c r="H1597" s="117">
        <f>SUM(P1582:P1586)</f>
        <v>1</v>
      </c>
      <c r="I1597" s="118">
        <f t="shared" si="77"/>
        <v>1</v>
      </c>
      <c r="J1597" s="123" t="s">
        <v>7</v>
      </c>
      <c r="K1597" s="124"/>
      <c r="L1597" s="127"/>
      <c r="M1597" s="305">
        <f>行政区別人口!R90</f>
        <v>101</v>
      </c>
      <c r="N1597" s="481" t="s">
        <v>141</v>
      </c>
      <c r="O1597" s="482"/>
      <c r="P1597" s="482"/>
      <c r="Q1597" s="140"/>
      <c r="R1597" s="131"/>
    </row>
    <row r="1598" spans="2:33" x14ac:dyDescent="0.15">
      <c r="O1598" s="142"/>
      <c r="P1598" s="142"/>
      <c r="Q1598" s="142"/>
      <c r="R1598" s="142"/>
    </row>
    <row r="1599" spans="2:33" s="28" customFormat="1" ht="14.1" customHeight="1" x14ac:dyDescent="0.15">
      <c r="B1599" s="164"/>
      <c r="F1599" s="164"/>
      <c r="N1599" s="146"/>
      <c r="O1599" s="96"/>
      <c r="P1599" s="95"/>
      <c r="Q1599" s="95"/>
      <c r="R1599" s="95"/>
    </row>
    <row r="1600" spans="2:33" s="28" customFormat="1" ht="14.25" customHeight="1" x14ac:dyDescent="0.15">
      <c r="B1600" s="259" t="s">
        <v>1</v>
      </c>
      <c r="C1600" s="479" t="s">
        <v>2</v>
      </c>
      <c r="D1600" s="479"/>
      <c r="E1600" s="479"/>
      <c r="F1600" s="479"/>
      <c r="G1600" s="483" t="s">
        <v>278</v>
      </c>
      <c r="H1600" s="483"/>
      <c r="I1600" s="483"/>
      <c r="J1600" s="483"/>
      <c r="K1600" s="483"/>
      <c r="L1600" s="483"/>
      <c r="M1600" s="41"/>
      <c r="N1600" s="147"/>
      <c r="O1600" s="143" t="str">
        <f>$O$2</f>
        <v>令和元年10月31日</v>
      </c>
      <c r="P1600" s="129"/>
      <c r="Q1600" s="130" t="s">
        <v>0</v>
      </c>
      <c r="R1600" s="95"/>
    </row>
    <row r="1601" spans="2:33" s="28" customFormat="1" ht="17.100000000000001" customHeight="1" thickBot="1" x14ac:dyDescent="0.2">
      <c r="B1601" s="259" t="s">
        <v>276</v>
      </c>
      <c r="C1601" s="479" t="s">
        <v>54</v>
      </c>
      <c r="D1601" s="479"/>
      <c r="E1601" s="479"/>
      <c r="F1601" s="166"/>
      <c r="G1601" s="483"/>
      <c r="H1601" s="483"/>
      <c r="I1601" s="483"/>
      <c r="J1601" s="483"/>
      <c r="K1601" s="483"/>
      <c r="L1601" s="483"/>
      <c r="M1601" s="41"/>
      <c r="N1601" s="149"/>
      <c r="O1601" s="143" t="str">
        <f>$O$3</f>
        <v>令和元年11月 1日</v>
      </c>
      <c r="P1601" s="129"/>
      <c r="Q1601" s="130" t="s">
        <v>3</v>
      </c>
      <c r="R1601" s="95"/>
    </row>
    <row r="1602" spans="2:33" s="28" customFormat="1" ht="14.25" customHeight="1" x14ac:dyDescent="0.15">
      <c r="B1602" s="53" t="s">
        <v>274</v>
      </c>
      <c r="C1602" s="327" t="s">
        <v>301</v>
      </c>
      <c r="D1602" s="327" t="s">
        <v>302</v>
      </c>
      <c r="E1602" s="328" t="s">
        <v>6</v>
      </c>
      <c r="F1602" s="53" t="s">
        <v>274</v>
      </c>
      <c r="G1602" s="327" t="s">
        <v>301</v>
      </c>
      <c r="H1602" s="327" t="s">
        <v>5</v>
      </c>
      <c r="I1602" s="94" t="s">
        <v>6</v>
      </c>
      <c r="J1602" s="202" t="s">
        <v>274</v>
      </c>
      <c r="K1602" s="327" t="s">
        <v>4</v>
      </c>
      <c r="L1602" s="327" t="s">
        <v>302</v>
      </c>
      <c r="M1602" s="328" t="s">
        <v>281</v>
      </c>
      <c r="N1602" s="59" t="s">
        <v>274</v>
      </c>
      <c r="O1602" s="54" t="s">
        <v>301</v>
      </c>
      <c r="P1602" s="54" t="s">
        <v>5</v>
      </c>
      <c r="Q1602" s="326" t="s">
        <v>281</v>
      </c>
      <c r="R1602" s="131"/>
    </row>
    <row r="1603" spans="2:33" s="28" customFormat="1" ht="14.25" customHeight="1" x14ac:dyDescent="0.15">
      <c r="B1603" s="203" t="s">
        <v>273</v>
      </c>
      <c r="C1603" s="329">
        <v>19</v>
      </c>
      <c r="D1603" s="329">
        <v>20</v>
      </c>
      <c r="E1603" s="315">
        <v>39</v>
      </c>
      <c r="F1603" s="193" t="s">
        <v>272</v>
      </c>
      <c r="G1603" s="329">
        <v>13</v>
      </c>
      <c r="H1603" s="329">
        <v>19</v>
      </c>
      <c r="I1603" s="315">
        <v>32</v>
      </c>
      <c r="J1603" s="194" t="s">
        <v>271</v>
      </c>
      <c r="K1603" s="317">
        <v>30</v>
      </c>
      <c r="L1603" s="329">
        <v>26</v>
      </c>
      <c r="M1603" s="286">
        <v>56</v>
      </c>
      <c r="N1603" s="200" t="s">
        <v>270</v>
      </c>
      <c r="O1603" s="325">
        <v>3</v>
      </c>
      <c r="P1603" s="317">
        <v>4</v>
      </c>
      <c r="Q1603" s="287">
        <v>7</v>
      </c>
      <c r="R1603" s="131"/>
      <c r="T1603" s="105"/>
      <c r="U1603" s="105"/>
      <c r="V1603" s="105"/>
      <c r="W1603" s="105"/>
      <c r="X1603" s="105"/>
      <c r="Y1603" s="105"/>
      <c r="Z1603" s="105"/>
      <c r="AA1603" s="105"/>
      <c r="AB1603" s="105"/>
      <c r="AC1603" s="105"/>
      <c r="AD1603" s="105"/>
      <c r="AE1603" s="105"/>
      <c r="AF1603" s="105"/>
      <c r="AG1603" s="105"/>
    </row>
    <row r="1604" spans="2:33" s="28" customFormat="1" ht="14.1" customHeight="1" x14ac:dyDescent="0.15">
      <c r="B1604" s="204" t="s">
        <v>269</v>
      </c>
      <c r="C1604" s="317">
        <v>29</v>
      </c>
      <c r="D1604" s="317">
        <v>34</v>
      </c>
      <c r="E1604" s="315">
        <v>63</v>
      </c>
      <c r="F1604" s="194" t="s">
        <v>268</v>
      </c>
      <c r="G1604" s="317">
        <v>21</v>
      </c>
      <c r="H1604" s="317">
        <v>17</v>
      </c>
      <c r="I1604" s="315">
        <v>38</v>
      </c>
      <c r="J1604" s="194" t="s">
        <v>267</v>
      </c>
      <c r="K1604" s="317">
        <v>24</v>
      </c>
      <c r="L1604" s="317">
        <v>34</v>
      </c>
      <c r="M1604" s="315">
        <v>58</v>
      </c>
      <c r="N1604" s="194" t="s">
        <v>266</v>
      </c>
      <c r="O1604" s="317">
        <v>3</v>
      </c>
      <c r="P1604" s="317">
        <v>2</v>
      </c>
      <c r="Q1604" s="316">
        <v>5</v>
      </c>
      <c r="R1604" s="131"/>
      <c r="T1604" s="105"/>
      <c r="U1604" s="105"/>
      <c r="V1604" s="105"/>
      <c r="W1604" s="105"/>
      <c r="X1604" s="105"/>
      <c r="Y1604" s="105"/>
      <c r="Z1604" s="105"/>
      <c r="AA1604" s="105"/>
      <c r="AB1604" s="105"/>
      <c r="AC1604" s="105"/>
      <c r="AD1604" s="105"/>
      <c r="AE1604" s="105"/>
      <c r="AF1604" s="105"/>
      <c r="AG1604" s="105"/>
    </row>
    <row r="1605" spans="2:33" s="28" customFormat="1" ht="14.25" customHeight="1" x14ac:dyDescent="0.15">
      <c r="B1605" s="204" t="s">
        <v>265</v>
      </c>
      <c r="C1605" s="317">
        <v>15</v>
      </c>
      <c r="D1605" s="317">
        <v>18</v>
      </c>
      <c r="E1605" s="315">
        <v>33</v>
      </c>
      <c r="F1605" s="194" t="s">
        <v>264</v>
      </c>
      <c r="G1605" s="317">
        <v>15</v>
      </c>
      <c r="H1605" s="317">
        <v>16</v>
      </c>
      <c r="I1605" s="315">
        <v>31</v>
      </c>
      <c r="J1605" s="194" t="s">
        <v>263</v>
      </c>
      <c r="K1605" s="317">
        <v>19</v>
      </c>
      <c r="L1605" s="317">
        <v>27</v>
      </c>
      <c r="M1605" s="315">
        <v>46</v>
      </c>
      <c r="N1605" s="194" t="s">
        <v>262</v>
      </c>
      <c r="O1605" s="317">
        <v>2</v>
      </c>
      <c r="P1605" s="199">
        <v>4</v>
      </c>
      <c r="Q1605" s="316">
        <v>6</v>
      </c>
      <c r="R1605" s="131"/>
      <c r="T1605" s="105"/>
      <c r="U1605" s="105"/>
      <c r="V1605" s="105"/>
      <c r="W1605" s="105"/>
      <c r="X1605" s="105"/>
      <c r="Y1605" s="105"/>
      <c r="Z1605" s="105"/>
      <c r="AA1605" s="105"/>
      <c r="AB1605" s="105"/>
      <c r="AC1605" s="105"/>
      <c r="AD1605" s="105"/>
      <c r="AE1605" s="105"/>
      <c r="AF1605" s="105"/>
      <c r="AG1605" s="105"/>
    </row>
    <row r="1606" spans="2:33" s="28" customFormat="1" ht="14.25" customHeight="1" x14ac:dyDescent="0.15">
      <c r="B1606" s="204" t="s">
        <v>261</v>
      </c>
      <c r="C1606" s="317">
        <v>26</v>
      </c>
      <c r="D1606" s="317">
        <v>19</v>
      </c>
      <c r="E1606" s="315">
        <v>45</v>
      </c>
      <c r="F1606" s="194" t="s">
        <v>260</v>
      </c>
      <c r="G1606" s="317">
        <v>12</v>
      </c>
      <c r="H1606" s="317">
        <v>18</v>
      </c>
      <c r="I1606" s="315">
        <v>30</v>
      </c>
      <c r="J1606" s="194" t="s">
        <v>259</v>
      </c>
      <c r="K1606" s="317">
        <v>25</v>
      </c>
      <c r="L1606" s="317">
        <v>18</v>
      </c>
      <c r="M1606" s="315">
        <v>43</v>
      </c>
      <c r="N1606" s="194" t="s">
        <v>258</v>
      </c>
      <c r="O1606" s="317">
        <v>5</v>
      </c>
      <c r="P1606" s="317">
        <v>4</v>
      </c>
      <c r="Q1606" s="316">
        <v>9</v>
      </c>
      <c r="R1606" s="131"/>
      <c r="T1606" s="105"/>
      <c r="U1606" s="105"/>
      <c r="V1606" s="105"/>
      <c r="W1606" s="105"/>
      <c r="X1606" s="105"/>
      <c r="Y1606" s="105"/>
      <c r="Z1606" s="105"/>
      <c r="AA1606" s="105"/>
      <c r="AB1606" s="105"/>
      <c r="AC1606" s="105"/>
      <c r="AD1606" s="105"/>
      <c r="AE1606" s="105"/>
      <c r="AF1606" s="105"/>
      <c r="AG1606" s="105"/>
    </row>
    <row r="1607" spans="2:33" s="28" customFormat="1" ht="14.1" customHeight="1" x14ac:dyDescent="0.15">
      <c r="B1607" s="205" t="s">
        <v>257</v>
      </c>
      <c r="C1607" s="322">
        <v>33</v>
      </c>
      <c r="D1607" s="322">
        <v>23</v>
      </c>
      <c r="E1607" s="323">
        <v>56</v>
      </c>
      <c r="F1607" s="195" t="s">
        <v>256</v>
      </c>
      <c r="G1607" s="322">
        <v>20</v>
      </c>
      <c r="H1607" s="322">
        <v>26</v>
      </c>
      <c r="I1607" s="323">
        <v>46</v>
      </c>
      <c r="J1607" s="195" t="s">
        <v>255</v>
      </c>
      <c r="K1607" s="322">
        <v>28</v>
      </c>
      <c r="L1607" s="322">
        <v>23</v>
      </c>
      <c r="M1607" s="323">
        <v>51</v>
      </c>
      <c r="N1607" s="195" t="s">
        <v>254</v>
      </c>
      <c r="O1607" s="322">
        <v>3</v>
      </c>
      <c r="P1607" s="322">
        <v>7</v>
      </c>
      <c r="Q1607" s="324">
        <v>10</v>
      </c>
      <c r="R1607" s="131"/>
      <c r="T1607" s="105"/>
      <c r="U1607" s="105"/>
      <c r="V1607" s="105"/>
      <c r="W1607" s="105"/>
      <c r="X1607" s="105"/>
      <c r="Y1607" s="105"/>
      <c r="Z1607" s="105"/>
      <c r="AA1607" s="105"/>
      <c r="AB1607" s="105"/>
      <c r="AC1607" s="105"/>
      <c r="AD1607" s="105"/>
      <c r="AE1607" s="105"/>
      <c r="AF1607" s="105"/>
      <c r="AG1607" s="105"/>
    </row>
    <row r="1608" spans="2:33" s="28" customFormat="1" ht="14.25" customHeight="1" x14ac:dyDescent="0.15">
      <c r="B1608" s="204" t="s">
        <v>253</v>
      </c>
      <c r="C1608" s="325">
        <v>31</v>
      </c>
      <c r="D1608" s="317">
        <v>21</v>
      </c>
      <c r="E1608" s="315">
        <v>52</v>
      </c>
      <c r="F1608" s="194" t="s">
        <v>252</v>
      </c>
      <c r="G1608" s="317">
        <v>14</v>
      </c>
      <c r="H1608" s="317">
        <v>16</v>
      </c>
      <c r="I1608" s="315">
        <v>30</v>
      </c>
      <c r="J1608" s="194" t="s">
        <v>251</v>
      </c>
      <c r="K1608" s="317">
        <v>16</v>
      </c>
      <c r="L1608" s="317">
        <v>10</v>
      </c>
      <c r="M1608" s="315">
        <v>26</v>
      </c>
      <c r="N1608" s="194" t="s">
        <v>250</v>
      </c>
      <c r="O1608" s="317">
        <v>5</v>
      </c>
      <c r="P1608" s="317">
        <v>2</v>
      </c>
      <c r="Q1608" s="316">
        <v>7</v>
      </c>
      <c r="R1608" s="131"/>
      <c r="T1608" s="105"/>
      <c r="U1608" s="105"/>
      <c r="V1608" s="105"/>
      <c r="W1608" s="105"/>
      <c r="X1608" s="105"/>
      <c r="Y1608" s="105"/>
      <c r="Z1608" s="105"/>
      <c r="AA1608" s="105"/>
      <c r="AB1608" s="105"/>
      <c r="AC1608" s="105"/>
      <c r="AD1608" s="105"/>
      <c r="AE1608" s="105"/>
      <c r="AF1608" s="105"/>
      <c r="AG1608" s="105"/>
    </row>
    <row r="1609" spans="2:33" s="28" customFormat="1" ht="14.25" customHeight="1" x14ac:dyDescent="0.15">
      <c r="B1609" s="204" t="s">
        <v>249</v>
      </c>
      <c r="C1609" s="317">
        <v>29</v>
      </c>
      <c r="D1609" s="317">
        <v>22</v>
      </c>
      <c r="E1609" s="315">
        <v>51</v>
      </c>
      <c r="F1609" s="194" t="s">
        <v>248</v>
      </c>
      <c r="G1609" s="317">
        <v>24</v>
      </c>
      <c r="H1609" s="317">
        <v>19</v>
      </c>
      <c r="I1609" s="315">
        <v>43</v>
      </c>
      <c r="J1609" s="194" t="s">
        <v>247</v>
      </c>
      <c r="K1609" s="317">
        <v>19</v>
      </c>
      <c r="L1609" s="317">
        <v>22</v>
      </c>
      <c r="M1609" s="315">
        <v>41</v>
      </c>
      <c r="N1609" s="194" t="s">
        <v>246</v>
      </c>
      <c r="O1609" s="317">
        <v>3</v>
      </c>
      <c r="P1609" s="317">
        <v>3</v>
      </c>
      <c r="Q1609" s="316">
        <v>6</v>
      </c>
      <c r="R1609" s="131"/>
      <c r="T1609" s="105"/>
      <c r="U1609" s="105"/>
      <c r="V1609" s="105"/>
      <c r="W1609" s="105"/>
      <c r="X1609" s="105"/>
      <c r="Y1609" s="105"/>
      <c r="Z1609" s="105"/>
      <c r="AA1609" s="105"/>
      <c r="AB1609" s="105"/>
      <c r="AC1609" s="105"/>
      <c r="AD1609" s="105"/>
      <c r="AE1609" s="105"/>
      <c r="AF1609" s="105"/>
      <c r="AG1609" s="105"/>
    </row>
    <row r="1610" spans="2:33" s="28" customFormat="1" ht="14.25" customHeight="1" x14ac:dyDescent="0.15">
      <c r="B1610" s="204" t="s">
        <v>245</v>
      </c>
      <c r="C1610" s="317">
        <v>19</v>
      </c>
      <c r="D1610" s="317">
        <v>25</v>
      </c>
      <c r="E1610" s="315">
        <v>44</v>
      </c>
      <c r="F1610" s="194" t="s">
        <v>244</v>
      </c>
      <c r="G1610" s="317">
        <v>21</v>
      </c>
      <c r="H1610" s="317">
        <v>26</v>
      </c>
      <c r="I1610" s="315">
        <v>47</v>
      </c>
      <c r="J1610" s="194" t="s">
        <v>243</v>
      </c>
      <c r="K1610" s="317">
        <v>16</v>
      </c>
      <c r="L1610" s="317">
        <v>22</v>
      </c>
      <c r="M1610" s="315">
        <v>38</v>
      </c>
      <c r="N1610" s="194" t="s">
        <v>242</v>
      </c>
      <c r="O1610" s="317">
        <v>2</v>
      </c>
      <c r="P1610" s="317">
        <v>6</v>
      </c>
      <c r="Q1610" s="316">
        <v>8</v>
      </c>
      <c r="R1610" s="131"/>
      <c r="T1610" s="105"/>
      <c r="U1610" s="105"/>
      <c r="V1610" s="105"/>
      <c r="W1610" s="105"/>
      <c r="X1610" s="105"/>
      <c r="Y1610" s="105"/>
      <c r="Z1610" s="105"/>
      <c r="AA1610" s="105"/>
      <c r="AB1610" s="105"/>
      <c r="AC1610" s="105"/>
      <c r="AD1610" s="105"/>
      <c r="AE1610" s="105"/>
      <c r="AF1610" s="105"/>
      <c r="AG1610" s="105"/>
    </row>
    <row r="1611" spans="2:33" s="28" customFormat="1" ht="14.1" customHeight="1" x14ac:dyDescent="0.15">
      <c r="B1611" s="204" t="s">
        <v>241</v>
      </c>
      <c r="C1611" s="317">
        <v>17</v>
      </c>
      <c r="D1611" s="317">
        <v>25</v>
      </c>
      <c r="E1611" s="315">
        <v>42</v>
      </c>
      <c r="F1611" s="194" t="s">
        <v>240</v>
      </c>
      <c r="G1611" s="317">
        <v>27</v>
      </c>
      <c r="H1611" s="317">
        <v>24</v>
      </c>
      <c r="I1611" s="315">
        <v>51</v>
      </c>
      <c r="J1611" s="194" t="s">
        <v>239</v>
      </c>
      <c r="K1611" s="317">
        <v>19</v>
      </c>
      <c r="L1611" s="317">
        <v>18</v>
      </c>
      <c r="M1611" s="315">
        <v>37</v>
      </c>
      <c r="N1611" s="194" t="s">
        <v>238</v>
      </c>
      <c r="O1611" s="317">
        <v>4</v>
      </c>
      <c r="P1611" s="317">
        <v>1</v>
      </c>
      <c r="Q1611" s="316">
        <v>5</v>
      </c>
      <c r="R1611" s="131"/>
      <c r="T1611" s="105"/>
      <c r="U1611" s="105"/>
      <c r="V1611" s="105"/>
      <c r="W1611" s="105"/>
      <c r="X1611" s="105"/>
      <c r="Y1611" s="105"/>
      <c r="Z1611" s="105"/>
      <c r="AA1611" s="105"/>
      <c r="AB1611" s="105"/>
      <c r="AC1611" s="105"/>
      <c r="AD1611" s="105"/>
      <c r="AE1611" s="105"/>
      <c r="AF1611" s="105"/>
      <c r="AG1611" s="105"/>
    </row>
    <row r="1612" spans="2:33" s="28" customFormat="1" ht="14.1" customHeight="1" x14ac:dyDescent="0.15">
      <c r="B1612" s="205" t="s">
        <v>237</v>
      </c>
      <c r="C1612" s="322">
        <v>25</v>
      </c>
      <c r="D1612" s="322">
        <v>23</v>
      </c>
      <c r="E1612" s="323">
        <v>48</v>
      </c>
      <c r="F1612" s="195" t="s">
        <v>236</v>
      </c>
      <c r="G1612" s="322">
        <v>31</v>
      </c>
      <c r="H1612" s="322">
        <v>27</v>
      </c>
      <c r="I1612" s="323">
        <v>58</v>
      </c>
      <c r="J1612" s="195" t="s">
        <v>235</v>
      </c>
      <c r="K1612" s="322">
        <v>18</v>
      </c>
      <c r="L1612" s="322">
        <v>20</v>
      </c>
      <c r="M1612" s="323">
        <v>38</v>
      </c>
      <c r="N1612" s="195" t="s">
        <v>234</v>
      </c>
      <c r="O1612" s="322">
        <v>1</v>
      </c>
      <c r="P1612" s="322">
        <v>2</v>
      </c>
      <c r="Q1612" s="324">
        <v>3</v>
      </c>
      <c r="R1612" s="131"/>
      <c r="T1612" s="105"/>
      <c r="U1612" s="105"/>
      <c r="V1612" s="105"/>
      <c r="W1612" s="105"/>
      <c r="X1612" s="105"/>
      <c r="Y1612" s="105"/>
      <c r="Z1612" s="105"/>
      <c r="AA1612" s="105"/>
      <c r="AB1612" s="105"/>
      <c r="AC1612" s="105"/>
      <c r="AD1612" s="105"/>
      <c r="AE1612" s="105"/>
      <c r="AF1612" s="105"/>
      <c r="AG1612" s="105"/>
    </row>
    <row r="1613" spans="2:33" s="28" customFormat="1" ht="14.25" customHeight="1" x14ac:dyDescent="0.15">
      <c r="B1613" s="204" t="s">
        <v>233</v>
      </c>
      <c r="C1613" s="325">
        <v>25</v>
      </c>
      <c r="D1613" s="317">
        <v>26</v>
      </c>
      <c r="E1613" s="315">
        <v>51</v>
      </c>
      <c r="F1613" s="194" t="s">
        <v>232</v>
      </c>
      <c r="G1613" s="317">
        <v>21</v>
      </c>
      <c r="H1613" s="317">
        <v>21</v>
      </c>
      <c r="I1613" s="315">
        <v>42</v>
      </c>
      <c r="J1613" s="194" t="s">
        <v>231</v>
      </c>
      <c r="K1613" s="317">
        <v>20</v>
      </c>
      <c r="L1613" s="317">
        <v>11</v>
      </c>
      <c r="M1613" s="315">
        <v>31</v>
      </c>
      <c r="N1613" s="194" t="s">
        <v>230</v>
      </c>
      <c r="O1613" s="317">
        <v>1</v>
      </c>
      <c r="P1613" s="317">
        <v>1</v>
      </c>
      <c r="Q1613" s="316">
        <v>2</v>
      </c>
      <c r="R1613" s="131"/>
      <c r="T1613" s="105"/>
      <c r="U1613" s="105"/>
      <c r="V1613" s="105"/>
      <c r="W1613" s="105"/>
      <c r="X1613" s="105"/>
      <c r="Y1613" s="105"/>
      <c r="Z1613" s="105"/>
      <c r="AA1613" s="105"/>
      <c r="AB1613" s="105"/>
      <c r="AC1613" s="105"/>
      <c r="AD1613" s="105"/>
      <c r="AE1613" s="105"/>
      <c r="AF1613" s="105"/>
      <c r="AG1613" s="105"/>
    </row>
    <row r="1614" spans="2:33" s="28" customFormat="1" ht="14.25" customHeight="1" x14ac:dyDescent="0.15">
      <c r="B1614" s="204" t="s">
        <v>229</v>
      </c>
      <c r="C1614" s="317">
        <v>24</v>
      </c>
      <c r="D1614" s="317">
        <v>21</v>
      </c>
      <c r="E1614" s="315">
        <v>45</v>
      </c>
      <c r="F1614" s="194" t="s">
        <v>228</v>
      </c>
      <c r="G1614" s="317">
        <v>23</v>
      </c>
      <c r="H1614" s="317">
        <v>33</v>
      </c>
      <c r="I1614" s="315">
        <v>56</v>
      </c>
      <c r="J1614" s="194" t="s">
        <v>227</v>
      </c>
      <c r="K1614" s="317">
        <v>17</v>
      </c>
      <c r="L1614" s="317">
        <v>17</v>
      </c>
      <c r="M1614" s="315">
        <v>34</v>
      </c>
      <c r="N1614" s="194" t="s">
        <v>226</v>
      </c>
      <c r="O1614" s="317">
        <v>3</v>
      </c>
      <c r="P1614" s="317">
        <v>6</v>
      </c>
      <c r="Q1614" s="316">
        <v>9</v>
      </c>
      <c r="R1614" s="131"/>
      <c r="T1614" s="105"/>
      <c r="U1614" s="105"/>
      <c r="V1614" s="105"/>
      <c r="W1614" s="105"/>
      <c r="X1614" s="105"/>
      <c r="Y1614" s="105"/>
      <c r="Z1614" s="105"/>
      <c r="AA1614" s="105"/>
      <c r="AB1614" s="105"/>
      <c r="AC1614" s="105"/>
      <c r="AD1614" s="105"/>
      <c r="AE1614" s="105"/>
      <c r="AF1614" s="105"/>
      <c r="AG1614" s="105"/>
    </row>
    <row r="1615" spans="2:33" s="28" customFormat="1" ht="14.25" customHeight="1" x14ac:dyDescent="0.15">
      <c r="B1615" s="204" t="s">
        <v>225</v>
      </c>
      <c r="C1615" s="317">
        <v>29</v>
      </c>
      <c r="D1615" s="317">
        <v>26</v>
      </c>
      <c r="E1615" s="315">
        <v>55</v>
      </c>
      <c r="F1615" s="194" t="s">
        <v>224</v>
      </c>
      <c r="G1615" s="317">
        <v>22</v>
      </c>
      <c r="H1615" s="317">
        <v>18</v>
      </c>
      <c r="I1615" s="315">
        <v>40</v>
      </c>
      <c r="J1615" s="194" t="s">
        <v>223</v>
      </c>
      <c r="K1615" s="317">
        <v>10</v>
      </c>
      <c r="L1615" s="317">
        <v>7</v>
      </c>
      <c r="M1615" s="315">
        <v>17</v>
      </c>
      <c r="N1615" s="194" t="s">
        <v>222</v>
      </c>
      <c r="O1615" s="317">
        <v>3</v>
      </c>
      <c r="P1615" s="317">
        <v>3</v>
      </c>
      <c r="Q1615" s="316">
        <v>6</v>
      </c>
      <c r="R1615" s="131"/>
      <c r="T1615" s="105"/>
      <c r="U1615" s="105"/>
      <c r="V1615" s="105"/>
      <c r="W1615" s="105"/>
      <c r="X1615" s="105"/>
      <c r="Y1615" s="105"/>
      <c r="Z1615" s="105"/>
      <c r="AA1615" s="105"/>
      <c r="AB1615" s="105"/>
      <c r="AC1615" s="105"/>
      <c r="AD1615" s="105"/>
      <c r="AE1615" s="105"/>
      <c r="AF1615" s="105"/>
      <c r="AG1615" s="105"/>
    </row>
    <row r="1616" spans="2:33" s="28" customFormat="1" ht="14.1" customHeight="1" x14ac:dyDescent="0.15">
      <c r="B1616" s="204" t="s">
        <v>221</v>
      </c>
      <c r="C1616" s="317">
        <v>29</v>
      </c>
      <c r="D1616" s="317">
        <v>24</v>
      </c>
      <c r="E1616" s="315">
        <v>53</v>
      </c>
      <c r="F1616" s="194" t="s">
        <v>220</v>
      </c>
      <c r="G1616" s="317">
        <v>34</v>
      </c>
      <c r="H1616" s="317">
        <v>22</v>
      </c>
      <c r="I1616" s="315">
        <v>56</v>
      </c>
      <c r="J1616" s="194" t="s">
        <v>219</v>
      </c>
      <c r="K1616" s="317">
        <v>18</v>
      </c>
      <c r="L1616" s="317">
        <v>11</v>
      </c>
      <c r="M1616" s="315">
        <v>29</v>
      </c>
      <c r="N1616" s="194" t="s">
        <v>218</v>
      </c>
      <c r="O1616" s="317">
        <v>3</v>
      </c>
      <c r="P1616" s="317">
        <v>3</v>
      </c>
      <c r="Q1616" s="316">
        <v>6</v>
      </c>
      <c r="R1616" s="131"/>
      <c r="T1616" s="105"/>
      <c r="U1616" s="105"/>
      <c r="V1616" s="105"/>
      <c r="W1616" s="105"/>
      <c r="X1616" s="105"/>
      <c r="Y1616" s="105"/>
      <c r="Z1616" s="105"/>
      <c r="AA1616" s="105"/>
      <c r="AB1616" s="105"/>
      <c r="AC1616" s="105"/>
      <c r="AD1616" s="105"/>
      <c r="AE1616" s="105"/>
      <c r="AF1616" s="105"/>
      <c r="AG1616" s="105"/>
    </row>
    <row r="1617" spans="2:33" s="28" customFormat="1" ht="14.45" customHeight="1" x14ac:dyDescent="0.15">
      <c r="B1617" s="205" t="s">
        <v>217</v>
      </c>
      <c r="C1617" s="322">
        <v>24</v>
      </c>
      <c r="D1617" s="322">
        <v>28</v>
      </c>
      <c r="E1617" s="323">
        <v>52</v>
      </c>
      <c r="F1617" s="195" t="s">
        <v>216</v>
      </c>
      <c r="G1617" s="322">
        <v>18</v>
      </c>
      <c r="H1617" s="322">
        <v>28</v>
      </c>
      <c r="I1617" s="323">
        <v>46</v>
      </c>
      <c r="J1617" s="195" t="s">
        <v>215</v>
      </c>
      <c r="K1617" s="322">
        <v>19</v>
      </c>
      <c r="L1617" s="322">
        <v>10</v>
      </c>
      <c r="M1617" s="323">
        <v>29</v>
      </c>
      <c r="N1617" s="195" t="s">
        <v>214</v>
      </c>
      <c r="O1617" s="322">
        <v>1</v>
      </c>
      <c r="P1617" s="322">
        <v>0</v>
      </c>
      <c r="Q1617" s="324">
        <v>1</v>
      </c>
      <c r="R1617" s="131"/>
      <c r="T1617" s="105"/>
      <c r="U1617" s="105"/>
      <c r="V1617" s="105"/>
      <c r="W1617" s="105"/>
      <c r="X1617" s="105"/>
      <c r="Y1617" s="105"/>
      <c r="Z1617" s="105"/>
      <c r="AA1617" s="105"/>
      <c r="AB1617" s="105"/>
      <c r="AC1617" s="105"/>
      <c r="AD1617" s="105"/>
      <c r="AE1617" s="105"/>
      <c r="AF1617" s="105"/>
      <c r="AG1617" s="105"/>
    </row>
    <row r="1618" spans="2:33" s="28" customFormat="1" ht="14.1" customHeight="1" x14ac:dyDescent="0.15">
      <c r="B1618" s="204" t="s">
        <v>213</v>
      </c>
      <c r="C1618" s="325">
        <v>28</v>
      </c>
      <c r="D1618" s="317">
        <v>23</v>
      </c>
      <c r="E1618" s="315">
        <v>51</v>
      </c>
      <c r="F1618" s="194" t="s">
        <v>212</v>
      </c>
      <c r="G1618" s="317">
        <v>25</v>
      </c>
      <c r="H1618" s="317">
        <v>28</v>
      </c>
      <c r="I1618" s="315">
        <v>53</v>
      </c>
      <c r="J1618" s="194" t="s">
        <v>211</v>
      </c>
      <c r="K1618" s="317">
        <v>11</v>
      </c>
      <c r="L1618" s="317">
        <v>10</v>
      </c>
      <c r="M1618" s="315">
        <v>21</v>
      </c>
      <c r="N1618" s="194" t="s">
        <v>210</v>
      </c>
      <c r="O1618" s="317">
        <v>3</v>
      </c>
      <c r="P1618" s="317">
        <v>0</v>
      </c>
      <c r="Q1618" s="316">
        <v>3</v>
      </c>
      <c r="R1618" s="131"/>
      <c r="T1618" s="105"/>
      <c r="U1618" s="105"/>
      <c r="V1618" s="105"/>
      <c r="W1618" s="105"/>
      <c r="X1618" s="105"/>
      <c r="Y1618" s="105"/>
      <c r="Z1618" s="105"/>
      <c r="AA1618" s="105"/>
      <c r="AB1618" s="105"/>
      <c r="AC1618" s="105"/>
      <c r="AD1618" s="105"/>
      <c r="AE1618" s="105"/>
      <c r="AF1618" s="105"/>
      <c r="AG1618" s="105"/>
    </row>
    <row r="1619" spans="2:33" s="28" customFormat="1" ht="14.25" customHeight="1" x14ac:dyDescent="0.15">
      <c r="B1619" s="204" t="s">
        <v>209</v>
      </c>
      <c r="C1619" s="317">
        <v>31</v>
      </c>
      <c r="D1619" s="317">
        <v>25</v>
      </c>
      <c r="E1619" s="315">
        <v>56</v>
      </c>
      <c r="F1619" s="194" t="s">
        <v>208</v>
      </c>
      <c r="G1619" s="317">
        <v>27</v>
      </c>
      <c r="H1619" s="317">
        <v>35</v>
      </c>
      <c r="I1619" s="315">
        <v>62</v>
      </c>
      <c r="J1619" s="194" t="s">
        <v>207</v>
      </c>
      <c r="K1619" s="317">
        <v>12</v>
      </c>
      <c r="L1619" s="317">
        <v>13</v>
      </c>
      <c r="M1619" s="315">
        <v>25</v>
      </c>
      <c r="N1619" s="194" t="s">
        <v>206</v>
      </c>
      <c r="O1619" s="317">
        <v>0</v>
      </c>
      <c r="P1619" s="317">
        <v>2</v>
      </c>
      <c r="Q1619" s="316">
        <v>2</v>
      </c>
      <c r="R1619" s="131"/>
      <c r="T1619" s="105"/>
      <c r="U1619" s="105"/>
      <c r="V1619" s="105"/>
      <c r="W1619" s="105"/>
      <c r="X1619" s="105"/>
      <c r="Y1619" s="105"/>
      <c r="Z1619" s="105"/>
      <c r="AA1619" s="105"/>
      <c r="AB1619" s="105"/>
      <c r="AC1619" s="105"/>
      <c r="AD1619" s="105"/>
      <c r="AE1619" s="105"/>
      <c r="AF1619" s="105"/>
      <c r="AG1619" s="105"/>
    </row>
    <row r="1620" spans="2:33" s="28" customFormat="1" ht="14.25" customHeight="1" x14ac:dyDescent="0.15">
      <c r="B1620" s="204" t="s">
        <v>205</v>
      </c>
      <c r="C1620" s="317">
        <v>20</v>
      </c>
      <c r="D1620" s="317">
        <v>18</v>
      </c>
      <c r="E1620" s="315">
        <v>38</v>
      </c>
      <c r="F1620" s="194" t="s">
        <v>204</v>
      </c>
      <c r="G1620" s="317">
        <v>27</v>
      </c>
      <c r="H1620" s="317">
        <v>22</v>
      </c>
      <c r="I1620" s="315">
        <v>49</v>
      </c>
      <c r="J1620" s="194" t="s">
        <v>203</v>
      </c>
      <c r="K1620" s="317">
        <v>13</v>
      </c>
      <c r="L1620" s="317">
        <v>12</v>
      </c>
      <c r="M1620" s="315">
        <v>25</v>
      </c>
      <c r="N1620" s="194" t="s">
        <v>202</v>
      </c>
      <c r="O1620" s="317">
        <v>0</v>
      </c>
      <c r="P1620" s="317">
        <v>1</v>
      </c>
      <c r="Q1620" s="316">
        <v>1</v>
      </c>
      <c r="R1620" s="131"/>
      <c r="T1620" s="105"/>
      <c r="U1620" s="105"/>
      <c r="V1620" s="105"/>
      <c r="W1620" s="105"/>
      <c r="X1620" s="105"/>
      <c r="Y1620" s="105"/>
      <c r="Z1620" s="105"/>
      <c r="AA1620" s="105"/>
      <c r="AB1620" s="105"/>
      <c r="AC1620" s="105"/>
      <c r="AD1620" s="105"/>
      <c r="AE1620" s="105"/>
      <c r="AF1620" s="105"/>
      <c r="AG1620" s="105"/>
    </row>
    <row r="1621" spans="2:33" s="28" customFormat="1" ht="14.25" customHeight="1" x14ac:dyDescent="0.15">
      <c r="B1621" s="204" t="s">
        <v>201</v>
      </c>
      <c r="C1621" s="317">
        <v>24</v>
      </c>
      <c r="D1621" s="317">
        <v>31</v>
      </c>
      <c r="E1621" s="315">
        <v>55</v>
      </c>
      <c r="F1621" s="194" t="s">
        <v>200</v>
      </c>
      <c r="G1621" s="317">
        <v>28</v>
      </c>
      <c r="H1621" s="317">
        <v>36</v>
      </c>
      <c r="I1621" s="315">
        <v>64</v>
      </c>
      <c r="J1621" s="194" t="s">
        <v>199</v>
      </c>
      <c r="K1621" s="317">
        <v>13</v>
      </c>
      <c r="L1621" s="317">
        <v>10</v>
      </c>
      <c r="M1621" s="315">
        <v>23</v>
      </c>
      <c r="N1621" s="194" t="s">
        <v>198</v>
      </c>
      <c r="O1621" s="317">
        <v>0</v>
      </c>
      <c r="P1621" s="317">
        <v>0</v>
      </c>
      <c r="Q1621" s="316">
        <v>0</v>
      </c>
      <c r="R1621" s="131"/>
      <c r="T1621" s="105"/>
      <c r="U1621" s="105"/>
      <c r="V1621" s="105"/>
      <c r="W1621" s="105"/>
      <c r="X1621" s="105"/>
      <c r="Y1621" s="105"/>
      <c r="Z1621" s="105"/>
      <c r="AA1621" s="105"/>
      <c r="AB1621" s="105"/>
      <c r="AC1621" s="105"/>
      <c r="AD1621" s="105"/>
      <c r="AE1621" s="105"/>
      <c r="AF1621" s="105"/>
      <c r="AG1621" s="105"/>
    </row>
    <row r="1622" spans="2:33" s="28" customFormat="1" ht="14.1" customHeight="1" x14ac:dyDescent="0.15">
      <c r="B1622" s="205" t="s">
        <v>197</v>
      </c>
      <c r="C1622" s="322">
        <v>19</v>
      </c>
      <c r="D1622" s="322">
        <v>27</v>
      </c>
      <c r="E1622" s="323">
        <v>46</v>
      </c>
      <c r="F1622" s="195" t="s">
        <v>196</v>
      </c>
      <c r="G1622" s="322">
        <v>28</v>
      </c>
      <c r="H1622" s="322">
        <v>35</v>
      </c>
      <c r="I1622" s="323">
        <v>63</v>
      </c>
      <c r="J1622" s="195" t="s">
        <v>195</v>
      </c>
      <c r="K1622" s="322">
        <v>10</v>
      </c>
      <c r="L1622" s="322">
        <v>13</v>
      </c>
      <c r="M1622" s="323">
        <v>23</v>
      </c>
      <c r="N1622" s="195" t="s">
        <v>194</v>
      </c>
      <c r="O1622" s="322">
        <v>0</v>
      </c>
      <c r="P1622" s="322">
        <v>2</v>
      </c>
      <c r="Q1622" s="324">
        <v>2</v>
      </c>
      <c r="R1622" s="131"/>
      <c r="T1622" s="105"/>
      <c r="U1622" s="105"/>
      <c r="V1622" s="105"/>
      <c r="W1622" s="105"/>
      <c r="X1622" s="105"/>
      <c r="Y1622" s="105"/>
      <c r="Z1622" s="105"/>
      <c r="AA1622" s="105"/>
      <c r="AB1622" s="105"/>
      <c r="AC1622" s="105"/>
      <c r="AD1622" s="105"/>
      <c r="AE1622" s="105"/>
      <c r="AF1622" s="105"/>
      <c r="AG1622" s="105"/>
    </row>
    <row r="1623" spans="2:33" s="28" customFormat="1" ht="14.25" customHeight="1" x14ac:dyDescent="0.15">
      <c r="B1623" s="204" t="s">
        <v>193</v>
      </c>
      <c r="C1623" s="325">
        <v>19</v>
      </c>
      <c r="D1623" s="317">
        <v>23</v>
      </c>
      <c r="E1623" s="315">
        <v>42</v>
      </c>
      <c r="F1623" s="194" t="s">
        <v>192</v>
      </c>
      <c r="G1623" s="317">
        <v>32</v>
      </c>
      <c r="H1623" s="317">
        <v>32</v>
      </c>
      <c r="I1623" s="315">
        <v>64</v>
      </c>
      <c r="J1623" s="194" t="s">
        <v>191</v>
      </c>
      <c r="K1623" s="317">
        <v>6</v>
      </c>
      <c r="L1623" s="317">
        <v>10</v>
      </c>
      <c r="M1623" s="315">
        <v>16</v>
      </c>
      <c r="N1623" s="194" t="s">
        <v>190</v>
      </c>
      <c r="O1623" s="317">
        <v>0</v>
      </c>
      <c r="P1623" s="317">
        <v>0</v>
      </c>
      <c r="Q1623" s="316">
        <v>0</v>
      </c>
      <c r="R1623" s="131"/>
      <c r="T1623" s="105"/>
      <c r="U1623" s="105"/>
      <c r="V1623" s="105"/>
      <c r="W1623" s="105"/>
      <c r="X1623" s="105"/>
      <c r="Y1623" s="105"/>
      <c r="Z1623" s="105"/>
      <c r="AA1623" s="105"/>
      <c r="AB1623" s="105"/>
      <c r="AC1623" s="105"/>
      <c r="AD1623" s="105"/>
      <c r="AE1623" s="105"/>
      <c r="AF1623" s="105"/>
      <c r="AG1623" s="105"/>
    </row>
    <row r="1624" spans="2:33" s="28" customFormat="1" ht="14.25" customHeight="1" x14ac:dyDescent="0.15">
      <c r="B1624" s="204" t="s">
        <v>189</v>
      </c>
      <c r="C1624" s="317">
        <v>26</v>
      </c>
      <c r="D1624" s="317">
        <v>19</v>
      </c>
      <c r="E1624" s="315">
        <v>45</v>
      </c>
      <c r="F1624" s="194" t="s">
        <v>188</v>
      </c>
      <c r="G1624" s="317">
        <v>22</v>
      </c>
      <c r="H1624" s="317">
        <v>36</v>
      </c>
      <c r="I1624" s="315">
        <v>58</v>
      </c>
      <c r="J1624" s="194" t="s">
        <v>187</v>
      </c>
      <c r="K1624" s="317">
        <v>12</v>
      </c>
      <c r="L1624" s="317">
        <v>9</v>
      </c>
      <c r="M1624" s="315">
        <v>21</v>
      </c>
      <c r="N1624" s="194" t="s">
        <v>186</v>
      </c>
      <c r="O1624" s="317">
        <v>0</v>
      </c>
      <c r="P1624" s="317">
        <v>0</v>
      </c>
      <c r="Q1624" s="316">
        <v>0</v>
      </c>
      <c r="R1624" s="131"/>
      <c r="T1624" s="105"/>
      <c r="U1624" s="105"/>
      <c r="V1624" s="105"/>
      <c r="W1624" s="105"/>
      <c r="X1624" s="105"/>
      <c r="Y1624" s="105"/>
      <c r="Z1624" s="105"/>
      <c r="AA1624" s="105"/>
      <c r="AB1624" s="105"/>
      <c r="AC1624" s="105"/>
      <c r="AD1624" s="105"/>
      <c r="AE1624" s="105"/>
      <c r="AF1624" s="105"/>
      <c r="AG1624" s="105"/>
    </row>
    <row r="1625" spans="2:33" s="28" customFormat="1" ht="14.25" customHeight="1" x14ac:dyDescent="0.15">
      <c r="B1625" s="204" t="s">
        <v>185</v>
      </c>
      <c r="C1625" s="317">
        <v>28</v>
      </c>
      <c r="D1625" s="317">
        <v>18</v>
      </c>
      <c r="E1625" s="315">
        <v>46</v>
      </c>
      <c r="F1625" s="194" t="s">
        <v>184</v>
      </c>
      <c r="G1625" s="317">
        <v>33</v>
      </c>
      <c r="H1625" s="317">
        <v>21</v>
      </c>
      <c r="I1625" s="315">
        <v>54</v>
      </c>
      <c r="J1625" s="194" t="s">
        <v>183</v>
      </c>
      <c r="K1625" s="317">
        <v>13</v>
      </c>
      <c r="L1625" s="317">
        <v>7</v>
      </c>
      <c r="M1625" s="315">
        <v>20</v>
      </c>
      <c r="N1625" s="194" t="s">
        <v>182</v>
      </c>
      <c r="O1625" s="317">
        <v>0</v>
      </c>
      <c r="P1625" s="317">
        <v>0</v>
      </c>
      <c r="Q1625" s="316">
        <v>0</v>
      </c>
      <c r="R1625" s="131"/>
      <c r="T1625" s="105"/>
      <c r="U1625" s="105"/>
      <c r="V1625" s="105"/>
      <c r="W1625" s="105"/>
      <c r="X1625" s="105"/>
      <c r="Y1625" s="105"/>
      <c r="Z1625" s="105"/>
      <c r="AA1625" s="105"/>
      <c r="AB1625" s="105"/>
      <c r="AC1625" s="105"/>
      <c r="AD1625" s="105"/>
      <c r="AE1625" s="105"/>
      <c r="AF1625" s="105"/>
      <c r="AG1625" s="105"/>
    </row>
    <row r="1626" spans="2:33" s="28" customFormat="1" ht="14.1" customHeight="1" x14ac:dyDescent="0.15">
      <c r="B1626" s="204" t="s">
        <v>181</v>
      </c>
      <c r="C1626" s="317">
        <v>11</v>
      </c>
      <c r="D1626" s="317">
        <v>16</v>
      </c>
      <c r="E1626" s="315">
        <v>27</v>
      </c>
      <c r="F1626" s="194" t="s">
        <v>180</v>
      </c>
      <c r="G1626" s="317">
        <v>23</v>
      </c>
      <c r="H1626" s="317">
        <v>27</v>
      </c>
      <c r="I1626" s="315">
        <v>50</v>
      </c>
      <c r="J1626" s="194" t="s">
        <v>179</v>
      </c>
      <c r="K1626" s="317">
        <v>2</v>
      </c>
      <c r="L1626" s="317">
        <v>2</v>
      </c>
      <c r="M1626" s="315">
        <v>4</v>
      </c>
      <c r="N1626" s="194" t="s">
        <v>178</v>
      </c>
      <c r="O1626" s="317">
        <v>0</v>
      </c>
      <c r="P1626" s="317">
        <v>0</v>
      </c>
      <c r="Q1626" s="316">
        <v>0</v>
      </c>
      <c r="R1626" s="131"/>
      <c r="T1626" s="105"/>
      <c r="U1626" s="105"/>
      <c r="V1626" s="105"/>
      <c r="W1626" s="105"/>
      <c r="X1626" s="105"/>
      <c r="Y1626" s="105"/>
      <c r="Z1626" s="105"/>
      <c r="AA1626" s="105"/>
      <c r="AB1626" s="105"/>
      <c r="AC1626" s="105"/>
      <c r="AD1626" s="105"/>
      <c r="AE1626" s="105"/>
      <c r="AF1626" s="105"/>
      <c r="AG1626" s="105"/>
    </row>
    <row r="1627" spans="2:33" s="28" customFormat="1" ht="14.25" customHeight="1" thickBot="1" x14ac:dyDescent="0.2">
      <c r="B1627" s="206" t="s">
        <v>177</v>
      </c>
      <c r="C1627" s="318">
        <v>23</v>
      </c>
      <c r="D1627" s="318">
        <v>13</v>
      </c>
      <c r="E1627" s="319">
        <v>36</v>
      </c>
      <c r="F1627" s="208" t="s">
        <v>176</v>
      </c>
      <c r="G1627" s="318">
        <v>22</v>
      </c>
      <c r="H1627" s="318">
        <v>22</v>
      </c>
      <c r="I1627" s="319">
        <v>44</v>
      </c>
      <c r="J1627" s="208" t="s">
        <v>175</v>
      </c>
      <c r="K1627" s="318">
        <v>1</v>
      </c>
      <c r="L1627" s="318">
        <v>4</v>
      </c>
      <c r="M1627" s="319">
        <v>5</v>
      </c>
      <c r="N1627" s="210" t="s">
        <v>174</v>
      </c>
      <c r="O1627" s="320">
        <v>0</v>
      </c>
      <c r="P1627" s="320">
        <v>0</v>
      </c>
      <c r="Q1627" s="321">
        <v>0</v>
      </c>
      <c r="R1627" s="131"/>
      <c r="T1627" s="105"/>
      <c r="U1627" s="105"/>
      <c r="V1627" s="105"/>
      <c r="W1627" s="105"/>
      <c r="X1627" s="105"/>
      <c r="Y1627" s="105"/>
      <c r="Z1627" s="105"/>
      <c r="AA1627" s="105"/>
      <c r="AB1627" s="105"/>
      <c r="AC1627" s="105"/>
      <c r="AD1627" s="105"/>
      <c r="AE1627" s="105"/>
      <c r="AF1627" s="105"/>
      <c r="AG1627" s="105"/>
    </row>
    <row r="1628" spans="2:33" s="28" customFormat="1" ht="13.5" customHeight="1" thickBot="1" x14ac:dyDescent="0.2">
      <c r="B1628" s="42"/>
      <c r="C1628" s="42"/>
      <c r="D1628" s="459" t="s">
        <v>173</v>
      </c>
      <c r="E1628" s="459"/>
      <c r="F1628" s="459"/>
      <c r="G1628" s="42"/>
      <c r="H1628" s="42"/>
      <c r="I1628" s="42"/>
      <c r="J1628" s="42"/>
      <c r="K1628" s="42"/>
      <c r="L1628" s="42"/>
      <c r="M1628" s="42"/>
      <c r="N1628" s="212" t="s">
        <v>172</v>
      </c>
      <c r="O1628" s="309">
        <v>0</v>
      </c>
      <c r="P1628" s="24">
        <v>0</v>
      </c>
      <c r="Q1628" s="285">
        <v>0</v>
      </c>
      <c r="R1628" s="131"/>
      <c r="T1628" s="105"/>
      <c r="U1628" s="105"/>
      <c r="V1628" s="105"/>
      <c r="W1628" s="105"/>
      <c r="X1628" s="105"/>
      <c r="Y1628" s="105"/>
      <c r="Z1628" s="105"/>
      <c r="AA1628" s="105"/>
      <c r="AB1628" s="105"/>
      <c r="AC1628" s="105"/>
      <c r="AD1628" s="105"/>
      <c r="AE1628" s="105"/>
      <c r="AF1628" s="105"/>
      <c r="AG1628" s="105"/>
    </row>
    <row r="1629" spans="2:33" s="28" customFormat="1" ht="13.5" customHeight="1" x14ac:dyDescent="0.15">
      <c r="B1629" s="160" t="s">
        <v>171</v>
      </c>
      <c r="C1629" s="311">
        <f>SUM(C1603:C1607)</f>
        <v>122</v>
      </c>
      <c r="D1629" s="311">
        <f>SUM(D1603:D1607)</f>
        <v>114</v>
      </c>
      <c r="E1629" s="108">
        <f t="shared" ref="E1629:E1638" si="78">SUM(C1629:D1629)</f>
        <v>236</v>
      </c>
      <c r="F1629" s="160" t="s">
        <v>170</v>
      </c>
      <c r="G1629" s="312">
        <f>SUM(K1603:K1607)</f>
        <v>126</v>
      </c>
      <c r="H1629" s="109">
        <f>SUM(L1603:L1607)</f>
        <v>128</v>
      </c>
      <c r="I1629" s="110">
        <f t="shared" ref="I1629:I1638" si="79">SUM(G1629:H1629)</f>
        <v>254</v>
      </c>
      <c r="J1629" s="119" t="s">
        <v>169</v>
      </c>
      <c r="K1629" s="120">
        <f>SUM(O1628:O1632)</f>
        <v>0</v>
      </c>
      <c r="L1629" s="311">
        <f>SUM(P1628:P1632)</f>
        <v>0</v>
      </c>
      <c r="M1629" s="313">
        <f>SUM(K1629:L1629)</f>
        <v>0</v>
      </c>
      <c r="N1629" s="132" t="s">
        <v>168</v>
      </c>
      <c r="O1629" s="288">
        <v>0</v>
      </c>
      <c r="P1629" s="288">
        <v>0</v>
      </c>
      <c r="Q1629" s="285">
        <v>0</v>
      </c>
      <c r="R1629" s="131"/>
      <c r="T1629" s="105"/>
      <c r="U1629" s="105"/>
      <c r="V1629" s="105"/>
      <c r="W1629" s="105"/>
      <c r="X1629" s="105"/>
      <c r="Y1629" s="105"/>
      <c r="Z1629" s="105"/>
      <c r="AA1629" s="105"/>
      <c r="AB1629" s="105"/>
      <c r="AC1629" s="105"/>
      <c r="AD1629" s="105"/>
      <c r="AE1629" s="105"/>
      <c r="AF1629" s="105"/>
      <c r="AG1629" s="105"/>
    </row>
    <row r="1630" spans="2:33" s="28" customFormat="1" ht="13.5" customHeight="1" thickBot="1" x14ac:dyDescent="0.2">
      <c r="B1630" s="161" t="s">
        <v>167</v>
      </c>
      <c r="C1630" s="300">
        <f>SUM(C1608:C1612)</f>
        <v>121</v>
      </c>
      <c r="D1630" s="300">
        <f>SUM(D1608:D1612)</f>
        <v>116</v>
      </c>
      <c r="E1630" s="112">
        <f t="shared" si="78"/>
        <v>237</v>
      </c>
      <c r="F1630" s="161" t="s">
        <v>166</v>
      </c>
      <c r="G1630" s="306">
        <f>SUM(K1608:K1612)</f>
        <v>88</v>
      </c>
      <c r="H1630" s="113">
        <f>SUM(L1608:L1612)</f>
        <v>92</v>
      </c>
      <c r="I1630" s="114">
        <f t="shared" si="79"/>
        <v>180</v>
      </c>
      <c r="J1630" s="121" t="s">
        <v>154</v>
      </c>
      <c r="K1630" s="122">
        <f>O1633</f>
        <v>0</v>
      </c>
      <c r="L1630" s="303">
        <f>P1633</f>
        <v>0</v>
      </c>
      <c r="M1630" s="314">
        <f>SUM(K1630:L1630)</f>
        <v>0</v>
      </c>
      <c r="N1630" s="132" t="s">
        <v>165</v>
      </c>
      <c r="O1630" s="288">
        <v>0</v>
      </c>
      <c r="P1630" s="288">
        <v>0</v>
      </c>
      <c r="Q1630" s="285">
        <v>0</v>
      </c>
      <c r="R1630" s="131"/>
      <c r="T1630" s="105"/>
      <c r="U1630" s="105"/>
      <c r="V1630" s="105"/>
      <c r="W1630" s="105"/>
      <c r="X1630" s="105"/>
      <c r="Y1630" s="105"/>
      <c r="Z1630" s="105"/>
      <c r="AA1630" s="105"/>
      <c r="AB1630" s="105"/>
      <c r="AC1630" s="105"/>
      <c r="AD1630" s="105"/>
      <c r="AE1630" s="105"/>
      <c r="AF1630" s="105"/>
      <c r="AG1630" s="105"/>
    </row>
    <row r="1631" spans="2:33" s="28" customFormat="1" ht="13.5" customHeight="1" x14ac:dyDescent="0.15">
      <c r="B1631" s="161" t="s">
        <v>164</v>
      </c>
      <c r="C1631" s="300">
        <f>SUM(C1613:C1617)</f>
        <v>131</v>
      </c>
      <c r="D1631" s="300">
        <f>SUM(D1613:D1617)</f>
        <v>125</v>
      </c>
      <c r="E1631" s="112">
        <f t="shared" si="78"/>
        <v>256</v>
      </c>
      <c r="F1631" s="161" t="s">
        <v>163</v>
      </c>
      <c r="G1631" s="306">
        <f>SUM(K1613:K1617)</f>
        <v>84</v>
      </c>
      <c r="H1631" s="113">
        <f>SUM(L1613:L1617)</f>
        <v>56</v>
      </c>
      <c r="I1631" s="114">
        <f t="shared" si="79"/>
        <v>140</v>
      </c>
      <c r="J1631" s="125" t="s">
        <v>283</v>
      </c>
      <c r="K1631" s="154">
        <f>SUM(C1629:C1631)</f>
        <v>374</v>
      </c>
      <c r="L1631" s="154">
        <f>SUM(D1629:D1631)</f>
        <v>355</v>
      </c>
      <c r="M1631" s="294">
        <f>SUM(K1631:L1631)</f>
        <v>729</v>
      </c>
      <c r="N1631" s="132" t="s">
        <v>162</v>
      </c>
      <c r="O1631" s="288">
        <v>0</v>
      </c>
      <c r="P1631" s="288">
        <v>0</v>
      </c>
      <c r="Q1631" s="285">
        <v>0</v>
      </c>
      <c r="R1631" s="131"/>
      <c r="T1631" s="105"/>
      <c r="U1631" s="105"/>
      <c r="V1631" s="105"/>
      <c r="W1631" s="105"/>
      <c r="X1631" s="105"/>
      <c r="Y1631" s="105"/>
      <c r="Z1631" s="105"/>
      <c r="AA1631" s="105"/>
      <c r="AB1631" s="105"/>
      <c r="AC1631" s="105"/>
      <c r="AD1631" s="105"/>
      <c r="AE1631" s="105"/>
      <c r="AF1631" s="105"/>
      <c r="AG1631" s="105"/>
    </row>
    <row r="1632" spans="2:33" s="28" customFormat="1" ht="13.5" customHeight="1" thickBot="1" x14ac:dyDescent="0.2">
      <c r="B1632" s="161" t="s">
        <v>161</v>
      </c>
      <c r="C1632" s="300">
        <f>SUM(C1618:C1622)</f>
        <v>122</v>
      </c>
      <c r="D1632" s="300">
        <f>SUM(D1618:D1622)</f>
        <v>124</v>
      </c>
      <c r="E1632" s="112">
        <f t="shared" si="78"/>
        <v>246</v>
      </c>
      <c r="F1632" s="161" t="s">
        <v>160</v>
      </c>
      <c r="G1632" s="306">
        <f>SUM(K1618:K1622)</f>
        <v>59</v>
      </c>
      <c r="H1632" s="113">
        <f>SUM(L1618:L1622)</f>
        <v>58</v>
      </c>
      <c r="I1632" s="114">
        <f t="shared" si="79"/>
        <v>117</v>
      </c>
      <c r="J1632" s="123" t="s">
        <v>156</v>
      </c>
      <c r="K1632" s="157"/>
      <c r="L1632" s="292">
        <f>M1631/M1637*100</f>
        <v>22.548716362511602</v>
      </c>
      <c r="M1632" s="156" t="s">
        <v>155</v>
      </c>
      <c r="N1632" s="134" t="s">
        <v>159</v>
      </c>
      <c r="O1632" s="291">
        <v>0</v>
      </c>
      <c r="P1632" s="135">
        <v>0</v>
      </c>
      <c r="Q1632" s="282">
        <v>0</v>
      </c>
      <c r="R1632" s="131"/>
      <c r="T1632" s="105"/>
      <c r="U1632" s="105"/>
      <c r="V1632" s="105"/>
      <c r="W1632" s="105"/>
      <c r="X1632" s="105"/>
      <c r="Y1632" s="105"/>
      <c r="Z1632" s="105"/>
      <c r="AA1632" s="105"/>
      <c r="AB1632" s="105"/>
      <c r="AC1632" s="105"/>
      <c r="AD1632" s="105"/>
      <c r="AE1632" s="105"/>
      <c r="AF1632" s="105"/>
      <c r="AG1632" s="105"/>
    </row>
    <row r="1633" spans="2:33" s="28" customFormat="1" ht="13.5" customHeight="1" thickBot="1" x14ac:dyDescent="0.2">
      <c r="B1633" s="161" t="s">
        <v>158</v>
      </c>
      <c r="C1633" s="300">
        <f>SUM(C1623:C1627)</f>
        <v>107</v>
      </c>
      <c r="D1633" s="300">
        <f>SUM(D1623:D1627)</f>
        <v>89</v>
      </c>
      <c r="E1633" s="112">
        <f t="shared" si="78"/>
        <v>196</v>
      </c>
      <c r="F1633" s="161" t="s">
        <v>157</v>
      </c>
      <c r="G1633" s="306">
        <f>SUM(K1623:K1627)</f>
        <v>34</v>
      </c>
      <c r="H1633" s="113">
        <f>SUM(L1623:L1627)</f>
        <v>32</v>
      </c>
      <c r="I1633" s="114">
        <f t="shared" si="79"/>
        <v>66</v>
      </c>
      <c r="J1633" s="125" t="s">
        <v>284</v>
      </c>
      <c r="K1633" s="154">
        <f>SUM(C1632:C1638,G1629:G1631)</f>
        <v>1110</v>
      </c>
      <c r="L1633" s="154">
        <f>SUM(D1632:D1638,H1629:H1631)</f>
        <v>1113</v>
      </c>
      <c r="M1633" s="294">
        <f>SUM(K1633:L1633)</f>
        <v>2223</v>
      </c>
      <c r="N1633" s="136" t="s">
        <v>154</v>
      </c>
      <c r="O1633" s="290">
        <v>0</v>
      </c>
      <c r="P1633" s="137">
        <v>0</v>
      </c>
      <c r="Q1633" s="284">
        <v>0</v>
      </c>
      <c r="R1633" s="131"/>
      <c r="T1633" s="105"/>
      <c r="U1633" s="105"/>
      <c r="V1633" s="105"/>
      <c r="W1633" s="105"/>
      <c r="X1633" s="105"/>
      <c r="Y1633" s="105"/>
      <c r="Z1633" s="105"/>
      <c r="AA1633" s="105"/>
      <c r="AB1633" s="105"/>
      <c r="AC1633" s="105"/>
      <c r="AD1633" s="105"/>
      <c r="AE1633" s="105"/>
      <c r="AF1633" s="105"/>
      <c r="AG1633" s="105"/>
    </row>
    <row r="1634" spans="2:33" s="28" customFormat="1" ht="13.5" customHeight="1" thickBot="1" x14ac:dyDescent="0.2">
      <c r="B1634" s="161" t="s">
        <v>153</v>
      </c>
      <c r="C1634" s="300">
        <f>SUM(G1603:G1607)</f>
        <v>81</v>
      </c>
      <c r="D1634" s="300">
        <f>SUM(H1603:H1607)</f>
        <v>96</v>
      </c>
      <c r="E1634" s="112">
        <f t="shared" si="78"/>
        <v>177</v>
      </c>
      <c r="F1634" s="161" t="s">
        <v>152</v>
      </c>
      <c r="G1634" s="113">
        <f>SUM(O1603:O1607)</f>
        <v>16</v>
      </c>
      <c r="H1634" s="113">
        <f>SUM(P1603:P1607)</f>
        <v>21</v>
      </c>
      <c r="I1634" s="114">
        <f t="shared" si="79"/>
        <v>37</v>
      </c>
      <c r="J1634" s="123" t="s">
        <v>156</v>
      </c>
      <c r="K1634" s="157"/>
      <c r="L1634" s="292">
        <f>M1633/M1637*100</f>
        <v>68.759665944942782</v>
      </c>
      <c r="M1634" s="158" t="s">
        <v>155</v>
      </c>
      <c r="N1634" s="148"/>
      <c r="O1634" s="138"/>
      <c r="P1634" s="138"/>
      <c r="Q1634" s="138"/>
      <c r="R1634" s="131"/>
      <c r="T1634" s="105"/>
      <c r="U1634" s="105"/>
      <c r="V1634" s="105"/>
      <c r="W1634" s="105"/>
      <c r="X1634" s="105"/>
      <c r="Y1634" s="105"/>
      <c r="Z1634" s="105"/>
      <c r="AA1634" s="105"/>
      <c r="AB1634" s="105"/>
      <c r="AC1634" s="105"/>
      <c r="AD1634" s="105"/>
      <c r="AE1634" s="106"/>
      <c r="AF1634" s="105"/>
      <c r="AG1634" s="106"/>
    </row>
    <row r="1635" spans="2:33" s="28" customFormat="1" ht="13.5" customHeight="1" thickBot="1" x14ac:dyDescent="0.2">
      <c r="B1635" s="161" t="s">
        <v>151</v>
      </c>
      <c r="C1635" s="300">
        <f>SUM(G1608:G1612)</f>
        <v>117</v>
      </c>
      <c r="D1635" s="300">
        <f>SUM(H1608:H1612)</f>
        <v>112</v>
      </c>
      <c r="E1635" s="112">
        <f t="shared" si="78"/>
        <v>229</v>
      </c>
      <c r="F1635" s="161" t="s">
        <v>150</v>
      </c>
      <c r="G1635" s="306">
        <f>SUM(O1608:O1612)</f>
        <v>15</v>
      </c>
      <c r="H1635" s="113">
        <f>SUM(P1608:P1612)</f>
        <v>14</v>
      </c>
      <c r="I1635" s="114">
        <f t="shared" si="79"/>
        <v>29</v>
      </c>
      <c r="J1635" s="125" t="s">
        <v>282</v>
      </c>
      <c r="K1635" s="154">
        <f>SUM(K1618:K1627,O1603:O1633)</f>
        <v>138</v>
      </c>
      <c r="L1635" s="154">
        <f>SUM(L1618:L1627,P1603:P1633)</f>
        <v>143</v>
      </c>
      <c r="M1635" s="308">
        <f>SUM(K1635:L1635)</f>
        <v>281</v>
      </c>
      <c r="N1635" s="149"/>
      <c r="O1635" s="138"/>
      <c r="P1635" s="138"/>
      <c r="Q1635" s="138"/>
      <c r="R1635" s="131"/>
    </row>
    <row r="1636" spans="2:33" s="28" customFormat="1" ht="13.5" customHeight="1" thickBot="1" x14ac:dyDescent="0.2">
      <c r="B1636" s="161" t="s">
        <v>149</v>
      </c>
      <c r="C1636" s="300">
        <f>SUM(G1613:G1617)</f>
        <v>118</v>
      </c>
      <c r="D1636" s="300">
        <f>SUM(H1613:H1617)</f>
        <v>122</v>
      </c>
      <c r="E1636" s="112">
        <f t="shared" si="78"/>
        <v>240</v>
      </c>
      <c r="F1636" s="161" t="s">
        <v>148</v>
      </c>
      <c r="G1636" s="306">
        <f>SUM(O1613:O1617)</f>
        <v>11</v>
      </c>
      <c r="H1636" s="113">
        <f>SUM(P1613:P1617)</f>
        <v>13</v>
      </c>
      <c r="I1636" s="114">
        <f t="shared" si="79"/>
        <v>24</v>
      </c>
      <c r="J1636" s="123" t="s">
        <v>156</v>
      </c>
      <c r="K1636" s="124"/>
      <c r="L1636" s="283">
        <f>M1635/M1637*100</f>
        <v>8.6916176925456234</v>
      </c>
      <c r="M1636" s="156" t="s">
        <v>155</v>
      </c>
      <c r="N1636" s="144" t="s">
        <v>146</v>
      </c>
      <c r="O1636" s="295">
        <v>34.590000000000003</v>
      </c>
      <c r="P1636" s="296">
        <v>34.92</v>
      </c>
      <c r="Q1636" s="297">
        <v>34.75</v>
      </c>
      <c r="R1636" s="131"/>
    </row>
    <row r="1637" spans="2:33" s="28" customFormat="1" ht="13.5" customHeight="1" x14ac:dyDescent="0.15">
      <c r="B1637" s="161" t="s">
        <v>145</v>
      </c>
      <c r="C1637" s="300">
        <f>SUM(G1618:G1622)</f>
        <v>135</v>
      </c>
      <c r="D1637" s="300">
        <f>SUM(H1618:H1622)</f>
        <v>156</v>
      </c>
      <c r="E1637" s="112">
        <f t="shared" si="78"/>
        <v>291</v>
      </c>
      <c r="F1637" s="161" t="s">
        <v>144</v>
      </c>
      <c r="G1637" s="306">
        <f>SUM(O1618:O1622)</f>
        <v>3</v>
      </c>
      <c r="H1637" s="113">
        <f>SUM(P1618:P1622)</f>
        <v>5</v>
      </c>
      <c r="I1637" s="114">
        <f t="shared" si="79"/>
        <v>8</v>
      </c>
      <c r="J1637" s="125" t="s">
        <v>147</v>
      </c>
      <c r="K1637" s="293">
        <f>SUM(C1629:C1638,G1629:G1638,K1629:K1630)</f>
        <v>1622</v>
      </c>
      <c r="L1637" s="293">
        <f>SUM(D1629:D1638,H1629:H1638,L1629:L1630)</f>
        <v>1611</v>
      </c>
      <c r="M1637" s="289">
        <f>SUM(K1637:L1637)</f>
        <v>3233</v>
      </c>
      <c r="N1637" s="145"/>
      <c r="O1637" s="139"/>
      <c r="P1637" s="139"/>
      <c r="Q1637" s="139"/>
      <c r="R1637" s="131"/>
    </row>
    <row r="1638" spans="2:33" s="28" customFormat="1" ht="13.5" customHeight="1" thickBot="1" x14ac:dyDescent="0.2">
      <c r="B1638" s="162" t="s">
        <v>143</v>
      </c>
      <c r="C1638" s="303">
        <f>SUM(G1623:G1627)</f>
        <v>132</v>
      </c>
      <c r="D1638" s="303">
        <f>SUM(H1623:H1627)</f>
        <v>138</v>
      </c>
      <c r="E1638" s="116">
        <f t="shared" si="78"/>
        <v>270</v>
      </c>
      <c r="F1638" s="162" t="s">
        <v>142</v>
      </c>
      <c r="G1638" s="304">
        <f>SUM(O1623:O1627)</f>
        <v>0</v>
      </c>
      <c r="H1638" s="117">
        <f>SUM(P1623:P1627)</f>
        <v>0</v>
      </c>
      <c r="I1638" s="118">
        <f t="shared" si="79"/>
        <v>0</v>
      </c>
      <c r="J1638" s="123" t="s">
        <v>7</v>
      </c>
      <c r="K1638" s="124"/>
      <c r="L1638" s="127"/>
      <c r="M1638" s="305">
        <f>行政区別人口!R92</f>
        <v>1273</v>
      </c>
      <c r="N1638" s="481" t="s">
        <v>141</v>
      </c>
      <c r="O1638" s="482"/>
      <c r="P1638" s="482"/>
      <c r="Q1638" s="140"/>
      <c r="R1638" s="131"/>
    </row>
    <row r="1639" spans="2:33" x14ac:dyDescent="0.15">
      <c r="O1639" s="142"/>
      <c r="P1639" s="142"/>
      <c r="Q1639" s="142"/>
      <c r="R1639" s="142"/>
    </row>
    <row r="1640" spans="2:33" s="28" customFormat="1" ht="14.1" customHeight="1" x14ac:dyDescent="0.15">
      <c r="B1640" s="164"/>
      <c r="F1640" s="164"/>
      <c r="N1640" s="146"/>
      <c r="O1640" s="96"/>
      <c r="P1640" s="95"/>
      <c r="Q1640" s="95"/>
      <c r="R1640" s="95"/>
    </row>
    <row r="1641" spans="2:33" s="28" customFormat="1" ht="14.25" customHeight="1" x14ac:dyDescent="0.15">
      <c r="B1641" s="259" t="s">
        <v>1</v>
      </c>
      <c r="C1641" s="479" t="s">
        <v>2</v>
      </c>
      <c r="D1641" s="479"/>
      <c r="E1641" s="479"/>
      <c r="F1641" s="479"/>
      <c r="G1641" s="483" t="s">
        <v>278</v>
      </c>
      <c r="H1641" s="483"/>
      <c r="I1641" s="483"/>
      <c r="J1641" s="483"/>
      <c r="K1641" s="483"/>
      <c r="L1641" s="483"/>
      <c r="M1641" s="41"/>
      <c r="N1641" s="147"/>
      <c r="O1641" s="143" t="str">
        <f>$O$2</f>
        <v>令和元年10月31日</v>
      </c>
      <c r="P1641" s="129"/>
      <c r="Q1641" s="130" t="s">
        <v>0</v>
      </c>
      <c r="R1641" s="95"/>
    </row>
    <row r="1642" spans="2:33" s="28" customFormat="1" ht="17.100000000000001" customHeight="1" thickBot="1" x14ac:dyDescent="0.2">
      <c r="B1642" s="259" t="s">
        <v>276</v>
      </c>
      <c r="C1642" s="479" t="s">
        <v>55</v>
      </c>
      <c r="D1642" s="479"/>
      <c r="E1642" s="479"/>
      <c r="F1642" s="166"/>
      <c r="G1642" s="483"/>
      <c r="H1642" s="483"/>
      <c r="I1642" s="483"/>
      <c r="J1642" s="483"/>
      <c r="K1642" s="483"/>
      <c r="L1642" s="483"/>
      <c r="M1642" s="41"/>
      <c r="N1642" s="149"/>
      <c r="O1642" s="143" t="str">
        <f>$O$3</f>
        <v>令和元年11月 1日</v>
      </c>
      <c r="P1642" s="129"/>
      <c r="Q1642" s="130" t="s">
        <v>3</v>
      </c>
      <c r="R1642" s="95"/>
    </row>
    <row r="1643" spans="2:33" s="28" customFormat="1" ht="14.25" customHeight="1" x14ac:dyDescent="0.15">
      <c r="B1643" s="53" t="s">
        <v>274</v>
      </c>
      <c r="C1643" s="327" t="s">
        <v>301</v>
      </c>
      <c r="D1643" s="327" t="s">
        <v>302</v>
      </c>
      <c r="E1643" s="328" t="s">
        <v>6</v>
      </c>
      <c r="F1643" s="53" t="s">
        <v>274</v>
      </c>
      <c r="G1643" s="327" t="s">
        <v>301</v>
      </c>
      <c r="H1643" s="327" t="s">
        <v>5</v>
      </c>
      <c r="I1643" s="94" t="s">
        <v>6</v>
      </c>
      <c r="J1643" s="202" t="s">
        <v>274</v>
      </c>
      <c r="K1643" s="327" t="s">
        <v>4</v>
      </c>
      <c r="L1643" s="327" t="s">
        <v>302</v>
      </c>
      <c r="M1643" s="328" t="s">
        <v>281</v>
      </c>
      <c r="N1643" s="59" t="s">
        <v>274</v>
      </c>
      <c r="O1643" s="54" t="s">
        <v>301</v>
      </c>
      <c r="P1643" s="54" t="s">
        <v>5</v>
      </c>
      <c r="Q1643" s="326" t="s">
        <v>281</v>
      </c>
      <c r="R1643" s="131"/>
    </row>
    <row r="1644" spans="2:33" s="28" customFormat="1" ht="14.25" customHeight="1" x14ac:dyDescent="0.15">
      <c r="B1644" s="203" t="s">
        <v>273</v>
      </c>
      <c r="C1644" s="329">
        <v>0</v>
      </c>
      <c r="D1644" s="329">
        <v>1</v>
      </c>
      <c r="E1644" s="315">
        <v>1</v>
      </c>
      <c r="F1644" s="193" t="s">
        <v>272</v>
      </c>
      <c r="G1644" s="329">
        <v>2</v>
      </c>
      <c r="H1644" s="329">
        <v>0</v>
      </c>
      <c r="I1644" s="315">
        <v>2</v>
      </c>
      <c r="J1644" s="194" t="s">
        <v>271</v>
      </c>
      <c r="K1644" s="317">
        <v>0</v>
      </c>
      <c r="L1644" s="329">
        <v>3</v>
      </c>
      <c r="M1644" s="286">
        <v>3</v>
      </c>
      <c r="N1644" s="200" t="s">
        <v>270</v>
      </c>
      <c r="O1644" s="325">
        <v>2</v>
      </c>
      <c r="P1644" s="317">
        <v>7</v>
      </c>
      <c r="Q1644" s="287">
        <v>9</v>
      </c>
      <c r="R1644" s="131"/>
      <c r="T1644" s="105"/>
      <c r="U1644" s="105"/>
      <c r="V1644" s="105"/>
      <c r="W1644" s="105"/>
      <c r="X1644" s="105"/>
      <c r="Y1644" s="105"/>
      <c r="Z1644" s="105"/>
      <c r="AA1644" s="105"/>
      <c r="AB1644" s="105"/>
      <c r="AC1644" s="105"/>
      <c r="AD1644" s="105"/>
      <c r="AE1644" s="105"/>
      <c r="AF1644" s="105"/>
      <c r="AG1644" s="105"/>
    </row>
    <row r="1645" spans="2:33" s="28" customFormat="1" ht="14.1" customHeight="1" x14ac:dyDescent="0.15">
      <c r="B1645" s="204" t="s">
        <v>269</v>
      </c>
      <c r="C1645" s="317">
        <v>0</v>
      </c>
      <c r="D1645" s="317">
        <v>0</v>
      </c>
      <c r="E1645" s="315">
        <v>0</v>
      </c>
      <c r="F1645" s="194" t="s">
        <v>268</v>
      </c>
      <c r="G1645" s="317">
        <v>2</v>
      </c>
      <c r="H1645" s="317">
        <v>0</v>
      </c>
      <c r="I1645" s="315">
        <v>2</v>
      </c>
      <c r="J1645" s="194" t="s">
        <v>267</v>
      </c>
      <c r="K1645" s="317">
        <v>1</v>
      </c>
      <c r="L1645" s="317">
        <v>2</v>
      </c>
      <c r="M1645" s="315">
        <v>3</v>
      </c>
      <c r="N1645" s="194" t="s">
        <v>266</v>
      </c>
      <c r="O1645" s="317">
        <v>3</v>
      </c>
      <c r="P1645" s="317">
        <v>4</v>
      </c>
      <c r="Q1645" s="316">
        <v>7</v>
      </c>
      <c r="R1645" s="131"/>
      <c r="T1645" s="105"/>
      <c r="U1645" s="105"/>
      <c r="V1645" s="105"/>
      <c r="W1645" s="105"/>
      <c r="X1645" s="105"/>
      <c r="Y1645" s="105"/>
      <c r="Z1645" s="105"/>
      <c r="AA1645" s="105"/>
      <c r="AB1645" s="105"/>
      <c r="AC1645" s="105"/>
      <c r="AD1645" s="105"/>
      <c r="AE1645" s="105"/>
      <c r="AF1645" s="105"/>
      <c r="AG1645" s="105"/>
    </row>
    <row r="1646" spans="2:33" s="28" customFormat="1" ht="14.25" customHeight="1" x14ac:dyDescent="0.15">
      <c r="B1646" s="204" t="s">
        <v>265</v>
      </c>
      <c r="C1646" s="317">
        <v>1</v>
      </c>
      <c r="D1646" s="317">
        <v>0</v>
      </c>
      <c r="E1646" s="315">
        <v>1</v>
      </c>
      <c r="F1646" s="194" t="s">
        <v>264</v>
      </c>
      <c r="G1646" s="317">
        <v>1</v>
      </c>
      <c r="H1646" s="317">
        <v>1</v>
      </c>
      <c r="I1646" s="315">
        <v>2</v>
      </c>
      <c r="J1646" s="194" t="s">
        <v>263</v>
      </c>
      <c r="K1646" s="317">
        <v>1</v>
      </c>
      <c r="L1646" s="317">
        <v>4</v>
      </c>
      <c r="M1646" s="315">
        <v>5</v>
      </c>
      <c r="N1646" s="194" t="s">
        <v>262</v>
      </c>
      <c r="O1646" s="317">
        <v>2</v>
      </c>
      <c r="P1646" s="199">
        <v>2</v>
      </c>
      <c r="Q1646" s="316">
        <v>4</v>
      </c>
      <c r="R1646" s="131"/>
      <c r="T1646" s="105"/>
      <c r="U1646" s="105"/>
      <c r="V1646" s="105"/>
      <c r="W1646" s="105"/>
      <c r="X1646" s="105"/>
      <c r="Y1646" s="105"/>
      <c r="Z1646" s="105"/>
      <c r="AA1646" s="105"/>
      <c r="AB1646" s="105"/>
      <c r="AC1646" s="105"/>
      <c r="AD1646" s="105"/>
      <c r="AE1646" s="105"/>
      <c r="AF1646" s="105"/>
      <c r="AG1646" s="105"/>
    </row>
    <row r="1647" spans="2:33" s="28" customFormat="1" ht="14.25" customHeight="1" x14ac:dyDescent="0.15">
      <c r="B1647" s="204" t="s">
        <v>261</v>
      </c>
      <c r="C1647" s="317">
        <v>3</v>
      </c>
      <c r="D1647" s="317">
        <v>0</v>
      </c>
      <c r="E1647" s="315">
        <v>3</v>
      </c>
      <c r="F1647" s="194" t="s">
        <v>260</v>
      </c>
      <c r="G1647" s="317">
        <v>1</v>
      </c>
      <c r="H1647" s="317">
        <v>0</v>
      </c>
      <c r="I1647" s="315">
        <v>1</v>
      </c>
      <c r="J1647" s="194" t="s">
        <v>259</v>
      </c>
      <c r="K1647" s="317">
        <v>1</v>
      </c>
      <c r="L1647" s="317">
        <v>3</v>
      </c>
      <c r="M1647" s="315">
        <v>4</v>
      </c>
      <c r="N1647" s="194" t="s">
        <v>258</v>
      </c>
      <c r="O1647" s="317">
        <v>1</v>
      </c>
      <c r="P1647" s="317">
        <v>3</v>
      </c>
      <c r="Q1647" s="316">
        <v>4</v>
      </c>
      <c r="R1647" s="131"/>
      <c r="T1647" s="105"/>
      <c r="U1647" s="105"/>
      <c r="V1647" s="105"/>
      <c r="W1647" s="105"/>
      <c r="X1647" s="105"/>
      <c r="Y1647" s="105"/>
      <c r="Z1647" s="105"/>
      <c r="AA1647" s="105"/>
      <c r="AB1647" s="105"/>
      <c r="AC1647" s="105"/>
      <c r="AD1647" s="105"/>
      <c r="AE1647" s="105"/>
      <c r="AF1647" s="105"/>
      <c r="AG1647" s="105"/>
    </row>
    <row r="1648" spans="2:33" s="28" customFormat="1" ht="14.1" customHeight="1" x14ac:dyDescent="0.15">
      <c r="B1648" s="205" t="s">
        <v>257</v>
      </c>
      <c r="C1648" s="322">
        <v>3</v>
      </c>
      <c r="D1648" s="322">
        <v>2</v>
      </c>
      <c r="E1648" s="323">
        <v>5</v>
      </c>
      <c r="F1648" s="195" t="s">
        <v>256</v>
      </c>
      <c r="G1648" s="322">
        <v>0</v>
      </c>
      <c r="H1648" s="322">
        <v>0</v>
      </c>
      <c r="I1648" s="323">
        <v>0</v>
      </c>
      <c r="J1648" s="195" t="s">
        <v>255</v>
      </c>
      <c r="K1648" s="322">
        <v>1</v>
      </c>
      <c r="L1648" s="322">
        <v>5</v>
      </c>
      <c r="M1648" s="323">
        <v>6</v>
      </c>
      <c r="N1648" s="195" t="s">
        <v>254</v>
      </c>
      <c r="O1648" s="322">
        <v>0</v>
      </c>
      <c r="P1648" s="322">
        <v>3</v>
      </c>
      <c r="Q1648" s="324">
        <v>3</v>
      </c>
      <c r="R1648" s="131"/>
      <c r="T1648" s="105"/>
      <c r="U1648" s="105"/>
      <c r="V1648" s="105"/>
      <c r="W1648" s="105"/>
      <c r="X1648" s="105"/>
      <c r="Y1648" s="105"/>
      <c r="Z1648" s="105"/>
      <c r="AA1648" s="105"/>
      <c r="AB1648" s="105"/>
      <c r="AC1648" s="105"/>
      <c r="AD1648" s="105"/>
      <c r="AE1648" s="105"/>
      <c r="AF1648" s="105"/>
      <c r="AG1648" s="105"/>
    </row>
    <row r="1649" spans="2:33" s="28" customFormat="1" ht="14.25" customHeight="1" x14ac:dyDescent="0.15">
      <c r="B1649" s="204" t="s">
        <v>253</v>
      </c>
      <c r="C1649" s="325">
        <v>1</v>
      </c>
      <c r="D1649" s="317">
        <v>2</v>
      </c>
      <c r="E1649" s="315">
        <v>3</v>
      </c>
      <c r="F1649" s="194" t="s">
        <v>252</v>
      </c>
      <c r="G1649" s="317">
        <v>3</v>
      </c>
      <c r="H1649" s="317">
        <v>0</v>
      </c>
      <c r="I1649" s="315">
        <v>3</v>
      </c>
      <c r="J1649" s="194" t="s">
        <v>251</v>
      </c>
      <c r="K1649" s="317">
        <v>5</v>
      </c>
      <c r="L1649" s="317">
        <v>2</v>
      </c>
      <c r="M1649" s="315">
        <v>7</v>
      </c>
      <c r="N1649" s="194" t="s">
        <v>250</v>
      </c>
      <c r="O1649" s="317">
        <v>4</v>
      </c>
      <c r="P1649" s="317">
        <v>4</v>
      </c>
      <c r="Q1649" s="316">
        <v>8</v>
      </c>
      <c r="R1649" s="131"/>
      <c r="T1649" s="105"/>
      <c r="U1649" s="105"/>
      <c r="V1649" s="105"/>
      <c r="W1649" s="105"/>
      <c r="X1649" s="105"/>
      <c r="Y1649" s="105"/>
      <c r="Z1649" s="105"/>
      <c r="AA1649" s="105"/>
      <c r="AB1649" s="105"/>
      <c r="AC1649" s="105"/>
      <c r="AD1649" s="105"/>
      <c r="AE1649" s="105"/>
      <c r="AF1649" s="105"/>
      <c r="AG1649" s="105"/>
    </row>
    <row r="1650" spans="2:33" s="28" customFormat="1" ht="14.25" customHeight="1" x14ac:dyDescent="0.15">
      <c r="B1650" s="204" t="s">
        <v>249</v>
      </c>
      <c r="C1650" s="317">
        <v>2</v>
      </c>
      <c r="D1650" s="317">
        <v>0</v>
      </c>
      <c r="E1650" s="315">
        <v>2</v>
      </c>
      <c r="F1650" s="194" t="s">
        <v>248</v>
      </c>
      <c r="G1650" s="317">
        <v>1</v>
      </c>
      <c r="H1650" s="317">
        <v>1</v>
      </c>
      <c r="I1650" s="315">
        <v>2</v>
      </c>
      <c r="J1650" s="194" t="s">
        <v>247</v>
      </c>
      <c r="K1650" s="317">
        <v>0</v>
      </c>
      <c r="L1650" s="317">
        <v>1</v>
      </c>
      <c r="M1650" s="315">
        <v>1</v>
      </c>
      <c r="N1650" s="194" t="s">
        <v>246</v>
      </c>
      <c r="O1650" s="317">
        <v>2</v>
      </c>
      <c r="P1650" s="317">
        <v>2</v>
      </c>
      <c r="Q1650" s="316">
        <v>4</v>
      </c>
      <c r="R1650" s="131"/>
      <c r="T1650" s="105"/>
      <c r="U1650" s="105"/>
      <c r="V1650" s="105"/>
      <c r="W1650" s="105"/>
      <c r="X1650" s="105"/>
      <c r="Y1650" s="105"/>
      <c r="Z1650" s="105"/>
      <c r="AA1650" s="105"/>
      <c r="AB1650" s="105"/>
      <c r="AC1650" s="105"/>
      <c r="AD1650" s="105"/>
      <c r="AE1650" s="105"/>
      <c r="AF1650" s="105"/>
      <c r="AG1650" s="105"/>
    </row>
    <row r="1651" spans="2:33" s="28" customFormat="1" ht="14.25" customHeight="1" x14ac:dyDescent="0.15">
      <c r="B1651" s="204" t="s">
        <v>245</v>
      </c>
      <c r="C1651" s="317">
        <v>0</v>
      </c>
      <c r="D1651" s="317">
        <v>3</v>
      </c>
      <c r="E1651" s="315">
        <v>3</v>
      </c>
      <c r="F1651" s="194" t="s">
        <v>244</v>
      </c>
      <c r="G1651" s="317">
        <v>1</v>
      </c>
      <c r="H1651" s="317">
        <v>2</v>
      </c>
      <c r="I1651" s="315">
        <v>3</v>
      </c>
      <c r="J1651" s="194" t="s">
        <v>243</v>
      </c>
      <c r="K1651" s="317">
        <v>3</v>
      </c>
      <c r="L1651" s="317">
        <v>1</v>
      </c>
      <c r="M1651" s="315">
        <v>4</v>
      </c>
      <c r="N1651" s="194" t="s">
        <v>242</v>
      </c>
      <c r="O1651" s="317">
        <v>1</v>
      </c>
      <c r="P1651" s="317">
        <v>1</v>
      </c>
      <c r="Q1651" s="316">
        <v>2</v>
      </c>
      <c r="R1651" s="131"/>
      <c r="T1651" s="105"/>
      <c r="U1651" s="105"/>
      <c r="V1651" s="105"/>
      <c r="W1651" s="105"/>
      <c r="X1651" s="105"/>
      <c r="Y1651" s="105"/>
      <c r="Z1651" s="105"/>
      <c r="AA1651" s="105"/>
      <c r="AB1651" s="105"/>
      <c r="AC1651" s="105"/>
      <c r="AD1651" s="105"/>
      <c r="AE1651" s="105"/>
      <c r="AF1651" s="105"/>
      <c r="AG1651" s="105"/>
    </row>
    <row r="1652" spans="2:33" s="28" customFormat="1" ht="14.1" customHeight="1" x14ac:dyDescent="0.15">
      <c r="B1652" s="204" t="s">
        <v>241</v>
      </c>
      <c r="C1652" s="317">
        <v>2</v>
      </c>
      <c r="D1652" s="317">
        <v>0</v>
      </c>
      <c r="E1652" s="315">
        <v>2</v>
      </c>
      <c r="F1652" s="194" t="s">
        <v>240</v>
      </c>
      <c r="G1652" s="317">
        <v>1</v>
      </c>
      <c r="H1652" s="317">
        <v>2</v>
      </c>
      <c r="I1652" s="315">
        <v>3</v>
      </c>
      <c r="J1652" s="194" t="s">
        <v>239</v>
      </c>
      <c r="K1652" s="317">
        <v>4</v>
      </c>
      <c r="L1652" s="317">
        <v>7</v>
      </c>
      <c r="M1652" s="315">
        <v>11</v>
      </c>
      <c r="N1652" s="194" t="s">
        <v>238</v>
      </c>
      <c r="O1652" s="317">
        <v>1</v>
      </c>
      <c r="P1652" s="317">
        <v>1</v>
      </c>
      <c r="Q1652" s="316">
        <v>2</v>
      </c>
      <c r="R1652" s="131"/>
      <c r="T1652" s="105"/>
      <c r="U1652" s="105"/>
      <c r="V1652" s="105"/>
      <c r="W1652" s="105"/>
      <c r="X1652" s="105"/>
      <c r="Y1652" s="105"/>
      <c r="Z1652" s="105"/>
      <c r="AA1652" s="105"/>
      <c r="AB1652" s="105"/>
      <c r="AC1652" s="105"/>
      <c r="AD1652" s="105"/>
      <c r="AE1652" s="105"/>
      <c r="AF1652" s="105"/>
      <c r="AG1652" s="105"/>
    </row>
    <row r="1653" spans="2:33" s="28" customFormat="1" ht="14.1" customHeight="1" x14ac:dyDescent="0.15">
      <c r="B1653" s="205" t="s">
        <v>237</v>
      </c>
      <c r="C1653" s="322">
        <v>0</v>
      </c>
      <c r="D1653" s="322">
        <v>0</v>
      </c>
      <c r="E1653" s="323">
        <v>0</v>
      </c>
      <c r="F1653" s="195" t="s">
        <v>236</v>
      </c>
      <c r="G1653" s="322">
        <v>0</v>
      </c>
      <c r="H1653" s="322">
        <v>1</v>
      </c>
      <c r="I1653" s="323">
        <v>1</v>
      </c>
      <c r="J1653" s="195" t="s">
        <v>235</v>
      </c>
      <c r="K1653" s="322">
        <v>1</v>
      </c>
      <c r="L1653" s="322">
        <v>7</v>
      </c>
      <c r="M1653" s="323">
        <v>8</v>
      </c>
      <c r="N1653" s="195" t="s">
        <v>234</v>
      </c>
      <c r="O1653" s="322">
        <v>0</v>
      </c>
      <c r="P1653" s="322">
        <v>1</v>
      </c>
      <c r="Q1653" s="324">
        <v>1</v>
      </c>
      <c r="R1653" s="131"/>
      <c r="T1653" s="105"/>
      <c r="U1653" s="105"/>
      <c r="V1653" s="105"/>
      <c r="W1653" s="105"/>
      <c r="X1653" s="105"/>
      <c r="Y1653" s="105"/>
      <c r="Z1653" s="105"/>
      <c r="AA1653" s="105"/>
      <c r="AB1653" s="105"/>
      <c r="AC1653" s="105"/>
      <c r="AD1653" s="105"/>
      <c r="AE1653" s="105"/>
      <c r="AF1653" s="105"/>
      <c r="AG1653" s="105"/>
    </row>
    <row r="1654" spans="2:33" s="28" customFormat="1" ht="14.25" customHeight="1" x14ac:dyDescent="0.15">
      <c r="B1654" s="204" t="s">
        <v>233</v>
      </c>
      <c r="C1654" s="325">
        <v>0</v>
      </c>
      <c r="D1654" s="317">
        <v>1</v>
      </c>
      <c r="E1654" s="315">
        <v>1</v>
      </c>
      <c r="F1654" s="194" t="s">
        <v>232</v>
      </c>
      <c r="G1654" s="317">
        <v>2</v>
      </c>
      <c r="H1654" s="317">
        <v>1</v>
      </c>
      <c r="I1654" s="315">
        <v>3</v>
      </c>
      <c r="J1654" s="194" t="s">
        <v>231</v>
      </c>
      <c r="K1654" s="317">
        <v>4</v>
      </c>
      <c r="L1654" s="317">
        <v>3</v>
      </c>
      <c r="M1654" s="315">
        <v>7</v>
      </c>
      <c r="N1654" s="194" t="s">
        <v>230</v>
      </c>
      <c r="O1654" s="317">
        <v>0</v>
      </c>
      <c r="P1654" s="317">
        <v>0</v>
      </c>
      <c r="Q1654" s="316">
        <v>0</v>
      </c>
      <c r="R1654" s="131"/>
      <c r="T1654" s="105"/>
      <c r="U1654" s="105"/>
      <c r="V1654" s="105"/>
      <c r="W1654" s="105"/>
      <c r="X1654" s="105"/>
      <c r="Y1654" s="105"/>
      <c r="Z1654" s="105"/>
      <c r="AA1654" s="105"/>
      <c r="AB1654" s="105"/>
      <c r="AC1654" s="105"/>
      <c r="AD1654" s="105"/>
      <c r="AE1654" s="105"/>
      <c r="AF1654" s="105"/>
      <c r="AG1654" s="105"/>
    </row>
    <row r="1655" spans="2:33" s="28" customFormat="1" ht="14.25" customHeight="1" x14ac:dyDescent="0.15">
      <c r="B1655" s="204" t="s">
        <v>229</v>
      </c>
      <c r="C1655" s="317">
        <v>0</v>
      </c>
      <c r="D1655" s="317">
        <v>0</v>
      </c>
      <c r="E1655" s="315">
        <v>0</v>
      </c>
      <c r="F1655" s="194" t="s">
        <v>228</v>
      </c>
      <c r="G1655" s="317">
        <v>1</v>
      </c>
      <c r="H1655" s="317">
        <v>0</v>
      </c>
      <c r="I1655" s="315">
        <v>1</v>
      </c>
      <c r="J1655" s="194" t="s">
        <v>227</v>
      </c>
      <c r="K1655" s="317">
        <v>5</v>
      </c>
      <c r="L1655" s="317">
        <v>4</v>
      </c>
      <c r="M1655" s="315">
        <v>9</v>
      </c>
      <c r="N1655" s="194" t="s">
        <v>226</v>
      </c>
      <c r="O1655" s="317">
        <v>1</v>
      </c>
      <c r="P1655" s="317">
        <v>3</v>
      </c>
      <c r="Q1655" s="316">
        <v>4</v>
      </c>
      <c r="R1655" s="131"/>
      <c r="T1655" s="105"/>
      <c r="U1655" s="105"/>
      <c r="V1655" s="105"/>
      <c r="W1655" s="105"/>
      <c r="X1655" s="105"/>
      <c r="Y1655" s="105"/>
      <c r="Z1655" s="105"/>
      <c r="AA1655" s="105"/>
      <c r="AB1655" s="105"/>
      <c r="AC1655" s="105"/>
      <c r="AD1655" s="105"/>
      <c r="AE1655" s="105"/>
      <c r="AF1655" s="105"/>
      <c r="AG1655" s="105"/>
    </row>
    <row r="1656" spans="2:33" s="28" customFormat="1" ht="14.25" customHeight="1" x14ac:dyDescent="0.15">
      <c r="B1656" s="204" t="s">
        <v>225</v>
      </c>
      <c r="C1656" s="317">
        <v>0</v>
      </c>
      <c r="D1656" s="317">
        <v>4</v>
      </c>
      <c r="E1656" s="315">
        <v>4</v>
      </c>
      <c r="F1656" s="194" t="s">
        <v>224</v>
      </c>
      <c r="G1656" s="317">
        <v>2</v>
      </c>
      <c r="H1656" s="317">
        <v>1</v>
      </c>
      <c r="I1656" s="315">
        <v>3</v>
      </c>
      <c r="J1656" s="194" t="s">
        <v>223</v>
      </c>
      <c r="K1656" s="317">
        <v>2</v>
      </c>
      <c r="L1656" s="317">
        <v>7</v>
      </c>
      <c r="M1656" s="315">
        <v>9</v>
      </c>
      <c r="N1656" s="194" t="s">
        <v>222</v>
      </c>
      <c r="O1656" s="317">
        <v>0</v>
      </c>
      <c r="P1656" s="317">
        <v>1</v>
      </c>
      <c r="Q1656" s="316">
        <v>1</v>
      </c>
      <c r="R1656" s="131"/>
      <c r="T1656" s="105"/>
      <c r="U1656" s="105"/>
      <c r="V1656" s="105"/>
      <c r="W1656" s="105"/>
      <c r="X1656" s="105"/>
      <c r="Y1656" s="105"/>
      <c r="Z1656" s="105"/>
      <c r="AA1656" s="105"/>
      <c r="AB1656" s="105"/>
      <c r="AC1656" s="105"/>
      <c r="AD1656" s="105"/>
      <c r="AE1656" s="105"/>
      <c r="AF1656" s="105"/>
      <c r="AG1656" s="105"/>
    </row>
    <row r="1657" spans="2:33" s="28" customFormat="1" ht="14.1" customHeight="1" x14ac:dyDescent="0.15">
      <c r="B1657" s="204" t="s">
        <v>221</v>
      </c>
      <c r="C1657" s="317">
        <v>2</v>
      </c>
      <c r="D1657" s="317">
        <v>2</v>
      </c>
      <c r="E1657" s="315">
        <v>4</v>
      </c>
      <c r="F1657" s="194" t="s">
        <v>220</v>
      </c>
      <c r="G1657" s="317">
        <v>2</v>
      </c>
      <c r="H1657" s="317">
        <v>1</v>
      </c>
      <c r="I1657" s="315">
        <v>3</v>
      </c>
      <c r="J1657" s="194" t="s">
        <v>219</v>
      </c>
      <c r="K1657" s="317">
        <v>3</v>
      </c>
      <c r="L1657" s="317">
        <v>5</v>
      </c>
      <c r="M1657" s="315">
        <v>8</v>
      </c>
      <c r="N1657" s="194" t="s">
        <v>218</v>
      </c>
      <c r="O1657" s="317">
        <v>1</v>
      </c>
      <c r="P1657" s="317">
        <v>1</v>
      </c>
      <c r="Q1657" s="316">
        <v>2</v>
      </c>
      <c r="R1657" s="131"/>
      <c r="T1657" s="105"/>
      <c r="U1657" s="105"/>
      <c r="V1657" s="105"/>
      <c r="W1657" s="105"/>
      <c r="X1657" s="105"/>
      <c r="Y1657" s="105"/>
      <c r="Z1657" s="105"/>
      <c r="AA1657" s="105"/>
      <c r="AB1657" s="105"/>
      <c r="AC1657" s="105"/>
      <c r="AD1657" s="105"/>
      <c r="AE1657" s="105"/>
      <c r="AF1657" s="105"/>
      <c r="AG1657" s="105"/>
    </row>
    <row r="1658" spans="2:33" s="28" customFormat="1" ht="14.45" customHeight="1" x14ac:dyDescent="0.15">
      <c r="B1658" s="205" t="s">
        <v>217</v>
      </c>
      <c r="C1658" s="322">
        <v>3</v>
      </c>
      <c r="D1658" s="322">
        <v>0</v>
      </c>
      <c r="E1658" s="323">
        <v>3</v>
      </c>
      <c r="F1658" s="195" t="s">
        <v>216</v>
      </c>
      <c r="G1658" s="322">
        <v>1</v>
      </c>
      <c r="H1658" s="322">
        <v>2</v>
      </c>
      <c r="I1658" s="323">
        <v>3</v>
      </c>
      <c r="J1658" s="195" t="s">
        <v>215</v>
      </c>
      <c r="K1658" s="322">
        <v>3</v>
      </c>
      <c r="L1658" s="322">
        <v>6</v>
      </c>
      <c r="M1658" s="323">
        <v>9</v>
      </c>
      <c r="N1658" s="195" t="s">
        <v>214</v>
      </c>
      <c r="O1658" s="322">
        <v>0</v>
      </c>
      <c r="P1658" s="322">
        <v>0</v>
      </c>
      <c r="Q1658" s="324">
        <v>0</v>
      </c>
      <c r="R1658" s="131"/>
      <c r="T1658" s="105"/>
      <c r="U1658" s="105"/>
      <c r="V1658" s="105"/>
      <c r="W1658" s="105"/>
      <c r="X1658" s="105"/>
      <c r="Y1658" s="105"/>
      <c r="Z1658" s="105"/>
      <c r="AA1658" s="105"/>
      <c r="AB1658" s="105"/>
      <c r="AC1658" s="105"/>
      <c r="AD1658" s="105"/>
      <c r="AE1658" s="105"/>
      <c r="AF1658" s="105"/>
      <c r="AG1658" s="105"/>
    </row>
    <row r="1659" spans="2:33" s="28" customFormat="1" ht="14.1" customHeight="1" x14ac:dyDescent="0.15">
      <c r="B1659" s="204" t="s">
        <v>213</v>
      </c>
      <c r="C1659" s="325">
        <v>2</v>
      </c>
      <c r="D1659" s="317">
        <v>2</v>
      </c>
      <c r="E1659" s="315">
        <v>4</v>
      </c>
      <c r="F1659" s="194" t="s">
        <v>212</v>
      </c>
      <c r="G1659" s="317">
        <v>0</v>
      </c>
      <c r="H1659" s="317">
        <v>0</v>
      </c>
      <c r="I1659" s="315">
        <v>0</v>
      </c>
      <c r="J1659" s="194" t="s">
        <v>211</v>
      </c>
      <c r="K1659" s="317">
        <v>3</v>
      </c>
      <c r="L1659" s="317">
        <v>4</v>
      </c>
      <c r="M1659" s="315">
        <v>7</v>
      </c>
      <c r="N1659" s="194" t="s">
        <v>210</v>
      </c>
      <c r="O1659" s="317">
        <v>0</v>
      </c>
      <c r="P1659" s="317">
        <v>0</v>
      </c>
      <c r="Q1659" s="316">
        <v>0</v>
      </c>
      <c r="R1659" s="131"/>
      <c r="T1659" s="105"/>
      <c r="U1659" s="105"/>
      <c r="V1659" s="105"/>
      <c r="W1659" s="105"/>
      <c r="X1659" s="105"/>
      <c r="Y1659" s="105"/>
      <c r="Z1659" s="105"/>
      <c r="AA1659" s="105"/>
      <c r="AB1659" s="105"/>
      <c r="AC1659" s="105"/>
      <c r="AD1659" s="105"/>
      <c r="AE1659" s="105"/>
      <c r="AF1659" s="105"/>
      <c r="AG1659" s="105"/>
    </row>
    <row r="1660" spans="2:33" s="28" customFormat="1" ht="14.25" customHeight="1" x14ac:dyDescent="0.15">
      <c r="B1660" s="204" t="s">
        <v>209</v>
      </c>
      <c r="C1660" s="317">
        <v>1</v>
      </c>
      <c r="D1660" s="317">
        <v>0</v>
      </c>
      <c r="E1660" s="315">
        <v>1</v>
      </c>
      <c r="F1660" s="194" t="s">
        <v>208</v>
      </c>
      <c r="G1660" s="317">
        <v>2</v>
      </c>
      <c r="H1660" s="317">
        <v>4</v>
      </c>
      <c r="I1660" s="315">
        <v>6</v>
      </c>
      <c r="J1660" s="194" t="s">
        <v>207</v>
      </c>
      <c r="K1660" s="317">
        <v>2</v>
      </c>
      <c r="L1660" s="317">
        <v>5</v>
      </c>
      <c r="M1660" s="315">
        <v>7</v>
      </c>
      <c r="N1660" s="194" t="s">
        <v>206</v>
      </c>
      <c r="O1660" s="317">
        <v>0</v>
      </c>
      <c r="P1660" s="317">
        <v>0</v>
      </c>
      <c r="Q1660" s="316">
        <v>0</v>
      </c>
      <c r="R1660" s="131"/>
      <c r="T1660" s="105"/>
      <c r="U1660" s="105"/>
      <c r="V1660" s="105"/>
      <c r="W1660" s="105"/>
      <c r="X1660" s="105"/>
      <c r="Y1660" s="105"/>
      <c r="Z1660" s="105"/>
      <c r="AA1660" s="105"/>
      <c r="AB1660" s="105"/>
      <c r="AC1660" s="105"/>
      <c r="AD1660" s="105"/>
      <c r="AE1660" s="105"/>
      <c r="AF1660" s="105"/>
      <c r="AG1660" s="105"/>
    </row>
    <row r="1661" spans="2:33" s="28" customFormat="1" ht="14.25" customHeight="1" x14ac:dyDescent="0.15">
      <c r="B1661" s="204" t="s">
        <v>205</v>
      </c>
      <c r="C1661" s="317">
        <v>1</v>
      </c>
      <c r="D1661" s="317">
        <v>1</v>
      </c>
      <c r="E1661" s="315">
        <v>2</v>
      </c>
      <c r="F1661" s="194" t="s">
        <v>204</v>
      </c>
      <c r="G1661" s="317">
        <v>1</v>
      </c>
      <c r="H1661" s="317">
        <v>1</v>
      </c>
      <c r="I1661" s="315">
        <v>2</v>
      </c>
      <c r="J1661" s="194" t="s">
        <v>203</v>
      </c>
      <c r="K1661" s="317">
        <v>4</v>
      </c>
      <c r="L1661" s="317">
        <v>9</v>
      </c>
      <c r="M1661" s="315">
        <v>13</v>
      </c>
      <c r="N1661" s="194" t="s">
        <v>202</v>
      </c>
      <c r="O1661" s="317">
        <v>0</v>
      </c>
      <c r="P1661" s="317">
        <v>0</v>
      </c>
      <c r="Q1661" s="316">
        <v>0</v>
      </c>
      <c r="R1661" s="131"/>
      <c r="T1661" s="105"/>
      <c r="U1661" s="105"/>
      <c r="V1661" s="105"/>
      <c r="W1661" s="105"/>
      <c r="X1661" s="105"/>
      <c r="Y1661" s="105"/>
      <c r="Z1661" s="105"/>
      <c r="AA1661" s="105"/>
      <c r="AB1661" s="105"/>
      <c r="AC1661" s="105"/>
      <c r="AD1661" s="105"/>
      <c r="AE1661" s="105"/>
      <c r="AF1661" s="105"/>
      <c r="AG1661" s="105"/>
    </row>
    <row r="1662" spans="2:33" s="28" customFormat="1" ht="14.25" customHeight="1" x14ac:dyDescent="0.15">
      <c r="B1662" s="204" t="s">
        <v>201</v>
      </c>
      <c r="C1662" s="317">
        <v>2</v>
      </c>
      <c r="D1662" s="317">
        <v>3</v>
      </c>
      <c r="E1662" s="315">
        <v>5</v>
      </c>
      <c r="F1662" s="194" t="s">
        <v>200</v>
      </c>
      <c r="G1662" s="317">
        <v>3</v>
      </c>
      <c r="H1662" s="317">
        <v>2</v>
      </c>
      <c r="I1662" s="315">
        <v>5</v>
      </c>
      <c r="J1662" s="194" t="s">
        <v>199</v>
      </c>
      <c r="K1662" s="317">
        <v>6</v>
      </c>
      <c r="L1662" s="317">
        <v>4</v>
      </c>
      <c r="M1662" s="315">
        <v>10</v>
      </c>
      <c r="N1662" s="194" t="s">
        <v>198</v>
      </c>
      <c r="O1662" s="317">
        <v>1</v>
      </c>
      <c r="P1662" s="317">
        <v>1</v>
      </c>
      <c r="Q1662" s="316">
        <v>2</v>
      </c>
      <c r="R1662" s="131"/>
      <c r="T1662" s="105"/>
      <c r="U1662" s="105"/>
      <c r="V1662" s="105"/>
      <c r="W1662" s="105"/>
      <c r="X1662" s="105"/>
      <c r="Y1662" s="105"/>
      <c r="Z1662" s="105"/>
      <c r="AA1662" s="105"/>
      <c r="AB1662" s="105"/>
      <c r="AC1662" s="105"/>
      <c r="AD1662" s="105"/>
      <c r="AE1662" s="105"/>
      <c r="AF1662" s="105"/>
      <c r="AG1662" s="105"/>
    </row>
    <row r="1663" spans="2:33" s="28" customFormat="1" ht="14.1" customHeight="1" x14ac:dyDescent="0.15">
      <c r="B1663" s="205" t="s">
        <v>197</v>
      </c>
      <c r="C1663" s="322">
        <v>1</v>
      </c>
      <c r="D1663" s="322">
        <v>2</v>
      </c>
      <c r="E1663" s="323">
        <v>3</v>
      </c>
      <c r="F1663" s="195" t="s">
        <v>196</v>
      </c>
      <c r="G1663" s="322">
        <v>3</v>
      </c>
      <c r="H1663" s="322">
        <v>2</v>
      </c>
      <c r="I1663" s="323">
        <v>5</v>
      </c>
      <c r="J1663" s="195" t="s">
        <v>195</v>
      </c>
      <c r="K1663" s="322">
        <v>1</v>
      </c>
      <c r="L1663" s="322">
        <v>1</v>
      </c>
      <c r="M1663" s="323">
        <v>2</v>
      </c>
      <c r="N1663" s="195" t="s">
        <v>194</v>
      </c>
      <c r="O1663" s="322">
        <v>0</v>
      </c>
      <c r="P1663" s="322">
        <v>0</v>
      </c>
      <c r="Q1663" s="324">
        <v>0</v>
      </c>
      <c r="R1663" s="131"/>
      <c r="T1663" s="105"/>
      <c r="U1663" s="105"/>
      <c r="V1663" s="105"/>
      <c r="W1663" s="105"/>
      <c r="X1663" s="105"/>
      <c r="Y1663" s="105"/>
      <c r="Z1663" s="105"/>
      <c r="AA1663" s="105"/>
      <c r="AB1663" s="105"/>
      <c r="AC1663" s="105"/>
      <c r="AD1663" s="105"/>
      <c r="AE1663" s="105"/>
      <c r="AF1663" s="105"/>
      <c r="AG1663" s="105"/>
    </row>
    <row r="1664" spans="2:33" s="28" customFormat="1" ht="14.25" customHeight="1" x14ac:dyDescent="0.15">
      <c r="B1664" s="204" t="s">
        <v>193</v>
      </c>
      <c r="C1664" s="325">
        <v>0</v>
      </c>
      <c r="D1664" s="317">
        <v>1</v>
      </c>
      <c r="E1664" s="315">
        <v>1</v>
      </c>
      <c r="F1664" s="194" t="s">
        <v>192</v>
      </c>
      <c r="G1664" s="317">
        <v>2</v>
      </c>
      <c r="H1664" s="317">
        <v>3</v>
      </c>
      <c r="I1664" s="315">
        <v>5</v>
      </c>
      <c r="J1664" s="194" t="s">
        <v>191</v>
      </c>
      <c r="K1664" s="317">
        <v>0</v>
      </c>
      <c r="L1664" s="317">
        <v>4</v>
      </c>
      <c r="M1664" s="315">
        <v>4</v>
      </c>
      <c r="N1664" s="194" t="s">
        <v>190</v>
      </c>
      <c r="O1664" s="317">
        <v>0</v>
      </c>
      <c r="P1664" s="317">
        <v>0</v>
      </c>
      <c r="Q1664" s="316">
        <v>0</v>
      </c>
      <c r="R1664" s="131"/>
      <c r="T1664" s="105"/>
      <c r="U1664" s="105"/>
      <c r="V1664" s="105"/>
      <c r="W1664" s="105"/>
      <c r="X1664" s="105"/>
      <c r="Y1664" s="105"/>
      <c r="Z1664" s="105"/>
      <c r="AA1664" s="105"/>
      <c r="AB1664" s="105"/>
      <c r="AC1664" s="105"/>
      <c r="AD1664" s="105"/>
      <c r="AE1664" s="105"/>
      <c r="AF1664" s="105"/>
      <c r="AG1664" s="105"/>
    </row>
    <row r="1665" spans="2:33" s="28" customFormat="1" ht="14.25" customHeight="1" x14ac:dyDescent="0.15">
      <c r="B1665" s="204" t="s">
        <v>189</v>
      </c>
      <c r="C1665" s="317">
        <v>3</v>
      </c>
      <c r="D1665" s="317">
        <v>4</v>
      </c>
      <c r="E1665" s="315">
        <v>7</v>
      </c>
      <c r="F1665" s="194" t="s">
        <v>188</v>
      </c>
      <c r="G1665" s="317">
        <v>2</v>
      </c>
      <c r="H1665" s="317">
        <v>1</v>
      </c>
      <c r="I1665" s="315">
        <v>3</v>
      </c>
      <c r="J1665" s="194" t="s">
        <v>187</v>
      </c>
      <c r="K1665" s="317">
        <v>3</v>
      </c>
      <c r="L1665" s="317">
        <v>8</v>
      </c>
      <c r="M1665" s="315">
        <v>11</v>
      </c>
      <c r="N1665" s="194" t="s">
        <v>186</v>
      </c>
      <c r="O1665" s="317">
        <v>0</v>
      </c>
      <c r="P1665" s="317">
        <v>0</v>
      </c>
      <c r="Q1665" s="316">
        <v>0</v>
      </c>
      <c r="R1665" s="131"/>
      <c r="T1665" s="105"/>
      <c r="U1665" s="105"/>
      <c r="V1665" s="105"/>
      <c r="W1665" s="105"/>
      <c r="X1665" s="105"/>
      <c r="Y1665" s="105"/>
      <c r="Z1665" s="105"/>
      <c r="AA1665" s="105"/>
      <c r="AB1665" s="105"/>
      <c r="AC1665" s="105"/>
      <c r="AD1665" s="105"/>
      <c r="AE1665" s="105"/>
      <c r="AF1665" s="105"/>
      <c r="AG1665" s="105"/>
    </row>
    <row r="1666" spans="2:33" s="28" customFormat="1" ht="14.25" customHeight="1" x14ac:dyDescent="0.15">
      <c r="B1666" s="204" t="s">
        <v>185</v>
      </c>
      <c r="C1666" s="317">
        <v>1</v>
      </c>
      <c r="D1666" s="317">
        <v>0</v>
      </c>
      <c r="E1666" s="315">
        <v>1</v>
      </c>
      <c r="F1666" s="194" t="s">
        <v>184</v>
      </c>
      <c r="G1666" s="317">
        <v>3</v>
      </c>
      <c r="H1666" s="317">
        <v>6</v>
      </c>
      <c r="I1666" s="315">
        <v>9</v>
      </c>
      <c r="J1666" s="194" t="s">
        <v>183</v>
      </c>
      <c r="K1666" s="317">
        <v>2</v>
      </c>
      <c r="L1666" s="317">
        <v>1</v>
      </c>
      <c r="M1666" s="315">
        <v>3</v>
      </c>
      <c r="N1666" s="194" t="s">
        <v>182</v>
      </c>
      <c r="O1666" s="317">
        <v>0</v>
      </c>
      <c r="P1666" s="317">
        <v>0</v>
      </c>
      <c r="Q1666" s="316">
        <v>0</v>
      </c>
      <c r="R1666" s="131"/>
      <c r="T1666" s="105"/>
      <c r="U1666" s="105"/>
      <c r="V1666" s="105"/>
      <c r="W1666" s="105"/>
      <c r="X1666" s="105"/>
      <c r="Y1666" s="105"/>
      <c r="Z1666" s="105"/>
      <c r="AA1666" s="105"/>
      <c r="AB1666" s="105"/>
      <c r="AC1666" s="105"/>
      <c r="AD1666" s="105"/>
      <c r="AE1666" s="105"/>
      <c r="AF1666" s="105"/>
      <c r="AG1666" s="105"/>
    </row>
    <row r="1667" spans="2:33" s="28" customFormat="1" ht="14.1" customHeight="1" x14ac:dyDescent="0.15">
      <c r="B1667" s="204" t="s">
        <v>181</v>
      </c>
      <c r="C1667" s="317">
        <v>2</v>
      </c>
      <c r="D1667" s="317">
        <v>0</v>
      </c>
      <c r="E1667" s="315">
        <v>2</v>
      </c>
      <c r="F1667" s="194" t="s">
        <v>180</v>
      </c>
      <c r="G1667" s="317">
        <v>2</v>
      </c>
      <c r="H1667" s="317">
        <v>1</v>
      </c>
      <c r="I1667" s="315">
        <v>3</v>
      </c>
      <c r="J1667" s="194" t="s">
        <v>179</v>
      </c>
      <c r="K1667" s="317">
        <v>0</v>
      </c>
      <c r="L1667" s="317">
        <v>1</v>
      </c>
      <c r="M1667" s="315">
        <v>1</v>
      </c>
      <c r="N1667" s="194" t="s">
        <v>178</v>
      </c>
      <c r="O1667" s="317">
        <v>0</v>
      </c>
      <c r="P1667" s="317">
        <v>0</v>
      </c>
      <c r="Q1667" s="316">
        <v>0</v>
      </c>
      <c r="R1667" s="131"/>
      <c r="T1667" s="105"/>
      <c r="U1667" s="105"/>
      <c r="V1667" s="105"/>
      <c r="W1667" s="105"/>
      <c r="X1667" s="105"/>
      <c r="Y1667" s="105"/>
      <c r="Z1667" s="105"/>
      <c r="AA1667" s="105"/>
      <c r="AB1667" s="105"/>
      <c r="AC1667" s="105"/>
      <c r="AD1667" s="105"/>
      <c r="AE1667" s="105"/>
      <c r="AF1667" s="105"/>
      <c r="AG1667" s="105"/>
    </row>
    <row r="1668" spans="2:33" s="28" customFormat="1" ht="14.25" customHeight="1" thickBot="1" x14ac:dyDescent="0.2">
      <c r="B1668" s="206" t="s">
        <v>177</v>
      </c>
      <c r="C1668" s="318">
        <v>1</v>
      </c>
      <c r="D1668" s="318">
        <v>1</v>
      </c>
      <c r="E1668" s="319">
        <v>2</v>
      </c>
      <c r="F1668" s="208" t="s">
        <v>176</v>
      </c>
      <c r="G1668" s="318">
        <v>0</v>
      </c>
      <c r="H1668" s="318">
        <v>3</v>
      </c>
      <c r="I1668" s="319">
        <v>3</v>
      </c>
      <c r="J1668" s="208" t="s">
        <v>175</v>
      </c>
      <c r="K1668" s="318">
        <v>1</v>
      </c>
      <c r="L1668" s="318">
        <v>0</v>
      </c>
      <c r="M1668" s="319">
        <v>1</v>
      </c>
      <c r="N1668" s="210" t="s">
        <v>174</v>
      </c>
      <c r="O1668" s="320">
        <v>0</v>
      </c>
      <c r="P1668" s="320">
        <v>0</v>
      </c>
      <c r="Q1668" s="321">
        <v>0</v>
      </c>
      <c r="R1668" s="131"/>
      <c r="T1668" s="105"/>
      <c r="U1668" s="105"/>
      <c r="V1668" s="105"/>
      <c r="W1668" s="105"/>
      <c r="X1668" s="105"/>
      <c r="Y1668" s="105"/>
      <c r="Z1668" s="105"/>
      <c r="AA1668" s="105"/>
      <c r="AB1668" s="105"/>
      <c r="AC1668" s="105"/>
      <c r="AD1668" s="105"/>
      <c r="AE1668" s="105"/>
      <c r="AF1668" s="105"/>
      <c r="AG1668" s="105"/>
    </row>
    <row r="1669" spans="2:33" s="28" customFormat="1" ht="13.5" customHeight="1" thickBot="1" x14ac:dyDescent="0.2">
      <c r="B1669" s="42"/>
      <c r="C1669" s="42"/>
      <c r="D1669" s="459" t="s">
        <v>173</v>
      </c>
      <c r="E1669" s="459"/>
      <c r="F1669" s="459"/>
      <c r="G1669" s="42"/>
      <c r="H1669" s="42"/>
      <c r="I1669" s="42"/>
      <c r="J1669" s="42"/>
      <c r="K1669" s="42"/>
      <c r="L1669" s="42"/>
      <c r="M1669" s="42"/>
      <c r="N1669" s="212" t="s">
        <v>172</v>
      </c>
      <c r="O1669" s="309">
        <v>0</v>
      </c>
      <c r="P1669" s="24">
        <v>0</v>
      </c>
      <c r="Q1669" s="285">
        <v>0</v>
      </c>
      <c r="R1669" s="131"/>
      <c r="T1669" s="105"/>
      <c r="U1669" s="105"/>
      <c r="V1669" s="105"/>
      <c r="W1669" s="105"/>
      <c r="X1669" s="105"/>
      <c r="Y1669" s="105"/>
      <c r="Z1669" s="105"/>
      <c r="AA1669" s="105"/>
      <c r="AB1669" s="105"/>
      <c r="AC1669" s="105"/>
      <c r="AD1669" s="105"/>
      <c r="AE1669" s="105"/>
      <c r="AF1669" s="105"/>
      <c r="AG1669" s="105"/>
    </row>
    <row r="1670" spans="2:33" s="28" customFormat="1" ht="13.5" customHeight="1" x14ac:dyDescent="0.15">
      <c r="B1670" s="160" t="s">
        <v>171</v>
      </c>
      <c r="C1670" s="311">
        <f>SUM(C1644:C1648)</f>
        <v>7</v>
      </c>
      <c r="D1670" s="311">
        <f>SUM(D1644:D1648)</f>
        <v>3</v>
      </c>
      <c r="E1670" s="108">
        <f t="shared" ref="E1670:E1679" si="80">SUM(C1670:D1670)</f>
        <v>10</v>
      </c>
      <c r="F1670" s="160" t="s">
        <v>170</v>
      </c>
      <c r="G1670" s="312">
        <f>SUM(K1644:K1648)</f>
        <v>4</v>
      </c>
      <c r="H1670" s="109">
        <f>SUM(L1644:L1648)</f>
        <v>17</v>
      </c>
      <c r="I1670" s="110">
        <f t="shared" ref="I1670:I1679" si="81">SUM(G1670:H1670)</f>
        <v>21</v>
      </c>
      <c r="J1670" s="119" t="s">
        <v>169</v>
      </c>
      <c r="K1670" s="120">
        <f>SUM(O1669:O1673)</f>
        <v>0</v>
      </c>
      <c r="L1670" s="311">
        <f>SUM(P1669:P1673)</f>
        <v>0</v>
      </c>
      <c r="M1670" s="313">
        <f>SUM(K1670:L1670)</f>
        <v>0</v>
      </c>
      <c r="N1670" s="132" t="s">
        <v>168</v>
      </c>
      <c r="O1670" s="288">
        <v>0</v>
      </c>
      <c r="P1670" s="288">
        <v>0</v>
      </c>
      <c r="Q1670" s="285">
        <v>0</v>
      </c>
      <c r="R1670" s="131"/>
      <c r="T1670" s="105"/>
      <c r="U1670" s="105"/>
      <c r="V1670" s="105"/>
      <c r="W1670" s="105"/>
      <c r="X1670" s="105"/>
      <c r="Y1670" s="105"/>
      <c r="Z1670" s="105"/>
      <c r="AA1670" s="105"/>
      <c r="AB1670" s="105"/>
      <c r="AC1670" s="105"/>
      <c r="AD1670" s="105"/>
      <c r="AE1670" s="105"/>
      <c r="AF1670" s="105"/>
      <c r="AG1670" s="105"/>
    </row>
    <row r="1671" spans="2:33" s="28" customFormat="1" ht="13.5" customHeight="1" thickBot="1" x14ac:dyDescent="0.2">
      <c r="B1671" s="161" t="s">
        <v>167</v>
      </c>
      <c r="C1671" s="300">
        <f>SUM(C1649:C1653)</f>
        <v>5</v>
      </c>
      <c r="D1671" s="300">
        <f>SUM(D1649:D1653)</f>
        <v>5</v>
      </c>
      <c r="E1671" s="112">
        <f t="shared" si="80"/>
        <v>10</v>
      </c>
      <c r="F1671" s="161" t="s">
        <v>166</v>
      </c>
      <c r="G1671" s="306">
        <f>SUM(K1649:K1653)</f>
        <v>13</v>
      </c>
      <c r="H1671" s="113">
        <f>SUM(L1649:L1653)</f>
        <v>18</v>
      </c>
      <c r="I1671" s="114">
        <f t="shared" si="81"/>
        <v>31</v>
      </c>
      <c r="J1671" s="121" t="s">
        <v>154</v>
      </c>
      <c r="K1671" s="122">
        <f>O1674</f>
        <v>0</v>
      </c>
      <c r="L1671" s="303">
        <f>P1674</f>
        <v>0</v>
      </c>
      <c r="M1671" s="314">
        <f>SUM(K1671:L1671)</f>
        <v>0</v>
      </c>
      <c r="N1671" s="132" t="s">
        <v>165</v>
      </c>
      <c r="O1671" s="288">
        <v>0</v>
      </c>
      <c r="P1671" s="288">
        <v>0</v>
      </c>
      <c r="Q1671" s="285">
        <v>0</v>
      </c>
      <c r="R1671" s="131"/>
      <c r="T1671" s="105"/>
      <c r="U1671" s="105"/>
      <c r="V1671" s="105"/>
      <c r="W1671" s="105"/>
      <c r="X1671" s="105"/>
      <c r="Y1671" s="105"/>
      <c r="Z1671" s="105"/>
      <c r="AA1671" s="105"/>
      <c r="AB1671" s="105"/>
      <c r="AC1671" s="105"/>
      <c r="AD1671" s="105"/>
      <c r="AE1671" s="105"/>
      <c r="AF1671" s="105"/>
      <c r="AG1671" s="105"/>
    </row>
    <row r="1672" spans="2:33" s="28" customFormat="1" ht="13.5" customHeight="1" x14ac:dyDescent="0.15">
      <c r="B1672" s="161" t="s">
        <v>164</v>
      </c>
      <c r="C1672" s="300">
        <f>SUM(C1654:C1658)</f>
        <v>5</v>
      </c>
      <c r="D1672" s="300">
        <f>SUM(D1654:D1658)</f>
        <v>7</v>
      </c>
      <c r="E1672" s="112">
        <f t="shared" si="80"/>
        <v>12</v>
      </c>
      <c r="F1672" s="161" t="s">
        <v>163</v>
      </c>
      <c r="G1672" s="306">
        <f>SUM(K1654:K1658)</f>
        <v>17</v>
      </c>
      <c r="H1672" s="113">
        <f>SUM(L1654:L1658)</f>
        <v>25</v>
      </c>
      <c r="I1672" s="114">
        <f t="shared" si="81"/>
        <v>42</v>
      </c>
      <c r="J1672" s="125" t="s">
        <v>283</v>
      </c>
      <c r="K1672" s="154">
        <f>SUM(C1670:C1672)</f>
        <v>17</v>
      </c>
      <c r="L1672" s="154">
        <f>SUM(D1670:D1672)</f>
        <v>15</v>
      </c>
      <c r="M1672" s="294">
        <f>SUM(K1672:L1672)</f>
        <v>32</v>
      </c>
      <c r="N1672" s="132" t="s">
        <v>162</v>
      </c>
      <c r="O1672" s="288">
        <v>0</v>
      </c>
      <c r="P1672" s="288">
        <v>0</v>
      </c>
      <c r="Q1672" s="285">
        <v>0</v>
      </c>
      <c r="R1672" s="131"/>
      <c r="T1672" s="105"/>
      <c r="U1672" s="105"/>
      <c r="V1672" s="105"/>
      <c r="W1672" s="105"/>
      <c r="X1672" s="105"/>
      <c r="Y1672" s="105"/>
      <c r="Z1672" s="105"/>
      <c r="AA1672" s="105"/>
      <c r="AB1672" s="105"/>
      <c r="AC1672" s="105"/>
      <c r="AD1672" s="105"/>
      <c r="AE1672" s="105"/>
      <c r="AF1672" s="105"/>
      <c r="AG1672" s="105"/>
    </row>
    <row r="1673" spans="2:33" s="28" customFormat="1" ht="13.5" customHeight="1" thickBot="1" x14ac:dyDescent="0.2">
      <c r="B1673" s="161" t="s">
        <v>161</v>
      </c>
      <c r="C1673" s="300">
        <f>SUM(C1659:C1663)</f>
        <v>7</v>
      </c>
      <c r="D1673" s="300">
        <f>SUM(D1659:D1663)</f>
        <v>8</v>
      </c>
      <c r="E1673" s="112">
        <f t="shared" si="80"/>
        <v>15</v>
      </c>
      <c r="F1673" s="161" t="s">
        <v>160</v>
      </c>
      <c r="G1673" s="306">
        <f>SUM(K1659:K1663)</f>
        <v>16</v>
      </c>
      <c r="H1673" s="113">
        <f>SUM(L1659:L1663)</f>
        <v>23</v>
      </c>
      <c r="I1673" s="114">
        <f t="shared" si="81"/>
        <v>39</v>
      </c>
      <c r="J1673" s="123" t="s">
        <v>156</v>
      </c>
      <c r="K1673" s="157"/>
      <c r="L1673" s="292">
        <f>M1672/M1678*100</f>
        <v>9.4395280235988199</v>
      </c>
      <c r="M1673" s="156" t="s">
        <v>155</v>
      </c>
      <c r="N1673" s="134" t="s">
        <v>159</v>
      </c>
      <c r="O1673" s="291">
        <v>0</v>
      </c>
      <c r="P1673" s="135">
        <v>0</v>
      </c>
      <c r="Q1673" s="282">
        <v>0</v>
      </c>
      <c r="R1673" s="131"/>
      <c r="T1673" s="105"/>
      <c r="U1673" s="105"/>
      <c r="V1673" s="105"/>
      <c r="W1673" s="105"/>
      <c r="X1673" s="105"/>
      <c r="Y1673" s="105"/>
      <c r="Z1673" s="105"/>
      <c r="AA1673" s="105"/>
      <c r="AB1673" s="105"/>
      <c r="AC1673" s="105"/>
      <c r="AD1673" s="105"/>
      <c r="AE1673" s="105"/>
      <c r="AF1673" s="105"/>
      <c r="AG1673" s="105"/>
    </row>
    <row r="1674" spans="2:33" s="28" customFormat="1" ht="13.5" customHeight="1" thickBot="1" x14ac:dyDescent="0.2">
      <c r="B1674" s="161" t="s">
        <v>158</v>
      </c>
      <c r="C1674" s="300">
        <f>SUM(C1664:C1668)</f>
        <v>7</v>
      </c>
      <c r="D1674" s="300">
        <f>SUM(D1664:D1668)</f>
        <v>6</v>
      </c>
      <c r="E1674" s="112">
        <f t="shared" si="80"/>
        <v>13</v>
      </c>
      <c r="F1674" s="161" t="s">
        <v>157</v>
      </c>
      <c r="G1674" s="306">
        <f>SUM(K1664:K1668)</f>
        <v>6</v>
      </c>
      <c r="H1674" s="113">
        <f>SUM(L1664:L1668)</f>
        <v>14</v>
      </c>
      <c r="I1674" s="114">
        <f t="shared" si="81"/>
        <v>20</v>
      </c>
      <c r="J1674" s="125" t="s">
        <v>284</v>
      </c>
      <c r="K1674" s="154">
        <f>SUM(C1673:C1679,G1670:G1672)</f>
        <v>86</v>
      </c>
      <c r="L1674" s="154">
        <f>SUM(D1673:D1679,H1670:H1672)</f>
        <v>109</v>
      </c>
      <c r="M1674" s="294">
        <f>SUM(K1674:L1674)</f>
        <v>195</v>
      </c>
      <c r="N1674" s="136" t="s">
        <v>154</v>
      </c>
      <c r="O1674" s="290">
        <v>0</v>
      </c>
      <c r="P1674" s="137">
        <v>0</v>
      </c>
      <c r="Q1674" s="284">
        <v>0</v>
      </c>
      <c r="R1674" s="131"/>
      <c r="T1674" s="105"/>
      <c r="U1674" s="105"/>
      <c r="V1674" s="105"/>
      <c r="W1674" s="105"/>
      <c r="X1674" s="105"/>
      <c r="Y1674" s="105"/>
      <c r="Z1674" s="105"/>
      <c r="AA1674" s="105"/>
      <c r="AB1674" s="105"/>
      <c r="AC1674" s="105"/>
      <c r="AD1674" s="105"/>
      <c r="AE1674" s="105"/>
      <c r="AF1674" s="105"/>
      <c r="AG1674" s="105"/>
    </row>
    <row r="1675" spans="2:33" s="28" customFormat="1" ht="13.5" customHeight="1" thickBot="1" x14ac:dyDescent="0.2">
      <c r="B1675" s="161" t="s">
        <v>153</v>
      </c>
      <c r="C1675" s="300">
        <f>SUM(G1644:G1648)</f>
        <v>6</v>
      </c>
      <c r="D1675" s="300">
        <f>SUM(H1644:H1648)</f>
        <v>1</v>
      </c>
      <c r="E1675" s="112">
        <f t="shared" si="80"/>
        <v>7</v>
      </c>
      <c r="F1675" s="161" t="s">
        <v>152</v>
      </c>
      <c r="G1675" s="113">
        <f>SUM(O1644:O1648)</f>
        <v>8</v>
      </c>
      <c r="H1675" s="113">
        <f>SUM(P1644:P1648)</f>
        <v>19</v>
      </c>
      <c r="I1675" s="114">
        <f t="shared" si="81"/>
        <v>27</v>
      </c>
      <c r="J1675" s="123" t="s">
        <v>156</v>
      </c>
      <c r="K1675" s="157"/>
      <c r="L1675" s="292">
        <f>M1674/M1678*100</f>
        <v>57.522123893805308</v>
      </c>
      <c r="M1675" s="158" t="s">
        <v>155</v>
      </c>
      <c r="N1675" s="148"/>
      <c r="O1675" s="138"/>
      <c r="P1675" s="138"/>
      <c r="Q1675" s="138"/>
      <c r="R1675" s="131"/>
      <c r="T1675" s="105"/>
      <c r="U1675" s="105"/>
      <c r="V1675" s="105"/>
      <c r="W1675" s="105"/>
      <c r="X1675" s="105"/>
      <c r="Y1675" s="105"/>
      <c r="Z1675" s="105"/>
      <c r="AA1675" s="105"/>
      <c r="AB1675" s="105"/>
      <c r="AC1675" s="105"/>
      <c r="AD1675" s="105"/>
      <c r="AE1675" s="106"/>
      <c r="AF1675" s="105"/>
      <c r="AG1675" s="106"/>
    </row>
    <row r="1676" spans="2:33" s="28" customFormat="1" ht="13.5" customHeight="1" thickBot="1" x14ac:dyDescent="0.2">
      <c r="B1676" s="161" t="s">
        <v>151</v>
      </c>
      <c r="C1676" s="300">
        <f>SUM(G1649:G1653)</f>
        <v>6</v>
      </c>
      <c r="D1676" s="300">
        <f>SUM(H1649:H1653)</f>
        <v>6</v>
      </c>
      <c r="E1676" s="112">
        <f t="shared" si="80"/>
        <v>12</v>
      </c>
      <c r="F1676" s="161" t="s">
        <v>150</v>
      </c>
      <c r="G1676" s="306">
        <f>SUM(O1649:O1653)</f>
        <v>8</v>
      </c>
      <c r="H1676" s="113">
        <f>SUM(P1649:P1653)</f>
        <v>9</v>
      </c>
      <c r="I1676" s="114">
        <f t="shared" si="81"/>
        <v>17</v>
      </c>
      <c r="J1676" s="125" t="s">
        <v>282</v>
      </c>
      <c r="K1676" s="154">
        <f>SUM(K1659:K1668,O1644:O1674)</f>
        <v>41</v>
      </c>
      <c r="L1676" s="154">
        <f>SUM(L1659:L1668,P1644:P1674)</f>
        <v>71</v>
      </c>
      <c r="M1676" s="308">
        <f>SUM(K1676:L1676)</f>
        <v>112</v>
      </c>
      <c r="N1676" s="149"/>
      <c r="O1676" s="138"/>
      <c r="P1676" s="138"/>
      <c r="Q1676" s="138"/>
      <c r="R1676" s="131"/>
    </row>
    <row r="1677" spans="2:33" s="28" customFormat="1" ht="13.5" customHeight="1" thickBot="1" x14ac:dyDescent="0.2">
      <c r="B1677" s="161" t="s">
        <v>149</v>
      </c>
      <c r="C1677" s="300">
        <f>SUM(G1654:G1658)</f>
        <v>8</v>
      </c>
      <c r="D1677" s="300">
        <f>SUM(H1654:H1658)</f>
        <v>5</v>
      </c>
      <c r="E1677" s="112">
        <f t="shared" si="80"/>
        <v>13</v>
      </c>
      <c r="F1677" s="161" t="s">
        <v>148</v>
      </c>
      <c r="G1677" s="306">
        <f>SUM(O1654:O1658)</f>
        <v>2</v>
      </c>
      <c r="H1677" s="113">
        <f>SUM(P1654:P1658)</f>
        <v>5</v>
      </c>
      <c r="I1677" s="114">
        <f t="shared" si="81"/>
        <v>7</v>
      </c>
      <c r="J1677" s="123" t="s">
        <v>156</v>
      </c>
      <c r="K1677" s="124"/>
      <c r="L1677" s="283">
        <f>M1676/M1678*100</f>
        <v>33.038348082595867</v>
      </c>
      <c r="M1677" s="156" t="s">
        <v>155</v>
      </c>
      <c r="N1677" s="144" t="s">
        <v>146</v>
      </c>
      <c r="O1677" s="295">
        <v>47.66</v>
      </c>
      <c r="P1677" s="296">
        <v>54.17</v>
      </c>
      <c r="Q1677" s="297">
        <v>51.41</v>
      </c>
      <c r="R1677" s="131"/>
    </row>
    <row r="1678" spans="2:33" s="28" customFormat="1" ht="13.5" customHeight="1" x14ac:dyDescent="0.15">
      <c r="B1678" s="161" t="s">
        <v>145</v>
      </c>
      <c r="C1678" s="300">
        <f>SUM(G1659:G1663)</f>
        <v>9</v>
      </c>
      <c r="D1678" s="300">
        <f>SUM(H1659:H1663)</f>
        <v>9</v>
      </c>
      <c r="E1678" s="112">
        <f t="shared" si="80"/>
        <v>18</v>
      </c>
      <c r="F1678" s="161" t="s">
        <v>144</v>
      </c>
      <c r="G1678" s="306">
        <f>SUM(O1659:O1663)</f>
        <v>1</v>
      </c>
      <c r="H1678" s="113">
        <f>SUM(P1659:P1663)</f>
        <v>1</v>
      </c>
      <c r="I1678" s="114">
        <f t="shared" si="81"/>
        <v>2</v>
      </c>
      <c r="J1678" s="125" t="s">
        <v>147</v>
      </c>
      <c r="K1678" s="293">
        <f>SUM(C1670:C1679,G1670:G1679,K1670:K1671)</f>
        <v>144</v>
      </c>
      <c r="L1678" s="293">
        <f>SUM(D1670:D1679,H1670:H1679,L1670:L1671)</f>
        <v>195</v>
      </c>
      <c r="M1678" s="289">
        <f>SUM(K1678:L1678)</f>
        <v>339</v>
      </c>
      <c r="N1678" s="145"/>
      <c r="O1678" s="139"/>
      <c r="P1678" s="139"/>
      <c r="Q1678" s="139"/>
      <c r="R1678" s="131"/>
    </row>
    <row r="1679" spans="2:33" s="28" customFormat="1" ht="13.5" customHeight="1" thickBot="1" x14ac:dyDescent="0.2">
      <c r="B1679" s="162" t="s">
        <v>143</v>
      </c>
      <c r="C1679" s="303">
        <f>SUM(G1664:G1668)</f>
        <v>9</v>
      </c>
      <c r="D1679" s="303">
        <f>SUM(H1664:H1668)</f>
        <v>14</v>
      </c>
      <c r="E1679" s="116">
        <f t="shared" si="80"/>
        <v>23</v>
      </c>
      <c r="F1679" s="162" t="s">
        <v>142</v>
      </c>
      <c r="G1679" s="304">
        <f>SUM(O1664:O1668)</f>
        <v>0</v>
      </c>
      <c r="H1679" s="117">
        <f>SUM(P1664:P1668)</f>
        <v>0</v>
      </c>
      <c r="I1679" s="118">
        <f t="shared" si="81"/>
        <v>0</v>
      </c>
      <c r="J1679" s="123" t="s">
        <v>7</v>
      </c>
      <c r="K1679" s="124"/>
      <c r="L1679" s="127"/>
      <c r="M1679" s="305">
        <f>行政区別人口!R94</f>
        <v>158</v>
      </c>
      <c r="N1679" s="481" t="s">
        <v>141</v>
      </c>
      <c r="O1679" s="482"/>
      <c r="P1679" s="482"/>
      <c r="Q1679" s="140"/>
      <c r="R1679" s="131"/>
    </row>
    <row r="1680" spans="2:33" x14ac:dyDescent="0.15">
      <c r="O1680" s="142"/>
      <c r="P1680" s="142"/>
      <c r="Q1680" s="142"/>
      <c r="R1680" s="142"/>
    </row>
    <row r="1681" spans="2:33" s="28" customFormat="1" ht="14.1" customHeight="1" x14ac:dyDescent="0.15">
      <c r="B1681" s="164"/>
      <c r="F1681" s="164"/>
      <c r="N1681" s="146"/>
      <c r="O1681" s="96"/>
      <c r="P1681" s="95"/>
      <c r="Q1681" s="95"/>
      <c r="R1681" s="95"/>
    </row>
    <row r="1682" spans="2:33" s="28" customFormat="1" ht="14.25" customHeight="1" x14ac:dyDescent="0.15">
      <c r="B1682" s="259" t="s">
        <v>1</v>
      </c>
      <c r="C1682" s="479" t="s">
        <v>2</v>
      </c>
      <c r="D1682" s="479"/>
      <c r="E1682" s="479"/>
      <c r="F1682" s="479"/>
      <c r="G1682" s="483" t="s">
        <v>278</v>
      </c>
      <c r="H1682" s="483"/>
      <c r="I1682" s="483"/>
      <c r="J1682" s="483"/>
      <c r="K1682" s="483"/>
      <c r="L1682" s="483"/>
      <c r="M1682" s="41"/>
      <c r="N1682" s="147"/>
      <c r="O1682" s="143" t="str">
        <f>$O$2</f>
        <v>令和元年10月31日</v>
      </c>
      <c r="P1682" s="129"/>
      <c r="Q1682" s="130" t="s">
        <v>0</v>
      </c>
      <c r="R1682" s="95"/>
    </row>
    <row r="1683" spans="2:33" s="28" customFormat="1" ht="17.100000000000001" customHeight="1" thickBot="1" x14ac:dyDescent="0.2">
      <c r="B1683" s="259" t="s">
        <v>276</v>
      </c>
      <c r="C1683" s="479" t="s">
        <v>304</v>
      </c>
      <c r="D1683" s="479"/>
      <c r="E1683" s="479"/>
      <c r="F1683" s="166"/>
      <c r="G1683" s="483"/>
      <c r="H1683" s="483"/>
      <c r="I1683" s="483"/>
      <c r="J1683" s="483"/>
      <c r="K1683" s="483"/>
      <c r="L1683" s="483"/>
      <c r="M1683" s="41"/>
      <c r="N1683" s="149"/>
      <c r="O1683" s="143" t="str">
        <f>$O$3</f>
        <v>令和元年11月 1日</v>
      </c>
      <c r="P1683" s="129"/>
      <c r="Q1683" s="130" t="s">
        <v>3</v>
      </c>
      <c r="R1683" s="95"/>
    </row>
    <row r="1684" spans="2:33" s="28" customFormat="1" ht="14.25" customHeight="1" x14ac:dyDescent="0.15">
      <c r="B1684" s="53" t="s">
        <v>274</v>
      </c>
      <c r="C1684" s="327" t="s">
        <v>301</v>
      </c>
      <c r="D1684" s="327" t="s">
        <v>302</v>
      </c>
      <c r="E1684" s="328" t="s">
        <v>6</v>
      </c>
      <c r="F1684" s="53" t="s">
        <v>274</v>
      </c>
      <c r="G1684" s="327" t="s">
        <v>301</v>
      </c>
      <c r="H1684" s="327" t="s">
        <v>5</v>
      </c>
      <c r="I1684" s="94" t="s">
        <v>6</v>
      </c>
      <c r="J1684" s="202" t="s">
        <v>274</v>
      </c>
      <c r="K1684" s="327" t="s">
        <v>4</v>
      </c>
      <c r="L1684" s="327" t="s">
        <v>302</v>
      </c>
      <c r="M1684" s="328" t="s">
        <v>281</v>
      </c>
      <c r="N1684" s="59" t="s">
        <v>274</v>
      </c>
      <c r="O1684" s="54" t="s">
        <v>301</v>
      </c>
      <c r="P1684" s="54" t="s">
        <v>5</v>
      </c>
      <c r="Q1684" s="326" t="s">
        <v>281</v>
      </c>
      <c r="R1684" s="131"/>
    </row>
    <row r="1685" spans="2:33" s="28" customFormat="1" ht="14.25" customHeight="1" x14ac:dyDescent="0.15">
      <c r="B1685" s="203" t="s">
        <v>273</v>
      </c>
      <c r="C1685" s="329">
        <v>2</v>
      </c>
      <c r="D1685" s="329">
        <v>3</v>
      </c>
      <c r="E1685" s="315">
        <v>5</v>
      </c>
      <c r="F1685" s="193" t="s">
        <v>272</v>
      </c>
      <c r="G1685" s="329">
        <v>3</v>
      </c>
      <c r="H1685" s="329">
        <v>2</v>
      </c>
      <c r="I1685" s="315">
        <v>5</v>
      </c>
      <c r="J1685" s="194" t="s">
        <v>271</v>
      </c>
      <c r="K1685" s="317">
        <v>2</v>
      </c>
      <c r="L1685" s="329">
        <v>2</v>
      </c>
      <c r="M1685" s="286">
        <v>4</v>
      </c>
      <c r="N1685" s="200" t="s">
        <v>270</v>
      </c>
      <c r="O1685" s="325">
        <v>2</v>
      </c>
      <c r="P1685" s="317">
        <v>2</v>
      </c>
      <c r="Q1685" s="287">
        <v>4</v>
      </c>
      <c r="R1685" s="131"/>
      <c r="T1685" s="105"/>
      <c r="U1685" s="105"/>
      <c r="V1685" s="105"/>
      <c r="W1685" s="105"/>
      <c r="X1685" s="105"/>
      <c r="Y1685" s="105"/>
      <c r="Z1685" s="105"/>
      <c r="AA1685" s="105"/>
      <c r="AB1685" s="105"/>
      <c r="AC1685" s="105"/>
      <c r="AD1685" s="105"/>
      <c r="AE1685" s="105"/>
      <c r="AF1685" s="105"/>
      <c r="AG1685" s="105"/>
    </row>
    <row r="1686" spans="2:33" s="28" customFormat="1" ht="14.1" customHeight="1" x14ac:dyDescent="0.15">
      <c r="B1686" s="204" t="s">
        <v>269</v>
      </c>
      <c r="C1686" s="317">
        <v>4</v>
      </c>
      <c r="D1686" s="317">
        <v>3</v>
      </c>
      <c r="E1686" s="315">
        <v>7</v>
      </c>
      <c r="F1686" s="194" t="s">
        <v>268</v>
      </c>
      <c r="G1686" s="317">
        <v>1</v>
      </c>
      <c r="H1686" s="317">
        <v>2</v>
      </c>
      <c r="I1686" s="315">
        <v>3</v>
      </c>
      <c r="J1686" s="194" t="s">
        <v>267</v>
      </c>
      <c r="K1686" s="317">
        <v>0</v>
      </c>
      <c r="L1686" s="317">
        <v>0</v>
      </c>
      <c r="M1686" s="315">
        <v>0</v>
      </c>
      <c r="N1686" s="194" t="s">
        <v>266</v>
      </c>
      <c r="O1686" s="317">
        <v>1</v>
      </c>
      <c r="P1686" s="317">
        <v>3</v>
      </c>
      <c r="Q1686" s="316">
        <v>4</v>
      </c>
      <c r="R1686" s="131"/>
      <c r="T1686" s="105"/>
      <c r="U1686" s="105"/>
      <c r="V1686" s="105"/>
      <c r="W1686" s="105"/>
      <c r="X1686" s="105"/>
      <c r="Y1686" s="105"/>
      <c r="Z1686" s="105"/>
      <c r="AA1686" s="105"/>
      <c r="AB1686" s="105"/>
      <c r="AC1686" s="105"/>
      <c r="AD1686" s="105"/>
      <c r="AE1686" s="105"/>
      <c r="AF1686" s="105"/>
      <c r="AG1686" s="105"/>
    </row>
    <row r="1687" spans="2:33" s="28" customFormat="1" ht="14.25" customHeight="1" x14ac:dyDescent="0.15">
      <c r="B1687" s="204" t="s">
        <v>265</v>
      </c>
      <c r="C1687" s="317">
        <v>0</v>
      </c>
      <c r="D1687" s="317">
        <v>0</v>
      </c>
      <c r="E1687" s="315">
        <v>0</v>
      </c>
      <c r="F1687" s="194" t="s">
        <v>264</v>
      </c>
      <c r="G1687" s="317">
        <v>2</v>
      </c>
      <c r="H1687" s="317">
        <v>4</v>
      </c>
      <c r="I1687" s="315">
        <v>6</v>
      </c>
      <c r="J1687" s="194" t="s">
        <v>263</v>
      </c>
      <c r="K1687" s="317">
        <v>3</v>
      </c>
      <c r="L1687" s="317">
        <v>3</v>
      </c>
      <c r="M1687" s="315">
        <v>6</v>
      </c>
      <c r="N1687" s="194" t="s">
        <v>262</v>
      </c>
      <c r="O1687" s="317">
        <v>5</v>
      </c>
      <c r="P1687" s="199">
        <v>2</v>
      </c>
      <c r="Q1687" s="316">
        <v>7</v>
      </c>
      <c r="R1687" s="131"/>
      <c r="T1687" s="105"/>
      <c r="U1687" s="105"/>
      <c r="V1687" s="105"/>
      <c r="W1687" s="105"/>
      <c r="X1687" s="105"/>
      <c r="Y1687" s="105"/>
      <c r="Z1687" s="105"/>
      <c r="AA1687" s="105"/>
      <c r="AB1687" s="105"/>
      <c r="AC1687" s="105"/>
      <c r="AD1687" s="105"/>
      <c r="AE1687" s="105"/>
      <c r="AF1687" s="105"/>
      <c r="AG1687" s="105"/>
    </row>
    <row r="1688" spans="2:33" s="28" customFormat="1" ht="14.25" customHeight="1" x14ac:dyDescent="0.15">
      <c r="B1688" s="204" t="s">
        <v>261</v>
      </c>
      <c r="C1688" s="317">
        <v>3</v>
      </c>
      <c r="D1688" s="317">
        <v>3</v>
      </c>
      <c r="E1688" s="315">
        <v>6</v>
      </c>
      <c r="F1688" s="194" t="s">
        <v>260</v>
      </c>
      <c r="G1688" s="317">
        <v>1</v>
      </c>
      <c r="H1688" s="317">
        <v>2</v>
      </c>
      <c r="I1688" s="315">
        <v>3</v>
      </c>
      <c r="J1688" s="194" t="s">
        <v>259</v>
      </c>
      <c r="K1688" s="317">
        <v>5</v>
      </c>
      <c r="L1688" s="317">
        <v>0</v>
      </c>
      <c r="M1688" s="315">
        <v>5</v>
      </c>
      <c r="N1688" s="194" t="s">
        <v>258</v>
      </c>
      <c r="O1688" s="317">
        <v>4</v>
      </c>
      <c r="P1688" s="317">
        <v>7</v>
      </c>
      <c r="Q1688" s="316">
        <v>11</v>
      </c>
      <c r="R1688" s="131"/>
      <c r="T1688" s="105"/>
      <c r="U1688" s="105"/>
      <c r="V1688" s="105"/>
      <c r="W1688" s="105"/>
      <c r="X1688" s="105"/>
      <c r="Y1688" s="105"/>
      <c r="Z1688" s="105"/>
      <c r="AA1688" s="105"/>
      <c r="AB1688" s="105"/>
      <c r="AC1688" s="105"/>
      <c r="AD1688" s="105"/>
      <c r="AE1688" s="105"/>
      <c r="AF1688" s="105"/>
      <c r="AG1688" s="105"/>
    </row>
    <row r="1689" spans="2:33" s="28" customFormat="1" ht="14.1" customHeight="1" x14ac:dyDescent="0.15">
      <c r="B1689" s="205" t="s">
        <v>257</v>
      </c>
      <c r="C1689" s="322">
        <v>1</v>
      </c>
      <c r="D1689" s="322">
        <v>5</v>
      </c>
      <c r="E1689" s="323">
        <v>6</v>
      </c>
      <c r="F1689" s="195" t="s">
        <v>256</v>
      </c>
      <c r="G1689" s="322">
        <v>1</v>
      </c>
      <c r="H1689" s="322">
        <v>2</v>
      </c>
      <c r="I1689" s="323">
        <v>3</v>
      </c>
      <c r="J1689" s="195" t="s">
        <v>255</v>
      </c>
      <c r="K1689" s="322">
        <v>1</v>
      </c>
      <c r="L1689" s="322">
        <v>3</v>
      </c>
      <c r="M1689" s="323">
        <v>4</v>
      </c>
      <c r="N1689" s="195" t="s">
        <v>254</v>
      </c>
      <c r="O1689" s="322">
        <v>2</v>
      </c>
      <c r="P1689" s="322">
        <v>3</v>
      </c>
      <c r="Q1689" s="324">
        <v>5</v>
      </c>
      <c r="R1689" s="131"/>
      <c r="T1689" s="105"/>
      <c r="U1689" s="105"/>
      <c r="V1689" s="105"/>
      <c r="W1689" s="105"/>
      <c r="X1689" s="105"/>
      <c r="Y1689" s="105"/>
      <c r="Z1689" s="105"/>
      <c r="AA1689" s="105"/>
      <c r="AB1689" s="105"/>
      <c r="AC1689" s="105"/>
      <c r="AD1689" s="105"/>
      <c r="AE1689" s="105"/>
      <c r="AF1689" s="105"/>
      <c r="AG1689" s="105"/>
    </row>
    <row r="1690" spans="2:33" s="28" customFormat="1" ht="14.25" customHeight="1" x14ac:dyDescent="0.15">
      <c r="B1690" s="204" t="s">
        <v>253</v>
      </c>
      <c r="C1690" s="325">
        <v>4</v>
      </c>
      <c r="D1690" s="317">
        <v>2</v>
      </c>
      <c r="E1690" s="315">
        <v>6</v>
      </c>
      <c r="F1690" s="194" t="s">
        <v>252</v>
      </c>
      <c r="G1690" s="317">
        <v>2</v>
      </c>
      <c r="H1690" s="317">
        <v>2</v>
      </c>
      <c r="I1690" s="315">
        <v>4</v>
      </c>
      <c r="J1690" s="194" t="s">
        <v>251</v>
      </c>
      <c r="K1690" s="317">
        <v>2</v>
      </c>
      <c r="L1690" s="317">
        <v>5</v>
      </c>
      <c r="M1690" s="315">
        <v>7</v>
      </c>
      <c r="N1690" s="194" t="s">
        <v>250</v>
      </c>
      <c r="O1690" s="317">
        <v>0</v>
      </c>
      <c r="P1690" s="317">
        <v>1</v>
      </c>
      <c r="Q1690" s="316">
        <v>1</v>
      </c>
      <c r="R1690" s="131"/>
      <c r="T1690" s="105"/>
      <c r="U1690" s="105"/>
      <c r="V1690" s="105"/>
      <c r="W1690" s="105"/>
      <c r="X1690" s="105"/>
      <c r="Y1690" s="105"/>
      <c r="Z1690" s="105"/>
      <c r="AA1690" s="105"/>
      <c r="AB1690" s="105"/>
      <c r="AC1690" s="105"/>
      <c r="AD1690" s="105"/>
      <c r="AE1690" s="105"/>
      <c r="AF1690" s="105"/>
      <c r="AG1690" s="105"/>
    </row>
    <row r="1691" spans="2:33" s="28" customFormat="1" ht="14.25" customHeight="1" x14ac:dyDescent="0.15">
      <c r="B1691" s="204" t="s">
        <v>249</v>
      </c>
      <c r="C1691" s="317">
        <v>3</v>
      </c>
      <c r="D1691" s="317">
        <v>4</v>
      </c>
      <c r="E1691" s="315">
        <v>7</v>
      </c>
      <c r="F1691" s="194" t="s">
        <v>248</v>
      </c>
      <c r="G1691" s="317">
        <v>3</v>
      </c>
      <c r="H1691" s="317">
        <v>5</v>
      </c>
      <c r="I1691" s="315">
        <v>8</v>
      </c>
      <c r="J1691" s="194" t="s">
        <v>247</v>
      </c>
      <c r="K1691" s="317">
        <v>4</v>
      </c>
      <c r="L1691" s="317">
        <v>4</v>
      </c>
      <c r="M1691" s="315">
        <v>8</v>
      </c>
      <c r="N1691" s="194" t="s">
        <v>246</v>
      </c>
      <c r="O1691" s="317">
        <v>2</v>
      </c>
      <c r="P1691" s="317">
        <v>1</v>
      </c>
      <c r="Q1691" s="316">
        <v>3</v>
      </c>
      <c r="R1691" s="131"/>
      <c r="T1691" s="105"/>
      <c r="U1691" s="105"/>
      <c r="V1691" s="105"/>
      <c r="W1691" s="105"/>
      <c r="X1691" s="105"/>
      <c r="Y1691" s="105"/>
      <c r="Z1691" s="105"/>
      <c r="AA1691" s="105"/>
      <c r="AB1691" s="105"/>
      <c r="AC1691" s="105"/>
      <c r="AD1691" s="105"/>
      <c r="AE1691" s="105"/>
      <c r="AF1691" s="105"/>
      <c r="AG1691" s="105"/>
    </row>
    <row r="1692" spans="2:33" s="28" customFormat="1" ht="14.25" customHeight="1" x14ac:dyDescent="0.15">
      <c r="B1692" s="204" t="s">
        <v>245</v>
      </c>
      <c r="C1692" s="317">
        <v>2</v>
      </c>
      <c r="D1692" s="317">
        <v>4</v>
      </c>
      <c r="E1692" s="315">
        <v>6</v>
      </c>
      <c r="F1692" s="194" t="s">
        <v>244</v>
      </c>
      <c r="G1692" s="317">
        <v>4</v>
      </c>
      <c r="H1692" s="317">
        <v>2</v>
      </c>
      <c r="I1692" s="315">
        <v>6</v>
      </c>
      <c r="J1692" s="194" t="s">
        <v>243</v>
      </c>
      <c r="K1692" s="317">
        <v>2</v>
      </c>
      <c r="L1692" s="317">
        <v>3</v>
      </c>
      <c r="M1692" s="315">
        <v>5</v>
      </c>
      <c r="N1692" s="194" t="s">
        <v>242</v>
      </c>
      <c r="O1692" s="317">
        <v>1</v>
      </c>
      <c r="P1692" s="317">
        <v>4</v>
      </c>
      <c r="Q1692" s="316">
        <v>5</v>
      </c>
      <c r="R1692" s="131"/>
      <c r="T1692" s="105"/>
      <c r="U1692" s="105"/>
      <c r="V1692" s="105"/>
      <c r="W1692" s="105"/>
      <c r="X1692" s="105"/>
      <c r="Y1692" s="105"/>
      <c r="Z1692" s="105"/>
      <c r="AA1692" s="105"/>
      <c r="AB1692" s="105"/>
      <c r="AC1692" s="105"/>
      <c r="AD1692" s="105"/>
      <c r="AE1692" s="105"/>
      <c r="AF1692" s="105"/>
      <c r="AG1692" s="105"/>
    </row>
    <row r="1693" spans="2:33" s="28" customFormat="1" ht="14.1" customHeight="1" x14ac:dyDescent="0.15">
      <c r="B1693" s="204" t="s">
        <v>241</v>
      </c>
      <c r="C1693" s="317">
        <v>1</v>
      </c>
      <c r="D1693" s="317">
        <v>2</v>
      </c>
      <c r="E1693" s="315">
        <v>3</v>
      </c>
      <c r="F1693" s="194" t="s">
        <v>240</v>
      </c>
      <c r="G1693" s="317">
        <v>3</v>
      </c>
      <c r="H1693" s="317">
        <v>3</v>
      </c>
      <c r="I1693" s="315">
        <v>6</v>
      </c>
      <c r="J1693" s="194" t="s">
        <v>239</v>
      </c>
      <c r="K1693" s="317">
        <v>0</v>
      </c>
      <c r="L1693" s="317">
        <v>3</v>
      </c>
      <c r="M1693" s="315">
        <v>3</v>
      </c>
      <c r="N1693" s="194" t="s">
        <v>238</v>
      </c>
      <c r="O1693" s="317">
        <v>0</v>
      </c>
      <c r="P1693" s="317">
        <v>4</v>
      </c>
      <c r="Q1693" s="316">
        <v>4</v>
      </c>
      <c r="R1693" s="131"/>
      <c r="T1693" s="105"/>
      <c r="U1693" s="105"/>
      <c r="V1693" s="105"/>
      <c r="W1693" s="105"/>
      <c r="X1693" s="105"/>
      <c r="Y1693" s="105"/>
      <c r="Z1693" s="105"/>
      <c r="AA1693" s="105"/>
      <c r="AB1693" s="105"/>
      <c r="AC1693" s="105"/>
      <c r="AD1693" s="105"/>
      <c r="AE1693" s="105"/>
      <c r="AF1693" s="105"/>
      <c r="AG1693" s="105"/>
    </row>
    <row r="1694" spans="2:33" s="28" customFormat="1" ht="14.1" customHeight="1" x14ac:dyDescent="0.15">
      <c r="B1694" s="205" t="s">
        <v>237</v>
      </c>
      <c r="C1694" s="322">
        <v>3</v>
      </c>
      <c r="D1694" s="322">
        <v>1</v>
      </c>
      <c r="E1694" s="323">
        <v>4</v>
      </c>
      <c r="F1694" s="195" t="s">
        <v>236</v>
      </c>
      <c r="G1694" s="322">
        <v>1</v>
      </c>
      <c r="H1694" s="322">
        <v>5</v>
      </c>
      <c r="I1694" s="323">
        <v>6</v>
      </c>
      <c r="J1694" s="195" t="s">
        <v>235</v>
      </c>
      <c r="K1694" s="322">
        <v>4</v>
      </c>
      <c r="L1694" s="322">
        <v>1</v>
      </c>
      <c r="M1694" s="323">
        <v>5</v>
      </c>
      <c r="N1694" s="195" t="s">
        <v>234</v>
      </c>
      <c r="O1694" s="322">
        <v>1</v>
      </c>
      <c r="P1694" s="322">
        <v>2</v>
      </c>
      <c r="Q1694" s="324">
        <v>3</v>
      </c>
      <c r="R1694" s="131"/>
      <c r="T1694" s="105"/>
      <c r="U1694" s="105"/>
      <c r="V1694" s="105"/>
      <c r="W1694" s="105"/>
      <c r="X1694" s="105"/>
      <c r="Y1694" s="105"/>
      <c r="Z1694" s="105"/>
      <c r="AA1694" s="105"/>
      <c r="AB1694" s="105"/>
      <c r="AC1694" s="105"/>
      <c r="AD1694" s="105"/>
      <c r="AE1694" s="105"/>
      <c r="AF1694" s="105"/>
      <c r="AG1694" s="105"/>
    </row>
    <row r="1695" spans="2:33" s="28" customFormat="1" ht="14.25" customHeight="1" x14ac:dyDescent="0.15">
      <c r="B1695" s="204" t="s">
        <v>233</v>
      </c>
      <c r="C1695" s="325">
        <v>2</v>
      </c>
      <c r="D1695" s="317">
        <v>3</v>
      </c>
      <c r="E1695" s="315">
        <v>5</v>
      </c>
      <c r="F1695" s="194" t="s">
        <v>232</v>
      </c>
      <c r="G1695" s="317">
        <v>3</v>
      </c>
      <c r="H1695" s="317">
        <v>1</v>
      </c>
      <c r="I1695" s="315">
        <v>4</v>
      </c>
      <c r="J1695" s="194" t="s">
        <v>231</v>
      </c>
      <c r="K1695" s="317">
        <v>4</v>
      </c>
      <c r="L1695" s="317">
        <v>2</v>
      </c>
      <c r="M1695" s="315">
        <v>6</v>
      </c>
      <c r="N1695" s="194" t="s">
        <v>230</v>
      </c>
      <c r="O1695" s="317">
        <v>2</v>
      </c>
      <c r="P1695" s="317">
        <v>3</v>
      </c>
      <c r="Q1695" s="316">
        <v>5</v>
      </c>
      <c r="R1695" s="131"/>
      <c r="T1695" s="105"/>
      <c r="U1695" s="105"/>
      <c r="V1695" s="105"/>
      <c r="W1695" s="105"/>
      <c r="X1695" s="105"/>
      <c r="Y1695" s="105"/>
      <c r="Z1695" s="105"/>
      <c r="AA1695" s="105"/>
      <c r="AB1695" s="105"/>
      <c r="AC1695" s="105"/>
      <c r="AD1695" s="105"/>
      <c r="AE1695" s="105"/>
      <c r="AF1695" s="105"/>
      <c r="AG1695" s="105"/>
    </row>
    <row r="1696" spans="2:33" s="28" customFormat="1" ht="14.25" customHeight="1" x14ac:dyDescent="0.15">
      <c r="B1696" s="204" t="s">
        <v>229</v>
      </c>
      <c r="C1696" s="317">
        <v>4</v>
      </c>
      <c r="D1696" s="317">
        <v>0</v>
      </c>
      <c r="E1696" s="315">
        <v>4</v>
      </c>
      <c r="F1696" s="194" t="s">
        <v>228</v>
      </c>
      <c r="G1696" s="317">
        <v>3</v>
      </c>
      <c r="H1696" s="317">
        <v>3</v>
      </c>
      <c r="I1696" s="315">
        <v>6</v>
      </c>
      <c r="J1696" s="194" t="s">
        <v>227</v>
      </c>
      <c r="K1696" s="317">
        <v>4</v>
      </c>
      <c r="L1696" s="317">
        <v>3</v>
      </c>
      <c r="M1696" s="315">
        <v>7</v>
      </c>
      <c r="N1696" s="194" t="s">
        <v>226</v>
      </c>
      <c r="O1696" s="317">
        <v>2</v>
      </c>
      <c r="P1696" s="317">
        <v>2</v>
      </c>
      <c r="Q1696" s="316">
        <v>4</v>
      </c>
      <c r="R1696" s="131"/>
      <c r="T1696" s="105"/>
      <c r="U1696" s="105"/>
      <c r="V1696" s="105"/>
      <c r="W1696" s="105"/>
      <c r="X1696" s="105"/>
      <c r="Y1696" s="105"/>
      <c r="Z1696" s="105"/>
      <c r="AA1696" s="105"/>
      <c r="AB1696" s="105"/>
      <c r="AC1696" s="105"/>
      <c r="AD1696" s="105"/>
      <c r="AE1696" s="105"/>
      <c r="AF1696" s="105"/>
      <c r="AG1696" s="105"/>
    </row>
    <row r="1697" spans="2:33" s="28" customFormat="1" ht="14.25" customHeight="1" x14ac:dyDescent="0.15">
      <c r="B1697" s="204" t="s">
        <v>225</v>
      </c>
      <c r="C1697" s="317">
        <v>1</v>
      </c>
      <c r="D1697" s="317">
        <v>0</v>
      </c>
      <c r="E1697" s="315">
        <v>1</v>
      </c>
      <c r="F1697" s="194" t="s">
        <v>224</v>
      </c>
      <c r="G1697" s="317">
        <v>4</v>
      </c>
      <c r="H1697" s="317">
        <v>3</v>
      </c>
      <c r="I1697" s="315">
        <v>7</v>
      </c>
      <c r="J1697" s="194" t="s">
        <v>223</v>
      </c>
      <c r="K1697" s="317">
        <v>1</v>
      </c>
      <c r="L1697" s="317">
        <v>5</v>
      </c>
      <c r="M1697" s="315">
        <v>6</v>
      </c>
      <c r="N1697" s="194" t="s">
        <v>222</v>
      </c>
      <c r="O1697" s="317">
        <v>0</v>
      </c>
      <c r="P1697" s="317">
        <v>3</v>
      </c>
      <c r="Q1697" s="316">
        <v>3</v>
      </c>
      <c r="R1697" s="131"/>
      <c r="T1697" s="105"/>
      <c r="U1697" s="105"/>
      <c r="V1697" s="105"/>
      <c r="W1697" s="105"/>
      <c r="X1697" s="105"/>
      <c r="Y1697" s="105"/>
      <c r="Z1697" s="105"/>
      <c r="AA1697" s="105"/>
      <c r="AB1697" s="105"/>
      <c r="AC1697" s="105"/>
      <c r="AD1697" s="105"/>
      <c r="AE1697" s="105"/>
      <c r="AF1697" s="105"/>
      <c r="AG1697" s="105"/>
    </row>
    <row r="1698" spans="2:33" s="28" customFormat="1" ht="14.1" customHeight="1" x14ac:dyDescent="0.15">
      <c r="B1698" s="204" t="s">
        <v>221</v>
      </c>
      <c r="C1698" s="317">
        <v>2</v>
      </c>
      <c r="D1698" s="317">
        <v>0</v>
      </c>
      <c r="E1698" s="315">
        <v>2</v>
      </c>
      <c r="F1698" s="194" t="s">
        <v>220</v>
      </c>
      <c r="G1698" s="317">
        <v>3</v>
      </c>
      <c r="H1698" s="317">
        <v>2</v>
      </c>
      <c r="I1698" s="315">
        <v>5</v>
      </c>
      <c r="J1698" s="194" t="s">
        <v>219</v>
      </c>
      <c r="K1698" s="317">
        <v>1</v>
      </c>
      <c r="L1698" s="317">
        <v>4</v>
      </c>
      <c r="M1698" s="315">
        <v>5</v>
      </c>
      <c r="N1698" s="194" t="s">
        <v>218</v>
      </c>
      <c r="O1698" s="317">
        <v>0</v>
      </c>
      <c r="P1698" s="317">
        <v>1</v>
      </c>
      <c r="Q1698" s="316">
        <v>1</v>
      </c>
      <c r="R1698" s="131"/>
      <c r="T1698" s="105"/>
      <c r="U1698" s="105"/>
      <c r="V1698" s="105"/>
      <c r="W1698" s="105"/>
      <c r="X1698" s="105"/>
      <c r="Y1698" s="105"/>
      <c r="Z1698" s="105"/>
      <c r="AA1698" s="105"/>
      <c r="AB1698" s="105"/>
      <c r="AC1698" s="105"/>
      <c r="AD1698" s="105"/>
      <c r="AE1698" s="105"/>
      <c r="AF1698" s="105"/>
      <c r="AG1698" s="105"/>
    </row>
    <row r="1699" spans="2:33" s="28" customFormat="1" ht="14.45" customHeight="1" x14ac:dyDescent="0.15">
      <c r="B1699" s="205" t="s">
        <v>217</v>
      </c>
      <c r="C1699" s="322">
        <v>1</v>
      </c>
      <c r="D1699" s="322">
        <v>1</v>
      </c>
      <c r="E1699" s="323">
        <v>2</v>
      </c>
      <c r="F1699" s="195" t="s">
        <v>216</v>
      </c>
      <c r="G1699" s="322">
        <v>1</v>
      </c>
      <c r="H1699" s="322">
        <v>4</v>
      </c>
      <c r="I1699" s="323">
        <v>5</v>
      </c>
      <c r="J1699" s="195" t="s">
        <v>215</v>
      </c>
      <c r="K1699" s="322">
        <v>10</v>
      </c>
      <c r="L1699" s="322">
        <v>3</v>
      </c>
      <c r="M1699" s="323">
        <v>13</v>
      </c>
      <c r="N1699" s="195" t="s">
        <v>214</v>
      </c>
      <c r="O1699" s="322">
        <v>0</v>
      </c>
      <c r="P1699" s="322">
        <v>0</v>
      </c>
      <c r="Q1699" s="324">
        <v>0</v>
      </c>
      <c r="R1699" s="131"/>
      <c r="T1699" s="105"/>
      <c r="U1699" s="105"/>
      <c r="V1699" s="105"/>
      <c r="W1699" s="105"/>
      <c r="X1699" s="105"/>
      <c r="Y1699" s="105"/>
      <c r="Z1699" s="105"/>
      <c r="AA1699" s="105"/>
      <c r="AB1699" s="105"/>
      <c r="AC1699" s="105"/>
      <c r="AD1699" s="105"/>
      <c r="AE1699" s="105"/>
      <c r="AF1699" s="105"/>
      <c r="AG1699" s="105"/>
    </row>
    <row r="1700" spans="2:33" s="28" customFormat="1" ht="14.1" customHeight="1" x14ac:dyDescent="0.15">
      <c r="B1700" s="204" t="s">
        <v>213</v>
      </c>
      <c r="C1700" s="325">
        <v>0</v>
      </c>
      <c r="D1700" s="317">
        <v>1</v>
      </c>
      <c r="E1700" s="315">
        <v>1</v>
      </c>
      <c r="F1700" s="194" t="s">
        <v>212</v>
      </c>
      <c r="G1700" s="317">
        <v>1</v>
      </c>
      <c r="H1700" s="317">
        <v>3</v>
      </c>
      <c r="I1700" s="315">
        <v>4</v>
      </c>
      <c r="J1700" s="194" t="s">
        <v>211</v>
      </c>
      <c r="K1700" s="317">
        <v>1</v>
      </c>
      <c r="L1700" s="317">
        <v>6</v>
      </c>
      <c r="M1700" s="315">
        <v>7</v>
      </c>
      <c r="N1700" s="194" t="s">
        <v>210</v>
      </c>
      <c r="O1700" s="317">
        <v>0</v>
      </c>
      <c r="P1700" s="317">
        <v>1</v>
      </c>
      <c r="Q1700" s="316">
        <v>1</v>
      </c>
      <c r="R1700" s="131"/>
      <c r="T1700" s="105"/>
      <c r="U1700" s="105"/>
      <c r="V1700" s="105"/>
      <c r="W1700" s="105"/>
      <c r="X1700" s="105"/>
      <c r="Y1700" s="105"/>
      <c r="Z1700" s="105"/>
      <c r="AA1700" s="105"/>
      <c r="AB1700" s="105"/>
      <c r="AC1700" s="105"/>
      <c r="AD1700" s="105"/>
      <c r="AE1700" s="105"/>
      <c r="AF1700" s="105"/>
      <c r="AG1700" s="105"/>
    </row>
    <row r="1701" spans="2:33" s="28" customFormat="1" ht="14.25" customHeight="1" x14ac:dyDescent="0.15">
      <c r="B1701" s="204" t="s">
        <v>209</v>
      </c>
      <c r="C1701" s="317">
        <v>1</v>
      </c>
      <c r="D1701" s="317">
        <v>3</v>
      </c>
      <c r="E1701" s="315">
        <v>4</v>
      </c>
      <c r="F1701" s="194" t="s">
        <v>208</v>
      </c>
      <c r="G1701" s="317">
        <v>4</v>
      </c>
      <c r="H1701" s="317">
        <v>1</v>
      </c>
      <c r="I1701" s="315">
        <v>5</v>
      </c>
      <c r="J1701" s="194" t="s">
        <v>207</v>
      </c>
      <c r="K1701" s="317">
        <v>6</v>
      </c>
      <c r="L1701" s="317">
        <v>5</v>
      </c>
      <c r="M1701" s="315">
        <v>11</v>
      </c>
      <c r="N1701" s="194" t="s">
        <v>206</v>
      </c>
      <c r="O1701" s="317">
        <v>0</v>
      </c>
      <c r="P1701" s="317">
        <v>2</v>
      </c>
      <c r="Q1701" s="316">
        <v>2</v>
      </c>
      <c r="R1701" s="131"/>
      <c r="T1701" s="105"/>
      <c r="U1701" s="105"/>
      <c r="V1701" s="105"/>
      <c r="W1701" s="105"/>
      <c r="X1701" s="105"/>
      <c r="Y1701" s="105"/>
      <c r="Z1701" s="105"/>
      <c r="AA1701" s="105"/>
      <c r="AB1701" s="105"/>
      <c r="AC1701" s="105"/>
      <c r="AD1701" s="105"/>
      <c r="AE1701" s="105"/>
      <c r="AF1701" s="105"/>
      <c r="AG1701" s="105"/>
    </row>
    <row r="1702" spans="2:33" s="28" customFormat="1" ht="14.25" customHeight="1" x14ac:dyDescent="0.15">
      <c r="B1702" s="204" t="s">
        <v>205</v>
      </c>
      <c r="C1702" s="317">
        <v>0</v>
      </c>
      <c r="D1702" s="317">
        <v>1</v>
      </c>
      <c r="E1702" s="315">
        <v>1</v>
      </c>
      <c r="F1702" s="194" t="s">
        <v>204</v>
      </c>
      <c r="G1702" s="317">
        <v>3</v>
      </c>
      <c r="H1702" s="317">
        <v>1</v>
      </c>
      <c r="I1702" s="315">
        <v>4</v>
      </c>
      <c r="J1702" s="194" t="s">
        <v>203</v>
      </c>
      <c r="K1702" s="317">
        <v>3</v>
      </c>
      <c r="L1702" s="317">
        <v>4</v>
      </c>
      <c r="M1702" s="315">
        <v>7</v>
      </c>
      <c r="N1702" s="194" t="s">
        <v>202</v>
      </c>
      <c r="O1702" s="317">
        <v>0</v>
      </c>
      <c r="P1702" s="317">
        <v>0</v>
      </c>
      <c r="Q1702" s="316">
        <v>0</v>
      </c>
      <c r="R1702" s="131"/>
      <c r="T1702" s="105"/>
      <c r="U1702" s="105"/>
      <c r="V1702" s="105"/>
      <c r="W1702" s="105"/>
      <c r="X1702" s="105"/>
      <c r="Y1702" s="105"/>
      <c r="Z1702" s="105"/>
      <c r="AA1702" s="105"/>
      <c r="AB1702" s="105"/>
      <c r="AC1702" s="105"/>
      <c r="AD1702" s="105"/>
      <c r="AE1702" s="105"/>
      <c r="AF1702" s="105"/>
      <c r="AG1702" s="105"/>
    </row>
    <row r="1703" spans="2:33" s="28" customFormat="1" ht="14.25" customHeight="1" x14ac:dyDescent="0.15">
      <c r="B1703" s="204" t="s">
        <v>201</v>
      </c>
      <c r="C1703" s="317">
        <v>1</v>
      </c>
      <c r="D1703" s="317">
        <v>0</v>
      </c>
      <c r="E1703" s="315">
        <v>1</v>
      </c>
      <c r="F1703" s="194" t="s">
        <v>200</v>
      </c>
      <c r="G1703" s="317">
        <v>4</v>
      </c>
      <c r="H1703" s="317">
        <v>1</v>
      </c>
      <c r="I1703" s="315">
        <v>5</v>
      </c>
      <c r="J1703" s="194" t="s">
        <v>199</v>
      </c>
      <c r="K1703" s="317">
        <v>5</v>
      </c>
      <c r="L1703" s="317">
        <v>5</v>
      </c>
      <c r="M1703" s="315">
        <v>10</v>
      </c>
      <c r="N1703" s="194" t="s">
        <v>198</v>
      </c>
      <c r="O1703" s="317">
        <v>0</v>
      </c>
      <c r="P1703" s="317">
        <v>0</v>
      </c>
      <c r="Q1703" s="316">
        <v>0</v>
      </c>
      <c r="R1703" s="131"/>
      <c r="T1703" s="105"/>
      <c r="U1703" s="105"/>
      <c r="V1703" s="105"/>
      <c r="W1703" s="105"/>
      <c r="X1703" s="105"/>
      <c r="Y1703" s="105"/>
      <c r="Z1703" s="105"/>
      <c r="AA1703" s="105"/>
      <c r="AB1703" s="105"/>
      <c r="AC1703" s="105"/>
      <c r="AD1703" s="105"/>
      <c r="AE1703" s="105"/>
      <c r="AF1703" s="105"/>
      <c r="AG1703" s="105"/>
    </row>
    <row r="1704" spans="2:33" s="28" customFormat="1" ht="14.1" customHeight="1" x14ac:dyDescent="0.15">
      <c r="B1704" s="205" t="s">
        <v>197</v>
      </c>
      <c r="C1704" s="322">
        <v>2</v>
      </c>
      <c r="D1704" s="322">
        <v>0</v>
      </c>
      <c r="E1704" s="323">
        <v>2</v>
      </c>
      <c r="F1704" s="195" t="s">
        <v>196</v>
      </c>
      <c r="G1704" s="322">
        <v>2</v>
      </c>
      <c r="H1704" s="322">
        <v>3</v>
      </c>
      <c r="I1704" s="323">
        <v>5</v>
      </c>
      <c r="J1704" s="195" t="s">
        <v>195</v>
      </c>
      <c r="K1704" s="322">
        <v>8</v>
      </c>
      <c r="L1704" s="322">
        <v>8</v>
      </c>
      <c r="M1704" s="323">
        <v>16</v>
      </c>
      <c r="N1704" s="195" t="s">
        <v>194</v>
      </c>
      <c r="O1704" s="322">
        <v>0</v>
      </c>
      <c r="P1704" s="322">
        <v>0</v>
      </c>
      <c r="Q1704" s="324">
        <v>0</v>
      </c>
      <c r="R1704" s="131"/>
      <c r="T1704" s="105"/>
      <c r="U1704" s="105"/>
      <c r="V1704" s="105"/>
      <c r="W1704" s="105"/>
      <c r="X1704" s="105"/>
      <c r="Y1704" s="105"/>
      <c r="Z1704" s="105"/>
      <c r="AA1704" s="105"/>
      <c r="AB1704" s="105"/>
      <c r="AC1704" s="105"/>
      <c r="AD1704" s="105"/>
      <c r="AE1704" s="105"/>
      <c r="AF1704" s="105"/>
      <c r="AG1704" s="105"/>
    </row>
    <row r="1705" spans="2:33" s="28" customFormat="1" ht="14.25" customHeight="1" x14ac:dyDescent="0.15">
      <c r="B1705" s="204" t="s">
        <v>193</v>
      </c>
      <c r="C1705" s="325">
        <v>0</v>
      </c>
      <c r="D1705" s="317">
        <v>0</v>
      </c>
      <c r="E1705" s="315">
        <v>0</v>
      </c>
      <c r="F1705" s="194" t="s">
        <v>192</v>
      </c>
      <c r="G1705" s="317">
        <v>5</v>
      </c>
      <c r="H1705" s="317">
        <v>1</v>
      </c>
      <c r="I1705" s="315">
        <v>6</v>
      </c>
      <c r="J1705" s="194" t="s">
        <v>191</v>
      </c>
      <c r="K1705" s="317">
        <v>6</v>
      </c>
      <c r="L1705" s="317">
        <v>6</v>
      </c>
      <c r="M1705" s="315">
        <v>12</v>
      </c>
      <c r="N1705" s="194" t="s">
        <v>190</v>
      </c>
      <c r="O1705" s="317">
        <v>0</v>
      </c>
      <c r="P1705" s="317">
        <v>0</v>
      </c>
      <c r="Q1705" s="316">
        <v>0</v>
      </c>
      <c r="R1705" s="131"/>
      <c r="T1705" s="105"/>
      <c r="U1705" s="105"/>
      <c r="V1705" s="105"/>
      <c r="W1705" s="105"/>
      <c r="X1705" s="105"/>
      <c r="Y1705" s="105"/>
      <c r="Z1705" s="105"/>
      <c r="AA1705" s="105"/>
      <c r="AB1705" s="105"/>
      <c r="AC1705" s="105"/>
      <c r="AD1705" s="105"/>
      <c r="AE1705" s="105"/>
      <c r="AF1705" s="105"/>
      <c r="AG1705" s="105"/>
    </row>
    <row r="1706" spans="2:33" s="28" customFormat="1" ht="14.25" customHeight="1" x14ac:dyDescent="0.15">
      <c r="B1706" s="204" t="s">
        <v>189</v>
      </c>
      <c r="C1706" s="317">
        <v>1</v>
      </c>
      <c r="D1706" s="317">
        <v>1</v>
      </c>
      <c r="E1706" s="315">
        <v>2</v>
      </c>
      <c r="F1706" s="194" t="s">
        <v>188</v>
      </c>
      <c r="G1706" s="317">
        <v>4</v>
      </c>
      <c r="H1706" s="317">
        <v>2</v>
      </c>
      <c r="I1706" s="315">
        <v>6</v>
      </c>
      <c r="J1706" s="194" t="s">
        <v>187</v>
      </c>
      <c r="K1706" s="317">
        <v>1</v>
      </c>
      <c r="L1706" s="317">
        <v>5</v>
      </c>
      <c r="M1706" s="315">
        <v>6</v>
      </c>
      <c r="N1706" s="194" t="s">
        <v>186</v>
      </c>
      <c r="O1706" s="317">
        <v>0</v>
      </c>
      <c r="P1706" s="317">
        <v>2</v>
      </c>
      <c r="Q1706" s="316">
        <v>2</v>
      </c>
      <c r="R1706" s="131"/>
      <c r="T1706" s="105"/>
      <c r="U1706" s="105"/>
      <c r="V1706" s="105"/>
      <c r="W1706" s="105"/>
      <c r="X1706" s="105"/>
      <c r="Y1706" s="105"/>
      <c r="Z1706" s="105"/>
      <c r="AA1706" s="105"/>
      <c r="AB1706" s="105"/>
      <c r="AC1706" s="105"/>
      <c r="AD1706" s="105"/>
      <c r="AE1706" s="105"/>
      <c r="AF1706" s="105"/>
      <c r="AG1706" s="105"/>
    </row>
    <row r="1707" spans="2:33" s="28" customFormat="1" ht="14.25" customHeight="1" x14ac:dyDescent="0.15">
      <c r="B1707" s="204" t="s">
        <v>185</v>
      </c>
      <c r="C1707" s="317">
        <v>1</v>
      </c>
      <c r="D1707" s="317">
        <v>1</v>
      </c>
      <c r="E1707" s="315">
        <v>2</v>
      </c>
      <c r="F1707" s="194" t="s">
        <v>184</v>
      </c>
      <c r="G1707" s="317">
        <v>0</v>
      </c>
      <c r="H1707" s="317">
        <v>2</v>
      </c>
      <c r="I1707" s="315">
        <v>2</v>
      </c>
      <c r="J1707" s="194" t="s">
        <v>183</v>
      </c>
      <c r="K1707" s="317">
        <v>5</v>
      </c>
      <c r="L1707" s="317">
        <v>6</v>
      </c>
      <c r="M1707" s="315">
        <v>11</v>
      </c>
      <c r="N1707" s="194" t="s">
        <v>182</v>
      </c>
      <c r="O1707" s="317">
        <v>0</v>
      </c>
      <c r="P1707" s="317">
        <v>0</v>
      </c>
      <c r="Q1707" s="316">
        <v>0</v>
      </c>
      <c r="R1707" s="131"/>
      <c r="T1707" s="105"/>
      <c r="U1707" s="105"/>
      <c r="V1707" s="105"/>
      <c r="W1707" s="105"/>
      <c r="X1707" s="105"/>
      <c r="Y1707" s="105"/>
      <c r="Z1707" s="105"/>
      <c r="AA1707" s="105"/>
      <c r="AB1707" s="105"/>
      <c r="AC1707" s="105"/>
      <c r="AD1707" s="105"/>
      <c r="AE1707" s="105"/>
      <c r="AF1707" s="105"/>
      <c r="AG1707" s="105"/>
    </row>
    <row r="1708" spans="2:33" s="28" customFormat="1" ht="14.1" customHeight="1" x14ac:dyDescent="0.15">
      <c r="B1708" s="204" t="s">
        <v>181</v>
      </c>
      <c r="C1708" s="317">
        <v>1</v>
      </c>
      <c r="D1708" s="317">
        <v>2</v>
      </c>
      <c r="E1708" s="315">
        <v>3</v>
      </c>
      <c r="F1708" s="194" t="s">
        <v>180</v>
      </c>
      <c r="G1708" s="317">
        <v>2</v>
      </c>
      <c r="H1708" s="317">
        <v>2</v>
      </c>
      <c r="I1708" s="315">
        <v>4</v>
      </c>
      <c r="J1708" s="194" t="s">
        <v>179</v>
      </c>
      <c r="K1708" s="317">
        <v>1</v>
      </c>
      <c r="L1708" s="317">
        <v>3</v>
      </c>
      <c r="M1708" s="315">
        <v>4</v>
      </c>
      <c r="N1708" s="194" t="s">
        <v>178</v>
      </c>
      <c r="O1708" s="317">
        <v>0</v>
      </c>
      <c r="P1708" s="317">
        <v>0</v>
      </c>
      <c r="Q1708" s="316">
        <v>0</v>
      </c>
      <c r="R1708" s="131"/>
      <c r="T1708" s="105"/>
      <c r="U1708" s="105"/>
      <c r="V1708" s="105"/>
      <c r="W1708" s="105"/>
      <c r="X1708" s="105"/>
      <c r="Y1708" s="105"/>
      <c r="Z1708" s="105"/>
      <c r="AA1708" s="105"/>
      <c r="AB1708" s="105"/>
      <c r="AC1708" s="105"/>
      <c r="AD1708" s="105"/>
      <c r="AE1708" s="105"/>
      <c r="AF1708" s="105"/>
      <c r="AG1708" s="105"/>
    </row>
    <row r="1709" spans="2:33" s="28" customFormat="1" ht="14.25" customHeight="1" thickBot="1" x14ac:dyDescent="0.2">
      <c r="B1709" s="206" t="s">
        <v>177</v>
      </c>
      <c r="C1709" s="318">
        <v>3</v>
      </c>
      <c r="D1709" s="318">
        <v>1</v>
      </c>
      <c r="E1709" s="319">
        <v>4</v>
      </c>
      <c r="F1709" s="208" t="s">
        <v>176</v>
      </c>
      <c r="G1709" s="318">
        <v>2</v>
      </c>
      <c r="H1709" s="318">
        <v>1</v>
      </c>
      <c r="I1709" s="319">
        <v>3</v>
      </c>
      <c r="J1709" s="208" t="s">
        <v>175</v>
      </c>
      <c r="K1709" s="318">
        <v>2</v>
      </c>
      <c r="L1709" s="318">
        <v>2</v>
      </c>
      <c r="M1709" s="319">
        <v>4</v>
      </c>
      <c r="N1709" s="210" t="s">
        <v>174</v>
      </c>
      <c r="O1709" s="320">
        <v>0</v>
      </c>
      <c r="P1709" s="320">
        <v>0</v>
      </c>
      <c r="Q1709" s="321">
        <v>0</v>
      </c>
      <c r="R1709" s="131"/>
      <c r="T1709" s="105"/>
      <c r="U1709" s="105"/>
      <c r="V1709" s="105"/>
      <c r="W1709" s="105"/>
      <c r="X1709" s="105"/>
      <c r="Y1709" s="105"/>
      <c r="Z1709" s="105"/>
      <c r="AA1709" s="105"/>
      <c r="AB1709" s="105"/>
      <c r="AC1709" s="105"/>
      <c r="AD1709" s="105"/>
      <c r="AE1709" s="105"/>
      <c r="AF1709" s="105"/>
      <c r="AG1709" s="105"/>
    </row>
    <row r="1710" spans="2:33" s="28" customFormat="1" ht="13.5" customHeight="1" thickBot="1" x14ac:dyDescent="0.2">
      <c r="B1710" s="42"/>
      <c r="C1710" s="42"/>
      <c r="D1710" s="459" t="s">
        <v>173</v>
      </c>
      <c r="E1710" s="459"/>
      <c r="F1710" s="459"/>
      <c r="G1710" s="42"/>
      <c r="H1710" s="42"/>
      <c r="I1710" s="42"/>
      <c r="J1710" s="42"/>
      <c r="K1710" s="42"/>
      <c r="L1710" s="42"/>
      <c r="M1710" s="42"/>
      <c r="N1710" s="212" t="s">
        <v>172</v>
      </c>
      <c r="O1710" s="309">
        <v>0</v>
      </c>
      <c r="P1710" s="24">
        <v>2</v>
      </c>
      <c r="Q1710" s="285">
        <v>2</v>
      </c>
      <c r="R1710" s="131"/>
      <c r="T1710" s="105"/>
      <c r="U1710" s="105"/>
      <c r="V1710" s="105"/>
      <c r="W1710" s="105"/>
      <c r="X1710" s="105"/>
      <c r="Y1710" s="105"/>
      <c r="Z1710" s="105"/>
      <c r="AA1710" s="105"/>
      <c r="AB1710" s="105"/>
      <c r="AC1710" s="105"/>
      <c r="AD1710" s="105"/>
      <c r="AE1710" s="105"/>
      <c r="AF1710" s="105"/>
      <c r="AG1710" s="105"/>
    </row>
    <row r="1711" spans="2:33" s="28" customFormat="1" ht="13.5" customHeight="1" x14ac:dyDescent="0.15">
      <c r="B1711" s="160" t="s">
        <v>171</v>
      </c>
      <c r="C1711" s="311">
        <f>SUM(C1685:C1689)</f>
        <v>10</v>
      </c>
      <c r="D1711" s="311">
        <f>SUM(D1685:D1689)</f>
        <v>14</v>
      </c>
      <c r="E1711" s="108">
        <f t="shared" ref="E1711:E1720" si="82">SUM(C1711:D1711)</f>
        <v>24</v>
      </c>
      <c r="F1711" s="160" t="s">
        <v>170</v>
      </c>
      <c r="G1711" s="312">
        <f>SUM(K1685:K1689)</f>
        <v>11</v>
      </c>
      <c r="H1711" s="109">
        <f>SUM(L1685:L1689)</f>
        <v>8</v>
      </c>
      <c r="I1711" s="110">
        <f t="shared" ref="I1711:I1720" si="83">SUM(G1711:H1711)</f>
        <v>19</v>
      </c>
      <c r="J1711" s="119" t="s">
        <v>169</v>
      </c>
      <c r="K1711" s="120">
        <f>SUM(O1710:O1714)</f>
        <v>0</v>
      </c>
      <c r="L1711" s="311">
        <f>SUM(P1710:P1714)</f>
        <v>2</v>
      </c>
      <c r="M1711" s="313">
        <f>SUM(K1711:L1711)</f>
        <v>2</v>
      </c>
      <c r="N1711" s="132" t="s">
        <v>168</v>
      </c>
      <c r="O1711" s="288">
        <v>0</v>
      </c>
      <c r="P1711" s="288">
        <v>0</v>
      </c>
      <c r="Q1711" s="285">
        <v>0</v>
      </c>
      <c r="R1711" s="131"/>
      <c r="T1711" s="105"/>
      <c r="U1711" s="105"/>
      <c r="V1711" s="105"/>
      <c r="W1711" s="105"/>
      <c r="X1711" s="105"/>
      <c r="Y1711" s="105"/>
      <c r="Z1711" s="105"/>
      <c r="AA1711" s="105"/>
      <c r="AB1711" s="105"/>
      <c r="AC1711" s="105"/>
      <c r="AD1711" s="105"/>
      <c r="AE1711" s="105"/>
      <c r="AF1711" s="105"/>
      <c r="AG1711" s="105"/>
    </row>
    <row r="1712" spans="2:33" s="28" customFormat="1" ht="13.5" customHeight="1" thickBot="1" x14ac:dyDescent="0.2">
      <c r="B1712" s="161" t="s">
        <v>167</v>
      </c>
      <c r="C1712" s="300">
        <f>SUM(C1690:C1694)</f>
        <v>13</v>
      </c>
      <c r="D1712" s="300">
        <f>SUM(D1690:D1694)</f>
        <v>13</v>
      </c>
      <c r="E1712" s="112">
        <f t="shared" si="82"/>
        <v>26</v>
      </c>
      <c r="F1712" s="161" t="s">
        <v>166</v>
      </c>
      <c r="G1712" s="306">
        <f>SUM(K1690:K1694)</f>
        <v>12</v>
      </c>
      <c r="H1712" s="113">
        <f>SUM(L1690:L1694)</f>
        <v>16</v>
      </c>
      <c r="I1712" s="114">
        <f t="shared" si="83"/>
        <v>28</v>
      </c>
      <c r="J1712" s="121" t="s">
        <v>154</v>
      </c>
      <c r="K1712" s="122">
        <f>O1715</f>
        <v>0</v>
      </c>
      <c r="L1712" s="303">
        <f>P1715</f>
        <v>0</v>
      </c>
      <c r="M1712" s="314">
        <f>SUM(K1712:L1712)</f>
        <v>0</v>
      </c>
      <c r="N1712" s="132" t="s">
        <v>165</v>
      </c>
      <c r="O1712" s="288">
        <v>0</v>
      </c>
      <c r="P1712" s="288">
        <v>0</v>
      </c>
      <c r="Q1712" s="285">
        <v>0</v>
      </c>
      <c r="R1712" s="131"/>
      <c r="T1712" s="105"/>
      <c r="U1712" s="105"/>
      <c r="V1712" s="105"/>
      <c r="W1712" s="105"/>
      <c r="X1712" s="105"/>
      <c r="Y1712" s="105"/>
      <c r="Z1712" s="105"/>
      <c r="AA1712" s="105"/>
      <c r="AB1712" s="105"/>
      <c r="AC1712" s="105"/>
      <c r="AD1712" s="105"/>
      <c r="AE1712" s="105"/>
      <c r="AF1712" s="105"/>
      <c r="AG1712" s="105"/>
    </row>
    <row r="1713" spans="2:33" s="28" customFormat="1" ht="13.5" customHeight="1" x14ac:dyDescent="0.15">
      <c r="B1713" s="161" t="s">
        <v>164</v>
      </c>
      <c r="C1713" s="300">
        <f>SUM(C1695:C1699)</f>
        <v>10</v>
      </c>
      <c r="D1713" s="300">
        <f>SUM(D1695:D1699)</f>
        <v>4</v>
      </c>
      <c r="E1713" s="112">
        <f t="shared" si="82"/>
        <v>14</v>
      </c>
      <c r="F1713" s="161" t="s">
        <v>163</v>
      </c>
      <c r="G1713" s="306">
        <f>SUM(K1695:K1699)</f>
        <v>20</v>
      </c>
      <c r="H1713" s="113">
        <f>SUM(L1695:L1699)</f>
        <v>17</v>
      </c>
      <c r="I1713" s="114">
        <f t="shared" si="83"/>
        <v>37</v>
      </c>
      <c r="J1713" s="125" t="s">
        <v>283</v>
      </c>
      <c r="K1713" s="154">
        <f>SUM(C1711:C1713)</f>
        <v>33</v>
      </c>
      <c r="L1713" s="154">
        <f>SUM(D1711:D1713)</f>
        <v>31</v>
      </c>
      <c r="M1713" s="294">
        <f>SUM(K1713:L1713)</f>
        <v>64</v>
      </c>
      <c r="N1713" s="132" t="s">
        <v>162</v>
      </c>
      <c r="O1713" s="288">
        <v>0</v>
      </c>
      <c r="P1713" s="288">
        <v>0</v>
      </c>
      <c r="Q1713" s="285">
        <v>0</v>
      </c>
      <c r="R1713" s="131"/>
      <c r="T1713" s="105"/>
      <c r="U1713" s="105"/>
      <c r="V1713" s="105"/>
      <c r="W1713" s="105"/>
      <c r="X1713" s="105"/>
      <c r="Y1713" s="105"/>
      <c r="Z1713" s="105"/>
      <c r="AA1713" s="105"/>
      <c r="AB1713" s="105"/>
      <c r="AC1713" s="105"/>
      <c r="AD1713" s="105"/>
      <c r="AE1713" s="105"/>
      <c r="AF1713" s="105"/>
      <c r="AG1713" s="105"/>
    </row>
    <row r="1714" spans="2:33" s="28" customFormat="1" ht="13.5" customHeight="1" thickBot="1" x14ac:dyDescent="0.2">
      <c r="B1714" s="161" t="s">
        <v>161</v>
      </c>
      <c r="C1714" s="300">
        <f>SUM(C1700:C1704)</f>
        <v>4</v>
      </c>
      <c r="D1714" s="300">
        <f>SUM(D1700:D1704)</f>
        <v>5</v>
      </c>
      <c r="E1714" s="112">
        <f t="shared" si="82"/>
        <v>9</v>
      </c>
      <c r="F1714" s="161" t="s">
        <v>160</v>
      </c>
      <c r="G1714" s="306">
        <f>SUM(K1700:K1704)</f>
        <v>23</v>
      </c>
      <c r="H1714" s="113">
        <f>SUM(L1700:L1704)</f>
        <v>28</v>
      </c>
      <c r="I1714" s="114">
        <f t="shared" si="83"/>
        <v>51</v>
      </c>
      <c r="J1714" s="123" t="s">
        <v>156</v>
      </c>
      <c r="K1714" s="157"/>
      <c r="L1714" s="292">
        <f>M1713/M1719*100</f>
        <v>14.414414414414415</v>
      </c>
      <c r="M1714" s="156" t="s">
        <v>155</v>
      </c>
      <c r="N1714" s="134" t="s">
        <v>159</v>
      </c>
      <c r="O1714" s="291">
        <v>0</v>
      </c>
      <c r="P1714" s="135">
        <v>0</v>
      </c>
      <c r="Q1714" s="282">
        <v>0</v>
      </c>
      <c r="R1714" s="131"/>
      <c r="T1714" s="105"/>
      <c r="U1714" s="105"/>
      <c r="V1714" s="105"/>
      <c r="W1714" s="105"/>
      <c r="X1714" s="105"/>
      <c r="Y1714" s="105"/>
      <c r="Z1714" s="105"/>
      <c r="AA1714" s="105"/>
      <c r="AB1714" s="105"/>
      <c r="AC1714" s="105"/>
      <c r="AD1714" s="105"/>
      <c r="AE1714" s="105"/>
      <c r="AF1714" s="105"/>
      <c r="AG1714" s="105"/>
    </row>
    <row r="1715" spans="2:33" s="28" customFormat="1" ht="13.5" customHeight="1" thickBot="1" x14ac:dyDescent="0.2">
      <c r="B1715" s="161" t="s">
        <v>158</v>
      </c>
      <c r="C1715" s="300">
        <f>SUM(C1705:C1709)</f>
        <v>6</v>
      </c>
      <c r="D1715" s="300">
        <f>SUM(D1705:D1709)</f>
        <v>5</v>
      </c>
      <c r="E1715" s="112">
        <f t="shared" si="82"/>
        <v>11</v>
      </c>
      <c r="F1715" s="161" t="s">
        <v>157</v>
      </c>
      <c r="G1715" s="306">
        <f>SUM(K1705:K1709)</f>
        <v>15</v>
      </c>
      <c r="H1715" s="113">
        <f>SUM(L1705:L1709)</f>
        <v>22</v>
      </c>
      <c r="I1715" s="114">
        <f t="shared" si="83"/>
        <v>37</v>
      </c>
      <c r="J1715" s="125" t="s">
        <v>284</v>
      </c>
      <c r="K1715" s="154">
        <f>SUM(C1714:C1720,G1711:G1713)</f>
        <v>115</v>
      </c>
      <c r="L1715" s="154">
        <f>SUM(D1714:D1720,H1711:H1713)</f>
        <v>110</v>
      </c>
      <c r="M1715" s="294">
        <f>SUM(K1715:L1715)</f>
        <v>225</v>
      </c>
      <c r="N1715" s="136" t="s">
        <v>154</v>
      </c>
      <c r="O1715" s="290">
        <v>0</v>
      </c>
      <c r="P1715" s="137">
        <v>0</v>
      </c>
      <c r="Q1715" s="284">
        <v>0</v>
      </c>
      <c r="R1715" s="131"/>
      <c r="T1715" s="105"/>
      <c r="U1715" s="105"/>
      <c r="V1715" s="105"/>
      <c r="W1715" s="105"/>
      <c r="X1715" s="105"/>
      <c r="Y1715" s="105"/>
      <c r="Z1715" s="105"/>
      <c r="AA1715" s="105"/>
      <c r="AB1715" s="105"/>
      <c r="AC1715" s="105"/>
      <c r="AD1715" s="105"/>
      <c r="AE1715" s="105"/>
      <c r="AF1715" s="105"/>
      <c r="AG1715" s="105"/>
    </row>
    <row r="1716" spans="2:33" s="28" customFormat="1" ht="13.5" customHeight="1" thickBot="1" x14ac:dyDescent="0.2">
      <c r="B1716" s="161" t="s">
        <v>153</v>
      </c>
      <c r="C1716" s="300">
        <f>SUM(G1685:G1689)</f>
        <v>8</v>
      </c>
      <c r="D1716" s="300">
        <f>SUM(H1685:H1689)</f>
        <v>12</v>
      </c>
      <c r="E1716" s="112">
        <f t="shared" si="82"/>
        <v>20</v>
      </c>
      <c r="F1716" s="161" t="s">
        <v>152</v>
      </c>
      <c r="G1716" s="113">
        <f>SUM(O1685:O1689)</f>
        <v>14</v>
      </c>
      <c r="H1716" s="113">
        <f>SUM(P1685:P1689)</f>
        <v>17</v>
      </c>
      <c r="I1716" s="114">
        <f t="shared" si="83"/>
        <v>31</v>
      </c>
      <c r="J1716" s="123" t="s">
        <v>156</v>
      </c>
      <c r="K1716" s="157"/>
      <c r="L1716" s="292">
        <f>M1715/M1719*100</f>
        <v>50.675675675675677</v>
      </c>
      <c r="M1716" s="158" t="s">
        <v>155</v>
      </c>
      <c r="N1716" s="148"/>
      <c r="O1716" s="138"/>
      <c r="P1716" s="138"/>
      <c r="Q1716" s="138"/>
      <c r="R1716" s="131"/>
      <c r="T1716" s="105"/>
      <c r="U1716" s="105"/>
      <c r="V1716" s="105"/>
      <c r="W1716" s="105"/>
      <c r="X1716" s="105"/>
      <c r="Y1716" s="105"/>
      <c r="Z1716" s="105"/>
      <c r="AA1716" s="105"/>
      <c r="AB1716" s="105"/>
      <c r="AC1716" s="105"/>
      <c r="AD1716" s="105"/>
      <c r="AE1716" s="106"/>
      <c r="AF1716" s="105"/>
      <c r="AG1716" s="106"/>
    </row>
    <row r="1717" spans="2:33" s="28" customFormat="1" ht="13.5" customHeight="1" thickBot="1" x14ac:dyDescent="0.2">
      <c r="B1717" s="161" t="s">
        <v>151</v>
      </c>
      <c r="C1717" s="300">
        <f>SUM(G1690:G1694)</f>
        <v>13</v>
      </c>
      <c r="D1717" s="300">
        <f>SUM(H1690:H1694)</f>
        <v>17</v>
      </c>
      <c r="E1717" s="112">
        <f t="shared" si="82"/>
        <v>30</v>
      </c>
      <c r="F1717" s="161" t="s">
        <v>150</v>
      </c>
      <c r="G1717" s="306">
        <f>SUM(O1690:O1694)</f>
        <v>4</v>
      </c>
      <c r="H1717" s="113">
        <f>SUM(P1690:P1694)</f>
        <v>12</v>
      </c>
      <c r="I1717" s="114">
        <f t="shared" si="83"/>
        <v>16</v>
      </c>
      <c r="J1717" s="125" t="s">
        <v>282</v>
      </c>
      <c r="K1717" s="154">
        <f>SUM(K1700:K1709,O1685:O1715)</f>
        <v>60</v>
      </c>
      <c r="L1717" s="154">
        <f>SUM(L1700:L1709,P1685:P1715)</f>
        <v>95</v>
      </c>
      <c r="M1717" s="308">
        <f>SUM(K1717:L1717)</f>
        <v>155</v>
      </c>
      <c r="N1717" s="149"/>
      <c r="O1717" s="138"/>
      <c r="P1717" s="138"/>
      <c r="Q1717" s="138"/>
      <c r="R1717" s="131"/>
    </row>
    <row r="1718" spans="2:33" s="28" customFormat="1" ht="13.5" customHeight="1" thickBot="1" x14ac:dyDescent="0.2">
      <c r="B1718" s="161" t="s">
        <v>149</v>
      </c>
      <c r="C1718" s="300">
        <f>SUM(G1695:G1699)</f>
        <v>14</v>
      </c>
      <c r="D1718" s="300">
        <f>SUM(H1695:H1699)</f>
        <v>13</v>
      </c>
      <c r="E1718" s="112">
        <f t="shared" si="82"/>
        <v>27</v>
      </c>
      <c r="F1718" s="161" t="s">
        <v>148</v>
      </c>
      <c r="G1718" s="306">
        <f>SUM(O1695:O1699)</f>
        <v>4</v>
      </c>
      <c r="H1718" s="113">
        <f>SUM(P1695:P1699)</f>
        <v>9</v>
      </c>
      <c r="I1718" s="114">
        <f t="shared" si="83"/>
        <v>13</v>
      </c>
      <c r="J1718" s="123" t="s">
        <v>156</v>
      </c>
      <c r="K1718" s="124"/>
      <c r="L1718" s="283">
        <f>M1717/M1719*100</f>
        <v>34.909909909909906</v>
      </c>
      <c r="M1718" s="156" t="s">
        <v>155</v>
      </c>
      <c r="N1718" s="144" t="s">
        <v>146</v>
      </c>
      <c r="O1718" s="295">
        <v>46.38</v>
      </c>
      <c r="P1718" s="296">
        <v>51.03</v>
      </c>
      <c r="Q1718" s="297">
        <v>48.86</v>
      </c>
      <c r="R1718" s="131"/>
    </row>
    <row r="1719" spans="2:33" s="28" customFormat="1" ht="13.5" customHeight="1" x14ac:dyDescent="0.15">
      <c r="B1719" s="161" t="s">
        <v>145</v>
      </c>
      <c r="C1719" s="300">
        <f>SUM(G1700:G1704)</f>
        <v>14</v>
      </c>
      <c r="D1719" s="300">
        <f>SUM(H1700:H1704)</f>
        <v>9</v>
      </c>
      <c r="E1719" s="112">
        <f t="shared" si="82"/>
        <v>23</v>
      </c>
      <c r="F1719" s="161" t="s">
        <v>144</v>
      </c>
      <c r="G1719" s="306">
        <f>SUM(O1700:O1704)</f>
        <v>0</v>
      </c>
      <c r="H1719" s="113">
        <f>SUM(P1700:P1704)</f>
        <v>3</v>
      </c>
      <c r="I1719" s="114">
        <f t="shared" si="83"/>
        <v>3</v>
      </c>
      <c r="J1719" s="125" t="s">
        <v>147</v>
      </c>
      <c r="K1719" s="293">
        <f>SUM(C1711:C1720,G1711:G1720,K1711:K1712)</f>
        <v>208</v>
      </c>
      <c r="L1719" s="293">
        <f>SUM(D1711:D1720,H1711:H1720,L1711:L1712)</f>
        <v>236</v>
      </c>
      <c r="M1719" s="289">
        <f>SUM(K1719:L1719)</f>
        <v>444</v>
      </c>
      <c r="N1719" s="145"/>
      <c r="O1719" s="139"/>
      <c r="P1719" s="139"/>
      <c r="Q1719" s="139"/>
      <c r="R1719" s="131"/>
    </row>
    <row r="1720" spans="2:33" s="28" customFormat="1" ht="13.5" customHeight="1" thickBot="1" x14ac:dyDescent="0.2">
      <c r="B1720" s="162" t="s">
        <v>143</v>
      </c>
      <c r="C1720" s="303">
        <f>SUM(G1705:G1709)</f>
        <v>13</v>
      </c>
      <c r="D1720" s="303">
        <f>SUM(H1705:H1709)</f>
        <v>8</v>
      </c>
      <c r="E1720" s="116">
        <f t="shared" si="82"/>
        <v>21</v>
      </c>
      <c r="F1720" s="162" t="s">
        <v>142</v>
      </c>
      <c r="G1720" s="304">
        <f>SUM(O1705:O1709)</f>
        <v>0</v>
      </c>
      <c r="H1720" s="117">
        <f>SUM(P1705:P1709)</f>
        <v>2</v>
      </c>
      <c r="I1720" s="118">
        <f t="shared" si="83"/>
        <v>2</v>
      </c>
      <c r="J1720" s="123" t="s">
        <v>7</v>
      </c>
      <c r="K1720" s="124"/>
      <c r="L1720" s="127"/>
      <c r="M1720" s="305">
        <f>行政区別人口!R96</f>
        <v>237</v>
      </c>
      <c r="N1720" s="481" t="s">
        <v>141</v>
      </c>
      <c r="O1720" s="482"/>
      <c r="P1720" s="482"/>
      <c r="Q1720" s="140"/>
      <c r="R1720" s="131"/>
    </row>
    <row r="1721" spans="2:33" x14ac:dyDescent="0.15">
      <c r="O1721" s="142"/>
      <c r="P1721" s="142"/>
      <c r="Q1721" s="142"/>
      <c r="R1721" s="142"/>
    </row>
    <row r="1723" spans="2:33" x14ac:dyDescent="0.15">
      <c r="B1723" s="259" t="s">
        <v>1</v>
      </c>
      <c r="C1723" s="479" t="s">
        <v>2</v>
      </c>
      <c r="D1723" s="479"/>
      <c r="E1723" s="479"/>
      <c r="F1723" s="479"/>
      <c r="G1723" s="483" t="s">
        <v>278</v>
      </c>
      <c r="H1723" s="483"/>
      <c r="I1723" s="483"/>
      <c r="J1723" s="483"/>
      <c r="K1723" s="483"/>
      <c r="L1723" s="483"/>
      <c r="M1723" s="41"/>
      <c r="N1723" s="147"/>
      <c r="O1723" s="143" t="str">
        <f>$O$2</f>
        <v>令和元年10月31日</v>
      </c>
      <c r="P1723" s="129"/>
      <c r="Q1723" s="130" t="s">
        <v>0</v>
      </c>
    </row>
    <row r="1724" spans="2:33" ht="14.25" thickBot="1" x14ac:dyDescent="0.2">
      <c r="B1724" s="259" t="s">
        <v>276</v>
      </c>
      <c r="C1724" s="479" t="s">
        <v>56</v>
      </c>
      <c r="D1724" s="479"/>
      <c r="E1724" s="479"/>
      <c r="F1724" s="166"/>
      <c r="G1724" s="483"/>
      <c r="H1724" s="483"/>
      <c r="I1724" s="483"/>
      <c r="J1724" s="483"/>
      <c r="K1724" s="483"/>
      <c r="L1724" s="483"/>
      <c r="M1724" s="41"/>
      <c r="N1724" s="149"/>
      <c r="O1724" s="143" t="str">
        <f>$O$3</f>
        <v>令和元年11月 1日</v>
      </c>
      <c r="P1724" s="129"/>
      <c r="Q1724" s="130" t="s">
        <v>3</v>
      </c>
    </row>
    <row r="1725" spans="2:33" s="28" customFormat="1" ht="14.25" customHeight="1" x14ac:dyDescent="0.15">
      <c r="B1725" s="53" t="s">
        <v>274</v>
      </c>
      <c r="C1725" s="327" t="s">
        <v>301</v>
      </c>
      <c r="D1725" s="327" t="s">
        <v>302</v>
      </c>
      <c r="E1725" s="328" t="s">
        <v>6</v>
      </c>
      <c r="F1725" s="53" t="s">
        <v>274</v>
      </c>
      <c r="G1725" s="327" t="s">
        <v>301</v>
      </c>
      <c r="H1725" s="327" t="s">
        <v>5</v>
      </c>
      <c r="I1725" s="94" t="s">
        <v>6</v>
      </c>
      <c r="J1725" s="202" t="s">
        <v>274</v>
      </c>
      <c r="K1725" s="327" t="s">
        <v>4</v>
      </c>
      <c r="L1725" s="327" t="s">
        <v>302</v>
      </c>
      <c r="M1725" s="328" t="s">
        <v>281</v>
      </c>
      <c r="N1725" s="59" t="s">
        <v>274</v>
      </c>
      <c r="O1725" s="54" t="s">
        <v>301</v>
      </c>
      <c r="P1725" s="54" t="s">
        <v>5</v>
      </c>
      <c r="Q1725" s="326" t="s">
        <v>281</v>
      </c>
      <c r="R1725" s="131"/>
    </row>
    <row r="1726" spans="2:33" s="28" customFormat="1" ht="14.25" customHeight="1" x14ac:dyDescent="0.15">
      <c r="B1726" s="203" t="s">
        <v>273</v>
      </c>
      <c r="C1726" s="329">
        <v>1</v>
      </c>
      <c r="D1726" s="329">
        <v>0</v>
      </c>
      <c r="E1726" s="315">
        <v>1</v>
      </c>
      <c r="F1726" s="193" t="s">
        <v>272</v>
      </c>
      <c r="G1726" s="329">
        <v>1</v>
      </c>
      <c r="H1726" s="329">
        <v>2</v>
      </c>
      <c r="I1726" s="315">
        <v>3</v>
      </c>
      <c r="J1726" s="194" t="s">
        <v>271</v>
      </c>
      <c r="K1726" s="317">
        <v>0</v>
      </c>
      <c r="L1726" s="329">
        <v>0</v>
      </c>
      <c r="M1726" s="286">
        <v>0</v>
      </c>
      <c r="N1726" s="200" t="s">
        <v>270</v>
      </c>
      <c r="O1726" s="325">
        <v>0</v>
      </c>
      <c r="P1726" s="317">
        <v>0</v>
      </c>
      <c r="Q1726" s="287">
        <v>0</v>
      </c>
      <c r="R1726" s="131"/>
      <c r="T1726" s="105"/>
      <c r="U1726" s="105"/>
      <c r="V1726" s="105"/>
      <c r="W1726" s="105"/>
      <c r="X1726" s="105"/>
      <c r="Y1726" s="105"/>
      <c r="Z1726" s="105"/>
      <c r="AA1726" s="105"/>
      <c r="AB1726" s="105"/>
      <c r="AC1726" s="105"/>
      <c r="AD1726" s="105"/>
      <c r="AE1726" s="105"/>
      <c r="AF1726" s="105"/>
      <c r="AG1726" s="105"/>
    </row>
    <row r="1727" spans="2:33" s="28" customFormat="1" ht="14.1" customHeight="1" x14ac:dyDescent="0.15">
      <c r="B1727" s="204" t="s">
        <v>269</v>
      </c>
      <c r="C1727" s="317">
        <v>0</v>
      </c>
      <c r="D1727" s="317">
        <v>1</v>
      </c>
      <c r="E1727" s="315">
        <v>1</v>
      </c>
      <c r="F1727" s="194" t="s">
        <v>268</v>
      </c>
      <c r="G1727" s="317">
        <v>0</v>
      </c>
      <c r="H1727" s="317">
        <v>0</v>
      </c>
      <c r="I1727" s="315">
        <v>0</v>
      </c>
      <c r="J1727" s="194" t="s">
        <v>267</v>
      </c>
      <c r="K1727" s="317">
        <v>0</v>
      </c>
      <c r="L1727" s="317">
        <v>0</v>
      </c>
      <c r="M1727" s="315">
        <v>0</v>
      </c>
      <c r="N1727" s="194" t="s">
        <v>266</v>
      </c>
      <c r="O1727" s="317">
        <v>0</v>
      </c>
      <c r="P1727" s="317">
        <v>0</v>
      </c>
      <c r="Q1727" s="316">
        <v>0</v>
      </c>
      <c r="R1727" s="131"/>
      <c r="T1727" s="105"/>
      <c r="U1727" s="105"/>
      <c r="V1727" s="105"/>
      <c r="W1727" s="105"/>
      <c r="X1727" s="105"/>
      <c r="Y1727" s="105"/>
      <c r="Z1727" s="105"/>
      <c r="AA1727" s="105"/>
      <c r="AB1727" s="105"/>
      <c r="AC1727" s="105"/>
      <c r="AD1727" s="105"/>
      <c r="AE1727" s="105"/>
      <c r="AF1727" s="105"/>
      <c r="AG1727" s="105"/>
    </row>
    <row r="1728" spans="2:33" s="28" customFormat="1" ht="14.25" customHeight="1" x14ac:dyDescent="0.15">
      <c r="B1728" s="204" t="s">
        <v>265</v>
      </c>
      <c r="C1728" s="317">
        <v>3</v>
      </c>
      <c r="D1728" s="317">
        <v>0</v>
      </c>
      <c r="E1728" s="315">
        <v>3</v>
      </c>
      <c r="F1728" s="194" t="s">
        <v>264</v>
      </c>
      <c r="G1728" s="317">
        <v>2</v>
      </c>
      <c r="H1728" s="317">
        <v>0</v>
      </c>
      <c r="I1728" s="315">
        <v>2</v>
      </c>
      <c r="J1728" s="194" t="s">
        <v>263</v>
      </c>
      <c r="K1728" s="317">
        <v>0</v>
      </c>
      <c r="L1728" s="317">
        <v>0</v>
      </c>
      <c r="M1728" s="315">
        <v>0</v>
      </c>
      <c r="N1728" s="194" t="s">
        <v>262</v>
      </c>
      <c r="O1728" s="317">
        <v>0</v>
      </c>
      <c r="P1728" s="199">
        <v>0</v>
      </c>
      <c r="Q1728" s="316">
        <v>0</v>
      </c>
      <c r="R1728" s="131"/>
      <c r="T1728" s="105"/>
      <c r="U1728" s="105"/>
      <c r="V1728" s="105"/>
      <c r="W1728" s="105"/>
      <c r="X1728" s="105"/>
      <c r="Y1728" s="105"/>
      <c r="Z1728" s="105"/>
      <c r="AA1728" s="105"/>
      <c r="AB1728" s="105"/>
      <c r="AC1728" s="105"/>
      <c r="AD1728" s="105"/>
      <c r="AE1728" s="105"/>
      <c r="AF1728" s="105"/>
      <c r="AG1728" s="105"/>
    </row>
    <row r="1729" spans="2:33" s="28" customFormat="1" ht="14.25" customHeight="1" x14ac:dyDescent="0.15">
      <c r="B1729" s="204" t="s">
        <v>261</v>
      </c>
      <c r="C1729" s="317">
        <v>1</v>
      </c>
      <c r="D1729" s="317">
        <v>0</v>
      </c>
      <c r="E1729" s="315">
        <v>1</v>
      </c>
      <c r="F1729" s="194" t="s">
        <v>260</v>
      </c>
      <c r="G1729" s="317">
        <v>0</v>
      </c>
      <c r="H1729" s="317">
        <v>0</v>
      </c>
      <c r="I1729" s="315">
        <v>0</v>
      </c>
      <c r="J1729" s="194" t="s">
        <v>259</v>
      </c>
      <c r="K1729" s="317">
        <v>0</v>
      </c>
      <c r="L1729" s="317">
        <v>0</v>
      </c>
      <c r="M1729" s="315">
        <v>0</v>
      </c>
      <c r="N1729" s="194" t="s">
        <v>258</v>
      </c>
      <c r="O1729" s="317">
        <v>0</v>
      </c>
      <c r="P1729" s="317">
        <v>0</v>
      </c>
      <c r="Q1729" s="316">
        <v>0</v>
      </c>
      <c r="R1729" s="131"/>
      <c r="T1729" s="105"/>
      <c r="U1729" s="105"/>
      <c r="V1729" s="105"/>
      <c r="W1729" s="105"/>
      <c r="X1729" s="105"/>
      <c r="Y1729" s="105"/>
      <c r="Z1729" s="105"/>
      <c r="AA1729" s="105"/>
      <c r="AB1729" s="105"/>
      <c r="AC1729" s="105"/>
      <c r="AD1729" s="105"/>
      <c r="AE1729" s="105"/>
      <c r="AF1729" s="105"/>
      <c r="AG1729" s="105"/>
    </row>
    <row r="1730" spans="2:33" s="28" customFormat="1" ht="14.1" customHeight="1" x14ac:dyDescent="0.15">
      <c r="B1730" s="205" t="s">
        <v>257</v>
      </c>
      <c r="C1730" s="322">
        <v>0</v>
      </c>
      <c r="D1730" s="322">
        <v>1</v>
      </c>
      <c r="E1730" s="323">
        <v>1</v>
      </c>
      <c r="F1730" s="195" t="s">
        <v>256</v>
      </c>
      <c r="G1730" s="322">
        <v>1</v>
      </c>
      <c r="H1730" s="322">
        <v>2</v>
      </c>
      <c r="I1730" s="323">
        <v>3</v>
      </c>
      <c r="J1730" s="195" t="s">
        <v>255</v>
      </c>
      <c r="K1730" s="322">
        <v>0</v>
      </c>
      <c r="L1730" s="322">
        <v>0</v>
      </c>
      <c r="M1730" s="323">
        <v>0</v>
      </c>
      <c r="N1730" s="195" t="s">
        <v>254</v>
      </c>
      <c r="O1730" s="322">
        <v>0</v>
      </c>
      <c r="P1730" s="322">
        <v>0</v>
      </c>
      <c r="Q1730" s="324">
        <v>0</v>
      </c>
      <c r="R1730" s="131"/>
      <c r="T1730" s="105"/>
      <c r="U1730" s="105"/>
      <c r="V1730" s="105"/>
      <c r="W1730" s="105"/>
      <c r="X1730" s="105"/>
      <c r="Y1730" s="105"/>
      <c r="Z1730" s="105"/>
      <c r="AA1730" s="105"/>
      <c r="AB1730" s="105"/>
      <c r="AC1730" s="105"/>
      <c r="AD1730" s="105"/>
      <c r="AE1730" s="105"/>
      <c r="AF1730" s="105"/>
      <c r="AG1730" s="105"/>
    </row>
    <row r="1731" spans="2:33" s="28" customFormat="1" ht="14.25" customHeight="1" x14ac:dyDescent="0.15">
      <c r="B1731" s="204" t="s">
        <v>253</v>
      </c>
      <c r="C1731" s="325">
        <v>2</v>
      </c>
      <c r="D1731" s="317">
        <v>0</v>
      </c>
      <c r="E1731" s="315">
        <v>2</v>
      </c>
      <c r="F1731" s="194" t="s">
        <v>252</v>
      </c>
      <c r="G1731" s="317">
        <v>0</v>
      </c>
      <c r="H1731" s="317">
        <v>0</v>
      </c>
      <c r="I1731" s="315">
        <v>0</v>
      </c>
      <c r="J1731" s="194" t="s">
        <v>251</v>
      </c>
      <c r="K1731" s="317">
        <v>0</v>
      </c>
      <c r="L1731" s="317">
        <v>0</v>
      </c>
      <c r="M1731" s="315">
        <v>0</v>
      </c>
      <c r="N1731" s="194" t="s">
        <v>250</v>
      </c>
      <c r="O1731" s="317">
        <v>0</v>
      </c>
      <c r="P1731" s="317">
        <v>0</v>
      </c>
      <c r="Q1731" s="316">
        <v>0</v>
      </c>
      <c r="R1731" s="131"/>
      <c r="T1731" s="105"/>
      <c r="U1731" s="105"/>
      <c r="V1731" s="105"/>
      <c r="W1731" s="105"/>
      <c r="X1731" s="105"/>
      <c r="Y1731" s="105"/>
      <c r="Z1731" s="105"/>
      <c r="AA1731" s="105"/>
      <c r="AB1731" s="105"/>
      <c r="AC1731" s="105"/>
      <c r="AD1731" s="105"/>
      <c r="AE1731" s="105"/>
      <c r="AF1731" s="105"/>
      <c r="AG1731" s="105"/>
    </row>
    <row r="1732" spans="2:33" s="28" customFormat="1" ht="14.25" customHeight="1" x14ac:dyDescent="0.15">
      <c r="B1732" s="204" t="s">
        <v>249</v>
      </c>
      <c r="C1732" s="317">
        <v>0</v>
      </c>
      <c r="D1732" s="317">
        <v>1</v>
      </c>
      <c r="E1732" s="315">
        <v>1</v>
      </c>
      <c r="F1732" s="194" t="s">
        <v>248</v>
      </c>
      <c r="G1732" s="317">
        <v>0</v>
      </c>
      <c r="H1732" s="317">
        <v>0</v>
      </c>
      <c r="I1732" s="315">
        <v>0</v>
      </c>
      <c r="J1732" s="194" t="s">
        <v>247</v>
      </c>
      <c r="K1732" s="317">
        <v>0</v>
      </c>
      <c r="L1732" s="317">
        <v>1</v>
      </c>
      <c r="M1732" s="315">
        <v>1</v>
      </c>
      <c r="N1732" s="194" t="s">
        <v>246</v>
      </c>
      <c r="O1732" s="317">
        <v>0</v>
      </c>
      <c r="P1732" s="317">
        <v>0</v>
      </c>
      <c r="Q1732" s="316">
        <v>0</v>
      </c>
      <c r="R1732" s="131"/>
      <c r="T1732" s="105"/>
      <c r="U1732" s="105"/>
      <c r="V1732" s="105"/>
      <c r="W1732" s="105"/>
      <c r="X1732" s="105"/>
      <c r="Y1732" s="105"/>
      <c r="Z1732" s="105"/>
      <c r="AA1732" s="105"/>
      <c r="AB1732" s="105"/>
      <c r="AC1732" s="105"/>
      <c r="AD1732" s="105"/>
      <c r="AE1732" s="105"/>
      <c r="AF1732" s="105"/>
      <c r="AG1732" s="105"/>
    </row>
    <row r="1733" spans="2:33" s="28" customFormat="1" ht="14.25" customHeight="1" x14ac:dyDescent="0.15">
      <c r="B1733" s="204" t="s">
        <v>245</v>
      </c>
      <c r="C1733" s="317">
        <v>1</v>
      </c>
      <c r="D1733" s="317">
        <v>2</v>
      </c>
      <c r="E1733" s="315">
        <v>3</v>
      </c>
      <c r="F1733" s="194" t="s">
        <v>244</v>
      </c>
      <c r="G1733" s="317">
        <v>0</v>
      </c>
      <c r="H1733" s="317">
        <v>0</v>
      </c>
      <c r="I1733" s="315">
        <v>0</v>
      </c>
      <c r="J1733" s="194" t="s">
        <v>243</v>
      </c>
      <c r="K1733" s="317">
        <v>0</v>
      </c>
      <c r="L1733" s="317">
        <v>0</v>
      </c>
      <c r="M1733" s="315">
        <v>0</v>
      </c>
      <c r="N1733" s="194" t="s">
        <v>242</v>
      </c>
      <c r="O1733" s="317">
        <v>0</v>
      </c>
      <c r="P1733" s="317">
        <v>1</v>
      </c>
      <c r="Q1733" s="316">
        <v>1</v>
      </c>
      <c r="R1733" s="131"/>
      <c r="T1733" s="105"/>
      <c r="U1733" s="105"/>
      <c r="V1733" s="105"/>
      <c r="W1733" s="105"/>
      <c r="X1733" s="105"/>
      <c r="Y1733" s="105"/>
      <c r="Z1733" s="105"/>
      <c r="AA1733" s="105"/>
      <c r="AB1733" s="105"/>
      <c r="AC1733" s="105"/>
      <c r="AD1733" s="105"/>
      <c r="AE1733" s="105"/>
      <c r="AF1733" s="105"/>
      <c r="AG1733" s="105"/>
    </row>
    <row r="1734" spans="2:33" s="28" customFormat="1" ht="14.1" customHeight="1" x14ac:dyDescent="0.15">
      <c r="B1734" s="204" t="s">
        <v>241</v>
      </c>
      <c r="C1734" s="317">
        <v>0</v>
      </c>
      <c r="D1734" s="317">
        <v>0</v>
      </c>
      <c r="E1734" s="315">
        <v>0</v>
      </c>
      <c r="F1734" s="194" t="s">
        <v>240</v>
      </c>
      <c r="G1734" s="317">
        <v>0</v>
      </c>
      <c r="H1734" s="317">
        <v>1</v>
      </c>
      <c r="I1734" s="315">
        <v>1</v>
      </c>
      <c r="J1734" s="194" t="s">
        <v>239</v>
      </c>
      <c r="K1734" s="317">
        <v>0</v>
      </c>
      <c r="L1734" s="317">
        <v>0</v>
      </c>
      <c r="M1734" s="315">
        <v>0</v>
      </c>
      <c r="N1734" s="194" t="s">
        <v>238</v>
      </c>
      <c r="O1734" s="317">
        <v>0</v>
      </c>
      <c r="P1734" s="317">
        <v>0</v>
      </c>
      <c r="Q1734" s="316">
        <v>0</v>
      </c>
      <c r="R1734" s="131"/>
      <c r="T1734" s="105"/>
      <c r="U1734" s="105"/>
      <c r="V1734" s="105"/>
      <c r="W1734" s="105"/>
      <c r="X1734" s="105"/>
      <c r="Y1734" s="105"/>
      <c r="Z1734" s="105"/>
      <c r="AA1734" s="105"/>
      <c r="AB1734" s="105"/>
      <c r="AC1734" s="105"/>
      <c r="AD1734" s="105"/>
      <c r="AE1734" s="105"/>
      <c r="AF1734" s="105"/>
      <c r="AG1734" s="105"/>
    </row>
    <row r="1735" spans="2:33" s="28" customFormat="1" ht="14.1" customHeight="1" x14ac:dyDescent="0.15">
      <c r="B1735" s="205" t="s">
        <v>237</v>
      </c>
      <c r="C1735" s="322">
        <v>2</v>
      </c>
      <c r="D1735" s="322">
        <v>0</v>
      </c>
      <c r="E1735" s="323">
        <v>2</v>
      </c>
      <c r="F1735" s="195" t="s">
        <v>236</v>
      </c>
      <c r="G1735" s="322">
        <v>1</v>
      </c>
      <c r="H1735" s="322">
        <v>1</v>
      </c>
      <c r="I1735" s="323">
        <v>2</v>
      </c>
      <c r="J1735" s="195" t="s">
        <v>235</v>
      </c>
      <c r="K1735" s="322">
        <v>0</v>
      </c>
      <c r="L1735" s="322">
        <v>0</v>
      </c>
      <c r="M1735" s="323">
        <v>0</v>
      </c>
      <c r="N1735" s="195" t="s">
        <v>234</v>
      </c>
      <c r="O1735" s="322">
        <v>0</v>
      </c>
      <c r="P1735" s="322">
        <v>0</v>
      </c>
      <c r="Q1735" s="324">
        <v>0</v>
      </c>
      <c r="R1735" s="131"/>
      <c r="T1735" s="105"/>
      <c r="U1735" s="105"/>
      <c r="V1735" s="105"/>
      <c r="W1735" s="105"/>
      <c r="X1735" s="105"/>
      <c r="Y1735" s="105"/>
      <c r="Z1735" s="105"/>
      <c r="AA1735" s="105"/>
      <c r="AB1735" s="105"/>
      <c r="AC1735" s="105"/>
      <c r="AD1735" s="105"/>
      <c r="AE1735" s="105"/>
      <c r="AF1735" s="105"/>
      <c r="AG1735" s="105"/>
    </row>
    <row r="1736" spans="2:33" s="28" customFormat="1" ht="14.25" customHeight="1" x14ac:dyDescent="0.15">
      <c r="B1736" s="204" t="s">
        <v>233</v>
      </c>
      <c r="C1736" s="325">
        <v>3</v>
      </c>
      <c r="D1736" s="317">
        <v>0</v>
      </c>
      <c r="E1736" s="315">
        <v>3</v>
      </c>
      <c r="F1736" s="194" t="s">
        <v>232</v>
      </c>
      <c r="G1736" s="317">
        <v>0</v>
      </c>
      <c r="H1736" s="317">
        <v>1</v>
      </c>
      <c r="I1736" s="315">
        <v>1</v>
      </c>
      <c r="J1736" s="194" t="s">
        <v>231</v>
      </c>
      <c r="K1736" s="317">
        <v>0</v>
      </c>
      <c r="L1736" s="317">
        <v>0</v>
      </c>
      <c r="M1736" s="315">
        <v>0</v>
      </c>
      <c r="N1736" s="194" t="s">
        <v>230</v>
      </c>
      <c r="O1736" s="317">
        <v>0</v>
      </c>
      <c r="P1736" s="317">
        <v>0</v>
      </c>
      <c r="Q1736" s="316">
        <v>0</v>
      </c>
      <c r="R1736" s="131"/>
      <c r="T1736" s="105"/>
      <c r="U1736" s="105"/>
      <c r="V1736" s="105"/>
      <c r="W1736" s="105"/>
      <c r="X1736" s="105"/>
      <c r="Y1736" s="105"/>
      <c r="Z1736" s="105"/>
      <c r="AA1736" s="105"/>
      <c r="AB1736" s="105"/>
      <c r="AC1736" s="105"/>
      <c r="AD1736" s="105"/>
      <c r="AE1736" s="105"/>
      <c r="AF1736" s="105"/>
      <c r="AG1736" s="105"/>
    </row>
    <row r="1737" spans="2:33" s="28" customFormat="1" ht="14.25" customHeight="1" x14ac:dyDescent="0.15">
      <c r="B1737" s="204" t="s">
        <v>229</v>
      </c>
      <c r="C1737" s="317">
        <v>0</v>
      </c>
      <c r="D1737" s="317">
        <v>1</v>
      </c>
      <c r="E1737" s="315">
        <v>1</v>
      </c>
      <c r="F1737" s="194" t="s">
        <v>228</v>
      </c>
      <c r="G1737" s="317">
        <v>0</v>
      </c>
      <c r="H1737" s="317">
        <v>1</v>
      </c>
      <c r="I1737" s="315">
        <v>1</v>
      </c>
      <c r="J1737" s="194" t="s">
        <v>227</v>
      </c>
      <c r="K1737" s="317">
        <v>0</v>
      </c>
      <c r="L1737" s="317">
        <v>0</v>
      </c>
      <c r="M1737" s="315">
        <v>0</v>
      </c>
      <c r="N1737" s="194" t="s">
        <v>226</v>
      </c>
      <c r="O1737" s="317">
        <v>0</v>
      </c>
      <c r="P1737" s="317">
        <v>0</v>
      </c>
      <c r="Q1737" s="316">
        <v>0</v>
      </c>
      <c r="R1737" s="131"/>
      <c r="T1737" s="105"/>
      <c r="U1737" s="105"/>
      <c r="V1737" s="105"/>
      <c r="W1737" s="105"/>
      <c r="X1737" s="105"/>
      <c r="Y1737" s="105"/>
      <c r="Z1737" s="105"/>
      <c r="AA1737" s="105"/>
      <c r="AB1737" s="105"/>
      <c r="AC1737" s="105"/>
      <c r="AD1737" s="105"/>
      <c r="AE1737" s="105"/>
      <c r="AF1737" s="105"/>
      <c r="AG1737" s="105"/>
    </row>
    <row r="1738" spans="2:33" s="28" customFormat="1" ht="14.25" customHeight="1" x14ac:dyDescent="0.15">
      <c r="B1738" s="204" t="s">
        <v>225</v>
      </c>
      <c r="C1738" s="317">
        <v>2</v>
      </c>
      <c r="D1738" s="317">
        <v>0</v>
      </c>
      <c r="E1738" s="315">
        <v>2</v>
      </c>
      <c r="F1738" s="194" t="s">
        <v>224</v>
      </c>
      <c r="G1738" s="317">
        <v>0</v>
      </c>
      <c r="H1738" s="317">
        <v>2</v>
      </c>
      <c r="I1738" s="315">
        <v>2</v>
      </c>
      <c r="J1738" s="194" t="s">
        <v>223</v>
      </c>
      <c r="K1738" s="317">
        <v>0</v>
      </c>
      <c r="L1738" s="317">
        <v>0</v>
      </c>
      <c r="M1738" s="315">
        <v>0</v>
      </c>
      <c r="N1738" s="194" t="s">
        <v>222</v>
      </c>
      <c r="O1738" s="317">
        <v>0</v>
      </c>
      <c r="P1738" s="317">
        <v>0</v>
      </c>
      <c r="Q1738" s="316">
        <v>0</v>
      </c>
      <c r="R1738" s="131"/>
      <c r="T1738" s="105"/>
      <c r="U1738" s="105"/>
      <c r="V1738" s="105"/>
      <c r="W1738" s="105"/>
      <c r="X1738" s="105"/>
      <c r="Y1738" s="105"/>
      <c r="Z1738" s="105"/>
      <c r="AA1738" s="105"/>
      <c r="AB1738" s="105"/>
      <c r="AC1738" s="105"/>
      <c r="AD1738" s="105"/>
      <c r="AE1738" s="105"/>
      <c r="AF1738" s="105"/>
      <c r="AG1738" s="105"/>
    </row>
    <row r="1739" spans="2:33" s="28" customFormat="1" ht="14.1" customHeight="1" x14ac:dyDescent="0.15">
      <c r="B1739" s="204" t="s">
        <v>221</v>
      </c>
      <c r="C1739" s="317">
        <v>0</v>
      </c>
      <c r="D1739" s="317">
        <v>1</v>
      </c>
      <c r="E1739" s="315">
        <v>1</v>
      </c>
      <c r="F1739" s="194" t="s">
        <v>220</v>
      </c>
      <c r="G1739" s="317">
        <v>0</v>
      </c>
      <c r="H1739" s="317">
        <v>0</v>
      </c>
      <c r="I1739" s="315">
        <v>0</v>
      </c>
      <c r="J1739" s="194" t="s">
        <v>219</v>
      </c>
      <c r="K1739" s="317">
        <v>0</v>
      </c>
      <c r="L1739" s="317">
        <v>0</v>
      </c>
      <c r="M1739" s="315">
        <v>0</v>
      </c>
      <c r="N1739" s="194" t="s">
        <v>218</v>
      </c>
      <c r="O1739" s="317">
        <v>0</v>
      </c>
      <c r="P1739" s="317">
        <v>0</v>
      </c>
      <c r="Q1739" s="316">
        <v>0</v>
      </c>
      <c r="R1739" s="131"/>
      <c r="T1739" s="105"/>
      <c r="U1739" s="105"/>
      <c r="V1739" s="105"/>
      <c r="W1739" s="105"/>
      <c r="X1739" s="105"/>
      <c r="Y1739" s="105"/>
      <c r="Z1739" s="105"/>
      <c r="AA1739" s="105"/>
      <c r="AB1739" s="105"/>
      <c r="AC1739" s="105"/>
      <c r="AD1739" s="105"/>
      <c r="AE1739" s="105"/>
      <c r="AF1739" s="105"/>
      <c r="AG1739" s="105"/>
    </row>
    <row r="1740" spans="2:33" s="28" customFormat="1" ht="14.45" customHeight="1" x14ac:dyDescent="0.15">
      <c r="B1740" s="205" t="s">
        <v>217</v>
      </c>
      <c r="C1740" s="322">
        <v>1</v>
      </c>
      <c r="D1740" s="322">
        <v>0</v>
      </c>
      <c r="E1740" s="323">
        <v>1</v>
      </c>
      <c r="F1740" s="195" t="s">
        <v>216</v>
      </c>
      <c r="G1740" s="322">
        <v>0</v>
      </c>
      <c r="H1740" s="322">
        <v>2</v>
      </c>
      <c r="I1740" s="323">
        <v>2</v>
      </c>
      <c r="J1740" s="195" t="s">
        <v>215</v>
      </c>
      <c r="K1740" s="322">
        <v>0</v>
      </c>
      <c r="L1740" s="322">
        <v>0</v>
      </c>
      <c r="M1740" s="323">
        <v>0</v>
      </c>
      <c r="N1740" s="195" t="s">
        <v>214</v>
      </c>
      <c r="O1740" s="322">
        <v>0</v>
      </c>
      <c r="P1740" s="322">
        <v>0</v>
      </c>
      <c r="Q1740" s="324">
        <v>0</v>
      </c>
      <c r="R1740" s="131"/>
      <c r="T1740" s="105"/>
      <c r="U1740" s="105"/>
      <c r="V1740" s="105"/>
      <c r="W1740" s="105"/>
      <c r="X1740" s="105"/>
      <c r="Y1740" s="105"/>
      <c r="Z1740" s="105"/>
      <c r="AA1740" s="105"/>
      <c r="AB1740" s="105"/>
      <c r="AC1740" s="105"/>
      <c r="AD1740" s="105"/>
      <c r="AE1740" s="105"/>
      <c r="AF1740" s="105"/>
      <c r="AG1740" s="105"/>
    </row>
    <row r="1741" spans="2:33" s="28" customFormat="1" ht="14.1" customHeight="1" x14ac:dyDescent="0.15">
      <c r="B1741" s="204" t="s">
        <v>213</v>
      </c>
      <c r="C1741" s="325">
        <v>0</v>
      </c>
      <c r="D1741" s="317">
        <v>0</v>
      </c>
      <c r="E1741" s="315">
        <v>0</v>
      </c>
      <c r="F1741" s="194" t="s">
        <v>212</v>
      </c>
      <c r="G1741" s="317">
        <v>0</v>
      </c>
      <c r="H1741" s="317">
        <v>1</v>
      </c>
      <c r="I1741" s="315">
        <v>1</v>
      </c>
      <c r="J1741" s="194" t="s">
        <v>211</v>
      </c>
      <c r="K1741" s="317">
        <v>0</v>
      </c>
      <c r="L1741" s="317">
        <v>0</v>
      </c>
      <c r="M1741" s="315">
        <v>0</v>
      </c>
      <c r="N1741" s="194" t="s">
        <v>210</v>
      </c>
      <c r="O1741" s="317">
        <v>0</v>
      </c>
      <c r="P1741" s="317">
        <v>0</v>
      </c>
      <c r="Q1741" s="316">
        <v>0</v>
      </c>
      <c r="R1741" s="131"/>
      <c r="T1741" s="105"/>
      <c r="U1741" s="105"/>
      <c r="V1741" s="105"/>
      <c r="W1741" s="105"/>
      <c r="X1741" s="105"/>
      <c r="Y1741" s="105"/>
      <c r="Z1741" s="105"/>
      <c r="AA1741" s="105"/>
      <c r="AB1741" s="105"/>
      <c r="AC1741" s="105"/>
      <c r="AD1741" s="105"/>
      <c r="AE1741" s="105"/>
      <c r="AF1741" s="105"/>
      <c r="AG1741" s="105"/>
    </row>
    <row r="1742" spans="2:33" s="28" customFormat="1" ht="14.25" customHeight="1" x14ac:dyDescent="0.15">
      <c r="B1742" s="204" t="s">
        <v>209</v>
      </c>
      <c r="C1742" s="317">
        <v>0</v>
      </c>
      <c r="D1742" s="317">
        <v>0</v>
      </c>
      <c r="E1742" s="315">
        <v>0</v>
      </c>
      <c r="F1742" s="194" t="s">
        <v>208</v>
      </c>
      <c r="G1742" s="317">
        <v>0</v>
      </c>
      <c r="H1742" s="317">
        <v>2</v>
      </c>
      <c r="I1742" s="315">
        <v>2</v>
      </c>
      <c r="J1742" s="194" t="s">
        <v>207</v>
      </c>
      <c r="K1742" s="317">
        <v>0</v>
      </c>
      <c r="L1742" s="317">
        <v>1</v>
      </c>
      <c r="M1742" s="315">
        <v>1</v>
      </c>
      <c r="N1742" s="194" t="s">
        <v>206</v>
      </c>
      <c r="O1742" s="317">
        <v>0</v>
      </c>
      <c r="P1742" s="317">
        <v>0</v>
      </c>
      <c r="Q1742" s="316">
        <v>0</v>
      </c>
      <c r="R1742" s="131"/>
      <c r="T1742" s="105"/>
      <c r="U1742" s="105"/>
      <c r="V1742" s="105"/>
      <c r="W1742" s="105"/>
      <c r="X1742" s="105"/>
      <c r="Y1742" s="105"/>
      <c r="Z1742" s="105"/>
      <c r="AA1742" s="105"/>
      <c r="AB1742" s="105"/>
      <c r="AC1742" s="105"/>
      <c r="AD1742" s="105"/>
      <c r="AE1742" s="105"/>
      <c r="AF1742" s="105"/>
      <c r="AG1742" s="105"/>
    </row>
    <row r="1743" spans="2:33" s="28" customFormat="1" ht="14.25" customHeight="1" x14ac:dyDescent="0.15">
      <c r="B1743" s="204" t="s">
        <v>205</v>
      </c>
      <c r="C1743" s="317">
        <v>0</v>
      </c>
      <c r="D1743" s="317">
        <v>0</v>
      </c>
      <c r="E1743" s="315">
        <v>0</v>
      </c>
      <c r="F1743" s="194" t="s">
        <v>204</v>
      </c>
      <c r="G1743" s="317">
        <v>1</v>
      </c>
      <c r="H1743" s="317">
        <v>1</v>
      </c>
      <c r="I1743" s="315">
        <v>2</v>
      </c>
      <c r="J1743" s="194" t="s">
        <v>203</v>
      </c>
      <c r="K1743" s="317">
        <v>0</v>
      </c>
      <c r="L1743" s="317">
        <v>0</v>
      </c>
      <c r="M1743" s="315">
        <v>0</v>
      </c>
      <c r="N1743" s="194" t="s">
        <v>202</v>
      </c>
      <c r="O1743" s="317">
        <v>0</v>
      </c>
      <c r="P1743" s="317">
        <v>0</v>
      </c>
      <c r="Q1743" s="316">
        <v>0</v>
      </c>
      <c r="R1743" s="131"/>
      <c r="T1743" s="105"/>
      <c r="U1743" s="105"/>
      <c r="V1743" s="105"/>
      <c r="W1743" s="105"/>
      <c r="X1743" s="105"/>
      <c r="Y1743" s="105"/>
      <c r="Z1743" s="105"/>
      <c r="AA1743" s="105"/>
      <c r="AB1743" s="105"/>
      <c r="AC1743" s="105"/>
      <c r="AD1743" s="105"/>
      <c r="AE1743" s="105"/>
      <c r="AF1743" s="105"/>
      <c r="AG1743" s="105"/>
    </row>
    <row r="1744" spans="2:33" s="28" customFormat="1" ht="14.25" customHeight="1" x14ac:dyDescent="0.15">
      <c r="B1744" s="204" t="s">
        <v>201</v>
      </c>
      <c r="C1744" s="317">
        <v>1</v>
      </c>
      <c r="D1744" s="317">
        <v>0</v>
      </c>
      <c r="E1744" s="315">
        <v>1</v>
      </c>
      <c r="F1744" s="194" t="s">
        <v>200</v>
      </c>
      <c r="G1744" s="317">
        <v>0</v>
      </c>
      <c r="H1744" s="317">
        <v>1</v>
      </c>
      <c r="I1744" s="315">
        <v>1</v>
      </c>
      <c r="J1744" s="194" t="s">
        <v>199</v>
      </c>
      <c r="K1744" s="317">
        <v>0</v>
      </c>
      <c r="L1744" s="317">
        <v>1</v>
      </c>
      <c r="M1744" s="315">
        <v>1</v>
      </c>
      <c r="N1744" s="194" t="s">
        <v>198</v>
      </c>
      <c r="O1744" s="317">
        <v>0</v>
      </c>
      <c r="P1744" s="317">
        <v>0</v>
      </c>
      <c r="Q1744" s="316">
        <v>0</v>
      </c>
      <c r="R1744" s="131"/>
      <c r="T1744" s="105"/>
      <c r="U1744" s="105"/>
      <c r="V1744" s="105"/>
      <c r="W1744" s="105"/>
      <c r="X1744" s="105"/>
      <c r="Y1744" s="105"/>
      <c r="Z1744" s="105"/>
      <c r="AA1744" s="105"/>
      <c r="AB1744" s="105"/>
      <c r="AC1744" s="105"/>
      <c r="AD1744" s="105"/>
      <c r="AE1744" s="105"/>
      <c r="AF1744" s="105"/>
      <c r="AG1744" s="105"/>
    </row>
    <row r="1745" spans="2:33" s="28" customFormat="1" ht="14.1" customHeight="1" x14ac:dyDescent="0.15">
      <c r="B1745" s="205" t="s">
        <v>197</v>
      </c>
      <c r="C1745" s="322">
        <v>0</v>
      </c>
      <c r="D1745" s="322">
        <v>0</v>
      </c>
      <c r="E1745" s="323">
        <v>0</v>
      </c>
      <c r="F1745" s="195" t="s">
        <v>196</v>
      </c>
      <c r="G1745" s="322">
        <v>0</v>
      </c>
      <c r="H1745" s="322">
        <v>2</v>
      </c>
      <c r="I1745" s="323">
        <v>2</v>
      </c>
      <c r="J1745" s="195" t="s">
        <v>195</v>
      </c>
      <c r="K1745" s="322">
        <v>0</v>
      </c>
      <c r="L1745" s="322">
        <v>0</v>
      </c>
      <c r="M1745" s="323">
        <v>0</v>
      </c>
      <c r="N1745" s="195" t="s">
        <v>194</v>
      </c>
      <c r="O1745" s="322">
        <v>0</v>
      </c>
      <c r="P1745" s="322">
        <v>0</v>
      </c>
      <c r="Q1745" s="324">
        <v>0</v>
      </c>
      <c r="R1745" s="131"/>
      <c r="T1745" s="105"/>
      <c r="U1745" s="105"/>
      <c r="V1745" s="105"/>
      <c r="W1745" s="105"/>
      <c r="X1745" s="105"/>
      <c r="Y1745" s="105"/>
      <c r="Z1745" s="105"/>
      <c r="AA1745" s="105"/>
      <c r="AB1745" s="105"/>
      <c r="AC1745" s="105"/>
      <c r="AD1745" s="105"/>
      <c r="AE1745" s="105"/>
      <c r="AF1745" s="105"/>
      <c r="AG1745" s="105"/>
    </row>
    <row r="1746" spans="2:33" s="28" customFormat="1" ht="14.25" customHeight="1" x14ac:dyDescent="0.15">
      <c r="B1746" s="204" t="s">
        <v>193</v>
      </c>
      <c r="C1746" s="325">
        <v>0</v>
      </c>
      <c r="D1746" s="317">
        <v>0</v>
      </c>
      <c r="E1746" s="315">
        <v>0</v>
      </c>
      <c r="F1746" s="194" t="s">
        <v>192</v>
      </c>
      <c r="G1746" s="317">
        <v>0</v>
      </c>
      <c r="H1746" s="317">
        <v>0</v>
      </c>
      <c r="I1746" s="315">
        <v>0</v>
      </c>
      <c r="J1746" s="194" t="s">
        <v>191</v>
      </c>
      <c r="K1746" s="317">
        <v>0</v>
      </c>
      <c r="L1746" s="317">
        <v>0</v>
      </c>
      <c r="M1746" s="315">
        <v>0</v>
      </c>
      <c r="N1746" s="194" t="s">
        <v>190</v>
      </c>
      <c r="O1746" s="317">
        <v>0</v>
      </c>
      <c r="P1746" s="317">
        <v>0</v>
      </c>
      <c r="Q1746" s="316">
        <v>0</v>
      </c>
      <c r="R1746" s="131"/>
      <c r="T1746" s="105"/>
      <c r="U1746" s="105"/>
      <c r="V1746" s="105"/>
      <c r="W1746" s="105"/>
      <c r="X1746" s="105"/>
      <c r="Y1746" s="105"/>
      <c r="Z1746" s="105"/>
      <c r="AA1746" s="105"/>
      <c r="AB1746" s="105"/>
      <c r="AC1746" s="105"/>
      <c r="AD1746" s="105"/>
      <c r="AE1746" s="105"/>
      <c r="AF1746" s="105"/>
      <c r="AG1746" s="105"/>
    </row>
    <row r="1747" spans="2:33" s="28" customFormat="1" ht="14.25" customHeight="1" x14ac:dyDescent="0.15">
      <c r="B1747" s="204" t="s">
        <v>189</v>
      </c>
      <c r="C1747" s="317">
        <v>0</v>
      </c>
      <c r="D1747" s="317">
        <v>0</v>
      </c>
      <c r="E1747" s="315">
        <v>0</v>
      </c>
      <c r="F1747" s="194" t="s">
        <v>188</v>
      </c>
      <c r="G1747" s="317">
        <v>0</v>
      </c>
      <c r="H1747" s="317">
        <v>1</v>
      </c>
      <c r="I1747" s="315">
        <v>1</v>
      </c>
      <c r="J1747" s="194" t="s">
        <v>187</v>
      </c>
      <c r="K1747" s="317">
        <v>0</v>
      </c>
      <c r="L1747" s="317">
        <v>0</v>
      </c>
      <c r="M1747" s="315">
        <v>0</v>
      </c>
      <c r="N1747" s="194" t="s">
        <v>186</v>
      </c>
      <c r="O1747" s="317">
        <v>0</v>
      </c>
      <c r="P1747" s="317">
        <v>0</v>
      </c>
      <c r="Q1747" s="316">
        <v>0</v>
      </c>
      <c r="R1747" s="131"/>
      <c r="T1747" s="105"/>
      <c r="U1747" s="105"/>
      <c r="V1747" s="105"/>
      <c r="W1747" s="105"/>
      <c r="X1747" s="105"/>
      <c r="Y1747" s="105"/>
      <c r="Z1747" s="105"/>
      <c r="AA1747" s="105"/>
      <c r="AB1747" s="105"/>
      <c r="AC1747" s="105"/>
      <c r="AD1747" s="105"/>
      <c r="AE1747" s="105"/>
      <c r="AF1747" s="105"/>
      <c r="AG1747" s="105"/>
    </row>
    <row r="1748" spans="2:33" s="28" customFormat="1" ht="14.25" customHeight="1" x14ac:dyDescent="0.15">
      <c r="B1748" s="204" t="s">
        <v>185</v>
      </c>
      <c r="C1748" s="317">
        <v>0</v>
      </c>
      <c r="D1748" s="317">
        <v>0</v>
      </c>
      <c r="E1748" s="315">
        <v>0</v>
      </c>
      <c r="F1748" s="194" t="s">
        <v>184</v>
      </c>
      <c r="G1748" s="317">
        <v>0</v>
      </c>
      <c r="H1748" s="317">
        <v>1</v>
      </c>
      <c r="I1748" s="315">
        <v>1</v>
      </c>
      <c r="J1748" s="194" t="s">
        <v>183</v>
      </c>
      <c r="K1748" s="317">
        <v>0</v>
      </c>
      <c r="L1748" s="317">
        <v>1</v>
      </c>
      <c r="M1748" s="315">
        <v>1</v>
      </c>
      <c r="N1748" s="194" t="s">
        <v>182</v>
      </c>
      <c r="O1748" s="317">
        <v>0</v>
      </c>
      <c r="P1748" s="317">
        <v>0</v>
      </c>
      <c r="Q1748" s="316">
        <v>0</v>
      </c>
      <c r="R1748" s="131"/>
      <c r="T1748" s="105"/>
      <c r="U1748" s="105"/>
      <c r="V1748" s="105"/>
      <c r="W1748" s="105"/>
      <c r="X1748" s="105"/>
      <c r="Y1748" s="105"/>
      <c r="Z1748" s="105"/>
      <c r="AA1748" s="105"/>
      <c r="AB1748" s="105"/>
      <c r="AC1748" s="105"/>
      <c r="AD1748" s="105"/>
      <c r="AE1748" s="105"/>
      <c r="AF1748" s="105"/>
      <c r="AG1748" s="105"/>
    </row>
    <row r="1749" spans="2:33" s="28" customFormat="1" ht="14.1" customHeight="1" x14ac:dyDescent="0.15">
      <c r="B1749" s="204" t="s">
        <v>181</v>
      </c>
      <c r="C1749" s="317">
        <v>0</v>
      </c>
      <c r="D1749" s="317">
        <v>0</v>
      </c>
      <c r="E1749" s="315">
        <v>0</v>
      </c>
      <c r="F1749" s="194" t="s">
        <v>180</v>
      </c>
      <c r="G1749" s="317">
        <v>0</v>
      </c>
      <c r="H1749" s="317">
        <v>0</v>
      </c>
      <c r="I1749" s="315">
        <v>0</v>
      </c>
      <c r="J1749" s="194" t="s">
        <v>179</v>
      </c>
      <c r="K1749" s="317">
        <v>0</v>
      </c>
      <c r="L1749" s="317">
        <v>0</v>
      </c>
      <c r="M1749" s="315">
        <v>0</v>
      </c>
      <c r="N1749" s="194" t="s">
        <v>178</v>
      </c>
      <c r="O1749" s="317">
        <v>0</v>
      </c>
      <c r="P1749" s="317">
        <v>0</v>
      </c>
      <c r="Q1749" s="316">
        <v>0</v>
      </c>
      <c r="R1749" s="131"/>
      <c r="T1749" s="105"/>
      <c r="U1749" s="105"/>
      <c r="V1749" s="105"/>
      <c r="W1749" s="105"/>
      <c r="X1749" s="105"/>
      <c r="Y1749" s="105"/>
      <c r="Z1749" s="105"/>
      <c r="AA1749" s="105"/>
      <c r="AB1749" s="105"/>
      <c r="AC1749" s="105"/>
      <c r="AD1749" s="105"/>
      <c r="AE1749" s="105"/>
      <c r="AF1749" s="105"/>
      <c r="AG1749" s="105"/>
    </row>
    <row r="1750" spans="2:33" s="28" customFormat="1" ht="14.25" customHeight="1" thickBot="1" x14ac:dyDescent="0.2">
      <c r="B1750" s="206" t="s">
        <v>177</v>
      </c>
      <c r="C1750" s="318">
        <v>0</v>
      </c>
      <c r="D1750" s="318">
        <v>0</v>
      </c>
      <c r="E1750" s="319">
        <v>0</v>
      </c>
      <c r="F1750" s="208" t="s">
        <v>176</v>
      </c>
      <c r="G1750" s="318">
        <v>0</v>
      </c>
      <c r="H1750" s="318">
        <v>0</v>
      </c>
      <c r="I1750" s="319">
        <v>0</v>
      </c>
      <c r="J1750" s="208" t="s">
        <v>175</v>
      </c>
      <c r="K1750" s="318">
        <v>0</v>
      </c>
      <c r="L1750" s="318">
        <v>0</v>
      </c>
      <c r="M1750" s="319">
        <v>0</v>
      </c>
      <c r="N1750" s="210" t="s">
        <v>174</v>
      </c>
      <c r="O1750" s="320">
        <v>0</v>
      </c>
      <c r="P1750" s="320">
        <v>0</v>
      </c>
      <c r="Q1750" s="321">
        <v>0</v>
      </c>
      <c r="R1750" s="131"/>
      <c r="T1750" s="105"/>
      <c r="U1750" s="105"/>
      <c r="V1750" s="105"/>
      <c r="W1750" s="105"/>
      <c r="X1750" s="105"/>
      <c r="Y1750" s="105"/>
      <c r="Z1750" s="105"/>
      <c r="AA1750" s="105"/>
      <c r="AB1750" s="105"/>
      <c r="AC1750" s="105"/>
      <c r="AD1750" s="105"/>
      <c r="AE1750" s="105"/>
      <c r="AF1750" s="105"/>
      <c r="AG1750" s="105"/>
    </row>
    <row r="1751" spans="2:33" s="28" customFormat="1" ht="13.5" customHeight="1" thickBot="1" x14ac:dyDescent="0.2">
      <c r="B1751" s="42"/>
      <c r="C1751" s="42"/>
      <c r="D1751" s="459" t="s">
        <v>173</v>
      </c>
      <c r="E1751" s="459"/>
      <c r="F1751" s="459"/>
      <c r="G1751" s="42"/>
      <c r="H1751" s="42"/>
      <c r="I1751" s="42"/>
      <c r="J1751" s="42"/>
      <c r="K1751" s="42"/>
      <c r="L1751" s="42"/>
      <c r="M1751" s="42"/>
      <c r="N1751" s="212" t="s">
        <v>172</v>
      </c>
      <c r="O1751" s="309">
        <v>0</v>
      </c>
      <c r="P1751" s="24">
        <v>0</v>
      </c>
      <c r="Q1751" s="285">
        <v>0</v>
      </c>
      <c r="R1751" s="131"/>
      <c r="T1751" s="105"/>
      <c r="U1751" s="105"/>
      <c r="V1751" s="105"/>
      <c r="W1751" s="105"/>
      <c r="X1751" s="105"/>
      <c r="Y1751" s="105"/>
      <c r="Z1751" s="105"/>
      <c r="AA1751" s="105"/>
      <c r="AB1751" s="105"/>
      <c r="AC1751" s="105"/>
      <c r="AD1751" s="105"/>
      <c r="AE1751" s="105"/>
      <c r="AF1751" s="105"/>
      <c r="AG1751" s="105"/>
    </row>
    <row r="1752" spans="2:33" s="28" customFormat="1" ht="13.5" customHeight="1" x14ac:dyDescent="0.15">
      <c r="B1752" s="160" t="s">
        <v>171</v>
      </c>
      <c r="C1752" s="311">
        <f>SUM(C1726:C1730)</f>
        <v>5</v>
      </c>
      <c r="D1752" s="311">
        <f>SUM(D1726:D1730)</f>
        <v>2</v>
      </c>
      <c r="E1752" s="108">
        <f t="shared" ref="E1752:E1761" si="84">SUM(C1752:D1752)</f>
        <v>7</v>
      </c>
      <c r="F1752" s="160" t="s">
        <v>170</v>
      </c>
      <c r="G1752" s="312">
        <f>SUM(K1726:K1730)</f>
        <v>0</v>
      </c>
      <c r="H1752" s="109">
        <f>SUM(L1726:L1730)</f>
        <v>0</v>
      </c>
      <c r="I1752" s="110">
        <f t="shared" ref="I1752:I1761" si="85">SUM(G1752:H1752)</f>
        <v>0</v>
      </c>
      <c r="J1752" s="119" t="s">
        <v>169</v>
      </c>
      <c r="K1752" s="120">
        <f>SUM(O1751:O1755)</f>
        <v>0</v>
      </c>
      <c r="L1752" s="311">
        <f>SUM(P1751:P1755)</f>
        <v>0</v>
      </c>
      <c r="M1752" s="313">
        <f>SUM(K1752:L1752)</f>
        <v>0</v>
      </c>
      <c r="N1752" s="132" t="s">
        <v>168</v>
      </c>
      <c r="O1752" s="288">
        <v>0</v>
      </c>
      <c r="P1752" s="288">
        <v>0</v>
      </c>
      <c r="Q1752" s="285">
        <v>0</v>
      </c>
      <c r="R1752" s="131"/>
      <c r="T1752" s="105"/>
      <c r="U1752" s="105"/>
      <c r="V1752" s="105"/>
      <c r="W1752" s="105"/>
      <c r="X1752" s="105"/>
      <c r="Y1752" s="105"/>
      <c r="Z1752" s="105"/>
      <c r="AA1752" s="105"/>
      <c r="AB1752" s="105"/>
      <c r="AC1752" s="105"/>
      <c r="AD1752" s="105"/>
      <c r="AE1752" s="105"/>
      <c r="AF1752" s="105"/>
      <c r="AG1752" s="105"/>
    </row>
    <row r="1753" spans="2:33" s="28" customFormat="1" ht="13.5" customHeight="1" thickBot="1" x14ac:dyDescent="0.2">
      <c r="B1753" s="161" t="s">
        <v>167</v>
      </c>
      <c r="C1753" s="300">
        <f>SUM(C1731:C1735)</f>
        <v>5</v>
      </c>
      <c r="D1753" s="300">
        <f>SUM(D1731:D1735)</f>
        <v>3</v>
      </c>
      <c r="E1753" s="112">
        <f t="shared" si="84"/>
        <v>8</v>
      </c>
      <c r="F1753" s="161" t="s">
        <v>166</v>
      </c>
      <c r="G1753" s="306">
        <f>SUM(K1731:K1735)</f>
        <v>0</v>
      </c>
      <c r="H1753" s="113">
        <f>SUM(L1731:L1735)</f>
        <v>1</v>
      </c>
      <c r="I1753" s="114">
        <f t="shared" si="85"/>
        <v>1</v>
      </c>
      <c r="J1753" s="121" t="s">
        <v>154</v>
      </c>
      <c r="K1753" s="122">
        <f>O1756</f>
        <v>0</v>
      </c>
      <c r="L1753" s="303">
        <f>P1756</f>
        <v>0</v>
      </c>
      <c r="M1753" s="314">
        <f>SUM(K1753:L1753)</f>
        <v>0</v>
      </c>
      <c r="N1753" s="132" t="s">
        <v>165</v>
      </c>
      <c r="O1753" s="288">
        <v>0</v>
      </c>
      <c r="P1753" s="288">
        <v>0</v>
      </c>
      <c r="Q1753" s="285">
        <v>0</v>
      </c>
      <c r="R1753" s="131"/>
      <c r="T1753" s="105"/>
      <c r="U1753" s="105"/>
      <c r="V1753" s="105"/>
      <c r="W1753" s="105"/>
      <c r="X1753" s="105"/>
      <c r="Y1753" s="105"/>
      <c r="Z1753" s="105"/>
      <c r="AA1753" s="105"/>
      <c r="AB1753" s="105"/>
      <c r="AC1753" s="105"/>
      <c r="AD1753" s="105"/>
      <c r="AE1753" s="105"/>
      <c r="AF1753" s="105"/>
      <c r="AG1753" s="105"/>
    </row>
    <row r="1754" spans="2:33" s="28" customFormat="1" ht="13.5" customHeight="1" x14ac:dyDescent="0.15">
      <c r="B1754" s="161" t="s">
        <v>164</v>
      </c>
      <c r="C1754" s="300">
        <f>SUM(C1736:C1740)</f>
        <v>6</v>
      </c>
      <c r="D1754" s="300">
        <f>SUM(D1736:D1740)</f>
        <v>2</v>
      </c>
      <c r="E1754" s="112">
        <f t="shared" si="84"/>
        <v>8</v>
      </c>
      <c r="F1754" s="161" t="s">
        <v>163</v>
      </c>
      <c r="G1754" s="306">
        <f>SUM(K1736:K1740)</f>
        <v>0</v>
      </c>
      <c r="H1754" s="113">
        <f>SUM(L1736:L1740)</f>
        <v>0</v>
      </c>
      <c r="I1754" s="114">
        <f t="shared" si="85"/>
        <v>0</v>
      </c>
      <c r="J1754" s="125" t="s">
        <v>283</v>
      </c>
      <c r="K1754" s="154">
        <f>SUM(C1752:C1754)</f>
        <v>16</v>
      </c>
      <c r="L1754" s="154">
        <f>SUM(D1752:D1754)</f>
        <v>7</v>
      </c>
      <c r="M1754" s="294">
        <f>SUM(K1754:L1754)</f>
        <v>23</v>
      </c>
      <c r="N1754" s="132" t="s">
        <v>162</v>
      </c>
      <c r="O1754" s="288">
        <v>0</v>
      </c>
      <c r="P1754" s="288">
        <v>0</v>
      </c>
      <c r="Q1754" s="285">
        <v>0</v>
      </c>
      <c r="R1754" s="131"/>
      <c r="T1754" s="105"/>
      <c r="U1754" s="105"/>
      <c r="V1754" s="105"/>
      <c r="W1754" s="105"/>
      <c r="X1754" s="105"/>
      <c r="Y1754" s="105"/>
      <c r="Z1754" s="105"/>
      <c r="AA1754" s="105"/>
      <c r="AB1754" s="105"/>
      <c r="AC1754" s="105"/>
      <c r="AD1754" s="105"/>
      <c r="AE1754" s="105"/>
      <c r="AF1754" s="105"/>
      <c r="AG1754" s="105"/>
    </row>
    <row r="1755" spans="2:33" s="28" customFormat="1" ht="13.5" customHeight="1" thickBot="1" x14ac:dyDescent="0.2">
      <c r="B1755" s="161" t="s">
        <v>161</v>
      </c>
      <c r="C1755" s="300">
        <f>SUM(C1741:C1745)</f>
        <v>1</v>
      </c>
      <c r="D1755" s="300">
        <f>SUM(D1741:D1745)</f>
        <v>0</v>
      </c>
      <c r="E1755" s="112">
        <f t="shared" si="84"/>
        <v>1</v>
      </c>
      <c r="F1755" s="161" t="s">
        <v>160</v>
      </c>
      <c r="G1755" s="306">
        <f>SUM(K1741:K1745)</f>
        <v>0</v>
      </c>
      <c r="H1755" s="113">
        <f>SUM(L1741:L1745)</f>
        <v>2</v>
      </c>
      <c r="I1755" s="114">
        <f t="shared" si="85"/>
        <v>2</v>
      </c>
      <c r="J1755" s="123" t="s">
        <v>156</v>
      </c>
      <c r="K1755" s="157"/>
      <c r="L1755" s="292">
        <f>M1754/M1760*100</f>
        <v>41.071428571428569</v>
      </c>
      <c r="M1755" s="156" t="s">
        <v>155</v>
      </c>
      <c r="N1755" s="134" t="s">
        <v>159</v>
      </c>
      <c r="O1755" s="291">
        <v>0</v>
      </c>
      <c r="P1755" s="135">
        <v>0</v>
      </c>
      <c r="Q1755" s="282">
        <v>0</v>
      </c>
      <c r="R1755" s="131"/>
      <c r="T1755" s="105"/>
      <c r="U1755" s="105"/>
      <c r="V1755" s="105"/>
      <c r="W1755" s="105"/>
      <c r="X1755" s="105"/>
      <c r="Y1755" s="105"/>
      <c r="Z1755" s="105"/>
      <c r="AA1755" s="105"/>
      <c r="AB1755" s="105"/>
      <c r="AC1755" s="105"/>
      <c r="AD1755" s="105"/>
      <c r="AE1755" s="105"/>
      <c r="AF1755" s="105"/>
      <c r="AG1755" s="105"/>
    </row>
    <row r="1756" spans="2:33" s="28" customFormat="1" ht="13.5" customHeight="1" thickBot="1" x14ac:dyDescent="0.2">
      <c r="B1756" s="161" t="s">
        <v>158</v>
      </c>
      <c r="C1756" s="300">
        <f>SUM(C1746:C1750)</f>
        <v>0</v>
      </c>
      <c r="D1756" s="300">
        <f>SUM(D1746:D1750)</f>
        <v>0</v>
      </c>
      <c r="E1756" s="112">
        <f t="shared" si="84"/>
        <v>0</v>
      </c>
      <c r="F1756" s="161" t="s">
        <v>157</v>
      </c>
      <c r="G1756" s="306">
        <f>SUM(K1746:K1750)</f>
        <v>0</v>
      </c>
      <c r="H1756" s="113">
        <f>SUM(L1746:L1750)</f>
        <v>1</v>
      </c>
      <c r="I1756" s="114">
        <f t="shared" si="85"/>
        <v>1</v>
      </c>
      <c r="J1756" s="125" t="s">
        <v>284</v>
      </c>
      <c r="K1756" s="154">
        <f>SUM(C1755:C1761,G1752:G1754)</f>
        <v>7</v>
      </c>
      <c r="L1756" s="154">
        <f>SUM(D1755:D1761,H1752:H1754)</f>
        <v>22</v>
      </c>
      <c r="M1756" s="294">
        <f>SUM(K1756:L1756)</f>
        <v>29</v>
      </c>
      <c r="N1756" s="136" t="s">
        <v>154</v>
      </c>
      <c r="O1756" s="290">
        <v>0</v>
      </c>
      <c r="P1756" s="137">
        <v>0</v>
      </c>
      <c r="Q1756" s="284">
        <v>0</v>
      </c>
      <c r="R1756" s="131"/>
      <c r="T1756" s="105"/>
      <c r="U1756" s="105"/>
      <c r="V1756" s="105"/>
      <c r="W1756" s="105"/>
      <c r="X1756" s="105"/>
      <c r="Y1756" s="105"/>
      <c r="Z1756" s="105"/>
      <c r="AA1756" s="105"/>
      <c r="AB1756" s="105"/>
      <c r="AC1756" s="105"/>
      <c r="AD1756" s="105"/>
      <c r="AE1756" s="105"/>
      <c r="AF1756" s="105"/>
      <c r="AG1756" s="105"/>
    </row>
    <row r="1757" spans="2:33" s="28" customFormat="1" ht="13.5" customHeight="1" thickBot="1" x14ac:dyDescent="0.2">
      <c r="B1757" s="161" t="s">
        <v>153</v>
      </c>
      <c r="C1757" s="300">
        <f>SUM(G1726:G1730)</f>
        <v>4</v>
      </c>
      <c r="D1757" s="300">
        <f>SUM(H1726:H1730)</f>
        <v>4</v>
      </c>
      <c r="E1757" s="112">
        <f t="shared" si="84"/>
        <v>8</v>
      </c>
      <c r="F1757" s="161" t="s">
        <v>152</v>
      </c>
      <c r="G1757" s="113">
        <f>SUM(O1726:O1730)</f>
        <v>0</v>
      </c>
      <c r="H1757" s="113">
        <f>SUM(P1726:P1730)</f>
        <v>0</v>
      </c>
      <c r="I1757" s="114">
        <f t="shared" si="85"/>
        <v>0</v>
      </c>
      <c r="J1757" s="123" t="s">
        <v>156</v>
      </c>
      <c r="K1757" s="157"/>
      <c r="L1757" s="292">
        <f>M1756/M1760*100</f>
        <v>51.785714285714292</v>
      </c>
      <c r="M1757" s="158" t="s">
        <v>155</v>
      </c>
      <c r="N1757" s="148"/>
      <c r="O1757" s="138"/>
      <c r="P1757" s="138"/>
      <c r="Q1757" s="138"/>
      <c r="R1757" s="131"/>
      <c r="T1757" s="105"/>
      <c r="U1757" s="105"/>
      <c r="V1757" s="105"/>
      <c r="W1757" s="105"/>
      <c r="X1757" s="105"/>
      <c r="Y1757" s="105"/>
      <c r="Z1757" s="105"/>
      <c r="AA1757" s="105"/>
      <c r="AB1757" s="105"/>
      <c r="AC1757" s="105"/>
      <c r="AD1757" s="105"/>
      <c r="AE1757" s="106"/>
      <c r="AF1757" s="105"/>
      <c r="AG1757" s="106"/>
    </row>
    <row r="1758" spans="2:33" s="28" customFormat="1" ht="13.5" customHeight="1" thickBot="1" x14ac:dyDescent="0.2">
      <c r="B1758" s="161" t="s">
        <v>151</v>
      </c>
      <c r="C1758" s="300">
        <f>SUM(G1731:G1735)</f>
        <v>1</v>
      </c>
      <c r="D1758" s="300">
        <f>SUM(H1731:H1735)</f>
        <v>2</v>
      </c>
      <c r="E1758" s="112">
        <f t="shared" si="84"/>
        <v>3</v>
      </c>
      <c r="F1758" s="161" t="s">
        <v>150</v>
      </c>
      <c r="G1758" s="306">
        <f>SUM(O1731:O1735)</f>
        <v>0</v>
      </c>
      <c r="H1758" s="113">
        <f>SUM(P1731:P1735)</f>
        <v>1</v>
      </c>
      <c r="I1758" s="114">
        <f t="shared" si="85"/>
        <v>1</v>
      </c>
      <c r="J1758" s="125" t="s">
        <v>282</v>
      </c>
      <c r="K1758" s="154">
        <f>SUM(K1741:K1750,O1726:O1756)</f>
        <v>0</v>
      </c>
      <c r="L1758" s="154">
        <f>SUM(L1741:L1750,P1726:P1756)</f>
        <v>4</v>
      </c>
      <c r="M1758" s="308">
        <f>SUM(K1758:L1758)</f>
        <v>4</v>
      </c>
      <c r="N1758" s="149"/>
      <c r="O1758" s="138"/>
      <c r="P1758" s="138"/>
      <c r="Q1758" s="138"/>
      <c r="R1758" s="131"/>
    </row>
    <row r="1759" spans="2:33" s="28" customFormat="1" ht="13.5" customHeight="1" thickBot="1" x14ac:dyDescent="0.2">
      <c r="B1759" s="161" t="s">
        <v>149</v>
      </c>
      <c r="C1759" s="300">
        <f>SUM(G1736:G1740)</f>
        <v>0</v>
      </c>
      <c r="D1759" s="300">
        <f>SUM(H1736:H1740)</f>
        <v>6</v>
      </c>
      <c r="E1759" s="112">
        <f t="shared" si="84"/>
        <v>6</v>
      </c>
      <c r="F1759" s="161" t="s">
        <v>148</v>
      </c>
      <c r="G1759" s="306">
        <f>SUM(O1736:O1740)</f>
        <v>0</v>
      </c>
      <c r="H1759" s="113">
        <f>SUM(P1736:P1740)</f>
        <v>0</v>
      </c>
      <c r="I1759" s="114">
        <f t="shared" si="85"/>
        <v>0</v>
      </c>
      <c r="J1759" s="123" t="s">
        <v>156</v>
      </c>
      <c r="K1759" s="124"/>
      <c r="L1759" s="283">
        <f>M1758/M1760*100</f>
        <v>7.1428571428571423</v>
      </c>
      <c r="M1759" s="156" t="s">
        <v>155</v>
      </c>
      <c r="N1759" s="144" t="s">
        <v>146</v>
      </c>
      <c r="O1759" s="295">
        <v>13.65</v>
      </c>
      <c r="P1759" s="296">
        <v>35.729999999999997</v>
      </c>
      <c r="Q1759" s="297">
        <v>26.66</v>
      </c>
      <c r="R1759" s="131"/>
    </row>
    <row r="1760" spans="2:33" s="28" customFormat="1" ht="13.5" customHeight="1" x14ac:dyDescent="0.15">
      <c r="B1760" s="161" t="s">
        <v>145</v>
      </c>
      <c r="C1760" s="300">
        <f>SUM(G1741:G1745)</f>
        <v>1</v>
      </c>
      <c r="D1760" s="300">
        <f>SUM(H1741:H1745)</f>
        <v>7</v>
      </c>
      <c r="E1760" s="112">
        <f t="shared" si="84"/>
        <v>8</v>
      </c>
      <c r="F1760" s="161" t="s">
        <v>144</v>
      </c>
      <c r="G1760" s="306">
        <f>SUM(O1741:O1745)</f>
        <v>0</v>
      </c>
      <c r="H1760" s="113">
        <f>SUM(P1741:P1745)</f>
        <v>0</v>
      </c>
      <c r="I1760" s="114">
        <f t="shared" si="85"/>
        <v>0</v>
      </c>
      <c r="J1760" s="125" t="s">
        <v>147</v>
      </c>
      <c r="K1760" s="293">
        <f>SUM(C1752:C1761,G1752:G1761,K1752:K1753)</f>
        <v>23</v>
      </c>
      <c r="L1760" s="293">
        <f>SUM(D1752:D1761,H1752:H1761,L1752:L1753)</f>
        <v>33</v>
      </c>
      <c r="M1760" s="289">
        <f>SUM(K1760:L1760)</f>
        <v>56</v>
      </c>
      <c r="N1760" s="145"/>
      <c r="O1760" s="139"/>
      <c r="P1760" s="139"/>
      <c r="Q1760" s="139"/>
      <c r="R1760" s="131"/>
    </row>
    <row r="1761" spans="2:18" s="28" customFormat="1" ht="13.5" customHeight="1" thickBot="1" x14ac:dyDescent="0.2">
      <c r="B1761" s="162" t="s">
        <v>143</v>
      </c>
      <c r="C1761" s="303">
        <f>SUM(G1746:G1750)</f>
        <v>0</v>
      </c>
      <c r="D1761" s="303">
        <f>SUM(H1746:H1750)</f>
        <v>2</v>
      </c>
      <c r="E1761" s="116">
        <f t="shared" si="84"/>
        <v>2</v>
      </c>
      <c r="F1761" s="162" t="s">
        <v>142</v>
      </c>
      <c r="G1761" s="304">
        <f>SUM(O1746:O1750)</f>
        <v>0</v>
      </c>
      <c r="H1761" s="117">
        <f>SUM(P1746:P1750)</f>
        <v>0</v>
      </c>
      <c r="I1761" s="118">
        <f t="shared" si="85"/>
        <v>0</v>
      </c>
      <c r="J1761" s="123" t="s">
        <v>7</v>
      </c>
      <c r="K1761" s="124"/>
      <c r="L1761" s="127"/>
      <c r="M1761" s="305">
        <f>行政区別人口!R98</f>
        <v>25</v>
      </c>
      <c r="N1761" s="481" t="s">
        <v>141</v>
      </c>
      <c r="O1761" s="482"/>
      <c r="P1761" s="482"/>
      <c r="Q1761" s="140"/>
      <c r="R1761" s="131"/>
    </row>
    <row r="1762" spans="2:18" x14ac:dyDescent="0.15">
      <c r="O1762" s="142"/>
      <c r="P1762" s="142"/>
      <c r="Q1762" s="142"/>
      <c r="R1762" s="142"/>
    </row>
  </sheetData>
  <mergeCells count="215">
    <mergeCell ref="D1751:F1751"/>
    <mergeCell ref="N1761:P1761"/>
    <mergeCell ref="C1723:F1723"/>
    <mergeCell ref="G1723:L1724"/>
    <mergeCell ref="C1724:E1724"/>
    <mergeCell ref="N1720:P1720"/>
    <mergeCell ref="D1710:F1710"/>
    <mergeCell ref="C1682:F1682"/>
    <mergeCell ref="G1682:L1683"/>
    <mergeCell ref="C1683:E1683"/>
    <mergeCell ref="N1679:P1679"/>
    <mergeCell ref="D1669:F1669"/>
    <mergeCell ref="C1641:F1641"/>
    <mergeCell ref="G1641:L1642"/>
    <mergeCell ref="C1642:E1642"/>
    <mergeCell ref="N1638:P1638"/>
    <mergeCell ref="D1628:F1628"/>
    <mergeCell ref="C1600:F1600"/>
    <mergeCell ref="G1600:L1601"/>
    <mergeCell ref="C1601:E1601"/>
    <mergeCell ref="N1597:P1597"/>
    <mergeCell ref="D1587:F1587"/>
    <mergeCell ref="C1559:F1559"/>
    <mergeCell ref="G1559:L1560"/>
    <mergeCell ref="C1560:E1560"/>
    <mergeCell ref="N1556:P1556"/>
    <mergeCell ref="D1546:F1546"/>
    <mergeCell ref="C1518:F1518"/>
    <mergeCell ref="G1518:L1519"/>
    <mergeCell ref="C1519:E1519"/>
    <mergeCell ref="N1515:P1515"/>
    <mergeCell ref="D1505:F1505"/>
    <mergeCell ref="C1477:F1477"/>
    <mergeCell ref="G1477:L1478"/>
    <mergeCell ref="C1478:E1478"/>
    <mergeCell ref="N1474:P1474"/>
    <mergeCell ref="D1464:F1464"/>
    <mergeCell ref="C1436:F1436"/>
    <mergeCell ref="G1436:L1437"/>
    <mergeCell ref="C1437:E1437"/>
    <mergeCell ref="N1433:P1433"/>
    <mergeCell ref="D1423:F1423"/>
    <mergeCell ref="C1395:F1395"/>
    <mergeCell ref="G1395:L1396"/>
    <mergeCell ref="C1396:E1396"/>
    <mergeCell ref="N1392:P1392"/>
    <mergeCell ref="D1382:F1382"/>
    <mergeCell ref="C1354:F1354"/>
    <mergeCell ref="G1354:L1355"/>
    <mergeCell ref="C1355:E1355"/>
    <mergeCell ref="N1351:P1351"/>
    <mergeCell ref="D1341:F1341"/>
    <mergeCell ref="C1313:F1313"/>
    <mergeCell ref="G1313:L1314"/>
    <mergeCell ref="C1314:E1314"/>
    <mergeCell ref="N1310:P1310"/>
    <mergeCell ref="D1300:F1300"/>
    <mergeCell ref="C1272:F1272"/>
    <mergeCell ref="G1272:L1273"/>
    <mergeCell ref="C1273:E1273"/>
    <mergeCell ref="N1269:P1269"/>
    <mergeCell ref="D1259:F1259"/>
    <mergeCell ref="C1231:F1231"/>
    <mergeCell ref="G1231:L1232"/>
    <mergeCell ref="C1232:E1232"/>
    <mergeCell ref="N1228:P1228"/>
    <mergeCell ref="D1218:F1218"/>
    <mergeCell ref="C1190:F1190"/>
    <mergeCell ref="G1190:L1191"/>
    <mergeCell ref="C1191:E1191"/>
    <mergeCell ref="N1187:P1187"/>
    <mergeCell ref="D1177:F1177"/>
    <mergeCell ref="C1149:F1149"/>
    <mergeCell ref="G1149:L1150"/>
    <mergeCell ref="C1150:E1150"/>
    <mergeCell ref="N1146:P1146"/>
    <mergeCell ref="D1136:F1136"/>
    <mergeCell ref="C1108:F1108"/>
    <mergeCell ref="G1108:L1109"/>
    <mergeCell ref="C1109:E1109"/>
    <mergeCell ref="N1105:P1105"/>
    <mergeCell ref="D1095:F1095"/>
    <mergeCell ref="C1067:F1067"/>
    <mergeCell ref="G1067:L1068"/>
    <mergeCell ref="C1068:E1068"/>
    <mergeCell ref="N1064:P1064"/>
    <mergeCell ref="D1054:F1054"/>
    <mergeCell ref="C1026:F1026"/>
    <mergeCell ref="G1026:L1027"/>
    <mergeCell ref="C1027:E1027"/>
    <mergeCell ref="N1023:P1023"/>
    <mergeCell ref="D1013:F1013"/>
    <mergeCell ref="C985:F985"/>
    <mergeCell ref="G985:L986"/>
    <mergeCell ref="C986:E986"/>
    <mergeCell ref="N982:P982"/>
    <mergeCell ref="D972:F972"/>
    <mergeCell ref="C944:F944"/>
    <mergeCell ref="G944:L945"/>
    <mergeCell ref="C945:E945"/>
    <mergeCell ref="N941:P941"/>
    <mergeCell ref="D931:F931"/>
    <mergeCell ref="C903:F903"/>
    <mergeCell ref="G903:L904"/>
    <mergeCell ref="C904:E904"/>
    <mergeCell ref="N900:P900"/>
    <mergeCell ref="D890:F890"/>
    <mergeCell ref="C862:F862"/>
    <mergeCell ref="G862:L863"/>
    <mergeCell ref="C863:E863"/>
    <mergeCell ref="N859:P859"/>
    <mergeCell ref="D849:F849"/>
    <mergeCell ref="C821:F821"/>
    <mergeCell ref="G821:L822"/>
    <mergeCell ref="C822:E822"/>
    <mergeCell ref="N818:P818"/>
    <mergeCell ref="D808:F808"/>
    <mergeCell ref="C780:F780"/>
    <mergeCell ref="G780:L781"/>
    <mergeCell ref="C781:E781"/>
    <mergeCell ref="N777:P777"/>
    <mergeCell ref="D767:F767"/>
    <mergeCell ref="C739:F739"/>
    <mergeCell ref="G739:L740"/>
    <mergeCell ref="C740:E740"/>
    <mergeCell ref="N736:P736"/>
    <mergeCell ref="D726:F726"/>
    <mergeCell ref="C698:F698"/>
    <mergeCell ref="G698:L699"/>
    <mergeCell ref="C699:E699"/>
    <mergeCell ref="N695:P695"/>
    <mergeCell ref="D685:F685"/>
    <mergeCell ref="C657:F657"/>
    <mergeCell ref="G657:L658"/>
    <mergeCell ref="C658:E658"/>
    <mergeCell ref="N654:P654"/>
    <mergeCell ref="D644:F644"/>
    <mergeCell ref="C616:F616"/>
    <mergeCell ref="G616:L617"/>
    <mergeCell ref="C617:E617"/>
    <mergeCell ref="N613:P613"/>
    <mergeCell ref="D603:F603"/>
    <mergeCell ref="C575:F575"/>
    <mergeCell ref="G575:L576"/>
    <mergeCell ref="C576:E576"/>
    <mergeCell ref="N572:P572"/>
    <mergeCell ref="D562:F562"/>
    <mergeCell ref="C534:F534"/>
    <mergeCell ref="G534:L535"/>
    <mergeCell ref="C535:E535"/>
    <mergeCell ref="N531:P531"/>
    <mergeCell ref="D521:F521"/>
    <mergeCell ref="C493:F493"/>
    <mergeCell ref="G493:L494"/>
    <mergeCell ref="C494:E494"/>
    <mergeCell ref="N490:P490"/>
    <mergeCell ref="D480:F480"/>
    <mergeCell ref="C452:F452"/>
    <mergeCell ref="G452:L453"/>
    <mergeCell ref="C453:E453"/>
    <mergeCell ref="N449:P449"/>
    <mergeCell ref="D439:F439"/>
    <mergeCell ref="C411:F411"/>
    <mergeCell ref="G411:L412"/>
    <mergeCell ref="C412:E412"/>
    <mergeCell ref="N408:P408"/>
    <mergeCell ref="D398:F398"/>
    <mergeCell ref="C370:F370"/>
    <mergeCell ref="G370:L371"/>
    <mergeCell ref="C371:E371"/>
    <mergeCell ref="N367:P367"/>
    <mergeCell ref="D357:F357"/>
    <mergeCell ref="C329:F329"/>
    <mergeCell ref="G329:L330"/>
    <mergeCell ref="C330:E330"/>
    <mergeCell ref="N326:P326"/>
    <mergeCell ref="D316:F316"/>
    <mergeCell ref="C288:F288"/>
    <mergeCell ref="G288:L289"/>
    <mergeCell ref="C289:E289"/>
    <mergeCell ref="N285:P285"/>
    <mergeCell ref="D275:F275"/>
    <mergeCell ref="C247:F247"/>
    <mergeCell ref="G247:L248"/>
    <mergeCell ref="C248:E248"/>
    <mergeCell ref="N244:P244"/>
    <mergeCell ref="D234:F234"/>
    <mergeCell ref="C206:F206"/>
    <mergeCell ref="G206:L207"/>
    <mergeCell ref="C207:E207"/>
    <mergeCell ref="N203:P203"/>
    <mergeCell ref="D193:F193"/>
    <mergeCell ref="C165:F165"/>
    <mergeCell ref="G165:L166"/>
    <mergeCell ref="C166:E166"/>
    <mergeCell ref="N162:P162"/>
    <mergeCell ref="D152:F152"/>
    <mergeCell ref="C124:F124"/>
    <mergeCell ref="G124:L125"/>
    <mergeCell ref="C125:E125"/>
    <mergeCell ref="N40:P40"/>
    <mergeCell ref="D30:F30"/>
    <mergeCell ref="C2:F2"/>
    <mergeCell ref="G2:L3"/>
    <mergeCell ref="C3:E3"/>
    <mergeCell ref="N122:P122"/>
    <mergeCell ref="D112:F112"/>
    <mergeCell ref="D71:F71"/>
    <mergeCell ref="C84:F84"/>
    <mergeCell ref="G84:L85"/>
    <mergeCell ref="C85:E85"/>
    <mergeCell ref="N81:P81"/>
    <mergeCell ref="C43:F43"/>
    <mergeCell ref="G43:L44"/>
    <mergeCell ref="C44:E44"/>
  </mergeCells>
  <phoneticPr fontId="1"/>
  <pageMargins left="0.23622047244094488" right="2.4015748031496065" top="0.74803149606299213" bottom="0.74803149606299213" header="0.31496062992125984" footer="1.4960629921259843"/>
  <pageSetup paperSize="9" scale="90" fitToHeight="0" orientation="landscape" r:id="rId1"/>
  <rowBreaks count="5" manualBreakCount="5">
    <brk id="41" max="16383" man="1"/>
    <brk id="1103" max="24" man="1"/>
    <brk id="1145" max="24" man="1"/>
    <brk id="1187" max="24" man="1"/>
    <brk id="1764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G3023"/>
  <sheetViews>
    <sheetView zoomScaleNormal="100" zoomScaleSheetLayoutView="50" workbookViewId="0">
      <selection activeCell="M42" sqref="M42"/>
    </sheetView>
  </sheetViews>
  <sheetFormatPr defaultRowHeight="13.5" x14ac:dyDescent="0.15"/>
  <cols>
    <col min="1" max="1" width="3" style="51" customWidth="1"/>
    <col min="2" max="2" width="9.625" style="169" customWidth="1"/>
    <col min="3" max="5" width="7.125" style="51" customWidth="1"/>
    <col min="6" max="6" width="9.625" style="169" customWidth="1"/>
    <col min="7" max="9" width="7.125" style="51" customWidth="1"/>
    <col min="10" max="10" width="9.625" style="51" customWidth="1"/>
    <col min="11" max="13" width="7.125" style="51" customWidth="1"/>
    <col min="14" max="14" width="9.625" style="51" customWidth="1"/>
    <col min="15" max="17" width="7.125" style="51" customWidth="1"/>
    <col min="18" max="18" width="3" style="51" customWidth="1"/>
    <col min="19" max="19" width="9" style="51"/>
    <col min="20" max="31" width="6.25" style="51" customWidth="1"/>
    <col min="32" max="16384" width="9" style="51"/>
  </cols>
  <sheetData>
    <row r="1" spans="2:33" s="4" customFormat="1" x14ac:dyDescent="0.15">
      <c r="B1" s="167"/>
      <c r="F1" s="167"/>
    </row>
    <row r="2" spans="2:33" s="4" customFormat="1" ht="13.5" customHeight="1" x14ac:dyDescent="0.15">
      <c r="B2" s="243" t="s">
        <v>1</v>
      </c>
      <c r="C2" s="334" t="s">
        <v>2</v>
      </c>
      <c r="D2" s="334"/>
      <c r="E2" s="334"/>
      <c r="F2" s="334"/>
      <c r="G2" s="484" t="s">
        <v>279</v>
      </c>
      <c r="H2" s="484"/>
      <c r="I2" s="484"/>
      <c r="J2" s="484"/>
      <c r="K2" s="484"/>
      <c r="L2" s="484"/>
      <c r="M2" s="88"/>
      <c r="O2" s="76" t="str">
        <f>行政区別人口!S2</f>
        <v>令和元年10月31日</v>
      </c>
      <c r="P2" s="76"/>
      <c r="Q2" s="76" t="s">
        <v>0</v>
      </c>
    </row>
    <row r="3" spans="2:33" s="4" customFormat="1" ht="13.5" customHeight="1" x14ac:dyDescent="0.15">
      <c r="B3" s="243" t="s">
        <v>276</v>
      </c>
      <c r="C3" s="334" t="s">
        <v>139</v>
      </c>
      <c r="D3" s="334"/>
      <c r="E3" s="334"/>
      <c r="F3" s="170"/>
      <c r="G3" s="484"/>
      <c r="H3" s="484"/>
      <c r="I3" s="484"/>
      <c r="J3" s="484"/>
      <c r="K3" s="484"/>
      <c r="L3" s="484"/>
      <c r="M3" s="88"/>
      <c r="O3" s="76" t="str">
        <f>行政区別人口!S3</f>
        <v>令和元年11月 1日</v>
      </c>
      <c r="P3" s="76"/>
      <c r="Q3" s="76" t="s">
        <v>3</v>
      </c>
    </row>
    <row r="4" spans="2:33" s="4" customFormat="1" ht="14.25" customHeight="1" thickBot="1" x14ac:dyDescent="0.2">
      <c r="B4" s="167"/>
      <c r="F4" s="167"/>
      <c r="G4" s="88"/>
      <c r="H4" s="88"/>
      <c r="I4" s="88"/>
      <c r="J4" s="88"/>
      <c r="K4" s="88"/>
      <c r="L4" s="88"/>
    </row>
    <row r="5" spans="2:33" s="28" customFormat="1" ht="14.25" customHeight="1" x14ac:dyDescent="0.15">
      <c r="B5" s="53" t="s">
        <v>274</v>
      </c>
      <c r="C5" s="327" t="s">
        <v>301</v>
      </c>
      <c r="D5" s="327" t="s">
        <v>302</v>
      </c>
      <c r="E5" s="328" t="s">
        <v>6</v>
      </c>
      <c r="F5" s="53" t="s">
        <v>274</v>
      </c>
      <c r="G5" s="327" t="s">
        <v>301</v>
      </c>
      <c r="H5" s="327" t="s">
        <v>5</v>
      </c>
      <c r="I5" s="94" t="s">
        <v>6</v>
      </c>
      <c r="J5" s="202" t="s">
        <v>274</v>
      </c>
      <c r="K5" s="327" t="s">
        <v>4</v>
      </c>
      <c r="L5" s="327" t="s">
        <v>302</v>
      </c>
      <c r="M5" s="328" t="s">
        <v>281</v>
      </c>
      <c r="N5" s="59" t="s">
        <v>274</v>
      </c>
      <c r="O5" s="54" t="s">
        <v>301</v>
      </c>
      <c r="P5" s="54" t="s">
        <v>5</v>
      </c>
      <c r="Q5" s="326" t="s">
        <v>281</v>
      </c>
      <c r="R5" s="131"/>
    </row>
    <row r="6" spans="2:33" s="28" customFormat="1" ht="14.25" customHeight="1" x14ac:dyDescent="0.15">
      <c r="B6" s="203" t="s">
        <v>273</v>
      </c>
      <c r="C6" s="329">
        <v>0</v>
      </c>
      <c r="D6" s="329">
        <v>1</v>
      </c>
      <c r="E6" s="485">
        <v>1</v>
      </c>
      <c r="F6" s="193" t="s">
        <v>272</v>
      </c>
      <c r="G6" s="329">
        <v>0</v>
      </c>
      <c r="H6" s="329">
        <v>0</v>
      </c>
      <c r="I6" s="485">
        <v>0</v>
      </c>
      <c r="J6" s="194" t="s">
        <v>271</v>
      </c>
      <c r="K6" s="317">
        <v>0</v>
      </c>
      <c r="L6" s="329">
        <v>0</v>
      </c>
      <c r="M6" s="286">
        <v>0</v>
      </c>
      <c r="N6" s="200" t="s">
        <v>270</v>
      </c>
      <c r="O6" s="325">
        <v>0</v>
      </c>
      <c r="P6" s="317">
        <v>0</v>
      </c>
      <c r="Q6" s="287">
        <v>0</v>
      </c>
      <c r="R6" s="131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2:33" s="28" customFormat="1" ht="14.1" customHeight="1" x14ac:dyDescent="0.15">
      <c r="B7" s="204" t="s">
        <v>269</v>
      </c>
      <c r="C7" s="317">
        <v>0</v>
      </c>
      <c r="D7" s="317">
        <v>1</v>
      </c>
      <c r="E7" s="485">
        <v>1</v>
      </c>
      <c r="F7" s="194" t="s">
        <v>268</v>
      </c>
      <c r="G7" s="317">
        <v>0</v>
      </c>
      <c r="H7" s="317">
        <v>0</v>
      </c>
      <c r="I7" s="485">
        <v>0</v>
      </c>
      <c r="J7" s="194" t="s">
        <v>267</v>
      </c>
      <c r="K7" s="317">
        <v>0</v>
      </c>
      <c r="L7" s="317">
        <v>0</v>
      </c>
      <c r="M7" s="485">
        <v>0</v>
      </c>
      <c r="N7" s="194" t="s">
        <v>266</v>
      </c>
      <c r="O7" s="317">
        <v>0</v>
      </c>
      <c r="P7" s="317">
        <v>0</v>
      </c>
      <c r="Q7" s="316">
        <v>0</v>
      </c>
      <c r="R7" s="131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</row>
    <row r="8" spans="2:33" s="28" customFormat="1" ht="14.25" customHeight="1" x14ac:dyDescent="0.15">
      <c r="B8" s="204" t="s">
        <v>265</v>
      </c>
      <c r="C8" s="317">
        <v>0</v>
      </c>
      <c r="D8" s="317">
        <v>0</v>
      </c>
      <c r="E8" s="485">
        <v>0</v>
      </c>
      <c r="F8" s="194" t="s">
        <v>264</v>
      </c>
      <c r="G8" s="317">
        <v>0</v>
      </c>
      <c r="H8" s="317">
        <v>1</v>
      </c>
      <c r="I8" s="485">
        <v>1</v>
      </c>
      <c r="J8" s="194" t="s">
        <v>263</v>
      </c>
      <c r="K8" s="317">
        <v>0</v>
      </c>
      <c r="L8" s="317">
        <v>0</v>
      </c>
      <c r="M8" s="485">
        <v>0</v>
      </c>
      <c r="N8" s="194" t="s">
        <v>262</v>
      </c>
      <c r="O8" s="317">
        <v>0</v>
      </c>
      <c r="P8" s="199">
        <v>1</v>
      </c>
      <c r="Q8" s="316">
        <v>1</v>
      </c>
      <c r="R8" s="131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</row>
    <row r="9" spans="2:33" s="28" customFormat="1" ht="14.25" customHeight="1" x14ac:dyDescent="0.15">
      <c r="B9" s="204" t="s">
        <v>261</v>
      </c>
      <c r="C9" s="317">
        <v>1</v>
      </c>
      <c r="D9" s="317">
        <v>1</v>
      </c>
      <c r="E9" s="485">
        <v>2</v>
      </c>
      <c r="F9" s="194" t="s">
        <v>260</v>
      </c>
      <c r="G9" s="317">
        <v>0</v>
      </c>
      <c r="H9" s="317">
        <v>0</v>
      </c>
      <c r="I9" s="485">
        <v>0</v>
      </c>
      <c r="J9" s="194" t="s">
        <v>259</v>
      </c>
      <c r="K9" s="317">
        <v>0</v>
      </c>
      <c r="L9" s="317">
        <v>0</v>
      </c>
      <c r="M9" s="485">
        <v>0</v>
      </c>
      <c r="N9" s="194" t="s">
        <v>258</v>
      </c>
      <c r="O9" s="317">
        <v>0</v>
      </c>
      <c r="P9" s="317">
        <v>0</v>
      </c>
      <c r="Q9" s="316">
        <v>0</v>
      </c>
      <c r="R9" s="131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2:33" s="28" customFormat="1" ht="14.1" customHeight="1" x14ac:dyDescent="0.15">
      <c r="B10" s="205" t="s">
        <v>257</v>
      </c>
      <c r="C10" s="322">
        <v>0</v>
      </c>
      <c r="D10" s="322">
        <v>0</v>
      </c>
      <c r="E10" s="323">
        <v>0</v>
      </c>
      <c r="F10" s="195" t="s">
        <v>256</v>
      </c>
      <c r="G10" s="322">
        <v>1</v>
      </c>
      <c r="H10" s="322">
        <v>0</v>
      </c>
      <c r="I10" s="323">
        <v>1</v>
      </c>
      <c r="J10" s="195" t="s">
        <v>255</v>
      </c>
      <c r="K10" s="322">
        <v>0</v>
      </c>
      <c r="L10" s="322">
        <v>0</v>
      </c>
      <c r="M10" s="323">
        <v>0</v>
      </c>
      <c r="N10" s="195" t="s">
        <v>254</v>
      </c>
      <c r="O10" s="322">
        <v>0</v>
      </c>
      <c r="P10" s="322">
        <v>0</v>
      </c>
      <c r="Q10" s="324">
        <v>0</v>
      </c>
      <c r="R10" s="131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</row>
    <row r="11" spans="2:33" s="28" customFormat="1" ht="14.25" customHeight="1" x14ac:dyDescent="0.15">
      <c r="B11" s="204" t="s">
        <v>253</v>
      </c>
      <c r="C11" s="325">
        <v>0</v>
      </c>
      <c r="D11" s="317">
        <v>0</v>
      </c>
      <c r="E11" s="485">
        <v>0</v>
      </c>
      <c r="F11" s="194" t="s">
        <v>252</v>
      </c>
      <c r="G11" s="317">
        <v>0</v>
      </c>
      <c r="H11" s="317">
        <v>0</v>
      </c>
      <c r="I11" s="485">
        <v>0</v>
      </c>
      <c r="J11" s="194" t="s">
        <v>251</v>
      </c>
      <c r="K11" s="317">
        <v>0</v>
      </c>
      <c r="L11" s="317">
        <v>0</v>
      </c>
      <c r="M11" s="485">
        <v>0</v>
      </c>
      <c r="N11" s="194" t="s">
        <v>250</v>
      </c>
      <c r="O11" s="317">
        <v>1</v>
      </c>
      <c r="P11" s="317">
        <v>0</v>
      </c>
      <c r="Q11" s="316">
        <v>1</v>
      </c>
      <c r="R11" s="131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</row>
    <row r="12" spans="2:33" s="28" customFormat="1" ht="14.25" customHeight="1" x14ac:dyDescent="0.15">
      <c r="B12" s="204" t="s">
        <v>249</v>
      </c>
      <c r="C12" s="317">
        <v>0</v>
      </c>
      <c r="D12" s="317">
        <v>1</v>
      </c>
      <c r="E12" s="485">
        <v>1</v>
      </c>
      <c r="F12" s="194" t="s">
        <v>248</v>
      </c>
      <c r="G12" s="317">
        <v>0</v>
      </c>
      <c r="H12" s="317">
        <v>0</v>
      </c>
      <c r="I12" s="485">
        <v>0</v>
      </c>
      <c r="J12" s="194" t="s">
        <v>247</v>
      </c>
      <c r="K12" s="317">
        <v>0</v>
      </c>
      <c r="L12" s="317">
        <v>0</v>
      </c>
      <c r="M12" s="485">
        <v>0</v>
      </c>
      <c r="N12" s="194" t="s">
        <v>246</v>
      </c>
      <c r="O12" s="317">
        <v>0</v>
      </c>
      <c r="P12" s="317">
        <v>0</v>
      </c>
      <c r="Q12" s="316">
        <v>0</v>
      </c>
      <c r="R12" s="131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</row>
    <row r="13" spans="2:33" s="28" customFormat="1" ht="14.25" customHeight="1" x14ac:dyDescent="0.15">
      <c r="B13" s="204" t="s">
        <v>245</v>
      </c>
      <c r="C13" s="317">
        <v>0</v>
      </c>
      <c r="D13" s="317">
        <v>3</v>
      </c>
      <c r="E13" s="485">
        <v>3</v>
      </c>
      <c r="F13" s="194" t="s">
        <v>244</v>
      </c>
      <c r="G13" s="317">
        <v>0</v>
      </c>
      <c r="H13" s="317">
        <v>0</v>
      </c>
      <c r="I13" s="485">
        <v>0</v>
      </c>
      <c r="J13" s="194" t="s">
        <v>243</v>
      </c>
      <c r="K13" s="317">
        <v>0</v>
      </c>
      <c r="L13" s="317">
        <v>0</v>
      </c>
      <c r="M13" s="485">
        <v>0</v>
      </c>
      <c r="N13" s="194" t="s">
        <v>242</v>
      </c>
      <c r="O13" s="317">
        <v>0</v>
      </c>
      <c r="P13" s="317">
        <v>0</v>
      </c>
      <c r="Q13" s="316">
        <v>0</v>
      </c>
      <c r="R13" s="131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</row>
    <row r="14" spans="2:33" s="28" customFormat="1" ht="14.1" customHeight="1" x14ac:dyDescent="0.15">
      <c r="B14" s="204" t="s">
        <v>241</v>
      </c>
      <c r="C14" s="317">
        <v>0</v>
      </c>
      <c r="D14" s="317">
        <v>0</v>
      </c>
      <c r="E14" s="485">
        <v>0</v>
      </c>
      <c r="F14" s="194" t="s">
        <v>240</v>
      </c>
      <c r="G14" s="317">
        <v>0</v>
      </c>
      <c r="H14" s="317">
        <v>2</v>
      </c>
      <c r="I14" s="485">
        <v>2</v>
      </c>
      <c r="J14" s="194" t="s">
        <v>239</v>
      </c>
      <c r="K14" s="317">
        <v>0</v>
      </c>
      <c r="L14" s="317">
        <v>0</v>
      </c>
      <c r="M14" s="485">
        <v>0</v>
      </c>
      <c r="N14" s="194" t="s">
        <v>238</v>
      </c>
      <c r="O14" s="317">
        <v>0</v>
      </c>
      <c r="P14" s="317">
        <v>0</v>
      </c>
      <c r="Q14" s="316">
        <v>0</v>
      </c>
      <c r="R14" s="131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</row>
    <row r="15" spans="2:33" s="28" customFormat="1" ht="14.1" customHeight="1" x14ac:dyDescent="0.15">
      <c r="B15" s="205" t="s">
        <v>237</v>
      </c>
      <c r="C15" s="322">
        <v>1</v>
      </c>
      <c r="D15" s="322">
        <v>1</v>
      </c>
      <c r="E15" s="323">
        <v>2</v>
      </c>
      <c r="F15" s="195" t="s">
        <v>236</v>
      </c>
      <c r="G15" s="322">
        <v>0</v>
      </c>
      <c r="H15" s="322">
        <v>0</v>
      </c>
      <c r="I15" s="323">
        <v>0</v>
      </c>
      <c r="J15" s="195" t="s">
        <v>235</v>
      </c>
      <c r="K15" s="322">
        <v>0</v>
      </c>
      <c r="L15" s="322">
        <v>2</v>
      </c>
      <c r="M15" s="323">
        <v>2</v>
      </c>
      <c r="N15" s="195" t="s">
        <v>234</v>
      </c>
      <c r="O15" s="322">
        <v>0</v>
      </c>
      <c r="P15" s="322">
        <v>1</v>
      </c>
      <c r="Q15" s="324">
        <v>1</v>
      </c>
      <c r="R15" s="131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2:33" s="28" customFormat="1" ht="14.25" customHeight="1" x14ac:dyDescent="0.15">
      <c r="B16" s="204" t="s">
        <v>233</v>
      </c>
      <c r="C16" s="325">
        <v>0</v>
      </c>
      <c r="D16" s="317">
        <v>0</v>
      </c>
      <c r="E16" s="485">
        <v>0</v>
      </c>
      <c r="F16" s="194" t="s">
        <v>232</v>
      </c>
      <c r="G16" s="317">
        <v>0</v>
      </c>
      <c r="H16" s="317">
        <v>0</v>
      </c>
      <c r="I16" s="485">
        <v>0</v>
      </c>
      <c r="J16" s="194" t="s">
        <v>231</v>
      </c>
      <c r="K16" s="317">
        <v>0</v>
      </c>
      <c r="L16" s="317">
        <v>0</v>
      </c>
      <c r="M16" s="485">
        <v>0</v>
      </c>
      <c r="N16" s="194" t="s">
        <v>230</v>
      </c>
      <c r="O16" s="317">
        <v>0</v>
      </c>
      <c r="P16" s="317">
        <v>0</v>
      </c>
      <c r="Q16" s="316">
        <v>0</v>
      </c>
      <c r="R16" s="131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</row>
    <row r="17" spans="2:33" s="28" customFormat="1" ht="14.25" customHeight="1" x14ac:dyDescent="0.15">
      <c r="B17" s="204" t="s">
        <v>229</v>
      </c>
      <c r="C17" s="317">
        <v>0</v>
      </c>
      <c r="D17" s="317">
        <v>1</v>
      </c>
      <c r="E17" s="485">
        <v>1</v>
      </c>
      <c r="F17" s="194" t="s">
        <v>228</v>
      </c>
      <c r="G17" s="317">
        <v>0</v>
      </c>
      <c r="H17" s="317">
        <v>1</v>
      </c>
      <c r="I17" s="485">
        <v>1</v>
      </c>
      <c r="J17" s="194" t="s">
        <v>227</v>
      </c>
      <c r="K17" s="317">
        <v>0</v>
      </c>
      <c r="L17" s="317">
        <v>0</v>
      </c>
      <c r="M17" s="485">
        <v>0</v>
      </c>
      <c r="N17" s="194" t="s">
        <v>226</v>
      </c>
      <c r="O17" s="317">
        <v>0</v>
      </c>
      <c r="P17" s="317">
        <v>0</v>
      </c>
      <c r="Q17" s="316">
        <v>0</v>
      </c>
      <c r="R17" s="131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</row>
    <row r="18" spans="2:33" s="28" customFormat="1" ht="14.25" customHeight="1" x14ac:dyDescent="0.15">
      <c r="B18" s="204" t="s">
        <v>225</v>
      </c>
      <c r="C18" s="317">
        <v>0</v>
      </c>
      <c r="D18" s="317">
        <v>0</v>
      </c>
      <c r="E18" s="485">
        <v>0</v>
      </c>
      <c r="F18" s="194" t="s">
        <v>224</v>
      </c>
      <c r="G18" s="317">
        <v>1</v>
      </c>
      <c r="H18" s="317">
        <v>1</v>
      </c>
      <c r="I18" s="485">
        <v>2</v>
      </c>
      <c r="J18" s="194" t="s">
        <v>223</v>
      </c>
      <c r="K18" s="317">
        <v>1</v>
      </c>
      <c r="L18" s="317">
        <v>0</v>
      </c>
      <c r="M18" s="485">
        <v>1</v>
      </c>
      <c r="N18" s="194" t="s">
        <v>222</v>
      </c>
      <c r="O18" s="317">
        <v>0</v>
      </c>
      <c r="P18" s="317">
        <v>0</v>
      </c>
      <c r="Q18" s="316">
        <v>0</v>
      </c>
      <c r="R18" s="131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</row>
    <row r="19" spans="2:33" s="28" customFormat="1" ht="14.1" customHeight="1" x14ac:dyDescent="0.15">
      <c r="B19" s="204" t="s">
        <v>221</v>
      </c>
      <c r="C19" s="317">
        <v>0</v>
      </c>
      <c r="D19" s="317">
        <v>0</v>
      </c>
      <c r="E19" s="485">
        <v>0</v>
      </c>
      <c r="F19" s="194" t="s">
        <v>220</v>
      </c>
      <c r="G19" s="317">
        <v>1</v>
      </c>
      <c r="H19" s="317">
        <v>0</v>
      </c>
      <c r="I19" s="485">
        <v>1</v>
      </c>
      <c r="J19" s="194" t="s">
        <v>219</v>
      </c>
      <c r="K19" s="317">
        <v>1</v>
      </c>
      <c r="L19" s="317">
        <v>0</v>
      </c>
      <c r="M19" s="485">
        <v>1</v>
      </c>
      <c r="N19" s="194" t="s">
        <v>218</v>
      </c>
      <c r="O19" s="317">
        <v>0</v>
      </c>
      <c r="P19" s="317">
        <v>0</v>
      </c>
      <c r="Q19" s="316">
        <v>0</v>
      </c>
      <c r="R19" s="131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</row>
    <row r="20" spans="2:33" s="28" customFormat="1" ht="14.45" customHeight="1" x14ac:dyDescent="0.15">
      <c r="B20" s="205" t="s">
        <v>217</v>
      </c>
      <c r="C20" s="322">
        <v>0</v>
      </c>
      <c r="D20" s="322">
        <v>0</v>
      </c>
      <c r="E20" s="323">
        <v>0</v>
      </c>
      <c r="F20" s="195" t="s">
        <v>216</v>
      </c>
      <c r="G20" s="322">
        <v>0</v>
      </c>
      <c r="H20" s="322">
        <v>1</v>
      </c>
      <c r="I20" s="323">
        <v>1</v>
      </c>
      <c r="J20" s="195" t="s">
        <v>215</v>
      </c>
      <c r="K20" s="322">
        <v>0</v>
      </c>
      <c r="L20" s="322">
        <v>0</v>
      </c>
      <c r="M20" s="323">
        <v>0</v>
      </c>
      <c r="N20" s="195" t="s">
        <v>214</v>
      </c>
      <c r="O20" s="322">
        <v>0</v>
      </c>
      <c r="P20" s="322">
        <v>0</v>
      </c>
      <c r="Q20" s="324">
        <v>0</v>
      </c>
      <c r="R20" s="131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</row>
    <row r="21" spans="2:33" s="28" customFormat="1" ht="14.1" customHeight="1" x14ac:dyDescent="0.15">
      <c r="B21" s="204" t="s">
        <v>213</v>
      </c>
      <c r="C21" s="325">
        <v>2</v>
      </c>
      <c r="D21" s="317">
        <v>2</v>
      </c>
      <c r="E21" s="485">
        <v>4</v>
      </c>
      <c r="F21" s="194" t="s">
        <v>212</v>
      </c>
      <c r="G21" s="317">
        <v>1</v>
      </c>
      <c r="H21" s="317">
        <v>0</v>
      </c>
      <c r="I21" s="485">
        <v>1</v>
      </c>
      <c r="J21" s="194" t="s">
        <v>211</v>
      </c>
      <c r="K21" s="317">
        <v>0</v>
      </c>
      <c r="L21" s="317">
        <v>0</v>
      </c>
      <c r="M21" s="485">
        <v>0</v>
      </c>
      <c r="N21" s="194" t="s">
        <v>210</v>
      </c>
      <c r="O21" s="317">
        <v>0</v>
      </c>
      <c r="P21" s="317">
        <v>0</v>
      </c>
      <c r="Q21" s="316">
        <v>0</v>
      </c>
      <c r="R21" s="131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</row>
    <row r="22" spans="2:33" s="28" customFormat="1" ht="14.25" customHeight="1" x14ac:dyDescent="0.15">
      <c r="B22" s="204" t="s">
        <v>209</v>
      </c>
      <c r="C22" s="317">
        <v>0</v>
      </c>
      <c r="D22" s="317">
        <v>0</v>
      </c>
      <c r="E22" s="485">
        <v>0</v>
      </c>
      <c r="F22" s="194" t="s">
        <v>208</v>
      </c>
      <c r="G22" s="317">
        <v>1</v>
      </c>
      <c r="H22" s="317">
        <v>1</v>
      </c>
      <c r="I22" s="485">
        <v>2</v>
      </c>
      <c r="J22" s="194" t="s">
        <v>207</v>
      </c>
      <c r="K22" s="317">
        <v>0</v>
      </c>
      <c r="L22" s="317">
        <v>0</v>
      </c>
      <c r="M22" s="485">
        <v>0</v>
      </c>
      <c r="N22" s="194" t="s">
        <v>206</v>
      </c>
      <c r="O22" s="317">
        <v>0</v>
      </c>
      <c r="P22" s="317">
        <v>0</v>
      </c>
      <c r="Q22" s="316">
        <v>0</v>
      </c>
      <c r="R22" s="131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</row>
    <row r="23" spans="2:33" s="28" customFormat="1" ht="14.25" customHeight="1" x14ac:dyDescent="0.15">
      <c r="B23" s="204" t="s">
        <v>205</v>
      </c>
      <c r="C23" s="317">
        <v>0</v>
      </c>
      <c r="D23" s="317">
        <v>0</v>
      </c>
      <c r="E23" s="485">
        <v>0</v>
      </c>
      <c r="F23" s="194" t="s">
        <v>204</v>
      </c>
      <c r="G23" s="317">
        <v>0</v>
      </c>
      <c r="H23" s="317">
        <v>1</v>
      </c>
      <c r="I23" s="485">
        <v>1</v>
      </c>
      <c r="J23" s="194" t="s">
        <v>203</v>
      </c>
      <c r="K23" s="317">
        <v>0</v>
      </c>
      <c r="L23" s="317">
        <v>0</v>
      </c>
      <c r="M23" s="485">
        <v>0</v>
      </c>
      <c r="N23" s="194" t="s">
        <v>202</v>
      </c>
      <c r="O23" s="317">
        <v>0</v>
      </c>
      <c r="P23" s="317">
        <v>0</v>
      </c>
      <c r="Q23" s="316">
        <v>0</v>
      </c>
      <c r="R23" s="131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</row>
    <row r="24" spans="2:33" s="28" customFormat="1" ht="14.25" customHeight="1" x14ac:dyDescent="0.15">
      <c r="B24" s="204" t="s">
        <v>201</v>
      </c>
      <c r="C24" s="317">
        <v>0</v>
      </c>
      <c r="D24" s="317">
        <v>2</v>
      </c>
      <c r="E24" s="485">
        <v>2</v>
      </c>
      <c r="F24" s="194" t="s">
        <v>200</v>
      </c>
      <c r="G24" s="317">
        <v>0</v>
      </c>
      <c r="H24" s="317">
        <v>0</v>
      </c>
      <c r="I24" s="485">
        <v>0</v>
      </c>
      <c r="J24" s="194" t="s">
        <v>199</v>
      </c>
      <c r="K24" s="317">
        <v>0</v>
      </c>
      <c r="L24" s="317">
        <v>0</v>
      </c>
      <c r="M24" s="485">
        <v>0</v>
      </c>
      <c r="N24" s="194" t="s">
        <v>198</v>
      </c>
      <c r="O24" s="317">
        <v>0</v>
      </c>
      <c r="P24" s="317">
        <v>0</v>
      </c>
      <c r="Q24" s="316">
        <v>0</v>
      </c>
      <c r="R24" s="131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2:33" s="28" customFormat="1" ht="14.1" customHeight="1" x14ac:dyDescent="0.15">
      <c r="B25" s="205" t="s">
        <v>197</v>
      </c>
      <c r="C25" s="322">
        <v>1</v>
      </c>
      <c r="D25" s="322">
        <v>0</v>
      </c>
      <c r="E25" s="323">
        <v>1</v>
      </c>
      <c r="F25" s="195" t="s">
        <v>196</v>
      </c>
      <c r="G25" s="322">
        <v>0</v>
      </c>
      <c r="H25" s="322">
        <v>1</v>
      </c>
      <c r="I25" s="323">
        <v>1</v>
      </c>
      <c r="J25" s="195" t="s">
        <v>195</v>
      </c>
      <c r="K25" s="322">
        <v>1</v>
      </c>
      <c r="L25" s="322">
        <v>1</v>
      </c>
      <c r="M25" s="323">
        <v>2</v>
      </c>
      <c r="N25" s="195" t="s">
        <v>194</v>
      </c>
      <c r="O25" s="322">
        <v>0</v>
      </c>
      <c r="P25" s="322">
        <v>0</v>
      </c>
      <c r="Q25" s="324">
        <v>0</v>
      </c>
      <c r="R25" s="131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</row>
    <row r="26" spans="2:33" s="28" customFormat="1" ht="14.25" customHeight="1" x14ac:dyDescent="0.15">
      <c r="B26" s="204" t="s">
        <v>193</v>
      </c>
      <c r="C26" s="325">
        <v>0</v>
      </c>
      <c r="D26" s="317">
        <v>2</v>
      </c>
      <c r="E26" s="485">
        <v>2</v>
      </c>
      <c r="F26" s="194" t="s">
        <v>192</v>
      </c>
      <c r="G26" s="317">
        <v>0</v>
      </c>
      <c r="H26" s="317">
        <v>1</v>
      </c>
      <c r="I26" s="485">
        <v>1</v>
      </c>
      <c r="J26" s="194" t="s">
        <v>191</v>
      </c>
      <c r="K26" s="317">
        <v>0</v>
      </c>
      <c r="L26" s="317">
        <v>2</v>
      </c>
      <c r="M26" s="485">
        <v>2</v>
      </c>
      <c r="N26" s="194" t="s">
        <v>190</v>
      </c>
      <c r="O26" s="317">
        <v>0</v>
      </c>
      <c r="P26" s="317">
        <v>1</v>
      </c>
      <c r="Q26" s="316">
        <v>1</v>
      </c>
      <c r="R26" s="131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</row>
    <row r="27" spans="2:33" s="28" customFormat="1" ht="14.25" customHeight="1" x14ac:dyDescent="0.15">
      <c r="B27" s="204" t="s">
        <v>189</v>
      </c>
      <c r="C27" s="317">
        <v>0</v>
      </c>
      <c r="D27" s="317">
        <v>0</v>
      </c>
      <c r="E27" s="485">
        <v>0</v>
      </c>
      <c r="F27" s="194" t="s">
        <v>188</v>
      </c>
      <c r="G27" s="317">
        <v>1</v>
      </c>
      <c r="H27" s="317">
        <v>0</v>
      </c>
      <c r="I27" s="485">
        <v>1</v>
      </c>
      <c r="J27" s="194" t="s">
        <v>187</v>
      </c>
      <c r="K27" s="317">
        <v>0</v>
      </c>
      <c r="L27" s="317">
        <v>0</v>
      </c>
      <c r="M27" s="485">
        <v>0</v>
      </c>
      <c r="N27" s="194" t="s">
        <v>186</v>
      </c>
      <c r="O27" s="317">
        <v>0</v>
      </c>
      <c r="P27" s="317">
        <v>0</v>
      </c>
      <c r="Q27" s="316">
        <v>0</v>
      </c>
      <c r="R27" s="131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</row>
    <row r="28" spans="2:33" s="28" customFormat="1" ht="14.25" customHeight="1" x14ac:dyDescent="0.15">
      <c r="B28" s="204" t="s">
        <v>185</v>
      </c>
      <c r="C28" s="317">
        <v>0</v>
      </c>
      <c r="D28" s="317">
        <v>0</v>
      </c>
      <c r="E28" s="485">
        <v>0</v>
      </c>
      <c r="F28" s="194" t="s">
        <v>184</v>
      </c>
      <c r="G28" s="317">
        <v>0</v>
      </c>
      <c r="H28" s="317">
        <v>0</v>
      </c>
      <c r="I28" s="485">
        <v>0</v>
      </c>
      <c r="J28" s="194" t="s">
        <v>183</v>
      </c>
      <c r="K28" s="317">
        <v>1</v>
      </c>
      <c r="L28" s="317">
        <v>0</v>
      </c>
      <c r="M28" s="485">
        <v>1</v>
      </c>
      <c r="N28" s="194" t="s">
        <v>182</v>
      </c>
      <c r="O28" s="317">
        <v>0</v>
      </c>
      <c r="P28" s="317">
        <v>0</v>
      </c>
      <c r="Q28" s="316">
        <v>0</v>
      </c>
      <c r="R28" s="131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</row>
    <row r="29" spans="2:33" s="28" customFormat="1" ht="14.1" customHeight="1" x14ac:dyDescent="0.15">
      <c r="B29" s="204" t="s">
        <v>181</v>
      </c>
      <c r="C29" s="317">
        <v>0</v>
      </c>
      <c r="D29" s="317">
        <v>0</v>
      </c>
      <c r="E29" s="485">
        <v>0</v>
      </c>
      <c r="F29" s="194" t="s">
        <v>180</v>
      </c>
      <c r="G29" s="317">
        <v>0</v>
      </c>
      <c r="H29" s="317">
        <v>0</v>
      </c>
      <c r="I29" s="485">
        <v>0</v>
      </c>
      <c r="J29" s="194" t="s">
        <v>179</v>
      </c>
      <c r="K29" s="317">
        <v>0</v>
      </c>
      <c r="L29" s="317">
        <v>0</v>
      </c>
      <c r="M29" s="485">
        <v>0</v>
      </c>
      <c r="N29" s="194" t="s">
        <v>178</v>
      </c>
      <c r="O29" s="317">
        <v>0</v>
      </c>
      <c r="P29" s="317">
        <v>0</v>
      </c>
      <c r="Q29" s="316">
        <v>0</v>
      </c>
      <c r="R29" s="131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</row>
    <row r="30" spans="2:33" s="28" customFormat="1" ht="14.25" customHeight="1" thickBot="1" x14ac:dyDescent="0.2">
      <c r="B30" s="206" t="s">
        <v>177</v>
      </c>
      <c r="C30" s="318">
        <v>0</v>
      </c>
      <c r="D30" s="318">
        <v>0</v>
      </c>
      <c r="E30" s="319">
        <v>0</v>
      </c>
      <c r="F30" s="208" t="s">
        <v>176</v>
      </c>
      <c r="G30" s="318">
        <v>0</v>
      </c>
      <c r="H30" s="318">
        <v>0</v>
      </c>
      <c r="I30" s="319">
        <v>0</v>
      </c>
      <c r="J30" s="208" t="s">
        <v>175</v>
      </c>
      <c r="K30" s="318">
        <v>0</v>
      </c>
      <c r="L30" s="318">
        <v>0</v>
      </c>
      <c r="M30" s="319">
        <v>0</v>
      </c>
      <c r="N30" s="210" t="s">
        <v>174</v>
      </c>
      <c r="O30" s="320">
        <v>0</v>
      </c>
      <c r="P30" s="320">
        <v>0</v>
      </c>
      <c r="Q30" s="321">
        <v>0</v>
      </c>
      <c r="R30" s="131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</row>
    <row r="31" spans="2:33" s="28" customFormat="1" ht="13.5" customHeight="1" thickBot="1" x14ac:dyDescent="0.2">
      <c r="B31" s="42"/>
      <c r="C31" s="42"/>
      <c r="D31" s="459" t="s">
        <v>173</v>
      </c>
      <c r="E31" s="459"/>
      <c r="F31" s="459"/>
      <c r="G31" s="42"/>
      <c r="H31" s="42"/>
      <c r="I31" s="42"/>
      <c r="J31" s="42"/>
      <c r="K31" s="42"/>
      <c r="L31" s="42"/>
      <c r="M31" s="42"/>
      <c r="N31" s="212" t="s">
        <v>172</v>
      </c>
      <c r="O31" s="309">
        <v>0</v>
      </c>
      <c r="P31" s="24">
        <v>0</v>
      </c>
      <c r="Q31" s="310">
        <v>0</v>
      </c>
      <c r="R31" s="131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</row>
    <row r="32" spans="2:33" s="28" customFormat="1" ht="13.5" customHeight="1" x14ac:dyDescent="0.15">
      <c r="B32" s="160" t="s">
        <v>171</v>
      </c>
      <c r="C32" s="311">
        <f>SUM(C6:C10)</f>
        <v>1</v>
      </c>
      <c r="D32" s="311">
        <f>SUM(D6:D10)</f>
        <v>3</v>
      </c>
      <c r="E32" s="108">
        <f t="shared" ref="E32:E41" si="0">SUM(C32:D32)</f>
        <v>4</v>
      </c>
      <c r="F32" s="160" t="s">
        <v>170</v>
      </c>
      <c r="G32" s="312">
        <f>SUM(K6:K10)</f>
        <v>0</v>
      </c>
      <c r="H32" s="109">
        <f>SUM(L6:L10)</f>
        <v>0</v>
      </c>
      <c r="I32" s="110">
        <f t="shared" ref="I32:I41" si="1">SUM(G32:H32)</f>
        <v>0</v>
      </c>
      <c r="J32" s="119" t="s">
        <v>169</v>
      </c>
      <c r="K32" s="120">
        <f>SUM(O31:O35)</f>
        <v>0</v>
      </c>
      <c r="L32" s="311">
        <f>SUM(Q31:Q35)</f>
        <v>0</v>
      </c>
      <c r="M32" s="313">
        <f>SUM(K32:L32)</f>
        <v>0</v>
      </c>
      <c r="N32" s="486" t="s">
        <v>168</v>
      </c>
      <c r="O32" s="24">
        <v>0</v>
      </c>
      <c r="P32" s="24">
        <v>0</v>
      </c>
      <c r="Q32" s="310">
        <v>0</v>
      </c>
      <c r="R32" s="131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</row>
    <row r="33" spans="2:33" s="28" customFormat="1" ht="13.5" customHeight="1" thickBot="1" x14ac:dyDescent="0.2">
      <c r="B33" s="161" t="s">
        <v>167</v>
      </c>
      <c r="C33" s="300">
        <f>SUM(C11:C15)</f>
        <v>1</v>
      </c>
      <c r="D33" s="300">
        <f>SUM(D11:D15)</f>
        <v>5</v>
      </c>
      <c r="E33" s="112">
        <f t="shared" si="0"/>
        <v>6</v>
      </c>
      <c r="F33" s="161" t="s">
        <v>166</v>
      </c>
      <c r="G33" s="306">
        <f>SUM(K11:K15)</f>
        <v>0</v>
      </c>
      <c r="H33" s="113">
        <f>SUM(L11:L15)</f>
        <v>2</v>
      </c>
      <c r="I33" s="114">
        <f t="shared" si="1"/>
        <v>2</v>
      </c>
      <c r="J33" s="121" t="s">
        <v>154</v>
      </c>
      <c r="K33" s="122">
        <f>O36</f>
        <v>0</v>
      </c>
      <c r="L33" s="303">
        <f>P36</f>
        <v>0</v>
      </c>
      <c r="M33" s="314">
        <f>SUM(K33:L33)</f>
        <v>0</v>
      </c>
      <c r="N33" s="486" t="s">
        <v>165</v>
      </c>
      <c r="O33" s="24">
        <v>0</v>
      </c>
      <c r="P33" s="24">
        <v>0</v>
      </c>
      <c r="Q33" s="310">
        <v>0</v>
      </c>
      <c r="R33" s="131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2:33" s="28" customFormat="1" ht="13.5" customHeight="1" x14ac:dyDescent="0.15">
      <c r="B34" s="161" t="s">
        <v>164</v>
      </c>
      <c r="C34" s="300">
        <f>SUM(C16:C20)</f>
        <v>0</v>
      </c>
      <c r="D34" s="300">
        <f>SUM(D16:D20)</f>
        <v>1</v>
      </c>
      <c r="E34" s="112">
        <f t="shared" si="0"/>
        <v>1</v>
      </c>
      <c r="F34" s="161" t="s">
        <v>163</v>
      </c>
      <c r="G34" s="306">
        <f>SUM(K16:K20)</f>
        <v>2</v>
      </c>
      <c r="H34" s="113">
        <f>SUM(L16:L20)</f>
        <v>0</v>
      </c>
      <c r="I34" s="114">
        <f t="shared" si="1"/>
        <v>2</v>
      </c>
      <c r="J34" s="125" t="s">
        <v>283</v>
      </c>
      <c r="K34" s="154">
        <f>SUM(C32:C34)</f>
        <v>2</v>
      </c>
      <c r="L34" s="154">
        <f>SUM(D32:D34)</f>
        <v>9</v>
      </c>
      <c r="M34" s="294">
        <f>SUM(K34:L34)</f>
        <v>11</v>
      </c>
      <c r="N34" s="486" t="s">
        <v>162</v>
      </c>
      <c r="O34" s="24">
        <v>0</v>
      </c>
      <c r="P34" s="24">
        <v>0</v>
      </c>
      <c r="Q34" s="310">
        <v>0</v>
      </c>
      <c r="R34" s="131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</row>
    <row r="35" spans="2:33" s="28" customFormat="1" ht="13.5" customHeight="1" thickBot="1" x14ac:dyDescent="0.2">
      <c r="B35" s="161" t="s">
        <v>161</v>
      </c>
      <c r="C35" s="300">
        <f>SUM(C21:C25)</f>
        <v>3</v>
      </c>
      <c r="D35" s="300">
        <f>SUM(D21:D25)</f>
        <v>4</v>
      </c>
      <c r="E35" s="112">
        <f t="shared" si="0"/>
        <v>7</v>
      </c>
      <c r="F35" s="161" t="s">
        <v>160</v>
      </c>
      <c r="G35" s="306">
        <f>SUM(K21:K25)</f>
        <v>1</v>
      </c>
      <c r="H35" s="113">
        <f>SUM(L21:L25)</f>
        <v>1</v>
      </c>
      <c r="I35" s="114">
        <f t="shared" si="1"/>
        <v>2</v>
      </c>
      <c r="J35" s="123" t="s">
        <v>156</v>
      </c>
      <c r="K35" s="157"/>
      <c r="L35" s="292">
        <f>M34/M40*100</f>
        <v>22.448979591836736</v>
      </c>
      <c r="M35" s="156" t="s">
        <v>155</v>
      </c>
      <c r="N35" s="487" t="s">
        <v>159</v>
      </c>
      <c r="O35" s="301">
        <v>0</v>
      </c>
      <c r="P35" s="58">
        <v>0</v>
      </c>
      <c r="Q35" s="302">
        <v>0</v>
      </c>
      <c r="R35" s="131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</row>
    <row r="36" spans="2:33" s="28" customFormat="1" ht="13.5" customHeight="1" thickBot="1" x14ac:dyDescent="0.2">
      <c r="B36" s="161" t="s">
        <v>158</v>
      </c>
      <c r="C36" s="300">
        <f>SUM(C26:C30)</f>
        <v>0</v>
      </c>
      <c r="D36" s="300">
        <f>SUM(D26:D30)</f>
        <v>2</v>
      </c>
      <c r="E36" s="112">
        <f t="shared" si="0"/>
        <v>2</v>
      </c>
      <c r="F36" s="161" t="s">
        <v>157</v>
      </c>
      <c r="G36" s="306">
        <f>SUM(K26:K30)</f>
        <v>1</v>
      </c>
      <c r="H36" s="113">
        <f>SUM(L26:L30)</f>
        <v>2</v>
      </c>
      <c r="I36" s="114">
        <f t="shared" si="1"/>
        <v>3</v>
      </c>
      <c r="J36" s="125" t="s">
        <v>284</v>
      </c>
      <c r="K36" s="154">
        <f>SUM(C35:C41,G32:G34)</f>
        <v>11</v>
      </c>
      <c r="L36" s="154">
        <f>SUM(D35:D41,H32:H34)</f>
        <v>18</v>
      </c>
      <c r="M36" s="294">
        <f>SUM(K36:L36)</f>
        <v>29</v>
      </c>
      <c r="N36" s="488" t="s">
        <v>154</v>
      </c>
      <c r="O36" s="299">
        <v>0</v>
      </c>
      <c r="P36" s="489">
        <v>0</v>
      </c>
      <c r="Q36" s="307">
        <v>0</v>
      </c>
      <c r="R36" s="131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</row>
    <row r="37" spans="2:33" s="28" customFormat="1" ht="13.5" customHeight="1" thickBot="1" x14ac:dyDescent="0.2">
      <c r="B37" s="161" t="s">
        <v>153</v>
      </c>
      <c r="C37" s="300">
        <f>SUM(G6:G10)</f>
        <v>1</v>
      </c>
      <c r="D37" s="300">
        <f>SUM(H6:H10)</f>
        <v>1</v>
      </c>
      <c r="E37" s="112">
        <f t="shared" si="0"/>
        <v>2</v>
      </c>
      <c r="F37" s="161" t="s">
        <v>152</v>
      </c>
      <c r="G37" s="113">
        <f>SUM(O6:O10)</f>
        <v>0</v>
      </c>
      <c r="H37" s="113">
        <f>SUM(P6:P10)</f>
        <v>1</v>
      </c>
      <c r="I37" s="114">
        <f t="shared" si="1"/>
        <v>1</v>
      </c>
      <c r="J37" s="123" t="s">
        <v>156</v>
      </c>
      <c r="K37" s="157"/>
      <c r="L37" s="292">
        <f>M36/M40*100</f>
        <v>59.183673469387756</v>
      </c>
      <c r="M37" s="158" t="s">
        <v>155</v>
      </c>
      <c r="N37" s="490"/>
      <c r="O37" s="42"/>
      <c r="P37" s="42"/>
      <c r="Q37" s="42"/>
      <c r="R37" s="131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6"/>
      <c r="AF37" s="105"/>
      <c r="AG37" s="106"/>
    </row>
    <row r="38" spans="2:33" s="28" customFormat="1" ht="13.5" customHeight="1" thickBot="1" x14ac:dyDescent="0.2">
      <c r="B38" s="161" t="s">
        <v>151</v>
      </c>
      <c r="C38" s="300">
        <f>SUM(G11:G15)</f>
        <v>0</v>
      </c>
      <c r="D38" s="300">
        <f>SUM(H11:H15)</f>
        <v>2</v>
      </c>
      <c r="E38" s="112">
        <f t="shared" si="0"/>
        <v>2</v>
      </c>
      <c r="F38" s="161" t="s">
        <v>150</v>
      </c>
      <c r="G38" s="306">
        <f>SUM(O11:O15)</f>
        <v>1</v>
      </c>
      <c r="H38" s="113">
        <f>SUM(P11:P15)</f>
        <v>1</v>
      </c>
      <c r="I38" s="114">
        <f t="shared" si="1"/>
        <v>2</v>
      </c>
      <c r="J38" s="125" t="s">
        <v>282</v>
      </c>
      <c r="K38" s="154">
        <f>SUM(K21:K30,O6:O36)</f>
        <v>3</v>
      </c>
      <c r="L38" s="154">
        <f>SUM(L21:L30,P6:P36)</f>
        <v>6</v>
      </c>
      <c r="M38" s="308">
        <f>SUM(K38:L38)</f>
        <v>9</v>
      </c>
      <c r="N38" s="490"/>
      <c r="O38" s="42"/>
      <c r="P38" s="42"/>
      <c r="Q38" s="42"/>
      <c r="R38" s="131"/>
    </row>
    <row r="39" spans="2:33" s="28" customFormat="1" ht="13.5" customHeight="1" thickBot="1" x14ac:dyDescent="0.2">
      <c r="B39" s="161" t="s">
        <v>149</v>
      </c>
      <c r="C39" s="300">
        <f>SUM(G16:G20)</f>
        <v>2</v>
      </c>
      <c r="D39" s="300">
        <f>SUM(H16:H20)</f>
        <v>3</v>
      </c>
      <c r="E39" s="112">
        <f t="shared" si="0"/>
        <v>5</v>
      </c>
      <c r="F39" s="161" t="s">
        <v>148</v>
      </c>
      <c r="G39" s="306">
        <f>SUM(O16:O20)</f>
        <v>0</v>
      </c>
      <c r="H39" s="113">
        <f>SUM(P16:P20)</f>
        <v>0</v>
      </c>
      <c r="I39" s="114">
        <f t="shared" si="1"/>
        <v>0</v>
      </c>
      <c r="J39" s="123" t="s">
        <v>156</v>
      </c>
      <c r="K39" s="124"/>
      <c r="L39" s="283">
        <f>M38/M40*100</f>
        <v>18.367346938775512</v>
      </c>
      <c r="M39" s="156" t="s">
        <v>155</v>
      </c>
      <c r="N39" s="491" t="s">
        <v>146</v>
      </c>
      <c r="O39" s="492">
        <v>39.880000000000003</v>
      </c>
      <c r="P39" s="493">
        <v>33.85</v>
      </c>
      <c r="Q39" s="494">
        <v>35.82</v>
      </c>
      <c r="R39" s="131"/>
    </row>
    <row r="40" spans="2:33" s="28" customFormat="1" ht="13.5" customHeight="1" x14ac:dyDescent="0.15">
      <c r="B40" s="161" t="s">
        <v>145</v>
      </c>
      <c r="C40" s="300">
        <f>SUM(G21:G25)</f>
        <v>2</v>
      </c>
      <c r="D40" s="300">
        <f>SUM(H21:H25)</f>
        <v>3</v>
      </c>
      <c r="E40" s="112">
        <f t="shared" si="0"/>
        <v>5</v>
      </c>
      <c r="F40" s="161" t="s">
        <v>144</v>
      </c>
      <c r="G40" s="306">
        <f>SUM(O21:O25)</f>
        <v>0</v>
      </c>
      <c r="H40" s="113">
        <f>SUM(P21:P25)</f>
        <v>0</v>
      </c>
      <c r="I40" s="114">
        <f t="shared" si="1"/>
        <v>0</v>
      </c>
      <c r="J40" s="125" t="s">
        <v>147</v>
      </c>
      <c r="K40" s="293">
        <f>SUM(C32:C41,G32:G41,K32:K33)</f>
        <v>16</v>
      </c>
      <c r="L40" s="293">
        <f>SUM(D32:D41,H32:H41,L32:L33)</f>
        <v>33</v>
      </c>
      <c r="M40" s="289">
        <f>SUM(K40:L40)</f>
        <v>49</v>
      </c>
      <c r="N40" s="495"/>
      <c r="O40" s="496"/>
      <c r="P40" s="496"/>
      <c r="Q40" s="496"/>
      <c r="R40" s="131"/>
    </row>
    <row r="41" spans="2:33" s="28" customFormat="1" ht="13.5" customHeight="1" thickBot="1" x14ac:dyDescent="0.2">
      <c r="B41" s="162" t="s">
        <v>143</v>
      </c>
      <c r="C41" s="303">
        <f>SUM(G26:G30)</f>
        <v>1</v>
      </c>
      <c r="D41" s="303">
        <f>SUM(H26:H30)</f>
        <v>1</v>
      </c>
      <c r="E41" s="116">
        <f t="shared" si="0"/>
        <v>2</v>
      </c>
      <c r="F41" s="162" t="s">
        <v>142</v>
      </c>
      <c r="G41" s="304">
        <f>SUM(O26:O30)</f>
        <v>0</v>
      </c>
      <c r="H41" s="117">
        <f>SUM(P26:P30)</f>
        <v>1</v>
      </c>
      <c r="I41" s="118">
        <f t="shared" si="1"/>
        <v>1</v>
      </c>
      <c r="J41" s="123" t="s">
        <v>7</v>
      </c>
      <c r="K41" s="124"/>
      <c r="L41" s="127"/>
      <c r="M41" s="305">
        <f>字別人口!Q6</f>
        <v>18</v>
      </c>
      <c r="N41" s="459" t="s">
        <v>141</v>
      </c>
      <c r="O41" s="459"/>
      <c r="P41" s="459"/>
      <c r="Q41" s="497"/>
      <c r="R41" s="131"/>
    </row>
    <row r="43" spans="2:33" s="29" customFormat="1" x14ac:dyDescent="0.15">
      <c r="B43" s="168"/>
      <c r="F43" s="168"/>
    </row>
    <row r="44" spans="2:33" s="29" customFormat="1" ht="13.5" customHeight="1" x14ac:dyDescent="0.15">
      <c r="B44" s="243" t="s">
        <v>1</v>
      </c>
      <c r="C44" s="358" t="s">
        <v>2</v>
      </c>
      <c r="D44" s="358"/>
      <c r="E44" s="358"/>
      <c r="F44" s="358"/>
      <c r="G44" s="484" t="s">
        <v>279</v>
      </c>
      <c r="H44" s="484"/>
      <c r="I44" s="484"/>
      <c r="J44" s="484"/>
      <c r="K44" s="484"/>
      <c r="L44" s="484"/>
      <c r="M44" s="88"/>
      <c r="O44" s="76" t="str">
        <f>$O$2</f>
        <v>令和元年10月31日</v>
      </c>
      <c r="P44" s="76"/>
      <c r="Q44" s="76" t="s">
        <v>0</v>
      </c>
      <c r="R44" s="4"/>
      <c r="S44" s="4"/>
      <c r="T44" s="4"/>
    </row>
    <row r="45" spans="2:33" s="29" customFormat="1" ht="13.5" customHeight="1" x14ac:dyDescent="0.15">
      <c r="B45" s="243" t="s">
        <v>276</v>
      </c>
      <c r="C45" s="358" t="s">
        <v>138</v>
      </c>
      <c r="D45" s="358"/>
      <c r="E45" s="358"/>
      <c r="F45" s="152"/>
      <c r="G45" s="484"/>
      <c r="H45" s="484"/>
      <c r="I45" s="484"/>
      <c r="J45" s="484"/>
      <c r="K45" s="484"/>
      <c r="L45" s="484"/>
      <c r="M45" s="88"/>
      <c r="O45" s="76" t="str">
        <f>$O$3</f>
        <v>令和元年11月 1日</v>
      </c>
      <c r="P45" s="76"/>
      <c r="Q45" s="76" t="s">
        <v>3</v>
      </c>
      <c r="R45" s="4"/>
      <c r="S45" s="4"/>
      <c r="T45" s="4"/>
    </row>
    <row r="46" spans="2:33" s="29" customFormat="1" ht="13.5" customHeight="1" thickBot="1" x14ac:dyDescent="0.2">
      <c r="B46" s="168"/>
      <c r="F46" s="168"/>
      <c r="G46" s="87"/>
      <c r="H46" s="87"/>
      <c r="I46" s="87"/>
      <c r="J46" s="87"/>
      <c r="K46" s="87"/>
      <c r="L46" s="87"/>
      <c r="O46" s="86"/>
      <c r="Q46" s="4"/>
      <c r="R46" s="4"/>
      <c r="S46" s="4"/>
      <c r="T46" s="4"/>
    </row>
    <row r="47" spans="2:33" s="28" customFormat="1" ht="14.25" customHeight="1" x14ac:dyDescent="0.15">
      <c r="B47" s="53" t="s">
        <v>274</v>
      </c>
      <c r="C47" s="327" t="s">
        <v>301</v>
      </c>
      <c r="D47" s="327" t="s">
        <v>302</v>
      </c>
      <c r="E47" s="328" t="s">
        <v>6</v>
      </c>
      <c r="F47" s="53" t="s">
        <v>274</v>
      </c>
      <c r="G47" s="327" t="s">
        <v>301</v>
      </c>
      <c r="H47" s="327" t="s">
        <v>5</v>
      </c>
      <c r="I47" s="94" t="s">
        <v>6</v>
      </c>
      <c r="J47" s="202" t="s">
        <v>274</v>
      </c>
      <c r="K47" s="327" t="s">
        <v>4</v>
      </c>
      <c r="L47" s="327" t="s">
        <v>302</v>
      </c>
      <c r="M47" s="328" t="s">
        <v>281</v>
      </c>
      <c r="N47" s="59" t="s">
        <v>274</v>
      </c>
      <c r="O47" s="54" t="s">
        <v>301</v>
      </c>
      <c r="P47" s="54" t="s">
        <v>5</v>
      </c>
      <c r="Q47" s="326" t="s">
        <v>281</v>
      </c>
      <c r="R47" s="131"/>
    </row>
    <row r="48" spans="2:33" s="28" customFormat="1" ht="14.25" customHeight="1" x14ac:dyDescent="0.15">
      <c r="B48" s="203" t="s">
        <v>273</v>
      </c>
      <c r="C48" s="329">
        <v>2</v>
      </c>
      <c r="D48" s="329">
        <v>7</v>
      </c>
      <c r="E48" s="485">
        <v>9</v>
      </c>
      <c r="F48" s="193" t="s">
        <v>272</v>
      </c>
      <c r="G48" s="329">
        <v>3</v>
      </c>
      <c r="H48" s="329">
        <v>5</v>
      </c>
      <c r="I48" s="485">
        <v>8</v>
      </c>
      <c r="J48" s="194" t="s">
        <v>271</v>
      </c>
      <c r="K48" s="317">
        <v>4</v>
      </c>
      <c r="L48" s="329">
        <v>7</v>
      </c>
      <c r="M48" s="286">
        <v>11</v>
      </c>
      <c r="N48" s="200" t="s">
        <v>270</v>
      </c>
      <c r="O48" s="325">
        <v>3</v>
      </c>
      <c r="P48" s="317">
        <v>4</v>
      </c>
      <c r="Q48" s="287">
        <v>7</v>
      </c>
      <c r="R48" s="131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</row>
    <row r="49" spans="2:33" s="28" customFormat="1" ht="14.1" customHeight="1" x14ac:dyDescent="0.15">
      <c r="B49" s="204" t="s">
        <v>269</v>
      </c>
      <c r="C49" s="317">
        <v>11</v>
      </c>
      <c r="D49" s="317">
        <v>3</v>
      </c>
      <c r="E49" s="485">
        <v>14</v>
      </c>
      <c r="F49" s="194" t="s">
        <v>268</v>
      </c>
      <c r="G49" s="317">
        <v>6</v>
      </c>
      <c r="H49" s="317">
        <v>5</v>
      </c>
      <c r="I49" s="485">
        <v>11</v>
      </c>
      <c r="J49" s="194" t="s">
        <v>267</v>
      </c>
      <c r="K49" s="317">
        <v>8</v>
      </c>
      <c r="L49" s="317">
        <v>12</v>
      </c>
      <c r="M49" s="485">
        <v>20</v>
      </c>
      <c r="N49" s="194" t="s">
        <v>266</v>
      </c>
      <c r="O49" s="317">
        <v>3</v>
      </c>
      <c r="P49" s="317">
        <v>2</v>
      </c>
      <c r="Q49" s="316">
        <v>5</v>
      </c>
      <c r="R49" s="131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</row>
    <row r="50" spans="2:33" s="28" customFormat="1" ht="14.25" customHeight="1" x14ac:dyDescent="0.15">
      <c r="B50" s="204" t="s">
        <v>265</v>
      </c>
      <c r="C50" s="317">
        <v>3</v>
      </c>
      <c r="D50" s="317">
        <v>10</v>
      </c>
      <c r="E50" s="485">
        <v>13</v>
      </c>
      <c r="F50" s="194" t="s">
        <v>264</v>
      </c>
      <c r="G50" s="317">
        <v>6</v>
      </c>
      <c r="H50" s="317">
        <v>2</v>
      </c>
      <c r="I50" s="485">
        <v>8</v>
      </c>
      <c r="J50" s="194" t="s">
        <v>263</v>
      </c>
      <c r="K50" s="317">
        <v>11</v>
      </c>
      <c r="L50" s="317">
        <v>5</v>
      </c>
      <c r="M50" s="485">
        <v>16</v>
      </c>
      <c r="N50" s="194" t="s">
        <v>262</v>
      </c>
      <c r="O50" s="317">
        <v>4</v>
      </c>
      <c r="P50" s="199">
        <v>2</v>
      </c>
      <c r="Q50" s="316">
        <v>6</v>
      </c>
      <c r="R50" s="131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</row>
    <row r="51" spans="2:33" s="28" customFormat="1" ht="14.25" customHeight="1" x14ac:dyDescent="0.15">
      <c r="B51" s="204" t="s">
        <v>261</v>
      </c>
      <c r="C51" s="317">
        <v>3</v>
      </c>
      <c r="D51" s="317">
        <v>4</v>
      </c>
      <c r="E51" s="485">
        <v>7</v>
      </c>
      <c r="F51" s="194" t="s">
        <v>260</v>
      </c>
      <c r="G51" s="317">
        <v>8</v>
      </c>
      <c r="H51" s="317">
        <v>8</v>
      </c>
      <c r="I51" s="485">
        <v>16</v>
      </c>
      <c r="J51" s="194" t="s">
        <v>259</v>
      </c>
      <c r="K51" s="317">
        <v>5</v>
      </c>
      <c r="L51" s="317">
        <v>5</v>
      </c>
      <c r="M51" s="485">
        <v>10</v>
      </c>
      <c r="N51" s="194" t="s">
        <v>258</v>
      </c>
      <c r="O51" s="317">
        <v>5</v>
      </c>
      <c r="P51" s="317">
        <v>9</v>
      </c>
      <c r="Q51" s="316">
        <v>14</v>
      </c>
      <c r="R51" s="131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</row>
    <row r="52" spans="2:33" s="28" customFormat="1" ht="14.1" customHeight="1" x14ac:dyDescent="0.15">
      <c r="B52" s="205" t="s">
        <v>257</v>
      </c>
      <c r="C52" s="322">
        <v>2</v>
      </c>
      <c r="D52" s="322">
        <v>6</v>
      </c>
      <c r="E52" s="323">
        <v>8</v>
      </c>
      <c r="F52" s="195" t="s">
        <v>256</v>
      </c>
      <c r="G52" s="322">
        <v>6</v>
      </c>
      <c r="H52" s="322">
        <v>8</v>
      </c>
      <c r="I52" s="323">
        <v>14</v>
      </c>
      <c r="J52" s="195" t="s">
        <v>255</v>
      </c>
      <c r="K52" s="322">
        <v>6</v>
      </c>
      <c r="L52" s="322">
        <v>7</v>
      </c>
      <c r="M52" s="323">
        <v>13</v>
      </c>
      <c r="N52" s="195" t="s">
        <v>254</v>
      </c>
      <c r="O52" s="322">
        <v>4</v>
      </c>
      <c r="P52" s="322">
        <v>6</v>
      </c>
      <c r="Q52" s="324">
        <v>10</v>
      </c>
      <c r="R52" s="131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2:33" s="28" customFormat="1" ht="14.25" customHeight="1" x14ac:dyDescent="0.15">
      <c r="B53" s="204" t="s">
        <v>253</v>
      </c>
      <c r="C53" s="325">
        <v>6</v>
      </c>
      <c r="D53" s="317">
        <v>3</v>
      </c>
      <c r="E53" s="485">
        <v>9</v>
      </c>
      <c r="F53" s="194" t="s">
        <v>252</v>
      </c>
      <c r="G53" s="317">
        <v>8</v>
      </c>
      <c r="H53" s="317">
        <v>4</v>
      </c>
      <c r="I53" s="485">
        <v>12</v>
      </c>
      <c r="J53" s="194" t="s">
        <v>251</v>
      </c>
      <c r="K53" s="317">
        <v>7</v>
      </c>
      <c r="L53" s="317">
        <v>5</v>
      </c>
      <c r="M53" s="485">
        <v>12</v>
      </c>
      <c r="N53" s="194" t="s">
        <v>250</v>
      </c>
      <c r="O53" s="317">
        <v>5</v>
      </c>
      <c r="P53" s="317">
        <v>5</v>
      </c>
      <c r="Q53" s="316">
        <v>10</v>
      </c>
      <c r="R53" s="131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</row>
    <row r="54" spans="2:33" s="28" customFormat="1" ht="14.25" customHeight="1" x14ac:dyDescent="0.15">
      <c r="B54" s="204" t="s">
        <v>249</v>
      </c>
      <c r="C54" s="317">
        <v>6</v>
      </c>
      <c r="D54" s="317">
        <v>9</v>
      </c>
      <c r="E54" s="485">
        <v>15</v>
      </c>
      <c r="F54" s="194" t="s">
        <v>248</v>
      </c>
      <c r="G54" s="317">
        <v>15</v>
      </c>
      <c r="H54" s="317">
        <v>7</v>
      </c>
      <c r="I54" s="485">
        <v>22</v>
      </c>
      <c r="J54" s="194" t="s">
        <v>247</v>
      </c>
      <c r="K54" s="317">
        <v>5</v>
      </c>
      <c r="L54" s="317">
        <v>8</v>
      </c>
      <c r="M54" s="485">
        <v>13</v>
      </c>
      <c r="N54" s="194" t="s">
        <v>246</v>
      </c>
      <c r="O54" s="317">
        <v>4</v>
      </c>
      <c r="P54" s="317">
        <v>3</v>
      </c>
      <c r="Q54" s="316">
        <v>7</v>
      </c>
      <c r="R54" s="131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2:33" s="28" customFormat="1" ht="14.25" customHeight="1" x14ac:dyDescent="0.15">
      <c r="B55" s="204" t="s">
        <v>245</v>
      </c>
      <c r="C55" s="317">
        <v>7</v>
      </c>
      <c r="D55" s="317">
        <v>9</v>
      </c>
      <c r="E55" s="485">
        <v>16</v>
      </c>
      <c r="F55" s="194" t="s">
        <v>244</v>
      </c>
      <c r="G55" s="317">
        <v>8</v>
      </c>
      <c r="H55" s="317">
        <v>7</v>
      </c>
      <c r="I55" s="485">
        <v>15</v>
      </c>
      <c r="J55" s="194" t="s">
        <v>243</v>
      </c>
      <c r="K55" s="317">
        <v>7</v>
      </c>
      <c r="L55" s="317">
        <v>8</v>
      </c>
      <c r="M55" s="485">
        <v>15</v>
      </c>
      <c r="N55" s="194" t="s">
        <v>242</v>
      </c>
      <c r="O55" s="317">
        <v>2</v>
      </c>
      <c r="P55" s="317">
        <v>6</v>
      </c>
      <c r="Q55" s="316">
        <v>8</v>
      </c>
      <c r="R55" s="131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</row>
    <row r="56" spans="2:33" s="28" customFormat="1" ht="14.1" customHeight="1" x14ac:dyDescent="0.15">
      <c r="B56" s="204" t="s">
        <v>241</v>
      </c>
      <c r="C56" s="317">
        <v>6</v>
      </c>
      <c r="D56" s="317">
        <v>8</v>
      </c>
      <c r="E56" s="485">
        <v>14</v>
      </c>
      <c r="F56" s="194" t="s">
        <v>240</v>
      </c>
      <c r="G56" s="317">
        <v>5</v>
      </c>
      <c r="H56" s="317">
        <v>5</v>
      </c>
      <c r="I56" s="485">
        <v>10</v>
      </c>
      <c r="J56" s="194" t="s">
        <v>239</v>
      </c>
      <c r="K56" s="317">
        <v>10</v>
      </c>
      <c r="L56" s="317">
        <v>10</v>
      </c>
      <c r="M56" s="485">
        <v>20</v>
      </c>
      <c r="N56" s="194" t="s">
        <v>238</v>
      </c>
      <c r="O56" s="317">
        <v>2</v>
      </c>
      <c r="P56" s="317">
        <v>4</v>
      </c>
      <c r="Q56" s="316">
        <v>6</v>
      </c>
      <c r="R56" s="131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</row>
    <row r="57" spans="2:33" s="28" customFormat="1" ht="14.1" customHeight="1" x14ac:dyDescent="0.15">
      <c r="B57" s="205" t="s">
        <v>237</v>
      </c>
      <c r="C57" s="322">
        <v>5</v>
      </c>
      <c r="D57" s="322">
        <v>9</v>
      </c>
      <c r="E57" s="323">
        <v>14</v>
      </c>
      <c r="F57" s="195" t="s">
        <v>236</v>
      </c>
      <c r="G57" s="322">
        <v>7</v>
      </c>
      <c r="H57" s="322">
        <v>8</v>
      </c>
      <c r="I57" s="323">
        <v>15</v>
      </c>
      <c r="J57" s="195" t="s">
        <v>235</v>
      </c>
      <c r="K57" s="322">
        <v>11</v>
      </c>
      <c r="L57" s="322">
        <v>7</v>
      </c>
      <c r="M57" s="323">
        <v>18</v>
      </c>
      <c r="N57" s="195" t="s">
        <v>234</v>
      </c>
      <c r="O57" s="322">
        <v>4</v>
      </c>
      <c r="P57" s="322">
        <v>2</v>
      </c>
      <c r="Q57" s="324">
        <v>6</v>
      </c>
      <c r="R57" s="131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</row>
    <row r="58" spans="2:33" s="28" customFormat="1" ht="14.25" customHeight="1" x14ac:dyDescent="0.15">
      <c r="B58" s="204" t="s">
        <v>233</v>
      </c>
      <c r="C58" s="325">
        <v>5</v>
      </c>
      <c r="D58" s="317">
        <v>5</v>
      </c>
      <c r="E58" s="485">
        <v>10</v>
      </c>
      <c r="F58" s="194" t="s">
        <v>232</v>
      </c>
      <c r="G58" s="317">
        <v>11</v>
      </c>
      <c r="H58" s="317">
        <v>4</v>
      </c>
      <c r="I58" s="485">
        <v>15</v>
      </c>
      <c r="J58" s="194" t="s">
        <v>231</v>
      </c>
      <c r="K58" s="317">
        <v>8</v>
      </c>
      <c r="L58" s="317">
        <v>7</v>
      </c>
      <c r="M58" s="485">
        <v>15</v>
      </c>
      <c r="N58" s="194" t="s">
        <v>230</v>
      </c>
      <c r="O58" s="317">
        <v>3</v>
      </c>
      <c r="P58" s="317">
        <v>3</v>
      </c>
      <c r="Q58" s="316">
        <v>6</v>
      </c>
      <c r="R58" s="131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</row>
    <row r="59" spans="2:33" s="28" customFormat="1" ht="14.25" customHeight="1" x14ac:dyDescent="0.15">
      <c r="B59" s="204" t="s">
        <v>229</v>
      </c>
      <c r="C59" s="317">
        <v>7</v>
      </c>
      <c r="D59" s="317">
        <v>6</v>
      </c>
      <c r="E59" s="485">
        <v>13</v>
      </c>
      <c r="F59" s="194" t="s">
        <v>228</v>
      </c>
      <c r="G59" s="317">
        <v>6</v>
      </c>
      <c r="H59" s="317">
        <v>6</v>
      </c>
      <c r="I59" s="485">
        <v>12</v>
      </c>
      <c r="J59" s="194" t="s">
        <v>227</v>
      </c>
      <c r="K59" s="317">
        <v>7</v>
      </c>
      <c r="L59" s="317">
        <v>8</v>
      </c>
      <c r="M59" s="485">
        <v>15</v>
      </c>
      <c r="N59" s="194" t="s">
        <v>226</v>
      </c>
      <c r="O59" s="317">
        <v>1</v>
      </c>
      <c r="P59" s="317">
        <v>3</v>
      </c>
      <c r="Q59" s="316">
        <v>4</v>
      </c>
      <c r="R59" s="131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</row>
    <row r="60" spans="2:33" s="28" customFormat="1" ht="14.25" customHeight="1" x14ac:dyDescent="0.15">
      <c r="B60" s="204" t="s">
        <v>225</v>
      </c>
      <c r="C60" s="317">
        <v>12</v>
      </c>
      <c r="D60" s="317">
        <v>7</v>
      </c>
      <c r="E60" s="485">
        <v>19</v>
      </c>
      <c r="F60" s="194" t="s">
        <v>224</v>
      </c>
      <c r="G60" s="317">
        <v>6</v>
      </c>
      <c r="H60" s="317">
        <v>10</v>
      </c>
      <c r="I60" s="485">
        <v>16</v>
      </c>
      <c r="J60" s="194" t="s">
        <v>223</v>
      </c>
      <c r="K60" s="317">
        <v>11</v>
      </c>
      <c r="L60" s="317">
        <v>10</v>
      </c>
      <c r="M60" s="485">
        <v>21</v>
      </c>
      <c r="N60" s="194" t="s">
        <v>222</v>
      </c>
      <c r="O60" s="317">
        <v>6</v>
      </c>
      <c r="P60" s="317">
        <v>3</v>
      </c>
      <c r="Q60" s="316">
        <v>9</v>
      </c>
      <c r="R60" s="131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</row>
    <row r="61" spans="2:33" s="28" customFormat="1" ht="14.1" customHeight="1" x14ac:dyDescent="0.15">
      <c r="B61" s="204" t="s">
        <v>221</v>
      </c>
      <c r="C61" s="317">
        <v>6</v>
      </c>
      <c r="D61" s="317">
        <v>8</v>
      </c>
      <c r="E61" s="485">
        <v>14</v>
      </c>
      <c r="F61" s="194" t="s">
        <v>220</v>
      </c>
      <c r="G61" s="317">
        <v>6</v>
      </c>
      <c r="H61" s="317">
        <v>6</v>
      </c>
      <c r="I61" s="485">
        <v>12</v>
      </c>
      <c r="J61" s="194" t="s">
        <v>219</v>
      </c>
      <c r="K61" s="317">
        <v>9</v>
      </c>
      <c r="L61" s="317">
        <v>8</v>
      </c>
      <c r="M61" s="485">
        <v>17</v>
      </c>
      <c r="N61" s="194" t="s">
        <v>218</v>
      </c>
      <c r="O61" s="317">
        <v>2</v>
      </c>
      <c r="P61" s="317">
        <v>6</v>
      </c>
      <c r="Q61" s="316">
        <v>8</v>
      </c>
      <c r="R61" s="131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</row>
    <row r="62" spans="2:33" s="28" customFormat="1" ht="14.45" customHeight="1" x14ac:dyDescent="0.15">
      <c r="B62" s="205" t="s">
        <v>217</v>
      </c>
      <c r="C62" s="322">
        <v>7</v>
      </c>
      <c r="D62" s="322">
        <v>5</v>
      </c>
      <c r="E62" s="323">
        <v>12</v>
      </c>
      <c r="F62" s="195" t="s">
        <v>216</v>
      </c>
      <c r="G62" s="322">
        <v>7</v>
      </c>
      <c r="H62" s="322">
        <v>11</v>
      </c>
      <c r="I62" s="323">
        <v>18</v>
      </c>
      <c r="J62" s="195" t="s">
        <v>215</v>
      </c>
      <c r="K62" s="322">
        <v>9</v>
      </c>
      <c r="L62" s="322">
        <v>9</v>
      </c>
      <c r="M62" s="323">
        <v>18</v>
      </c>
      <c r="N62" s="195" t="s">
        <v>214</v>
      </c>
      <c r="O62" s="322">
        <v>4</v>
      </c>
      <c r="P62" s="322">
        <v>2</v>
      </c>
      <c r="Q62" s="324">
        <v>6</v>
      </c>
      <c r="R62" s="131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</row>
    <row r="63" spans="2:33" s="28" customFormat="1" ht="14.1" customHeight="1" x14ac:dyDescent="0.15">
      <c r="B63" s="204" t="s">
        <v>213</v>
      </c>
      <c r="C63" s="325">
        <v>7</v>
      </c>
      <c r="D63" s="317">
        <v>6</v>
      </c>
      <c r="E63" s="485">
        <v>13</v>
      </c>
      <c r="F63" s="194" t="s">
        <v>212</v>
      </c>
      <c r="G63" s="317">
        <v>10</v>
      </c>
      <c r="H63" s="317">
        <v>8</v>
      </c>
      <c r="I63" s="485">
        <v>18</v>
      </c>
      <c r="J63" s="194" t="s">
        <v>211</v>
      </c>
      <c r="K63" s="317">
        <v>9</v>
      </c>
      <c r="L63" s="317">
        <v>6</v>
      </c>
      <c r="M63" s="485">
        <v>15</v>
      </c>
      <c r="N63" s="194" t="s">
        <v>210</v>
      </c>
      <c r="O63" s="317">
        <v>0</v>
      </c>
      <c r="P63" s="317">
        <v>0</v>
      </c>
      <c r="Q63" s="316">
        <v>0</v>
      </c>
      <c r="R63" s="131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</row>
    <row r="64" spans="2:33" s="28" customFormat="1" ht="14.25" customHeight="1" x14ac:dyDescent="0.15">
      <c r="B64" s="204" t="s">
        <v>209</v>
      </c>
      <c r="C64" s="317">
        <v>6</v>
      </c>
      <c r="D64" s="317">
        <v>8</v>
      </c>
      <c r="E64" s="485">
        <v>14</v>
      </c>
      <c r="F64" s="194" t="s">
        <v>208</v>
      </c>
      <c r="G64" s="317">
        <v>9</v>
      </c>
      <c r="H64" s="317">
        <v>5</v>
      </c>
      <c r="I64" s="485">
        <v>14</v>
      </c>
      <c r="J64" s="194" t="s">
        <v>207</v>
      </c>
      <c r="K64" s="317">
        <v>4</v>
      </c>
      <c r="L64" s="317">
        <v>4</v>
      </c>
      <c r="M64" s="485">
        <v>8</v>
      </c>
      <c r="N64" s="194" t="s">
        <v>206</v>
      </c>
      <c r="O64" s="317">
        <v>0</v>
      </c>
      <c r="P64" s="317">
        <v>0</v>
      </c>
      <c r="Q64" s="316">
        <v>0</v>
      </c>
      <c r="R64" s="131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</row>
    <row r="65" spans="2:33" s="28" customFormat="1" ht="14.25" customHeight="1" x14ac:dyDescent="0.15">
      <c r="B65" s="204" t="s">
        <v>205</v>
      </c>
      <c r="C65" s="317">
        <v>5</v>
      </c>
      <c r="D65" s="317">
        <v>5</v>
      </c>
      <c r="E65" s="485">
        <v>10</v>
      </c>
      <c r="F65" s="194" t="s">
        <v>204</v>
      </c>
      <c r="G65" s="317">
        <v>4</v>
      </c>
      <c r="H65" s="317">
        <v>5</v>
      </c>
      <c r="I65" s="485">
        <v>9</v>
      </c>
      <c r="J65" s="194" t="s">
        <v>203</v>
      </c>
      <c r="K65" s="317">
        <v>9</v>
      </c>
      <c r="L65" s="317">
        <v>8</v>
      </c>
      <c r="M65" s="485">
        <v>17</v>
      </c>
      <c r="N65" s="194" t="s">
        <v>202</v>
      </c>
      <c r="O65" s="317">
        <v>0</v>
      </c>
      <c r="P65" s="317">
        <v>1</v>
      </c>
      <c r="Q65" s="316">
        <v>1</v>
      </c>
      <c r="R65" s="131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</row>
    <row r="66" spans="2:33" s="28" customFormat="1" ht="14.25" customHeight="1" x14ac:dyDescent="0.15">
      <c r="B66" s="204" t="s">
        <v>201</v>
      </c>
      <c r="C66" s="317">
        <v>9</v>
      </c>
      <c r="D66" s="317">
        <v>7</v>
      </c>
      <c r="E66" s="485">
        <v>16</v>
      </c>
      <c r="F66" s="194" t="s">
        <v>200</v>
      </c>
      <c r="G66" s="317">
        <v>8</v>
      </c>
      <c r="H66" s="317">
        <v>10</v>
      </c>
      <c r="I66" s="485">
        <v>18</v>
      </c>
      <c r="J66" s="194" t="s">
        <v>199</v>
      </c>
      <c r="K66" s="317">
        <v>7</v>
      </c>
      <c r="L66" s="317">
        <v>11</v>
      </c>
      <c r="M66" s="485">
        <v>18</v>
      </c>
      <c r="N66" s="194" t="s">
        <v>198</v>
      </c>
      <c r="O66" s="317">
        <v>2</v>
      </c>
      <c r="P66" s="317">
        <v>0</v>
      </c>
      <c r="Q66" s="316">
        <v>2</v>
      </c>
      <c r="R66" s="131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</row>
    <row r="67" spans="2:33" s="28" customFormat="1" ht="14.1" customHeight="1" x14ac:dyDescent="0.15">
      <c r="B67" s="205" t="s">
        <v>197</v>
      </c>
      <c r="C67" s="322">
        <v>9</v>
      </c>
      <c r="D67" s="322">
        <v>8</v>
      </c>
      <c r="E67" s="323">
        <v>17</v>
      </c>
      <c r="F67" s="195" t="s">
        <v>196</v>
      </c>
      <c r="G67" s="322">
        <v>12</v>
      </c>
      <c r="H67" s="322">
        <v>7</v>
      </c>
      <c r="I67" s="323">
        <v>19</v>
      </c>
      <c r="J67" s="195" t="s">
        <v>195</v>
      </c>
      <c r="K67" s="322">
        <v>8</v>
      </c>
      <c r="L67" s="322">
        <v>8</v>
      </c>
      <c r="M67" s="323">
        <v>16</v>
      </c>
      <c r="N67" s="195" t="s">
        <v>194</v>
      </c>
      <c r="O67" s="322">
        <v>0</v>
      </c>
      <c r="P67" s="322">
        <v>1</v>
      </c>
      <c r="Q67" s="324">
        <v>1</v>
      </c>
      <c r="R67" s="131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</row>
    <row r="68" spans="2:33" s="28" customFormat="1" ht="14.25" customHeight="1" x14ac:dyDescent="0.15">
      <c r="B68" s="204" t="s">
        <v>193</v>
      </c>
      <c r="C68" s="325">
        <v>6</v>
      </c>
      <c r="D68" s="317">
        <v>3</v>
      </c>
      <c r="E68" s="485">
        <v>9</v>
      </c>
      <c r="F68" s="194" t="s">
        <v>192</v>
      </c>
      <c r="G68" s="317">
        <v>6</v>
      </c>
      <c r="H68" s="317">
        <v>9</v>
      </c>
      <c r="I68" s="485">
        <v>15</v>
      </c>
      <c r="J68" s="194" t="s">
        <v>191</v>
      </c>
      <c r="K68" s="317">
        <v>11</v>
      </c>
      <c r="L68" s="317">
        <v>9</v>
      </c>
      <c r="M68" s="485">
        <v>20</v>
      </c>
      <c r="N68" s="194" t="s">
        <v>190</v>
      </c>
      <c r="O68" s="317">
        <v>0</v>
      </c>
      <c r="P68" s="317">
        <v>0</v>
      </c>
      <c r="Q68" s="316">
        <v>0</v>
      </c>
      <c r="R68" s="131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</row>
    <row r="69" spans="2:33" s="28" customFormat="1" ht="14.25" customHeight="1" x14ac:dyDescent="0.15">
      <c r="B69" s="204" t="s">
        <v>189</v>
      </c>
      <c r="C69" s="317">
        <v>5</v>
      </c>
      <c r="D69" s="317">
        <v>7</v>
      </c>
      <c r="E69" s="485">
        <v>12</v>
      </c>
      <c r="F69" s="194" t="s">
        <v>188</v>
      </c>
      <c r="G69" s="317">
        <v>7</v>
      </c>
      <c r="H69" s="317">
        <v>10</v>
      </c>
      <c r="I69" s="485">
        <v>17</v>
      </c>
      <c r="J69" s="194" t="s">
        <v>187</v>
      </c>
      <c r="K69" s="317">
        <v>10</v>
      </c>
      <c r="L69" s="317">
        <v>13</v>
      </c>
      <c r="M69" s="485">
        <v>23</v>
      </c>
      <c r="N69" s="194" t="s">
        <v>186</v>
      </c>
      <c r="O69" s="317">
        <v>0</v>
      </c>
      <c r="P69" s="317">
        <v>0</v>
      </c>
      <c r="Q69" s="316">
        <v>0</v>
      </c>
      <c r="R69" s="131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</row>
    <row r="70" spans="2:33" s="28" customFormat="1" ht="14.25" customHeight="1" x14ac:dyDescent="0.15">
      <c r="B70" s="204" t="s">
        <v>185</v>
      </c>
      <c r="C70" s="317">
        <v>1</v>
      </c>
      <c r="D70" s="317">
        <v>7</v>
      </c>
      <c r="E70" s="485">
        <v>8</v>
      </c>
      <c r="F70" s="194" t="s">
        <v>184</v>
      </c>
      <c r="G70" s="317">
        <v>8</v>
      </c>
      <c r="H70" s="317">
        <v>13</v>
      </c>
      <c r="I70" s="485">
        <v>21</v>
      </c>
      <c r="J70" s="194" t="s">
        <v>183</v>
      </c>
      <c r="K70" s="317">
        <v>12</v>
      </c>
      <c r="L70" s="317">
        <v>5</v>
      </c>
      <c r="M70" s="485">
        <v>17</v>
      </c>
      <c r="N70" s="194" t="s">
        <v>182</v>
      </c>
      <c r="O70" s="317">
        <v>0</v>
      </c>
      <c r="P70" s="317">
        <v>0</v>
      </c>
      <c r="Q70" s="316">
        <v>0</v>
      </c>
      <c r="R70" s="131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</row>
    <row r="71" spans="2:33" s="28" customFormat="1" ht="14.1" customHeight="1" x14ac:dyDescent="0.15">
      <c r="B71" s="204" t="s">
        <v>181</v>
      </c>
      <c r="C71" s="317">
        <v>9</v>
      </c>
      <c r="D71" s="317">
        <v>6</v>
      </c>
      <c r="E71" s="485">
        <v>15</v>
      </c>
      <c r="F71" s="194" t="s">
        <v>180</v>
      </c>
      <c r="G71" s="317">
        <v>9</v>
      </c>
      <c r="H71" s="317">
        <v>12</v>
      </c>
      <c r="I71" s="485">
        <v>21</v>
      </c>
      <c r="J71" s="194" t="s">
        <v>179</v>
      </c>
      <c r="K71" s="317">
        <v>5</v>
      </c>
      <c r="L71" s="317">
        <v>5</v>
      </c>
      <c r="M71" s="485">
        <v>10</v>
      </c>
      <c r="N71" s="194" t="s">
        <v>178</v>
      </c>
      <c r="O71" s="317">
        <v>0</v>
      </c>
      <c r="P71" s="317">
        <v>0</v>
      </c>
      <c r="Q71" s="316">
        <v>0</v>
      </c>
      <c r="R71" s="131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</row>
    <row r="72" spans="2:33" s="28" customFormat="1" ht="14.25" customHeight="1" thickBot="1" x14ac:dyDescent="0.2">
      <c r="B72" s="206" t="s">
        <v>177</v>
      </c>
      <c r="C72" s="318">
        <v>3</v>
      </c>
      <c r="D72" s="318">
        <v>3</v>
      </c>
      <c r="E72" s="319">
        <v>6</v>
      </c>
      <c r="F72" s="208" t="s">
        <v>176</v>
      </c>
      <c r="G72" s="318">
        <v>9</v>
      </c>
      <c r="H72" s="318">
        <v>10</v>
      </c>
      <c r="I72" s="319">
        <v>19</v>
      </c>
      <c r="J72" s="208" t="s">
        <v>175</v>
      </c>
      <c r="K72" s="318">
        <v>4</v>
      </c>
      <c r="L72" s="318">
        <v>4</v>
      </c>
      <c r="M72" s="319">
        <v>8</v>
      </c>
      <c r="N72" s="210" t="s">
        <v>174</v>
      </c>
      <c r="O72" s="320">
        <v>0</v>
      </c>
      <c r="P72" s="320">
        <v>0</v>
      </c>
      <c r="Q72" s="321">
        <v>0</v>
      </c>
      <c r="R72" s="131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</row>
    <row r="73" spans="2:33" s="28" customFormat="1" ht="13.5" customHeight="1" thickBot="1" x14ac:dyDescent="0.2">
      <c r="B73" s="42"/>
      <c r="C73" s="42"/>
      <c r="D73" s="459" t="s">
        <v>173</v>
      </c>
      <c r="E73" s="459"/>
      <c r="F73" s="459"/>
      <c r="G73" s="42"/>
      <c r="H73" s="42"/>
      <c r="I73" s="42"/>
      <c r="J73" s="42"/>
      <c r="K73" s="42"/>
      <c r="L73" s="42"/>
      <c r="M73" s="42"/>
      <c r="N73" s="212" t="s">
        <v>172</v>
      </c>
      <c r="O73" s="309">
        <v>0</v>
      </c>
      <c r="P73" s="24">
        <v>1</v>
      </c>
      <c r="Q73" s="310">
        <v>1</v>
      </c>
      <c r="R73" s="131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</row>
    <row r="74" spans="2:33" s="28" customFormat="1" ht="13.5" customHeight="1" x14ac:dyDescent="0.15">
      <c r="B74" s="160" t="s">
        <v>171</v>
      </c>
      <c r="C74" s="311">
        <f>SUM(C48:C52)</f>
        <v>21</v>
      </c>
      <c r="D74" s="311">
        <f>SUM(D48:D52)</f>
        <v>30</v>
      </c>
      <c r="E74" s="108">
        <f t="shared" ref="E74:E83" si="2">SUM(C74:D74)</f>
        <v>51</v>
      </c>
      <c r="F74" s="160" t="s">
        <v>170</v>
      </c>
      <c r="G74" s="312">
        <f>SUM(K48:K52)</f>
        <v>34</v>
      </c>
      <c r="H74" s="109">
        <f>SUM(L48:L52)</f>
        <v>36</v>
      </c>
      <c r="I74" s="110">
        <f t="shared" ref="I74:I83" si="3">SUM(G74:H74)</f>
        <v>70</v>
      </c>
      <c r="J74" s="119" t="s">
        <v>169</v>
      </c>
      <c r="K74" s="120">
        <f>SUM(O73:O77)</f>
        <v>0</v>
      </c>
      <c r="L74" s="311">
        <f>SUM(Q73:Q77)</f>
        <v>4</v>
      </c>
      <c r="M74" s="313">
        <f>SUM(K74:L74)</f>
        <v>4</v>
      </c>
      <c r="N74" s="486" t="s">
        <v>168</v>
      </c>
      <c r="O74" s="24">
        <v>0</v>
      </c>
      <c r="P74" s="24">
        <v>2</v>
      </c>
      <c r="Q74" s="310">
        <v>2</v>
      </c>
      <c r="R74" s="131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</row>
    <row r="75" spans="2:33" s="28" customFormat="1" ht="13.5" customHeight="1" thickBot="1" x14ac:dyDescent="0.2">
      <c r="B75" s="161" t="s">
        <v>167</v>
      </c>
      <c r="C75" s="300">
        <f>SUM(C53:C57)</f>
        <v>30</v>
      </c>
      <c r="D75" s="300">
        <f>SUM(D53:D57)</f>
        <v>38</v>
      </c>
      <c r="E75" s="112">
        <f t="shared" si="2"/>
        <v>68</v>
      </c>
      <c r="F75" s="161" t="s">
        <v>166</v>
      </c>
      <c r="G75" s="306">
        <f>SUM(K53:K57)</f>
        <v>40</v>
      </c>
      <c r="H75" s="113">
        <f>SUM(L53:L57)</f>
        <v>38</v>
      </c>
      <c r="I75" s="114">
        <f t="shared" si="3"/>
        <v>78</v>
      </c>
      <c r="J75" s="121" t="s">
        <v>154</v>
      </c>
      <c r="K75" s="122">
        <f>O78</f>
        <v>0</v>
      </c>
      <c r="L75" s="303">
        <f>P78</f>
        <v>0</v>
      </c>
      <c r="M75" s="314">
        <f>SUM(K75:L75)</f>
        <v>0</v>
      </c>
      <c r="N75" s="486" t="s">
        <v>165</v>
      </c>
      <c r="O75" s="24">
        <v>0</v>
      </c>
      <c r="P75" s="24">
        <v>1</v>
      </c>
      <c r="Q75" s="310">
        <v>1</v>
      </c>
      <c r="R75" s="131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</row>
    <row r="76" spans="2:33" s="28" customFormat="1" ht="13.5" customHeight="1" x14ac:dyDescent="0.15">
      <c r="B76" s="161" t="s">
        <v>164</v>
      </c>
      <c r="C76" s="300">
        <f>SUM(C58:C62)</f>
        <v>37</v>
      </c>
      <c r="D76" s="300">
        <f>SUM(D58:D62)</f>
        <v>31</v>
      </c>
      <c r="E76" s="112">
        <f t="shared" si="2"/>
        <v>68</v>
      </c>
      <c r="F76" s="161" t="s">
        <v>163</v>
      </c>
      <c r="G76" s="306">
        <f>SUM(K58:K62)</f>
        <v>44</v>
      </c>
      <c r="H76" s="113">
        <f>SUM(L58:L62)</f>
        <v>42</v>
      </c>
      <c r="I76" s="114">
        <f t="shared" si="3"/>
        <v>86</v>
      </c>
      <c r="J76" s="125" t="s">
        <v>283</v>
      </c>
      <c r="K76" s="154">
        <f>SUM(C74:C76)</f>
        <v>88</v>
      </c>
      <c r="L76" s="154">
        <f>SUM(D74:D76)</f>
        <v>99</v>
      </c>
      <c r="M76" s="294">
        <f>SUM(K76:L76)</f>
        <v>187</v>
      </c>
      <c r="N76" s="486" t="s">
        <v>162</v>
      </c>
      <c r="O76" s="24">
        <v>0</v>
      </c>
      <c r="P76" s="24">
        <v>0</v>
      </c>
      <c r="Q76" s="310">
        <v>0</v>
      </c>
      <c r="R76" s="131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</row>
    <row r="77" spans="2:33" s="28" customFormat="1" ht="13.5" customHeight="1" thickBot="1" x14ac:dyDescent="0.2">
      <c r="B77" s="161" t="s">
        <v>161</v>
      </c>
      <c r="C77" s="300">
        <f>SUM(C63:C67)</f>
        <v>36</v>
      </c>
      <c r="D77" s="300">
        <f>SUM(D63:D67)</f>
        <v>34</v>
      </c>
      <c r="E77" s="112">
        <f t="shared" si="2"/>
        <v>70</v>
      </c>
      <c r="F77" s="161" t="s">
        <v>160</v>
      </c>
      <c r="G77" s="306">
        <f>SUM(K63:K67)</f>
        <v>37</v>
      </c>
      <c r="H77" s="113">
        <f>SUM(L63:L67)</f>
        <v>37</v>
      </c>
      <c r="I77" s="114">
        <f t="shared" si="3"/>
        <v>74</v>
      </c>
      <c r="J77" s="123" t="s">
        <v>156</v>
      </c>
      <c r="K77" s="157"/>
      <c r="L77" s="292">
        <f>M76/M82*100</f>
        <v>15.74074074074074</v>
      </c>
      <c r="M77" s="156" t="s">
        <v>155</v>
      </c>
      <c r="N77" s="487" t="s">
        <v>159</v>
      </c>
      <c r="O77" s="301">
        <v>0</v>
      </c>
      <c r="P77" s="58">
        <v>0</v>
      </c>
      <c r="Q77" s="302">
        <v>0</v>
      </c>
      <c r="R77" s="131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</row>
    <row r="78" spans="2:33" s="28" customFormat="1" ht="13.5" customHeight="1" thickBot="1" x14ac:dyDescent="0.2">
      <c r="B78" s="161" t="s">
        <v>158</v>
      </c>
      <c r="C78" s="300">
        <f>SUM(C68:C72)</f>
        <v>24</v>
      </c>
      <c r="D78" s="300">
        <f>SUM(D68:D72)</f>
        <v>26</v>
      </c>
      <c r="E78" s="112">
        <f t="shared" si="2"/>
        <v>50</v>
      </c>
      <c r="F78" s="161" t="s">
        <v>157</v>
      </c>
      <c r="G78" s="306">
        <f>SUM(K68:K72)</f>
        <v>42</v>
      </c>
      <c r="H78" s="113">
        <f>SUM(L68:L72)</f>
        <v>36</v>
      </c>
      <c r="I78" s="114">
        <f t="shared" si="3"/>
        <v>78</v>
      </c>
      <c r="J78" s="125" t="s">
        <v>284</v>
      </c>
      <c r="K78" s="154">
        <f>SUM(C77:C83,G74:G76)</f>
        <v>368</v>
      </c>
      <c r="L78" s="154">
        <f>SUM(D77:D83,H74:H76)</f>
        <v>361</v>
      </c>
      <c r="M78" s="294">
        <f>SUM(K78:L78)</f>
        <v>729</v>
      </c>
      <c r="N78" s="488" t="s">
        <v>154</v>
      </c>
      <c r="O78" s="299">
        <v>0</v>
      </c>
      <c r="P78" s="489">
        <v>0</v>
      </c>
      <c r="Q78" s="307">
        <v>0</v>
      </c>
      <c r="R78" s="131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</row>
    <row r="79" spans="2:33" s="28" customFormat="1" ht="13.5" customHeight="1" thickBot="1" x14ac:dyDescent="0.2">
      <c r="B79" s="161" t="s">
        <v>153</v>
      </c>
      <c r="C79" s="300">
        <f>SUM(G48:G52)</f>
        <v>29</v>
      </c>
      <c r="D79" s="300">
        <f>SUM(H48:H52)</f>
        <v>28</v>
      </c>
      <c r="E79" s="112">
        <f t="shared" si="2"/>
        <v>57</v>
      </c>
      <c r="F79" s="161" t="s">
        <v>152</v>
      </c>
      <c r="G79" s="113">
        <f>SUM(O48:O52)</f>
        <v>19</v>
      </c>
      <c r="H79" s="113">
        <f>SUM(P48:P52)</f>
        <v>23</v>
      </c>
      <c r="I79" s="114">
        <f t="shared" si="3"/>
        <v>42</v>
      </c>
      <c r="J79" s="123" t="s">
        <v>156</v>
      </c>
      <c r="K79" s="157"/>
      <c r="L79" s="292">
        <f>M78/M82*100</f>
        <v>61.363636363636367</v>
      </c>
      <c r="M79" s="158" t="s">
        <v>155</v>
      </c>
      <c r="N79" s="490"/>
      <c r="O79" s="42"/>
      <c r="P79" s="42"/>
      <c r="Q79" s="42"/>
      <c r="R79" s="131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6"/>
      <c r="AF79" s="105"/>
      <c r="AG79" s="106"/>
    </row>
    <row r="80" spans="2:33" s="28" customFormat="1" ht="13.5" customHeight="1" thickBot="1" x14ac:dyDescent="0.2">
      <c r="B80" s="161" t="s">
        <v>151</v>
      </c>
      <c r="C80" s="300">
        <f>SUM(G53:G57)</f>
        <v>43</v>
      </c>
      <c r="D80" s="300">
        <f>SUM(H53:H57)</f>
        <v>31</v>
      </c>
      <c r="E80" s="112">
        <f t="shared" si="2"/>
        <v>74</v>
      </c>
      <c r="F80" s="161" t="s">
        <v>150</v>
      </c>
      <c r="G80" s="306">
        <f>SUM(O53:O57)</f>
        <v>17</v>
      </c>
      <c r="H80" s="113">
        <f>SUM(P53:P57)</f>
        <v>20</v>
      </c>
      <c r="I80" s="114">
        <f t="shared" si="3"/>
        <v>37</v>
      </c>
      <c r="J80" s="125" t="s">
        <v>282</v>
      </c>
      <c r="K80" s="154">
        <f>SUM(K63:K72,O48:O78)</f>
        <v>133</v>
      </c>
      <c r="L80" s="154">
        <f>SUM(L63:L72,P48:P78)</f>
        <v>139</v>
      </c>
      <c r="M80" s="308">
        <f>SUM(K80:L80)</f>
        <v>272</v>
      </c>
      <c r="N80" s="490"/>
      <c r="O80" s="42"/>
      <c r="P80" s="42"/>
      <c r="Q80" s="42"/>
      <c r="R80" s="131"/>
    </row>
    <row r="81" spans="2:33" s="28" customFormat="1" ht="13.5" customHeight="1" thickBot="1" x14ac:dyDescent="0.2">
      <c r="B81" s="161" t="s">
        <v>149</v>
      </c>
      <c r="C81" s="300">
        <f>SUM(G58:G62)</f>
        <v>36</v>
      </c>
      <c r="D81" s="300">
        <f>SUM(H58:H62)</f>
        <v>37</v>
      </c>
      <c r="E81" s="112">
        <f t="shared" si="2"/>
        <v>73</v>
      </c>
      <c r="F81" s="161" t="s">
        <v>148</v>
      </c>
      <c r="G81" s="306">
        <f>SUM(O58:O62)</f>
        <v>16</v>
      </c>
      <c r="H81" s="113">
        <f>SUM(P58:P62)</f>
        <v>17</v>
      </c>
      <c r="I81" s="114">
        <f t="shared" si="3"/>
        <v>33</v>
      </c>
      <c r="J81" s="123" t="s">
        <v>156</v>
      </c>
      <c r="K81" s="124"/>
      <c r="L81" s="283">
        <f>M80/M82*100</f>
        <v>22.895622895622896</v>
      </c>
      <c r="M81" s="156" t="s">
        <v>155</v>
      </c>
      <c r="N81" s="491" t="s">
        <v>146</v>
      </c>
      <c r="O81" s="492">
        <v>43.6</v>
      </c>
      <c r="P81" s="493">
        <v>43.77</v>
      </c>
      <c r="Q81" s="494">
        <v>43.69</v>
      </c>
      <c r="R81" s="131"/>
    </row>
    <row r="82" spans="2:33" s="28" customFormat="1" ht="13.5" customHeight="1" x14ac:dyDescent="0.15">
      <c r="B82" s="161" t="s">
        <v>145</v>
      </c>
      <c r="C82" s="300">
        <f>SUM(G63:G67)</f>
        <v>43</v>
      </c>
      <c r="D82" s="300">
        <f>SUM(H63:H67)</f>
        <v>35</v>
      </c>
      <c r="E82" s="112">
        <f t="shared" si="2"/>
        <v>78</v>
      </c>
      <c r="F82" s="161" t="s">
        <v>144</v>
      </c>
      <c r="G82" s="306">
        <f>SUM(O63:O67)</f>
        <v>2</v>
      </c>
      <c r="H82" s="113">
        <f>SUM(P63:P67)</f>
        <v>2</v>
      </c>
      <c r="I82" s="114">
        <f t="shared" si="3"/>
        <v>4</v>
      </c>
      <c r="J82" s="125" t="s">
        <v>147</v>
      </c>
      <c r="K82" s="293">
        <f>SUM(C74:C83,G74:G83,K74:K75)</f>
        <v>589</v>
      </c>
      <c r="L82" s="293">
        <f>SUM(D74:D83,H74:H83,L74:L75)</f>
        <v>599</v>
      </c>
      <c r="M82" s="289">
        <f>SUM(K82:L82)</f>
        <v>1188</v>
      </c>
      <c r="N82" s="495"/>
      <c r="O82" s="496"/>
      <c r="P82" s="496"/>
      <c r="Q82" s="496"/>
      <c r="R82" s="131"/>
    </row>
    <row r="83" spans="2:33" s="28" customFormat="1" ht="13.5" customHeight="1" thickBot="1" x14ac:dyDescent="0.2">
      <c r="B83" s="162" t="s">
        <v>143</v>
      </c>
      <c r="C83" s="303">
        <f>SUM(G68:G72)</f>
        <v>39</v>
      </c>
      <c r="D83" s="303">
        <f>SUM(H68:H72)</f>
        <v>54</v>
      </c>
      <c r="E83" s="116">
        <f t="shared" si="2"/>
        <v>93</v>
      </c>
      <c r="F83" s="162" t="s">
        <v>142</v>
      </c>
      <c r="G83" s="304">
        <f>SUM(O68:O72)</f>
        <v>0</v>
      </c>
      <c r="H83" s="117">
        <f>SUM(P68:P72)</f>
        <v>0</v>
      </c>
      <c r="I83" s="118">
        <f t="shared" si="3"/>
        <v>0</v>
      </c>
      <c r="J83" s="123" t="s">
        <v>7</v>
      </c>
      <c r="K83" s="124"/>
      <c r="L83" s="127"/>
      <c r="M83" s="305">
        <f>字別人口!Q8</f>
        <v>516</v>
      </c>
      <c r="N83" s="459" t="s">
        <v>141</v>
      </c>
      <c r="O83" s="459"/>
      <c r="P83" s="459"/>
      <c r="Q83" s="497"/>
      <c r="R83" s="131"/>
    </row>
    <row r="85" spans="2:33" s="29" customFormat="1" x14ac:dyDescent="0.15">
      <c r="B85" s="168"/>
      <c r="F85" s="168"/>
    </row>
    <row r="86" spans="2:33" s="29" customFormat="1" ht="13.5" customHeight="1" x14ac:dyDescent="0.15">
      <c r="B86" s="243" t="s">
        <v>1</v>
      </c>
      <c r="C86" s="358" t="s">
        <v>2</v>
      </c>
      <c r="D86" s="358"/>
      <c r="E86" s="358"/>
      <c r="F86" s="358"/>
      <c r="G86" s="484" t="s">
        <v>279</v>
      </c>
      <c r="H86" s="484"/>
      <c r="I86" s="484"/>
      <c r="J86" s="484"/>
      <c r="K86" s="484"/>
      <c r="L86" s="484"/>
      <c r="O86" s="76" t="str">
        <f>$O$2</f>
        <v>令和元年10月31日</v>
      </c>
      <c r="P86" s="76"/>
      <c r="Q86" s="76" t="s">
        <v>0</v>
      </c>
      <c r="R86" s="4"/>
      <c r="S86" s="4"/>
      <c r="T86" s="4"/>
    </row>
    <row r="87" spans="2:33" s="29" customFormat="1" ht="13.5" customHeight="1" x14ac:dyDescent="0.15">
      <c r="B87" s="243" t="s">
        <v>276</v>
      </c>
      <c r="C87" s="358" t="s">
        <v>137</v>
      </c>
      <c r="D87" s="358"/>
      <c r="E87" s="358"/>
      <c r="F87" s="152"/>
      <c r="G87" s="484"/>
      <c r="H87" s="484"/>
      <c r="I87" s="484"/>
      <c r="J87" s="484"/>
      <c r="K87" s="484"/>
      <c r="L87" s="484"/>
      <c r="O87" s="76" t="str">
        <f>$O$3</f>
        <v>令和元年11月 1日</v>
      </c>
      <c r="P87" s="76"/>
      <c r="Q87" s="76" t="s">
        <v>3</v>
      </c>
      <c r="R87" s="4"/>
      <c r="S87" s="4"/>
      <c r="T87" s="4"/>
    </row>
    <row r="88" spans="2:33" s="29" customFormat="1" ht="13.5" customHeight="1" thickBot="1" x14ac:dyDescent="0.2">
      <c r="B88" s="168"/>
      <c r="F88" s="168"/>
      <c r="G88" s="87"/>
      <c r="H88" s="87"/>
      <c r="I88" s="87"/>
      <c r="J88" s="87"/>
      <c r="K88" s="87"/>
      <c r="L88" s="87"/>
      <c r="O88" s="86"/>
      <c r="Q88" s="4"/>
      <c r="R88" s="4"/>
      <c r="S88" s="4"/>
      <c r="T88" s="4"/>
    </row>
    <row r="89" spans="2:33" s="28" customFormat="1" ht="14.25" customHeight="1" x14ac:dyDescent="0.15">
      <c r="B89" s="53" t="s">
        <v>274</v>
      </c>
      <c r="C89" s="327" t="s">
        <v>301</v>
      </c>
      <c r="D89" s="327" t="s">
        <v>302</v>
      </c>
      <c r="E89" s="328" t="s">
        <v>6</v>
      </c>
      <c r="F89" s="53" t="s">
        <v>274</v>
      </c>
      <c r="G89" s="327" t="s">
        <v>301</v>
      </c>
      <c r="H89" s="327" t="s">
        <v>5</v>
      </c>
      <c r="I89" s="94" t="s">
        <v>6</v>
      </c>
      <c r="J89" s="202" t="s">
        <v>274</v>
      </c>
      <c r="K89" s="327" t="s">
        <v>4</v>
      </c>
      <c r="L89" s="327" t="s">
        <v>302</v>
      </c>
      <c r="M89" s="328" t="s">
        <v>281</v>
      </c>
      <c r="N89" s="59" t="s">
        <v>274</v>
      </c>
      <c r="O89" s="54" t="s">
        <v>301</v>
      </c>
      <c r="P89" s="54" t="s">
        <v>5</v>
      </c>
      <c r="Q89" s="326" t="s">
        <v>281</v>
      </c>
      <c r="R89" s="131"/>
    </row>
    <row r="90" spans="2:33" s="28" customFormat="1" ht="14.25" customHeight="1" x14ac:dyDescent="0.15">
      <c r="B90" s="203" t="s">
        <v>273</v>
      </c>
      <c r="C90" s="329">
        <v>8</v>
      </c>
      <c r="D90" s="329">
        <v>8</v>
      </c>
      <c r="E90" s="485">
        <v>16</v>
      </c>
      <c r="F90" s="193" t="s">
        <v>272</v>
      </c>
      <c r="G90" s="329">
        <v>12</v>
      </c>
      <c r="H90" s="329">
        <v>11</v>
      </c>
      <c r="I90" s="485">
        <v>23</v>
      </c>
      <c r="J90" s="194" t="s">
        <v>271</v>
      </c>
      <c r="K90" s="317">
        <v>10</v>
      </c>
      <c r="L90" s="329">
        <v>7</v>
      </c>
      <c r="M90" s="286">
        <v>17</v>
      </c>
      <c r="N90" s="200" t="s">
        <v>270</v>
      </c>
      <c r="O90" s="325">
        <v>7</v>
      </c>
      <c r="P90" s="317">
        <v>5</v>
      </c>
      <c r="Q90" s="287">
        <v>12</v>
      </c>
      <c r="R90" s="131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</row>
    <row r="91" spans="2:33" s="28" customFormat="1" ht="14.1" customHeight="1" x14ac:dyDescent="0.15">
      <c r="B91" s="204" t="s">
        <v>269</v>
      </c>
      <c r="C91" s="317">
        <v>4</v>
      </c>
      <c r="D91" s="317">
        <v>12</v>
      </c>
      <c r="E91" s="485">
        <v>16</v>
      </c>
      <c r="F91" s="194" t="s">
        <v>268</v>
      </c>
      <c r="G91" s="317">
        <v>8</v>
      </c>
      <c r="H91" s="317">
        <v>8</v>
      </c>
      <c r="I91" s="485">
        <v>16</v>
      </c>
      <c r="J91" s="194" t="s">
        <v>267</v>
      </c>
      <c r="K91" s="317">
        <v>11</v>
      </c>
      <c r="L91" s="317">
        <v>10</v>
      </c>
      <c r="M91" s="485">
        <v>21</v>
      </c>
      <c r="N91" s="194" t="s">
        <v>266</v>
      </c>
      <c r="O91" s="317">
        <v>6</v>
      </c>
      <c r="P91" s="317">
        <v>5</v>
      </c>
      <c r="Q91" s="316">
        <v>11</v>
      </c>
      <c r="R91" s="131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</row>
    <row r="92" spans="2:33" s="28" customFormat="1" ht="14.25" customHeight="1" x14ac:dyDescent="0.15">
      <c r="B92" s="204" t="s">
        <v>265</v>
      </c>
      <c r="C92" s="317">
        <v>9</v>
      </c>
      <c r="D92" s="317">
        <v>11</v>
      </c>
      <c r="E92" s="485">
        <v>20</v>
      </c>
      <c r="F92" s="194" t="s">
        <v>264</v>
      </c>
      <c r="G92" s="317">
        <v>5</v>
      </c>
      <c r="H92" s="317">
        <v>6</v>
      </c>
      <c r="I92" s="485">
        <v>11</v>
      </c>
      <c r="J92" s="194" t="s">
        <v>263</v>
      </c>
      <c r="K92" s="317">
        <v>9</v>
      </c>
      <c r="L92" s="317">
        <v>11</v>
      </c>
      <c r="M92" s="485">
        <v>20</v>
      </c>
      <c r="N92" s="194" t="s">
        <v>262</v>
      </c>
      <c r="O92" s="317">
        <v>4</v>
      </c>
      <c r="P92" s="199">
        <v>10</v>
      </c>
      <c r="Q92" s="316">
        <v>14</v>
      </c>
      <c r="R92" s="131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</row>
    <row r="93" spans="2:33" s="28" customFormat="1" ht="14.25" customHeight="1" x14ac:dyDescent="0.15">
      <c r="B93" s="204" t="s">
        <v>261</v>
      </c>
      <c r="C93" s="317">
        <v>8</v>
      </c>
      <c r="D93" s="317">
        <v>8</v>
      </c>
      <c r="E93" s="485">
        <v>16</v>
      </c>
      <c r="F93" s="194" t="s">
        <v>260</v>
      </c>
      <c r="G93" s="317">
        <v>3</v>
      </c>
      <c r="H93" s="317">
        <v>13</v>
      </c>
      <c r="I93" s="485">
        <v>16</v>
      </c>
      <c r="J93" s="194" t="s">
        <v>259</v>
      </c>
      <c r="K93" s="317">
        <v>10</v>
      </c>
      <c r="L93" s="317">
        <v>14</v>
      </c>
      <c r="M93" s="485">
        <v>24</v>
      </c>
      <c r="N93" s="194" t="s">
        <v>258</v>
      </c>
      <c r="O93" s="317">
        <v>4</v>
      </c>
      <c r="P93" s="317">
        <v>9</v>
      </c>
      <c r="Q93" s="316">
        <v>13</v>
      </c>
      <c r="R93" s="131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</row>
    <row r="94" spans="2:33" s="28" customFormat="1" ht="14.1" customHeight="1" x14ac:dyDescent="0.15">
      <c r="B94" s="205" t="s">
        <v>257</v>
      </c>
      <c r="C94" s="322">
        <v>9</v>
      </c>
      <c r="D94" s="322">
        <v>18</v>
      </c>
      <c r="E94" s="323">
        <v>27</v>
      </c>
      <c r="F94" s="195" t="s">
        <v>256</v>
      </c>
      <c r="G94" s="322">
        <v>9</v>
      </c>
      <c r="H94" s="322">
        <v>9</v>
      </c>
      <c r="I94" s="323">
        <v>18</v>
      </c>
      <c r="J94" s="195" t="s">
        <v>255</v>
      </c>
      <c r="K94" s="322">
        <v>5</v>
      </c>
      <c r="L94" s="322">
        <v>17</v>
      </c>
      <c r="M94" s="323">
        <v>22</v>
      </c>
      <c r="N94" s="195" t="s">
        <v>254</v>
      </c>
      <c r="O94" s="322">
        <v>3</v>
      </c>
      <c r="P94" s="322">
        <v>10</v>
      </c>
      <c r="Q94" s="324">
        <v>13</v>
      </c>
      <c r="R94" s="131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</row>
    <row r="95" spans="2:33" s="28" customFormat="1" ht="14.25" customHeight="1" x14ac:dyDescent="0.15">
      <c r="B95" s="204" t="s">
        <v>253</v>
      </c>
      <c r="C95" s="325">
        <v>10</v>
      </c>
      <c r="D95" s="317">
        <v>9</v>
      </c>
      <c r="E95" s="485">
        <v>19</v>
      </c>
      <c r="F95" s="194" t="s">
        <v>252</v>
      </c>
      <c r="G95" s="317">
        <v>11</v>
      </c>
      <c r="H95" s="317">
        <v>14</v>
      </c>
      <c r="I95" s="485">
        <v>25</v>
      </c>
      <c r="J95" s="194" t="s">
        <v>251</v>
      </c>
      <c r="K95" s="317">
        <v>17</v>
      </c>
      <c r="L95" s="317">
        <v>11</v>
      </c>
      <c r="M95" s="485">
        <v>28</v>
      </c>
      <c r="N95" s="194" t="s">
        <v>250</v>
      </c>
      <c r="O95" s="317">
        <v>10</v>
      </c>
      <c r="P95" s="317">
        <v>8</v>
      </c>
      <c r="Q95" s="316">
        <v>18</v>
      </c>
      <c r="R95" s="131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</row>
    <row r="96" spans="2:33" s="28" customFormat="1" ht="14.25" customHeight="1" x14ac:dyDescent="0.15">
      <c r="B96" s="204" t="s">
        <v>249</v>
      </c>
      <c r="C96" s="317">
        <v>16</v>
      </c>
      <c r="D96" s="317">
        <v>19</v>
      </c>
      <c r="E96" s="485">
        <v>35</v>
      </c>
      <c r="F96" s="194" t="s">
        <v>248</v>
      </c>
      <c r="G96" s="317">
        <v>9</v>
      </c>
      <c r="H96" s="317">
        <v>4</v>
      </c>
      <c r="I96" s="485">
        <v>13</v>
      </c>
      <c r="J96" s="194" t="s">
        <v>247</v>
      </c>
      <c r="K96" s="317">
        <v>9</v>
      </c>
      <c r="L96" s="317">
        <v>14</v>
      </c>
      <c r="M96" s="485">
        <v>23</v>
      </c>
      <c r="N96" s="194" t="s">
        <v>246</v>
      </c>
      <c r="O96" s="317">
        <v>7</v>
      </c>
      <c r="P96" s="317">
        <v>8</v>
      </c>
      <c r="Q96" s="316">
        <v>15</v>
      </c>
      <c r="R96" s="131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</row>
    <row r="97" spans="2:33" s="28" customFormat="1" ht="14.25" customHeight="1" x14ac:dyDescent="0.15">
      <c r="B97" s="204" t="s">
        <v>245</v>
      </c>
      <c r="C97" s="317">
        <v>17</v>
      </c>
      <c r="D97" s="317">
        <v>19</v>
      </c>
      <c r="E97" s="485">
        <v>36</v>
      </c>
      <c r="F97" s="194" t="s">
        <v>244</v>
      </c>
      <c r="G97" s="317">
        <v>14</v>
      </c>
      <c r="H97" s="317">
        <v>7</v>
      </c>
      <c r="I97" s="485">
        <v>21</v>
      </c>
      <c r="J97" s="194" t="s">
        <v>243</v>
      </c>
      <c r="K97" s="317">
        <v>7</v>
      </c>
      <c r="L97" s="317">
        <v>14</v>
      </c>
      <c r="M97" s="485">
        <v>21</v>
      </c>
      <c r="N97" s="194" t="s">
        <v>242</v>
      </c>
      <c r="O97" s="317">
        <v>2</v>
      </c>
      <c r="P97" s="317">
        <v>10</v>
      </c>
      <c r="Q97" s="316">
        <v>12</v>
      </c>
      <c r="R97" s="131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</row>
    <row r="98" spans="2:33" s="28" customFormat="1" ht="14.1" customHeight="1" x14ac:dyDescent="0.15">
      <c r="B98" s="204" t="s">
        <v>241</v>
      </c>
      <c r="C98" s="317">
        <v>12</v>
      </c>
      <c r="D98" s="317">
        <v>14</v>
      </c>
      <c r="E98" s="485">
        <v>26</v>
      </c>
      <c r="F98" s="194" t="s">
        <v>240</v>
      </c>
      <c r="G98" s="317">
        <v>7</v>
      </c>
      <c r="H98" s="317">
        <v>9</v>
      </c>
      <c r="I98" s="485">
        <v>16</v>
      </c>
      <c r="J98" s="194" t="s">
        <v>239</v>
      </c>
      <c r="K98" s="317">
        <v>10</v>
      </c>
      <c r="L98" s="317">
        <v>8</v>
      </c>
      <c r="M98" s="485">
        <v>18</v>
      </c>
      <c r="N98" s="194" t="s">
        <v>238</v>
      </c>
      <c r="O98" s="317">
        <v>3</v>
      </c>
      <c r="P98" s="317">
        <v>5</v>
      </c>
      <c r="Q98" s="316">
        <v>8</v>
      </c>
      <c r="R98" s="131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</row>
    <row r="99" spans="2:33" s="28" customFormat="1" ht="14.1" customHeight="1" x14ac:dyDescent="0.15">
      <c r="B99" s="205" t="s">
        <v>237</v>
      </c>
      <c r="C99" s="322">
        <v>12</v>
      </c>
      <c r="D99" s="322">
        <v>15</v>
      </c>
      <c r="E99" s="323">
        <v>27</v>
      </c>
      <c r="F99" s="195" t="s">
        <v>236</v>
      </c>
      <c r="G99" s="322">
        <v>9</v>
      </c>
      <c r="H99" s="322">
        <v>13</v>
      </c>
      <c r="I99" s="323">
        <v>22</v>
      </c>
      <c r="J99" s="195" t="s">
        <v>235</v>
      </c>
      <c r="K99" s="322">
        <v>9</v>
      </c>
      <c r="L99" s="322">
        <v>9</v>
      </c>
      <c r="M99" s="323">
        <v>18</v>
      </c>
      <c r="N99" s="195" t="s">
        <v>234</v>
      </c>
      <c r="O99" s="322">
        <v>3</v>
      </c>
      <c r="P99" s="322">
        <v>3</v>
      </c>
      <c r="Q99" s="324">
        <v>6</v>
      </c>
      <c r="R99" s="131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</row>
    <row r="100" spans="2:33" s="28" customFormat="1" ht="14.25" customHeight="1" x14ac:dyDescent="0.15">
      <c r="B100" s="204" t="s">
        <v>233</v>
      </c>
      <c r="C100" s="325">
        <v>13</v>
      </c>
      <c r="D100" s="317">
        <v>23</v>
      </c>
      <c r="E100" s="485">
        <v>36</v>
      </c>
      <c r="F100" s="194" t="s">
        <v>232</v>
      </c>
      <c r="G100" s="317">
        <v>10</v>
      </c>
      <c r="H100" s="317">
        <v>24</v>
      </c>
      <c r="I100" s="485">
        <v>34</v>
      </c>
      <c r="J100" s="194" t="s">
        <v>231</v>
      </c>
      <c r="K100" s="317">
        <v>10</v>
      </c>
      <c r="L100" s="317">
        <v>16</v>
      </c>
      <c r="M100" s="485">
        <v>26</v>
      </c>
      <c r="N100" s="194" t="s">
        <v>230</v>
      </c>
      <c r="O100" s="317">
        <v>3</v>
      </c>
      <c r="P100" s="317">
        <v>3</v>
      </c>
      <c r="Q100" s="316">
        <v>6</v>
      </c>
      <c r="R100" s="131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</row>
    <row r="101" spans="2:33" s="28" customFormat="1" ht="14.25" customHeight="1" x14ac:dyDescent="0.15">
      <c r="B101" s="204" t="s">
        <v>229</v>
      </c>
      <c r="C101" s="317">
        <v>7</v>
      </c>
      <c r="D101" s="317">
        <v>11</v>
      </c>
      <c r="E101" s="485">
        <v>18</v>
      </c>
      <c r="F101" s="194" t="s">
        <v>228</v>
      </c>
      <c r="G101" s="317">
        <v>11</v>
      </c>
      <c r="H101" s="317">
        <v>15</v>
      </c>
      <c r="I101" s="485">
        <v>26</v>
      </c>
      <c r="J101" s="194" t="s">
        <v>227</v>
      </c>
      <c r="K101" s="317">
        <v>11</v>
      </c>
      <c r="L101" s="317">
        <v>6</v>
      </c>
      <c r="M101" s="485">
        <v>17</v>
      </c>
      <c r="N101" s="194" t="s">
        <v>226</v>
      </c>
      <c r="O101" s="317">
        <v>2</v>
      </c>
      <c r="P101" s="317">
        <v>4</v>
      </c>
      <c r="Q101" s="316">
        <v>6</v>
      </c>
      <c r="R101" s="131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</row>
    <row r="102" spans="2:33" s="28" customFormat="1" ht="14.25" customHeight="1" x14ac:dyDescent="0.15">
      <c r="B102" s="204" t="s">
        <v>225</v>
      </c>
      <c r="C102" s="317">
        <v>17</v>
      </c>
      <c r="D102" s="317">
        <v>21</v>
      </c>
      <c r="E102" s="485">
        <v>38</v>
      </c>
      <c r="F102" s="194" t="s">
        <v>224</v>
      </c>
      <c r="G102" s="317">
        <v>15</v>
      </c>
      <c r="H102" s="317">
        <v>10</v>
      </c>
      <c r="I102" s="485">
        <v>25</v>
      </c>
      <c r="J102" s="194" t="s">
        <v>223</v>
      </c>
      <c r="K102" s="317">
        <v>7</v>
      </c>
      <c r="L102" s="317">
        <v>13</v>
      </c>
      <c r="M102" s="485">
        <v>20</v>
      </c>
      <c r="N102" s="194" t="s">
        <v>222</v>
      </c>
      <c r="O102" s="317">
        <v>0</v>
      </c>
      <c r="P102" s="317">
        <v>4</v>
      </c>
      <c r="Q102" s="316">
        <v>4</v>
      </c>
      <c r="R102" s="131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</row>
    <row r="103" spans="2:33" s="28" customFormat="1" ht="14.1" customHeight="1" x14ac:dyDescent="0.15">
      <c r="B103" s="204" t="s">
        <v>221</v>
      </c>
      <c r="C103" s="317">
        <v>14</v>
      </c>
      <c r="D103" s="317">
        <v>15</v>
      </c>
      <c r="E103" s="485">
        <v>29</v>
      </c>
      <c r="F103" s="194" t="s">
        <v>220</v>
      </c>
      <c r="G103" s="317">
        <v>9</v>
      </c>
      <c r="H103" s="317">
        <v>11</v>
      </c>
      <c r="I103" s="485">
        <v>20</v>
      </c>
      <c r="J103" s="194" t="s">
        <v>219</v>
      </c>
      <c r="K103" s="317">
        <v>9</v>
      </c>
      <c r="L103" s="317">
        <v>12</v>
      </c>
      <c r="M103" s="485">
        <v>21</v>
      </c>
      <c r="N103" s="194" t="s">
        <v>218</v>
      </c>
      <c r="O103" s="317">
        <v>3</v>
      </c>
      <c r="P103" s="317">
        <v>1</v>
      </c>
      <c r="Q103" s="316">
        <v>4</v>
      </c>
      <c r="R103" s="131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</row>
    <row r="104" spans="2:33" s="28" customFormat="1" ht="14.45" customHeight="1" x14ac:dyDescent="0.15">
      <c r="B104" s="205" t="s">
        <v>217</v>
      </c>
      <c r="C104" s="322">
        <v>17</v>
      </c>
      <c r="D104" s="322">
        <v>9</v>
      </c>
      <c r="E104" s="323">
        <v>26</v>
      </c>
      <c r="F104" s="195" t="s">
        <v>216</v>
      </c>
      <c r="G104" s="322">
        <v>16</v>
      </c>
      <c r="H104" s="322">
        <v>9</v>
      </c>
      <c r="I104" s="323">
        <v>25</v>
      </c>
      <c r="J104" s="195" t="s">
        <v>215</v>
      </c>
      <c r="K104" s="322">
        <v>8</v>
      </c>
      <c r="L104" s="322">
        <v>10</v>
      </c>
      <c r="M104" s="323">
        <v>18</v>
      </c>
      <c r="N104" s="195" t="s">
        <v>214</v>
      </c>
      <c r="O104" s="322">
        <v>2</v>
      </c>
      <c r="P104" s="322">
        <v>1</v>
      </c>
      <c r="Q104" s="324">
        <v>3</v>
      </c>
      <c r="R104" s="131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</row>
    <row r="105" spans="2:33" s="28" customFormat="1" ht="14.1" customHeight="1" x14ac:dyDescent="0.15">
      <c r="B105" s="204" t="s">
        <v>213</v>
      </c>
      <c r="C105" s="325">
        <v>11</v>
      </c>
      <c r="D105" s="317">
        <v>17</v>
      </c>
      <c r="E105" s="485">
        <v>28</v>
      </c>
      <c r="F105" s="194" t="s">
        <v>212</v>
      </c>
      <c r="G105" s="317">
        <v>9</v>
      </c>
      <c r="H105" s="317">
        <v>21</v>
      </c>
      <c r="I105" s="485">
        <v>30</v>
      </c>
      <c r="J105" s="194" t="s">
        <v>211</v>
      </c>
      <c r="K105" s="317">
        <v>16</v>
      </c>
      <c r="L105" s="317">
        <v>5</v>
      </c>
      <c r="M105" s="485">
        <v>21</v>
      </c>
      <c r="N105" s="194" t="s">
        <v>210</v>
      </c>
      <c r="O105" s="317">
        <v>1</v>
      </c>
      <c r="P105" s="317">
        <v>5</v>
      </c>
      <c r="Q105" s="316">
        <v>6</v>
      </c>
      <c r="R105" s="131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</row>
    <row r="106" spans="2:33" s="28" customFormat="1" ht="14.25" customHeight="1" x14ac:dyDescent="0.15">
      <c r="B106" s="204" t="s">
        <v>209</v>
      </c>
      <c r="C106" s="317">
        <v>15</v>
      </c>
      <c r="D106" s="317">
        <v>13</v>
      </c>
      <c r="E106" s="485">
        <v>28</v>
      </c>
      <c r="F106" s="194" t="s">
        <v>208</v>
      </c>
      <c r="G106" s="317">
        <v>15</v>
      </c>
      <c r="H106" s="317">
        <v>17</v>
      </c>
      <c r="I106" s="485">
        <v>32</v>
      </c>
      <c r="J106" s="194" t="s">
        <v>207</v>
      </c>
      <c r="K106" s="317">
        <v>13</v>
      </c>
      <c r="L106" s="317">
        <v>10</v>
      </c>
      <c r="M106" s="485">
        <v>23</v>
      </c>
      <c r="N106" s="194" t="s">
        <v>206</v>
      </c>
      <c r="O106" s="317">
        <v>1</v>
      </c>
      <c r="P106" s="317">
        <v>1</v>
      </c>
      <c r="Q106" s="316">
        <v>2</v>
      </c>
      <c r="R106" s="131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</row>
    <row r="107" spans="2:33" s="28" customFormat="1" ht="14.25" customHeight="1" x14ac:dyDescent="0.15">
      <c r="B107" s="204" t="s">
        <v>205</v>
      </c>
      <c r="C107" s="317">
        <v>5</v>
      </c>
      <c r="D107" s="317">
        <v>13</v>
      </c>
      <c r="E107" s="485">
        <v>18</v>
      </c>
      <c r="F107" s="194" t="s">
        <v>204</v>
      </c>
      <c r="G107" s="317">
        <v>16</v>
      </c>
      <c r="H107" s="317">
        <v>17</v>
      </c>
      <c r="I107" s="485">
        <v>33</v>
      </c>
      <c r="J107" s="194" t="s">
        <v>203</v>
      </c>
      <c r="K107" s="317">
        <v>10</v>
      </c>
      <c r="L107" s="317">
        <v>9</v>
      </c>
      <c r="M107" s="485">
        <v>19</v>
      </c>
      <c r="N107" s="194" t="s">
        <v>202</v>
      </c>
      <c r="O107" s="317">
        <v>1</v>
      </c>
      <c r="P107" s="317">
        <v>4</v>
      </c>
      <c r="Q107" s="316">
        <v>5</v>
      </c>
      <c r="R107" s="131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</row>
    <row r="108" spans="2:33" s="28" customFormat="1" ht="14.25" customHeight="1" x14ac:dyDescent="0.15">
      <c r="B108" s="204" t="s">
        <v>201</v>
      </c>
      <c r="C108" s="317">
        <v>9</v>
      </c>
      <c r="D108" s="317">
        <v>15</v>
      </c>
      <c r="E108" s="485">
        <v>24</v>
      </c>
      <c r="F108" s="194" t="s">
        <v>200</v>
      </c>
      <c r="G108" s="317">
        <v>13</v>
      </c>
      <c r="H108" s="317">
        <v>15</v>
      </c>
      <c r="I108" s="485">
        <v>28</v>
      </c>
      <c r="J108" s="194" t="s">
        <v>199</v>
      </c>
      <c r="K108" s="317">
        <v>9</v>
      </c>
      <c r="L108" s="317">
        <v>10</v>
      </c>
      <c r="M108" s="485">
        <v>19</v>
      </c>
      <c r="N108" s="194" t="s">
        <v>198</v>
      </c>
      <c r="O108" s="317">
        <v>1</v>
      </c>
      <c r="P108" s="317">
        <v>2</v>
      </c>
      <c r="Q108" s="316">
        <v>3</v>
      </c>
      <c r="R108" s="131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</row>
    <row r="109" spans="2:33" s="28" customFormat="1" ht="14.1" customHeight="1" x14ac:dyDescent="0.15">
      <c r="B109" s="205" t="s">
        <v>197</v>
      </c>
      <c r="C109" s="322">
        <v>10</v>
      </c>
      <c r="D109" s="322">
        <v>6</v>
      </c>
      <c r="E109" s="323">
        <v>16</v>
      </c>
      <c r="F109" s="195" t="s">
        <v>196</v>
      </c>
      <c r="G109" s="322">
        <v>16</v>
      </c>
      <c r="H109" s="322">
        <v>11</v>
      </c>
      <c r="I109" s="323">
        <v>27</v>
      </c>
      <c r="J109" s="195" t="s">
        <v>195</v>
      </c>
      <c r="K109" s="322">
        <v>14</v>
      </c>
      <c r="L109" s="322">
        <v>9</v>
      </c>
      <c r="M109" s="323">
        <v>23</v>
      </c>
      <c r="N109" s="195" t="s">
        <v>194</v>
      </c>
      <c r="O109" s="322">
        <v>0</v>
      </c>
      <c r="P109" s="322">
        <v>2</v>
      </c>
      <c r="Q109" s="324">
        <v>2</v>
      </c>
      <c r="R109" s="131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</row>
    <row r="110" spans="2:33" s="28" customFormat="1" ht="14.25" customHeight="1" x14ac:dyDescent="0.15">
      <c r="B110" s="204" t="s">
        <v>193</v>
      </c>
      <c r="C110" s="325">
        <v>13</v>
      </c>
      <c r="D110" s="317">
        <v>4</v>
      </c>
      <c r="E110" s="485">
        <v>17</v>
      </c>
      <c r="F110" s="194" t="s">
        <v>192</v>
      </c>
      <c r="G110" s="317">
        <v>16</v>
      </c>
      <c r="H110" s="317">
        <v>26</v>
      </c>
      <c r="I110" s="485">
        <v>42</v>
      </c>
      <c r="J110" s="194" t="s">
        <v>191</v>
      </c>
      <c r="K110" s="317">
        <v>10</v>
      </c>
      <c r="L110" s="317">
        <v>8</v>
      </c>
      <c r="M110" s="485">
        <v>18</v>
      </c>
      <c r="N110" s="194" t="s">
        <v>190</v>
      </c>
      <c r="O110" s="317">
        <v>0</v>
      </c>
      <c r="P110" s="317">
        <v>0</v>
      </c>
      <c r="Q110" s="316">
        <v>0</v>
      </c>
      <c r="R110" s="131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</row>
    <row r="111" spans="2:33" s="28" customFormat="1" ht="14.25" customHeight="1" x14ac:dyDescent="0.15">
      <c r="B111" s="204" t="s">
        <v>189</v>
      </c>
      <c r="C111" s="317">
        <v>8</v>
      </c>
      <c r="D111" s="317">
        <v>5</v>
      </c>
      <c r="E111" s="485">
        <v>13</v>
      </c>
      <c r="F111" s="194" t="s">
        <v>188</v>
      </c>
      <c r="G111" s="317">
        <v>22</v>
      </c>
      <c r="H111" s="317">
        <v>15</v>
      </c>
      <c r="I111" s="485">
        <v>37</v>
      </c>
      <c r="J111" s="194" t="s">
        <v>187</v>
      </c>
      <c r="K111" s="317">
        <v>14</v>
      </c>
      <c r="L111" s="317">
        <v>8</v>
      </c>
      <c r="M111" s="485">
        <v>22</v>
      </c>
      <c r="N111" s="194" t="s">
        <v>186</v>
      </c>
      <c r="O111" s="317">
        <v>0</v>
      </c>
      <c r="P111" s="317">
        <v>1</v>
      </c>
      <c r="Q111" s="316">
        <v>1</v>
      </c>
      <c r="R111" s="131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</row>
    <row r="112" spans="2:33" s="28" customFormat="1" ht="14.25" customHeight="1" x14ac:dyDescent="0.15">
      <c r="B112" s="204" t="s">
        <v>185</v>
      </c>
      <c r="C112" s="317">
        <v>6</v>
      </c>
      <c r="D112" s="317">
        <v>7</v>
      </c>
      <c r="E112" s="485">
        <v>13</v>
      </c>
      <c r="F112" s="194" t="s">
        <v>184</v>
      </c>
      <c r="G112" s="317">
        <v>18</v>
      </c>
      <c r="H112" s="317">
        <v>8</v>
      </c>
      <c r="I112" s="485">
        <v>26</v>
      </c>
      <c r="J112" s="194" t="s">
        <v>183</v>
      </c>
      <c r="K112" s="317">
        <v>9</v>
      </c>
      <c r="L112" s="317">
        <v>8</v>
      </c>
      <c r="M112" s="485">
        <v>17</v>
      </c>
      <c r="N112" s="194" t="s">
        <v>182</v>
      </c>
      <c r="O112" s="317">
        <v>0</v>
      </c>
      <c r="P112" s="317">
        <v>0</v>
      </c>
      <c r="Q112" s="316">
        <v>0</v>
      </c>
      <c r="R112" s="131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</row>
    <row r="113" spans="2:33" s="28" customFormat="1" ht="14.1" customHeight="1" x14ac:dyDescent="0.15">
      <c r="B113" s="204" t="s">
        <v>181</v>
      </c>
      <c r="C113" s="317">
        <v>17</v>
      </c>
      <c r="D113" s="317">
        <v>9</v>
      </c>
      <c r="E113" s="485">
        <v>26</v>
      </c>
      <c r="F113" s="194" t="s">
        <v>180</v>
      </c>
      <c r="G113" s="317">
        <v>13</v>
      </c>
      <c r="H113" s="317">
        <v>13</v>
      </c>
      <c r="I113" s="485">
        <v>26</v>
      </c>
      <c r="J113" s="194" t="s">
        <v>179</v>
      </c>
      <c r="K113" s="317">
        <v>4</v>
      </c>
      <c r="L113" s="317">
        <v>3</v>
      </c>
      <c r="M113" s="485">
        <v>7</v>
      </c>
      <c r="N113" s="194" t="s">
        <v>178</v>
      </c>
      <c r="O113" s="317">
        <v>0</v>
      </c>
      <c r="P113" s="317">
        <v>0</v>
      </c>
      <c r="Q113" s="316">
        <v>0</v>
      </c>
      <c r="R113" s="131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</row>
    <row r="114" spans="2:33" s="28" customFormat="1" ht="14.25" customHeight="1" thickBot="1" x14ac:dyDescent="0.2">
      <c r="B114" s="206" t="s">
        <v>177</v>
      </c>
      <c r="C114" s="318">
        <v>11</v>
      </c>
      <c r="D114" s="318">
        <v>8</v>
      </c>
      <c r="E114" s="319">
        <v>19</v>
      </c>
      <c r="F114" s="208" t="s">
        <v>176</v>
      </c>
      <c r="G114" s="318">
        <v>11</v>
      </c>
      <c r="H114" s="318">
        <v>13</v>
      </c>
      <c r="I114" s="319">
        <v>24</v>
      </c>
      <c r="J114" s="208" t="s">
        <v>175</v>
      </c>
      <c r="K114" s="318">
        <v>3</v>
      </c>
      <c r="L114" s="318">
        <v>1</v>
      </c>
      <c r="M114" s="319">
        <v>4</v>
      </c>
      <c r="N114" s="210" t="s">
        <v>174</v>
      </c>
      <c r="O114" s="320">
        <v>0</v>
      </c>
      <c r="P114" s="320">
        <v>0</v>
      </c>
      <c r="Q114" s="321">
        <v>0</v>
      </c>
      <c r="R114" s="131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</row>
    <row r="115" spans="2:33" s="28" customFormat="1" ht="13.5" customHeight="1" thickBot="1" x14ac:dyDescent="0.2">
      <c r="B115" s="42"/>
      <c r="C115" s="42"/>
      <c r="D115" s="459" t="s">
        <v>173</v>
      </c>
      <c r="E115" s="459"/>
      <c r="F115" s="459"/>
      <c r="G115" s="42"/>
      <c r="H115" s="42"/>
      <c r="I115" s="42"/>
      <c r="J115" s="42"/>
      <c r="K115" s="42"/>
      <c r="L115" s="42"/>
      <c r="M115" s="42"/>
      <c r="N115" s="212" t="s">
        <v>172</v>
      </c>
      <c r="O115" s="309">
        <v>0</v>
      </c>
      <c r="P115" s="24">
        <v>1</v>
      </c>
      <c r="Q115" s="310">
        <v>1</v>
      </c>
      <c r="R115" s="131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</row>
    <row r="116" spans="2:33" s="28" customFormat="1" ht="13.5" customHeight="1" x14ac:dyDescent="0.15">
      <c r="B116" s="160" t="s">
        <v>171</v>
      </c>
      <c r="C116" s="311">
        <f>SUM(C90:C94)</f>
        <v>38</v>
      </c>
      <c r="D116" s="311">
        <f>SUM(D90:D94)</f>
        <v>57</v>
      </c>
      <c r="E116" s="108">
        <f t="shared" ref="E116:E125" si="4">SUM(C116:D116)</f>
        <v>95</v>
      </c>
      <c r="F116" s="160" t="s">
        <v>170</v>
      </c>
      <c r="G116" s="312">
        <f>SUM(K90:K94)</f>
        <v>45</v>
      </c>
      <c r="H116" s="109">
        <f>SUM(L90:L94)</f>
        <v>59</v>
      </c>
      <c r="I116" s="110">
        <f t="shared" ref="I116:I125" si="5">SUM(G116:H116)</f>
        <v>104</v>
      </c>
      <c r="J116" s="119" t="s">
        <v>169</v>
      </c>
      <c r="K116" s="120">
        <f>SUM(O115:O119)</f>
        <v>0</v>
      </c>
      <c r="L116" s="311">
        <f>SUM(Q115:Q119)</f>
        <v>1</v>
      </c>
      <c r="M116" s="313">
        <f>SUM(K116:L116)</f>
        <v>1</v>
      </c>
      <c r="N116" s="486" t="s">
        <v>168</v>
      </c>
      <c r="O116" s="24">
        <v>0</v>
      </c>
      <c r="P116" s="24">
        <v>0</v>
      </c>
      <c r="Q116" s="310">
        <v>0</v>
      </c>
      <c r="R116" s="131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</row>
    <row r="117" spans="2:33" s="28" customFormat="1" ht="13.5" customHeight="1" thickBot="1" x14ac:dyDescent="0.2">
      <c r="B117" s="161" t="s">
        <v>167</v>
      </c>
      <c r="C117" s="300">
        <f>SUM(C95:C99)</f>
        <v>67</v>
      </c>
      <c r="D117" s="300">
        <f>SUM(D95:D99)</f>
        <v>76</v>
      </c>
      <c r="E117" s="112">
        <f t="shared" si="4"/>
        <v>143</v>
      </c>
      <c r="F117" s="161" t="s">
        <v>166</v>
      </c>
      <c r="G117" s="306">
        <f>SUM(K95:K99)</f>
        <v>52</v>
      </c>
      <c r="H117" s="113">
        <f>SUM(L95:L99)</f>
        <v>56</v>
      </c>
      <c r="I117" s="114">
        <f t="shared" si="5"/>
        <v>108</v>
      </c>
      <c r="J117" s="121" t="s">
        <v>154</v>
      </c>
      <c r="K117" s="122">
        <f>O120</f>
        <v>0</v>
      </c>
      <c r="L117" s="303">
        <f>P120</f>
        <v>0</v>
      </c>
      <c r="M117" s="314">
        <f>SUM(K117:L117)</f>
        <v>0</v>
      </c>
      <c r="N117" s="486" t="s">
        <v>165</v>
      </c>
      <c r="O117" s="24">
        <v>0</v>
      </c>
      <c r="P117" s="24">
        <v>0</v>
      </c>
      <c r="Q117" s="310">
        <v>0</v>
      </c>
      <c r="R117" s="131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</row>
    <row r="118" spans="2:33" s="28" customFormat="1" ht="13.5" customHeight="1" x14ac:dyDescent="0.15">
      <c r="B118" s="161" t="s">
        <v>164</v>
      </c>
      <c r="C118" s="300">
        <f>SUM(C100:C104)</f>
        <v>68</v>
      </c>
      <c r="D118" s="300">
        <f>SUM(D100:D104)</f>
        <v>79</v>
      </c>
      <c r="E118" s="112">
        <f t="shared" si="4"/>
        <v>147</v>
      </c>
      <c r="F118" s="161" t="s">
        <v>163</v>
      </c>
      <c r="G118" s="306">
        <f>SUM(K100:K104)</f>
        <v>45</v>
      </c>
      <c r="H118" s="113">
        <f>SUM(L100:L104)</f>
        <v>57</v>
      </c>
      <c r="I118" s="114">
        <f t="shared" si="5"/>
        <v>102</v>
      </c>
      <c r="J118" s="125" t="s">
        <v>283</v>
      </c>
      <c r="K118" s="154">
        <f>SUM(C116:C118)</f>
        <v>173</v>
      </c>
      <c r="L118" s="154">
        <f>SUM(D116:D118)</f>
        <v>212</v>
      </c>
      <c r="M118" s="294">
        <f>SUM(K118:L118)</f>
        <v>385</v>
      </c>
      <c r="N118" s="486" t="s">
        <v>162</v>
      </c>
      <c r="O118" s="24">
        <v>0</v>
      </c>
      <c r="P118" s="24">
        <v>0</v>
      </c>
      <c r="Q118" s="310">
        <v>0</v>
      </c>
      <c r="R118" s="131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</row>
    <row r="119" spans="2:33" s="28" customFormat="1" ht="13.5" customHeight="1" thickBot="1" x14ac:dyDescent="0.2">
      <c r="B119" s="161" t="s">
        <v>161</v>
      </c>
      <c r="C119" s="300">
        <f>SUM(C105:C109)</f>
        <v>50</v>
      </c>
      <c r="D119" s="300">
        <f>SUM(D105:D109)</f>
        <v>64</v>
      </c>
      <c r="E119" s="112">
        <f t="shared" si="4"/>
        <v>114</v>
      </c>
      <c r="F119" s="161" t="s">
        <v>160</v>
      </c>
      <c r="G119" s="306">
        <f>SUM(K105:K109)</f>
        <v>62</v>
      </c>
      <c r="H119" s="113">
        <f>SUM(L105:L109)</f>
        <v>43</v>
      </c>
      <c r="I119" s="114">
        <f t="shared" si="5"/>
        <v>105</v>
      </c>
      <c r="J119" s="123" t="s">
        <v>156</v>
      </c>
      <c r="K119" s="157"/>
      <c r="L119" s="292">
        <f>M118/M124*100</f>
        <v>20.754716981132077</v>
      </c>
      <c r="M119" s="156" t="s">
        <v>155</v>
      </c>
      <c r="N119" s="487" t="s">
        <v>159</v>
      </c>
      <c r="O119" s="301">
        <v>0</v>
      </c>
      <c r="P119" s="58">
        <v>0</v>
      </c>
      <c r="Q119" s="302">
        <v>0</v>
      </c>
      <c r="R119" s="131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</row>
    <row r="120" spans="2:33" s="28" customFormat="1" ht="13.5" customHeight="1" thickBot="1" x14ac:dyDescent="0.2">
      <c r="B120" s="161" t="s">
        <v>158</v>
      </c>
      <c r="C120" s="300">
        <f>SUM(C110:C114)</f>
        <v>55</v>
      </c>
      <c r="D120" s="300">
        <f>SUM(D110:D114)</f>
        <v>33</v>
      </c>
      <c r="E120" s="112">
        <f t="shared" si="4"/>
        <v>88</v>
      </c>
      <c r="F120" s="161" t="s">
        <v>157</v>
      </c>
      <c r="G120" s="306">
        <f>SUM(K110:K114)</f>
        <v>40</v>
      </c>
      <c r="H120" s="113">
        <f>SUM(L110:L114)</f>
        <v>28</v>
      </c>
      <c r="I120" s="114">
        <f t="shared" si="5"/>
        <v>68</v>
      </c>
      <c r="J120" s="125" t="s">
        <v>284</v>
      </c>
      <c r="K120" s="154">
        <f>SUM(C119:C125,G116:G118)</f>
        <v>544</v>
      </c>
      <c r="L120" s="154">
        <f>SUM(D119:D125,H116:H118)</f>
        <v>588</v>
      </c>
      <c r="M120" s="294">
        <f>SUM(K120:L120)</f>
        <v>1132</v>
      </c>
      <c r="N120" s="488" t="s">
        <v>154</v>
      </c>
      <c r="O120" s="299">
        <v>0</v>
      </c>
      <c r="P120" s="489">
        <v>0</v>
      </c>
      <c r="Q120" s="307">
        <v>0</v>
      </c>
      <c r="R120" s="131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</row>
    <row r="121" spans="2:33" s="28" customFormat="1" ht="13.5" customHeight="1" thickBot="1" x14ac:dyDescent="0.2">
      <c r="B121" s="161" t="s">
        <v>153</v>
      </c>
      <c r="C121" s="300">
        <f>SUM(G90:G94)</f>
        <v>37</v>
      </c>
      <c r="D121" s="300">
        <f>SUM(H90:H94)</f>
        <v>47</v>
      </c>
      <c r="E121" s="112">
        <f t="shared" si="4"/>
        <v>84</v>
      </c>
      <c r="F121" s="161" t="s">
        <v>152</v>
      </c>
      <c r="G121" s="113">
        <f>SUM(O90:O94)</f>
        <v>24</v>
      </c>
      <c r="H121" s="113">
        <f>SUM(P90:P94)</f>
        <v>39</v>
      </c>
      <c r="I121" s="114">
        <f t="shared" si="5"/>
        <v>63</v>
      </c>
      <c r="J121" s="123" t="s">
        <v>156</v>
      </c>
      <c r="K121" s="157"/>
      <c r="L121" s="292">
        <f>M120/M124*100</f>
        <v>61.02425876010782</v>
      </c>
      <c r="M121" s="158" t="s">
        <v>155</v>
      </c>
      <c r="N121" s="490"/>
      <c r="O121" s="42"/>
      <c r="P121" s="42"/>
      <c r="Q121" s="42"/>
      <c r="R121" s="131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6"/>
      <c r="AF121" s="105"/>
      <c r="AG121" s="106"/>
    </row>
    <row r="122" spans="2:33" s="28" customFormat="1" ht="13.5" customHeight="1" thickBot="1" x14ac:dyDescent="0.2">
      <c r="B122" s="161" t="s">
        <v>151</v>
      </c>
      <c r="C122" s="300">
        <f>SUM(G95:G99)</f>
        <v>50</v>
      </c>
      <c r="D122" s="300">
        <f>SUM(H95:H99)</f>
        <v>47</v>
      </c>
      <c r="E122" s="112">
        <f t="shared" si="4"/>
        <v>97</v>
      </c>
      <c r="F122" s="161" t="s">
        <v>150</v>
      </c>
      <c r="G122" s="306">
        <f>SUM(O95:O99)</f>
        <v>25</v>
      </c>
      <c r="H122" s="113">
        <f>SUM(P95:P99)</f>
        <v>34</v>
      </c>
      <c r="I122" s="114">
        <f t="shared" si="5"/>
        <v>59</v>
      </c>
      <c r="J122" s="125" t="s">
        <v>282</v>
      </c>
      <c r="K122" s="154">
        <f>SUM(K105:K114,O90:O120)</f>
        <v>165</v>
      </c>
      <c r="L122" s="154">
        <f>SUM(L105:L114,P90:P120)</f>
        <v>173</v>
      </c>
      <c r="M122" s="308">
        <f>SUM(K122:L122)</f>
        <v>338</v>
      </c>
      <c r="N122" s="490"/>
      <c r="O122" s="42"/>
      <c r="P122" s="42"/>
      <c r="Q122" s="42"/>
      <c r="R122" s="131"/>
    </row>
    <row r="123" spans="2:33" s="28" customFormat="1" ht="13.5" customHeight="1" thickBot="1" x14ac:dyDescent="0.2">
      <c r="B123" s="161" t="s">
        <v>149</v>
      </c>
      <c r="C123" s="300">
        <f>SUM(G100:G104)</f>
        <v>61</v>
      </c>
      <c r="D123" s="300">
        <f>SUM(H100:H104)</f>
        <v>69</v>
      </c>
      <c r="E123" s="112">
        <f t="shared" si="4"/>
        <v>130</v>
      </c>
      <c r="F123" s="161" t="s">
        <v>148</v>
      </c>
      <c r="G123" s="306">
        <f>SUM(O100:O104)</f>
        <v>10</v>
      </c>
      <c r="H123" s="113">
        <f>SUM(P100:P104)</f>
        <v>13</v>
      </c>
      <c r="I123" s="114">
        <f t="shared" si="5"/>
        <v>23</v>
      </c>
      <c r="J123" s="123" t="s">
        <v>156</v>
      </c>
      <c r="K123" s="124"/>
      <c r="L123" s="283">
        <f>M122/M124*100</f>
        <v>18.221024258760107</v>
      </c>
      <c r="M123" s="156" t="s">
        <v>155</v>
      </c>
      <c r="N123" s="491" t="s">
        <v>146</v>
      </c>
      <c r="O123" s="492">
        <v>39.799999999999997</v>
      </c>
      <c r="P123" s="493">
        <v>39.729999999999997</v>
      </c>
      <c r="Q123" s="494">
        <v>39.76</v>
      </c>
      <c r="R123" s="131"/>
    </row>
    <row r="124" spans="2:33" s="28" customFormat="1" ht="13.5" customHeight="1" x14ac:dyDescent="0.15">
      <c r="B124" s="161" t="s">
        <v>145</v>
      </c>
      <c r="C124" s="300">
        <f>SUM(G105:G109)</f>
        <v>69</v>
      </c>
      <c r="D124" s="300">
        <f>SUM(H105:H109)</f>
        <v>81</v>
      </c>
      <c r="E124" s="112">
        <f t="shared" si="4"/>
        <v>150</v>
      </c>
      <c r="F124" s="161" t="s">
        <v>144</v>
      </c>
      <c r="G124" s="306">
        <f>SUM(O105:O109)</f>
        <v>4</v>
      </c>
      <c r="H124" s="113">
        <f>SUM(P105:P109)</f>
        <v>14</v>
      </c>
      <c r="I124" s="114">
        <f t="shared" si="5"/>
        <v>18</v>
      </c>
      <c r="J124" s="125" t="s">
        <v>147</v>
      </c>
      <c r="K124" s="293">
        <f>SUM(C116:C125,G116:G125,K116:K117)</f>
        <v>882</v>
      </c>
      <c r="L124" s="293">
        <f>SUM(D116:D125,H116:H125,L116:L117)</f>
        <v>973</v>
      </c>
      <c r="M124" s="289">
        <f>SUM(K124:L124)</f>
        <v>1855</v>
      </c>
      <c r="N124" s="495"/>
      <c r="O124" s="496"/>
      <c r="P124" s="496"/>
      <c r="Q124" s="496"/>
      <c r="R124" s="131"/>
    </row>
    <row r="125" spans="2:33" s="28" customFormat="1" ht="13.5" customHeight="1" thickBot="1" x14ac:dyDescent="0.2">
      <c r="B125" s="162" t="s">
        <v>143</v>
      </c>
      <c r="C125" s="303">
        <f>SUM(G110:G114)</f>
        <v>80</v>
      </c>
      <c r="D125" s="303">
        <f>SUM(H110:H114)</f>
        <v>75</v>
      </c>
      <c r="E125" s="116">
        <f t="shared" si="4"/>
        <v>155</v>
      </c>
      <c r="F125" s="162" t="s">
        <v>142</v>
      </c>
      <c r="G125" s="304">
        <f>SUM(O110:O114)</f>
        <v>0</v>
      </c>
      <c r="H125" s="117">
        <f>SUM(P110:P114)</f>
        <v>1</v>
      </c>
      <c r="I125" s="118">
        <f t="shared" si="5"/>
        <v>1</v>
      </c>
      <c r="J125" s="123" t="s">
        <v>7</v>
      </c>
      <c r="K125" s="124"/>
      <c r="L125" s="127"/>
      <c r="M125" s="305">
        <f>字別人口!Q10</f>
        <v>738</v>
      </c>
      <c r="N125" s="459" t="s">
        <v>141</v>
      </c>
      <c r="O125" s="459"/>
      <c r="P125" s="459"/>
      <c r="Q125" s="497"/>
      <c r="R125" s="131"/>
    </row>
    <row r="127" spans="2:33" s="29" customFormat="1" x14ac:dyDescent="0.15">
      <c r="B127" s="168"/>
      <c r="F127" s="168"/>
    </row>
    <row r="128" spans="2:33" s="29" customFormat="1" ht="13.5" customHeight="1" x14ac:dyDescent="0.15">
      <c r="B128" s="243" t="s">
        <v>1</v>
      </c>
      <c r="C128" s="358" t="s">
        <v>2</v>
      </c>
      <c r="D128" s="358"/>
      <c r="E128" s="358"/>
      <c r="F128" s="358"/>
      <c r="G128" s="484" t="s">
        <v>279</v>
      </c>
      <c r="H128" s="484"/>
      <c r="I128" s="484"/>
      <c r="J128" s="484"/>
      <c r="K128" s="484"/>
      <c r="L128" s="484"/>
      <c r="O128" s="76" t="str">
        <f>$O$2</f>
        <v>令和元年10月31日</v>
      </c>
      <c r="P128" s="76"/>
      <c r="Q128" s="76" t="s">
        <v>0</v>
      </c>
      <c r="R128" s="4"/>
      <c r="S128" s="4"/>
      <c r="T128" s="4"/>
    </row>
    <row r="129" spans="2:33" s="29" customFormat="1" ht="13.5" customHeight="1" x14ac:dyDescent="0.15">
      <c r="B129" s="243" t="s">
        <v>276</v>
      </c>
      <c r="C129" s="358" t="s">
        <v>136</v>
      </c>
      <c r="D129" s="358"/>
      <c r="E129" s="358"/>
      <c r="F129" s="152"/>
      <c r="G129" s="484"/>
      <c r="H129" s="484"/>
      <c r="I129" s="484"/>
      <c r="J129" s="484"/>
      <c r="K129" s="484"/>
      <c r="L129" s="484"/>
      <c r="O129" s="76" t="str">
        <f>$O$3</f>
        <v>令和元年11月 1日</v>
      </c>
      <c r="P129" s="76"/>
      <c r="Q129" s="76" t="s">
        <v>3</v>
      </c>
      <c r="R129" s="4"/>
      <c r="S129" s="4"/>
      <c r="T129" s="4"/>
    </row>
    <row r="130" spans="2:33" s="29" customFormat="1" ht="13.5" customHeight="1" thickBot="1" x14ac:dyDescent="0.2">
      <c r="B130" s="168"/>
      <c r="F130" s="168"/>
      <c r="G130" s="87"/>
      <c r="H130" s="87"/>
      <c r="I130" s="87"/>
      <c r="J130" s="87"/>
      <c r="K130" s="87"/>
      <c r="L130" s="87"/>
      <c r="O130" s="86"/>
      <c r="Q130" s="4"/>
      <c r="R130" s="4"/>
      <c r="S130" s="4"/>
      <c r="T130" s="4"/>
    </row>
    <row r="131" spans="2:33" s="28" customFormat="1" ht="14.25" customHeight="1" x14ac:dyDescent="0.15">
      <c r="B131" s="53" t="s">
        <v>274</v>
      </c>
      <c r="C131" s="327" t="s">
        <v>301</v>
      </c>
      <c r="D131" s="327" t="s">
        <v>302</v>
      </c>
      <c r="E131" s="328" t="s">
        <v>6</v>
      </c>
      <c r="F131" s="53" t="s">
        <v>274</v>
      </c>
      <c r="G131" s="327" t="s">
        <v>301</v>
      </c>
      <c r="H131" s="327" t="s">
        <v>5</v>
      </c>
      <c r="I131" s="94" t="s">
        <v>6</v>
      </c>
      <c r="J131" s="202" t="s">
        <v>274</v>
      </c>
      <c r="K131" s="327" t="s">
        <v>4</v>
      </c>
      <c r="L131" s="327" t="s">
        <v>302</v>
      </c>
      <c r="M131" s="328" t="s">
        <v>281</v>
      </c>
      <c r="N131" s="59" t="s">
        <v>274</v>
      </c>
      <c r="O131" s="54" t="s">
        <v>301</v>
      </c>
      <c r="P131" s="54" t="s">
        <v>5</v>
      </c>
      <c r="Q131" s="326" t="s">
        <v>281</v>
      </c>
      <c r="R131" s="131"/>
    </row>
    <row r="132" spans="2:33" s="28" customFormat="1" ht="14.25" customHeight="1" x14ac:dyDescent="0.15">
      <c r="B132" s="203" t="s">
        <v>273</v>
      </c>
      <c r="C132" s="329">
        <v>3</v>
      </c>
      <c r="D132" s="329">
        <v>0</v>
      </c>
      <c r="E132" s="485">
        <v>3</v>
      </c>
      <c r="F132" s="193" t="s">
        <v>272</v>
      </c>
      <c r="G132" s="329">
        <v>4</v>
      </c>
      <c r="H132" s="329">
        <v>4</v>
      </c>
      <c r="I132" s="485">
        <v>8</v>
      </c>
      <c r="J132" s="194" t="s">
        <v>271</v>
      </c>
      <c r="K132" s="317">
        <v>11</v>
      </c>
      <c r="L132" s="329">
        <v>8</v>
      </c>
      <c r="M132" s="286">
        <v>19</v>
      </c>
      <c r="N132" s="200" t="s">
        <v>270</v>
      </c>
      <c r="O132" s="325">
        <v>3</v>
      </c>
      <c r="P132" s="317">
        <v>10</v>
      </c>
      <c r="Q132" s="287">
        <v>13</v>
      </c>
      <c r="R132" s="131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</row>
    <row r="133" spans="2:33" s="28" customFormat="1" ht="14.1" customHeight="1" x14ac:dyDescent="0.15">
      <c r="B133" s="204" t="s">
        <v>269</v>
      </c>
      <c r="C133" s="317">
        <v>1</v>
      </c>
      <c r="D133" s="317">
        <v>4</v>
      </c>
      <c r="E133" s="485">
        <v>5</v>
      </c>
      <c r="F133" s="194" t="s">
        <v>268</v>
      </c>
      <c r="G133" s="317">
        <v>2</v>
      </c>
      <c r="H133" s="317">
        <v>2</v>
      </c>
      <c r="I133" s="485">
        <v>4</v>
      </c>
      <c r="J133" s="194" t="s">
        <v>267</v>
      </c>
      <c r="K133" s="317">
        <v>5</v>
      </c>
      <c r="L133" s="317">
        <v>8</v>
      </c>
      <c r="M133" s="485">
        <v>13</v>
      </c>
      <c r="N133" s="194" t="s">
        <v>266</v>
      </c>
      <c r="O133" s="317">
        <v>9</v>
      </c>
      <c r="P133" s="317">
        <v>13</v>
      </c>
      <c r="Q133" s="316">
        <v>22</v>
      </c>
      <c r="R133" s="131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</row>
    <row r="134" spans="2:33" s="28" customFormat="1" ht="14.25" customHeight="1" x14ac:dyDescent="0.15">
      <c r="B134" s="204" t="s">
        <v>265</v>
      </c>
      <c r="C134" s="317">
        <v>3</v>
      </c>
      <c r="D134" s="317">
        <v>4</v>
      </c>
      <c r="E134" s="485">
        <v>7</v>
      </c>
      <c r="F134" s="194" t="s">
        <v>264</v>
      </c>
      <c r="G134" s="317">
        <v>1</v>
      </c>
      <c r="H134" s="317">
        <v>4</v>
      </c>
      <c r="I134" s="485">
        <v>5</v>
      </c>
      <c r="J134" s="194" t="s">
        <v>263</v>
      </c>
      <c r="K134" s="317">
        <v>10</v>
      </c>
      <c r="L134" s="317">
        <v>9</v>
      </c>
      <c r="M134" s="485">
        <v>19</v>
      </c>
      <c r="N134" s="194" t="s">
        <v>262</v>
      </c>
      <c r="O134" s="317">
        <v>7</v>
      </c>
      <c r="P134" s="199">
        <v>10</v>
      </c>
      <c r="Q134" s="316">
        <v>17</v>
      </c>
      <c r="R134" s="131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</row>
    <row r="135" spans="2:33" s="28" customFormat="1" ht="14.25" customHeight="1" x14ac:dyDescent="0.15">
      <c r="B135" s="204" t="s">
        <v>261</v>
      </c>
      <c r="C135" s="317">
        <v>5</v>
      </c>
      <c r="D135" s="317">
        <v>7</v>
      </c>
      <c r="E135" s="485">
        <v>12</v>
      </c>
      <c r="F135" s="194" t="s">
        <v>260</v>
      </c>
      <c r="G135" s="317">
        <v>4</v>
      </c>
      <c r="H135" s="317">
        <v>3</v>
      </c>
      <c r="I135" s="485">
        <v>7</v>
      </c>
      <c r="J135" s="194" t="s">
        <v>259</v>
      </c>
      <c r="K135" s="317">
        <v>8</v>
      </c>
      <c r="L135" s="317">
        <v>6</v>
      </c>
      <c r="M135" s="485">
        <v>14</v>
      </c>
      <c r="N135" s="194" t="s">
        <v>258</v>
      </c>
      <c r="O135" s="317">
        <v>7</v>
      </c>
      <c r="P135" s="317">
        <v>13</v>
      </c>
      <c r="Q135" s="316">
        <v>20</v>
      </c>
      <c r="R135" s="131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</row>
    <row r="136" spans="2:33" s="28" customFormat="1" ht="14.1" customHeight="1" x14ac:dyDescent="0.15">
      <c r="B136" s="205" t="s">
        <v>257</v>
      </c>
      <c r="C136" s="322">
        <v>4</v>
      </c>
      <c r="D136" s="322">
        <v>4</v>
      </c>
      <c r="E136" s="323">
        <v>8</v>
      </c>
      <c r="F136" s="195" t="s">
        <v>256</v>
      </c>
      <c r="G136" s="322">
        <v>6</v>
      </c>
      <c r="H136" s="322">
        <v>5</v>
      </c>
      <c r="I136" s="323">
        <v>11</v>
      </c>
      <c r="J136" s="195" t="s">
        <v>255</v>
      </c>
      <c r="K136" s="322">
        <v>4</v>
      </c>
      <c r="L136" s="322">
        <v>1</v>
      </c>
      <c r="M136" s="323">
        <v>5</v>
      </c>
      <c r="N136" s="195" t="s">
        <v>254</v>
      </c>
      <c r="O136" s="322">
        <v>14</v>
      </c>
      <c r="P136" s="322">
        <v>9</v>
      </c>
      <c r="Q136" s="324">
        <v>23</v>
      </c>
      <c r="R136" s="131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</row>
    <row r="137" spans="2:33" s="28" customFormat="1" ht="14.25" customHeight="1" x14ac:dyDescent="0.15">
      <c r="B137" s="204" t="s">
        <v>253</v>
      </c>
      <c r="C137" s="325">
        <v>2</v>
      </c>
      <c r="D137" s="317">
        <v>5</v>
      </c>
      <c r="E137" s="485">
        <v>7</v>
      </c>
      <c r="F137" s="194" t="s">
        <v>252</v>
      </c>
      <c r="G137" s="317">
        <v>2</v>
      </c>
      <c r="H137" s="317">
        <v>1</v>
      </c>
      <c r="I137" s="485">
        <v>3</v>
      </c>
      <c r="J137" s="194" t="s">
        <v>251</v>
      </c>
      <c r="K137" s="317">
        <v>9</v>
      </c>
      <c r="L137" s="317">
        <v>2</v>
      </c>
      <c r="M137" s="485">
        <v>11</v>
      </c>
      <c r="N137" s="194" t="s">
        <v>250</v>
      </c>
      <c r="O137" s="317">
        <v>11</v>
      </c>
      <c r="P137" s="317">
        <v>8</v>
      </c>
      <c r="Q137" s="316">
        <v>19</v>
      </c>
      <c r="R137" s="131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</row>
    <row r="138" spans="2:33" s="28" customFormat="1" ht="14.25" customHeight="1" x14ac:dyDescent="0.15">
      <c r="B138" s="204" t="s">
        <v>249</v>
      </c>
      <c r="C138" s="317">
        <v>7</v>
      </c>
      <c r="D138" s="317">
        <v>5</v>
      </c>
      <c r="E138" s="485">
        <v>12</v>
      </c>
      <c r="F138" s="194" t="s">
        <v>248</v>
      </c>
      <c r="G138" s="317">
        <v>5</v>
      </c>
      <c r="H138" s="317">
        <v>5</v>
      </c>
      <c r="I138" s="485">
        <v>10</v>
      </c>
      <c r="J138" s="194" t="s">
        <v>247</v>
      </c>
      <c r="K138" s="317">
        <v>6</v>
      </c>
      <c r="L138" s="317">
        <v>4</v>
      </c>
      <c r="M138" s="485">
        <v>10</v>
      </c>
      <c r="N138" s="194" t="s">
        <v>246</v>
      </c>
      <c r="O138" s="317">
        <v>5</v>
      </c>
      <c r="P138" s="317">
        <v>9</v>
      </c>
      <c r="Q138" s="316">
        <v>14</v>
      </c>
      <c r="R138" s="131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</row>
    <row r="139" spans="2:33" s="28" customFormat="1" ht="14.25" customHeight="1" x14ac:dyDescent="0.15">
      <c r="B139" s="204" t="s">
        <v>245</v>
      </c>
      <c r="C139" s="317">
        <v>7</v>
      </c>
      <c r="D139" s="317">
        <v>8</v>
      </c>
      <c r="E139" s="485">
        <v>15</v>
      </c>
      <c r="F139" s="194" t="s">
        <v>244</v>
      </c>
      <c r="G139" s="317">
        <v>1</v>
      </c>
      <c r="H139" s="317">
        <v>3</v>
      </c>
      <c r="I139" s="485">
        <v>4</v>
      </c>
      <c r="J139" s="194" t="s">
        <v>243</v>
      </c>
      <c r="K139" s="317">
        <v>3</v>
      </c>
      <c r="L139" s="317">
        <v>8</v>
      </c>
      <c r="M139" s="485">
        <v>11</v>
      </c>
      <c r="N139" s="194" t="s">
        <v>242</v>
      </c>
      <c r="O139" s="317">
        <v>7</v>
      </c>
      <c r="P139" s="317">
        <v>11</v>
      </c>
      <c r="Q139" s="316">
        <v>18</v>
      </c>
      <c r="R139" s="131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</row>
    <row r="140" spans="2:33" s="28" customFormat="1" ht="14.1" customHeight="1" x14ac:dyDescent="0.15">
      <c r="B140" s="204" t="s">
        <v>241</v>
      </c>
      <c r="C140" s="317">
        <v>6</v>
      </c>
      <c r="D140" s="317">
        <v>8</v>
      </c>
      <c r="E140" s="485">
        <v>14</v>
      </c>
      <c r="F140" s="194" t="s">
        <v>240</v>
      </c>
      <c r="G140" s="317">
        <v>3</v>
      </c>
      <c r="H140" s="317">
        <v>7</v>
      </c>
      <c r="I140" s="485">
        <v>10</v>
      </c>
      <c r="J140" s="194" t="s">
        <v>239</v>
      </c>
      <c r="K140" s="317">
        <v>4</v>
      </c>
      <c r="L140" s="317">
        <v>8</v>
      </c>
      <c r="M140" s="485">
        <v>12</v>
      </c>
      <c r="N140" s="194" t="s">
        <v>238</v>
      </c>
      <c r="O140" s="317">
        <v>10</v>
      </c>
      <c r="P140" s="317">
        <v>7</v>
      </c>
      <c r="Q140" s="316">
        <v>17</v>
      </c>
      <c r="R140" s="131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</row>
    <row r="141" spans="2:33" s="28" customFormat="1" ht="14.1" customHeight="1" x14ac:dyDescent="0.15">
      <c r="B141" s="205" t="s">
        <v>237</v>
      </c>
      <c r="C141" s="322">
        <v>8</v>
      </c>
      <c r="D141" s="322">
        <v>8</v>
      </c>
      <c r="E141" s="323">
        <v>16</v>
      </c>
      <c r="F141" s="195" t="s">
        <v>236</v>
      </c>
      <c r="G141" s="322">
        <v>3</v>
      </c>
      <c r="H141" s="322">
        <v>2</v>
      </c>
      <c r="I141" s="323">
        <v>5</v>
      </c>
      <c r="J141" s="195" t="s">
        <v>235</v>
      </c>
      <c r="K141" s="322">
        <v>6</v>
      </c>
      <c r="L141" s="322">
        <v>6</v>
      </c>
      <c r="M141" s="323">
        <v>12</v>
      </c>
      <c r="N141" s="195" t="s">
        <v>234</v>
      </c>
      <c r="O141" s="322">
        <v>7</v>
      </c>
      <c r="P141" s="322">
        <v>4</v>
      </c>
      <c r="Q141" s="324">
        <v>11</v>
      </c>
      <c r="R141" s="131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</row>
    <row r="142" spans="2:33" s="28" customFormat="1" ht="14.25" customHeight="1" x14ac:dyDescent="0.15">
      <c r="B142" s="204" t="s">
        <v>233</v>
      </c>
      <c r="C142" s="325">
        <v>4</v>
      </c>
      <c r="D142" s="317">
        <v>7</v>
      </c>
      <c r="E142" s="485">
        <v>11</v>
      </c>
      <c r="F142" s="194" t="s">
        <v>232</v>
      </c>
      <c r="G142" s="317">
        <v>5</v>
      </c>
      <c r="H142" s="317">
        <v>8</v>
      </c>
      <c r="I142" s="485">
        <v>13</v>
      </c>
      <c r="J142" s="194" t="s">
        <v>231</v>
      </c>
      <c r="K142" s="317">
        <v>4</v>
      </c>
      <c r="L142" s="317">
        <v>10</v>
      </c>
      <c r="M142" s="485">
        <v>14</v>
      </c>
      <c r="N142" s="194" t="s">
        <v>230</v>
      </c>
      <c r="O142" s="317">
        <v>5</v>
      </c>
      <c r="P142" s="317">
        <v>5</v>
      </c>
      <c r="Q142" s="316">
        <v>10</v>
      </c>
      <c r="R142" s="131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</row>
    <row r="143" spans="2:33" s="28" customFormat="1" ht="14.25" customHeight="1" x14ac:dyDescent="0.15">
      <c r="B143" s="204" t="s">
        <v>229</v>
      </c>
      <c r="C143" s="317">
        <v>10</v>
      </c>
      <c r="D143" s="317">
        <v>6</v>
      </c>
      <c r="E143" s="485">
        <v>16</v>
      </c>
      <c r="F143" s="194" t="s">
        <v>228</v>
      </c>
      <c r="G143" s="317">
        <v>4</v>
      </c>
      <c r="H143" s="317">
        <v>3</v>
      </c>
      <c r="I143" s="485">
        <v>7</v>
      </c>
      <c r="J143" s="194" t="s">
        <v>227</v>
      </c>
      <c r="K143" s="317">
        <v>4</v>
      </c>
      <c r="L143" s="317">
        <v>2</v>
      </c>
      <c r="M143" s="485">
        <v>6</v>
      </c>
      <c r="N143" s="194" t="s">
        <v>226</v>
      </c>
      <c r="O143" s="317">
        <v>5</v>
      </c>
      <c r="P143" s="317">
        <v>4</v>
      </c>
      <c r="Q143" s="316">
        <v>9</v>
      </c>
      <c r="R143" s="131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</row>
    <row r="144" spans="2:33" s="28" customFormat="1" ht="14.25" customHeight="1" x14ac:dyDescent="0.15">
      <c r="B144" s="204" t="s">
        <v>225</v>
      </c>
      <c r="C144" s="317">
        <v>4</v>
      </c>
      <c r="D144" s="317">
        <v>8</v>
      </c>
      <c r="E144" s="485">
        <v>12</v>
      </c>
      <c r="F144" s="194" t="s">
        <v>224</v>
      </c>
      <c r="G144" s="317">
        <v>4</v>
      </c>
      <c r="H144" s="317">
        <v>1</v>
      </c>
      <c r="I144" s="485">
        <v>5</v>
      </c>
      <c r="J144" s="194" t="s">
        <v>223</v>
      </c>
      <c r="K144" s="317">
        <v>5</v>
      </c>
      <c r="L144" s="317">
        <v>4</v>
      </c>
      <c r="M144" s="485">
        <v>9</v>
      </c>
      <c r="N144" s="194" t="s">
        <v>222</v>
      </c>
      <c r="O144" s="317">
        <v>4</v>
      </c>
      <c r="P144" s="317">
        <v>4</v>
      </c>
      <c r="Q144" s="316">
        <v>8</v>
      </c>
      <c r="R144" s="131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</row>
    <row r="145" spans="2:33" s="28" customFormat="1" ht="14.1" customHeight="1" x14ac:dyDescent="0.15">
      <c r="B145" s="204" t="s">
        <v>221</v>
      </c>
      <c r="C145" s="317">
        <v>8</v>
      </c>
      <c r="D145" s="317">
        <v>5</v>
      </c>
      <c r="E145" s="485">
        <v>13</v>
      </c>
      <c r="F145" s="194" t="s">
        <v>220</v>
      </c>
      <c r="G145" s="317">
        <v>3</v>
      </c>
      <c r="H145" s="317">
        <v>2</v>
      </c>
      <c r="I145" s="485">
        <v>5</v>
      </c>
      <c r="J145" s="194" t="s">
        <v>219</v>
      </c>
      <c r="K145" s="317">
        <v>2</v>
      </c>
      <c r="L145" s="317">
        <v>6</v>
      </c>
      <c r="M145" s="485">
        <v>8</v>
      </c>
      <c r="N145" s="194" t="s">
        <v>218</v>
      </c>
      <c r="O145" s="317">
        <v>2</v>
      </c>
      <c r="P145" s="317">
        <v>1</v>
      </c>
      <c r="Q145" s="316">
        <v>3</v>
      </c>
      <c r="R145" s="131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</row>
    <row r="146" spans="2:33" s="28" customFormat="1" ht="14.45" customHeight="1" x14ac:dyDescent="0.15">
      <c r="B146" s="205" t="s">
        <v>217</v>
      </c>
      <c r="C146" s="322">
        <v>5</v>
      </c>
      <c r="D146" s="322">
        <v>6</v>
      </c>
      <c r="E146" s="323">
        <v>11</v>
      </c>
      <c r="F146" s="195" t="s">
        <v>216</v>
      </c>
      <c r="G146" s="322">
        <v>0</v>
      </c>
      <c r="H146" s="322">
        <v>3</v>
      </c>
      <c r="I146" s="323">
        <v>3</v>
      </c>
      <c r="J146" s="195" t="s">
        <v>215</v>
      </c>
      <c r="K146" s="322">
        <v>1</v>
      </c>
      <c r="L146" s="322">
        <v>5</v>
      </c>
      <c r="M146" s="323">
        <v>6</v>
      </c>
      <c r="N146" s="195" t="s">
        <v>214</v>
      </c>
      <c r="O146" s="322">
        <v>4</v>
      </c>
      <c r="P146" s="322">
        <v>1</v>
      </c>
      <c r="Q146" s="324">
        <v>5</v>
      </c>
      <c r="R146" s="131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</row>
    <row r="147" spans="2:33" s="28" customFormat="1" ht="14.1" customHeight="1" x14ac:dyDescent="0.15">
      <c r="B147" s="204" t="s">
        <v>213</v>
      </c>
      <c r="C147" s="325">
        <v>6</v>
      </c>
      <c r="D147" s="317">
        <v>5</v>
      </c>
      <c r="E147" s="485">
        <v>11</v>
      </c>
      <c r="F147" s="194" t="s">
        <v>212</v>
      </c>
      <c r="G147" s="317">
        <v>6</v>
      </c>
      <c r="H147" s="317">
        <v>4</v>
      </c>
      <c r="I147" s="485">
        <v>10</v>
      </c>
      <c r="J147" s="194" t="s">
        <v>211</v>
      </c>
      <c r="K147" s="317">
        <v>2</v>
      </c>
      <c r="L147" s="317">
        <v>3</v>
      </c>
      <c r="M147" s="485">
        <v>5</v>
      </c>
      <c r="N147" s="194" t="s">
        <v>210</v>
      </c>
      <c r="O147" s="317">
        <v>2</v>
      </c>
      <c r="P147" s="317">
        <v>3</v>
      </c>
      <c r="Q147" s="316">
        <v>5</v>
      </c>
      <c r="R147" s="131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</row>
    <row r="148" spans="2:33" s="28" customFormat="1" ht="14.25" customHeight="1" x14ac:dyDescent="0.15">
      <c r="B148" s="204" t="s">
        <v>209</v>
      </c>
      <c r="C148" s="317">
        <v>9</v>
      </c>
      <c r="D148" s="317">
        <v>9</v>
      </c>
      <c r="E148" s="485">
        <v>18</v>
      </c>
      <c r="F148" s="194" t="s">
        <v>208</v>
      </c>
      <c r="G148" s="317">
        <v>6</v>
      </c>
      <c r="H148" s="317">
        <v>8</v>
      </c>
      <c r="I148" s="485">
        <v>14</v>
      </c>
      <c r="J148" s="194" t="s">
        <v>207</v>
      </c>
      <c r="K148" s="317">
        <v>3</v>
      </c>
      <c r="L148" s="317">
        <v>6</v>
      </c>
      <c r="M148" s="485">
        <v>9</v>
      </c>
      <c r="N148" s="194" t="s">
        <v>206</v>
      </c>
      <c r="O148" s="317">
        <v>2</v>
      </c>
      <c r="P148" s="317">
        <v>1</v>
      </c>
      <c r="Q148" s="316">
        <v>3</v>
      </c>
      <c r="R148" s="131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</row>
    <row r="149" spans="2:33" s="28" customFormat="1" ht="14.25" customHeight="1" x14ac:dyDescent="0.15">
      <c r="B149" s="204" t="s">
        <v>205</v>
      </c>
      <c r="C149" s="317">
        <v>8</v>
      </c>
      <c r="D149" s="317">
        <v>11</v>
      </c>
      <c r="E149" s="485">
        <v>19</v>
      </c>
      <c r="F149" s="194" t="s">
        <v>204</v>
      </c>
      <c r="G149" s="317">
        <v>6</v>
      </c>
      <c r="H149" s="317">
        <v>3</v>
      </c>
      <c r="I149" s="485">
        <v>9</v>
      </c>
      <c r="J149" s="194" t="s">
        <v>203</v>
      </c>
      <c r="K149" s="317">
        <v>3</v>
      </c>
      <c r="L149" s="317">
        <v>2</v>
      </c>
      <c r="M149" s="485">
        <v>5</v>
      </c>
      <c r="N149" s="194" t="s">
        <v>202</v>
      </c>
      <c r="O149" s="317">
        <v>0</v>
      </c>
      <c r="P149" s="317">
        <v>0</v>
      </c>
      <c r="Q149" s="316">
        <v>0</v>
      </c>
      <c r="R149" s="131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</row>
    <row r="150" spans="2:33" s="28" customFormat="1" ht="14.25" customHeight="1" x14ac:dyDescent="0.15">
      <c r="B150" s="204" t="s">
        <v>201</v>
      </c>
      <c r="C150" s="317">
        <v>7</v>
      </c>
      <c r="D150" s="317">
        <v>7</v>
      </c>
      <c r="E150" s="485">
        <v>14</v>
      </c>
      <c r="F150" s="194" t="s">
        <v>200</v>
      </c>
      <c r="G150" s="317">
        <v>4</v>
      </c>
      <c r="H150" s="317">
        <v>9</v>
      </c>
      <c r="I150" s="485">
        <v>13</v>
      </c>
      <c r="J150" s="194" t="s">
        <v>199</v>
      </c>
      <c r="K150" s="317">
        <v>3</v>
      </c>
      <c r="L150" s="317">
        <v>1</v>
      </c>
      <c r="M150" s="485">
        <v>4</v>
      </c>
      <c r="N150" s="194" t="s">
        <v>198</v>
      </c>
      <c r="O150" s="317">
        <v>0</v>
      </c>
      <c r="P150" s="317">
        <v>0</v>
      </c>
      <c r="Q150" s="316">
        <v>0</v>
      </c>
      <c r="R150" s="131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</row>
    <row r="151" spans="2:33" s="28" customFormat="1" ht="14.1" customHeight="1" x14ac:dyDescent="0.15">
      <c r="B151" s="205" t="s">
        <v>197</v>
      </c>
      <c r="C151" s="322">
        <v>8</v>
      </c>
      <c r="D151" s="322">
        <v>10</v>
      </c>
      <c r="E151" s="323">
        <v>18</v>
      </c>
      <c r="F151" s="195" t="s">
        <v>196</v>
      </c>
      <c r="G151" s="322">
        <v>10</v>
      </c>
      <c r="H151" s="322">
        <v>8</v>
      </c>
      <c r="I151" s="323">
        <v>18</v>
      </c>
      <c r="J151" s="195" t="s">
        <v>195</v>
      </c>
      <c r="K151" s="322">
        <v>2</v>
      </c>
      <c r="L151" s="322">
        <v>9</v>
      </c>
      <c r="M151" s="323">
        <v>11</v>
      </c>
      <c r="N151" s="195" t="s">
        <v>194</v>
      </c>
      <c r="O151" s="322">
        <v>0</v>
      </c>
      <c r="P151" s="322">
        <v>2</v>
      </c>
      <c r="Q151" s="324">
        <v>2</v>
      </c>
      <c r="R151" s="131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</row>
    <row r="152" spans="2:33" s="28" customFormat="1" ht="14.25" customHeight="1" x14ac:dyDescent="0.15">
      <c r="B152" s="204" t="s">
        <v>193</v>
      </c>
      <c r="C152" s="325">
        <v>5</v>
      </c>
      <c r="D152" s="317">
        <v>4</v>
      </c>
      <c r="E152" s="485">
        <v>9</v>
      </c>
      <c r="F152" s="194" t="s">
        <v>192</v>
      </c>
      <c r="G152" s="317">
        <v>3</v>
      </c>
      <c r="H152" s="317">
        <v>6</v>
      </c>
      <c r="I152" s="485">
        <v>9</v>
      </c>
      <c r="J152" s="194" t="s">
        <v>191</v>
      </c>
      <c r="K152" s="317">
        <v>5</v>
      </c>
      <c r="L152" s="317">
        <v>4</v>
      </c>
      <c r="M152" s="485">
        <v>9</v>
      </c>
      <c r="N152" s="194" t="s">
        <v>190</v>
      </c>
      <c r="O152" s="317">
        <v>1</v>
      </c>
      <c r="P152" s="317">
        <v>1</v>
      </c>
      <c r="Q152" s="316">
        <v>2</v>
      </c>
      <c r="R152" s="131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</row>
    <row r="153" spans="2:33" s="28" customFormat="1" ht="14.25" customHeight="1" x14ac:dyDescent="0.15">
      <c r="B153" s="204" t="s">
        <v>189</v>
      </c>
      <c r="C153" s="317">
        <v>14</v>
      </c>
      <c r="D153" s="317">
        <v>7</v>
      </c>
      <c r="E153" s="485">
        <v>21</v>
      </c>
      <c r="F153" s="194" t="s">
        <v>188</v>
      </c>
      <c r="G153" s="317">
        <v>9</v>
      </c>
      <c r="H153" s="317">
        <v>8</v>
      </c>
      <c r="I153" s="485">
        <v>17</v>
      </c>
      <c r="J153" s="194" t="s">
        <v>187</v>
      </c>
      <c r="K153" s="317">
        <v>5</v>
      </c>
      <c r="L153" s="317">
        <v>7</v>
      </c>
      <c r="M153" s="485">
        <v>12</v>
      </c>
      <c r="N153" s="194" t="s">
        <v>186</v>
      </c>
      <c r="O153" s="317">
        <v>1</v>
      </c>
      <c r="P153" s="317">
        <v>1</v>
      </c>
      <c r="Q153" s="316">
        <v>2</v>
      </c>
      <c r="R153" s="131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</row>
    <row r="154" spans="2:33" s="28" customFormat="1" ht="14.25" customHeight="1" x14ac:dyDescent="0.15">
      <c r="B154" s="204" t="s">
        <v>185</v>
      </c>
      <c r="C154" s="317">
        <v>3</v>
      </c>
      <c r="D154" s="317">
        <v>3</v>
      </c>
      <c r="E154" s="485">
        <v>6</v>
      </c>
      <c r="F154" s="194" t="s">
        <v>184</v>
      </c>
      <c r="G154" s="317">
        <v>4</v>
      </c>
      <c r="H154" s="317">
        <v>9</v>
      </c>
      <c r="I154" s="485">
        <v>13</v>
      </c>
      <c r="J154" s="194" t="s">
        <v>183</v>
      </c>
      <c r="K154" s="317">
        <v>4</v>
      </c>
      <c r="L154" s="317">
        <v>7</v>
      </c>
      <c r="M154" s="485">
        <v>11</v>
      </c>
      <c r="N154" s="194" t="s">
        <v>182</v>
      </c>
      <c r="O154" s="317">
        <v>0</v>
      </c>
      <c r="P154" s="317">
        <v>2</v>
      </c>
      <c r="Q154" s="316">
        <v>2</v>
      </c>
      <c r="R154" s="131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</row>
    <row r="155" spans="2:33" s="28" customFormat="1" ht="14.1" customHeight="1" x14ac:dyDescent="0.15">
      <c r="B155" s="204" t="s">
        <v>181</v>
      </c>
      <c r="C155" s="317">
        <v>4</v>
      </c>
      <c r="D155" s="317">
        <v>7</v>
      </c>
      <c r="E155" s="485">
        <v>11</v>
      </c>
      <c r="F155" s="194" t="s">
        <v>180</v>
      </c>
      <c r="G155" s="317">
        <v>7</v>
      </c>
      <c r="H155" s="317">
        <v>8</v>
      </c>
      <c r="I155" s="485">
        <v>15</v>
      </c>
      <c r="J155" s="194" t="s">
        <v>179</v>
      </c>
      <c r="K155" s="317">
        <v>2</v>
      </c>
      <c r="L155" s="317">
        <v>2</v>
      </c>
      <c r="M155" s="485">
        <v>4</v>
      </c>
      <c r="N155" s="194" t="s">
        <v>178</v>
      </c>
      <c r="O155" s="317">
        <v>0</v>
      </c>
      <c r="P155" s="317">
        <v>1</v>
      </c>
      <c r="Q155" s="316">
        <v>1</v>
      </c>
      <c r="R155" s="131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</row>
    <row r="156" spans="2:33" s="28" customFormat="1" ht="14.25" customHeight="1" thickBot="1" x14ac:dyDescent="0.2">
      <c r="B156" s="206" t="s">
        <v>177</v>
      </c>
      <c r="C156" s="318">
        <v>2</v>
      </c>
      <c r="D156" s="318">
        <v>2</v>
      </c>
      <c r="E156" s="319">
        <v>4</v>
      </c>
      <c r="F156" s="208" t="s">
        <v>176</v>
      </c>
      <c r="G156" s="318">
        <v>14</v>
      </c>
      <c r="H156" s="318">
        <v>11</v>
      </c>
      <c r="I156" s="319">
        <v>25</v>
      </c>
      <c r="J156" s="208" t="s">
        <v>175</v>
      </c>
      <c r="K156" s="318">
        <v>2</v>
      </c>
      <c r="L156" s="318">
        <v>2</v>
      </c>
      <c r="M156" s="319">
        <v>4</v>
      </c>
      <c r="N156" s="210" t="s">
        <v>174</v>
      </c>
      <c r="O156" s="320">
        <v>0</v>
      </c>
      <c r="P156" s="320">
        <v>0</v>
      </c>
      <c r="Q156" s="321">
        <v>0</v>
      </c>
      <c r="R156" s="131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</row>
    <row r="157" spans="2:33" s="28" customFormat="1" ht="13.5" customHeight="1" thickBot="1" x14ac:dyDescent="0.2">
      <c r="B157" s="42"/>
      <c r="C157" s="42"/>
      <c r="D157" s="459" t="s">
        <v>173</v>
      </c>
      <c r="E157" s="459"/>
      <c r="F157" s="459"/>
      <c r="G157" s="42"/>
      <c r="H157" s="42"/>
      <c r="I157" s="42"/>
      <c r="J157" s="42"/>
      <c r="K157" s="42"/>
      <c r="L157" s="42"/>
      <c r="M157" s="42"/>
      <c r="N157" s="212" t="s">
        <v>172</v>
      </c>
      <c r="O157" s="309">
        <v>0</v>
      </c>
      <c r="P157" s="24">
        <v>0</v>
      </c>
      <c r="Q157" s="310">
        <v>0</v>
      </c>
      <c r="R157" s="131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</row>
    <row r="158" spans="2:33" s="28" customFormat="1" ht="13.5" customHeight="1" x14ac:dyDescent="0.15">
      <c r="B158" s="160" t="s">
        <v>171</v>
      </c>
      <c r="C158" s="311">
        <f>SUM(C132:C136)</f>
        <v>16</v>
      </c>
      <c r="D158" s="311">
        <f>SUM(D132:D136)</f>
        <v>19</v>
      </c>
      <c r="E158" s="108">
        <f t="shared" ref="E158:E167" si="6">SUM(C158:D158)</f>
        <v>35</v>
      </c>
      <c r="F158" s="160" t="s">
        <v>170</v>
      </c>
      <c r="G158" s="312">
        <f>SUM(K132:K136)</f>
        <v>38</v>
      </c>
      <c r="H158" s="109">
        <f>SUM(L132:L136)</f>
        <v>32</v>
      </c>
      <c r="I158" s="110">
        <f t="shared" ref="I158:I167" si="7">SUM(G158:H158)</f>
        <v>70</v>
      </c>
      <c r="J158" s="119" t="s">
        <v>169</v>
      </c>
      <c r="K158" s="120">
        <f>SUM(O157:O161)</f>
        <v>0</v>
      </c>
      <c r="L158" s="311">
        <f>SUM(Q157:Q161)</f>
        <v>0</v>
      </c>
      <c r="M158" s="313">
        <f>SUM(K158:L158)</f>
        <v>0</v>
      </c>
      <c r="N158" s="486" t="s">
        <v>168</v>
      </c>
      <c r="O158" s="24">
        <v>0</v>
      </c>
      <c r="P158" s="24">
        <v>0</v>
      </c>
      <c r="Q158" s="310">
        <v>0</v>
      </c>
      <c r="R158" s="131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</row>
    <row r="159" spans="2:33" s="28" customFormat="1" ht="13.5" customHeight="1" thickBot="1" x14ac:dyDescent="0.2">
      <c r="B159" s="161" t="s">
        <v>167</v>
      </c>
      <c r="C159" s="300">
        <f>SUM(C137:C141)</f>
        <v>30</v>
      </c>
      <c r="D159" s="300">
        <f>SUM(D137:D141)</f>
        <v>34</v>
      </c>
      <c r="E159" s="112">
        <f t="shared" si="6"/>
        <v>64</v>
      </c>
      <c r="F159" s="161" t="s">
        <v>166</v>
      </c>
      <c r="G159" s="306">
        <f>SUM(K137:K141)</f>
        <v>28</v>
      </c>
      <c r="H159" s="113">
        <f>SUM(L137:L141)</f>
        <v>28</v>
      </c>
      <c r="I159" s="114">
        <f t="shared" si="7"/>
        <v>56</v>
      </c>
      <c r="J159" s="121" t="s">
        <v>154</v>
      </c>
      <c r="K159" s="122">
        <f>O162</f>
        <v>0</v>
      </c>
      <c r="L159" s="303">
        <f>P162</f>
        <v>0</v>
      </c>
      <c r="M159" s="314">
        <f>SUM(K159:L159)</f>
        <v>0</v>
      </c>
      <c r="N159" s="486" t="s">
        <v>165</v>
      </c>
      <c r="O159" s="24">
        <v>0</v>
      </c>
      <c r="P159" s="24">
        <v>0</v>
      </c>
      <c r="Q159" s="310">
        <v>0</v>
      </c>
      <c r="R159" s="131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</row>
    <row r="160" spans="2:33" s="28" customFormat="1" ht="13.5" customHeight="1" x14ac:dyDescent="0.15">
      <c r="B160" s="161" t="s">
        <v>164</v>
      </c>
      <c r="C160" s="300">
        <f>SUM(C142:C146)</f>
        <v>31</v>
      </c>
      <c r="D160" s="300">
        <f>SUM(D142:D146)</f>
        <v>32</v>
      </c>
      <c r="E160" s="112">
        <f t="shared" si="6"/>
        <v>63</v>
      </c>
      <c r="F160" s="161" t="s">
        <v>163</v>
      </c>
      <c r="G160" s="306">
        <f>SUM(K142:K146)</f>
        <v>16</v>
      </c>
      <c r="H160" s="113">
        <f>SUM(L142:L146)</f>
        <v>27</v>
      </c>
      <c r="I160" s="114">
        <f t="shared" si="7"/>
        <v>43</v>
      </c>
      <c r="J160" s="125" t="s">
        <v>283</v>
      </c>
      <c r="K160" s="154">
        <f>SUM(C158:C160)</f>
        <v>77</v>
      </c>
      <c r="L160" s="154">
        <f>SUM(D158:D160)</f>
        <v>85</v>
      </c>
      <c r="M160" s="294">
        <f>SUM(K160:L160)</f>
        <v>162</v>
      </c>
      <c r="N160" s="486" t="s">
        <v>162</v>
      </c>
      <c r="O160" s="24">
        <v>0</v>
      </c>
      <c r="P160" s="24">
        <v>0</v>
      </c>
      <c r="Q160" s="310">
        <v>0</v>
      </c>
      <c r="R160" s="131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</row>
    <row r="161" spans="2:33" s="28" customFormat="1" ht="13.5" customHeight="1" thickBot="1" x14ac:dyDescent="0.2">
      <c r="B161" s="161" t="s">
        <v>161</v>
      </c>
      <c r="C161" s="300">
        <f>SUM(C147:C151)</f>
        <v>38</v>
      </c>
      <c r="D161" s="300">
        <f>SUM(D147:D151)</f>
        <v>42</v>
      </c>
      <c r="E161" s="112">
        <f t="shared" si="6"/>
        <v>80</v>
      </c>
      <c r="F161" s="161" t="s">
        <v>160</v>
      </c>
      <c r="G161" s="306">
        <f>SUM(K147:K151)</f>
        <v>13</v>
      </c>
      <c r="H161" s="113">
        <f>SUM(L147:L151)</f>
        <v>21</v>
      </c>
      <c r="I161" s="114">
        <f t="shared" si="7"/>
        <v>34</v>
      </c>
      <c r="J161" s="123" t="s">
        <v>156</v>
      </c>
      <c r="K161" s="157"/>
      <c r="L161" s="292">
        <f>M160/M166*100</f>
        <v>16.119402985074625</v>
      </c>
      <c r="M161" s="156" t="s">
        <v>155</v>
      </c>
      <c r="N161" s="487" t="s">
        <v>159</v>
      </c>
      <c r="O161" s="301">
        <v>0</v>
      </c>
      <c r="P161" s="58">
        <v>0</v>
      </c>
      <c r="Q161" s="302">
        <v>0</v>
      </c>
      <c r="R161" s="131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</row>
    <row r="162" spans="2:33" s="28" customFormat="1" ht="13.5" customHeight="1" thickBot="1" x14ac:dyDescent="0.2">
      <c r="B162" s="161" t="s">
        <v>158</v>
      </c>
      <c r="C162" s="300">
        <f>SUM(C152:C156)</f>
        <v>28</v>
      </c>
      <c r="D162" s="300">
        <f>SUM(D152:D156)</f>
        <v>23</v>
      </c>
      <c r="E162" s="112">
        <f t="shared" si="6"/>
        <v>51</v>
      </c>
      <c r="F162" s="161" t="s">
        <v>157</v>
      </c>
      <c r="G162" s="306">
        <f>SUM(K152:K156)</f>
        <v>18</v>
      </c>
      <c r="H162" s="113">
        <f>SUM(L152:L156)</f>
        <v>22</v>
      </c>
      <c r="I162" s="114">
        <f t="shared" si="7"/>
        <v>40</v>
      </c>
      <c r="J162" s="125" t="s">
        <v>284</v>
      </c>
      <c r="K162" s="154">
        <f>SUM(C161:C167,G158:G160)</f>
        <v>264</v>
      </c>
      <c r="L162" s="154">
        <f>SUM(D161:D167,H158:H160)</f>
        <v>279</v>
      </c>
      <c r="M162" s="294">
        <f>SUM(K162:L162)</f>
        <v>543</v>
      </c>
      <c r="N162" s="488" t="s">
        <v>154</v>
      </c>
      <c r="O162" s="299">
        <v>0</v>
      </c>
      <c r="P162" s="489">
        <v>0</v>
      </c>
      <c r="Q162" s="307">
        <v>0</v>
      </c>
      <c r="R162" s="131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</row>
    <row r="163" spans="2:33" s="28" customFormat="1" ht="13.5" customHeight="1" thickBot="1" x14ac:dyDescent="0.2">
      <c r="B163" s="161" t="s">
        <v>153</v>
      </c>
      <c r="C163" s="300">
        <f>SUM(G132:G136)</f>
        <v>17</v>
      </c>
      <c r="D163" s="300">
        <f>SUM(H132:H136)</f>
        <v>18</v>
      </c>
      <c r="E163" s="112">
        <f t="shared" si="6"/>
        <v>35</v>
      </c>
      <c r="F163" s="161" t="s">
        <v>152</v>
      </c>
      <c r="G163" s="113">
        <f>SUM(O132:O136)</f>
        <v>40</v>
      </c>
      <c r="H163" s="113">
        <f>SUM(P132:P136)</f>
        <v>55</v>
      </c>
      <c r="I163" s="114">
        <f t="shared" si="7"/>
        <v>95</v>
      </c>
      <c r="J163" s="123" t="s">
        <v>156</v>
      </c>
      <c r="K163" s="157"/>
      <c r="L163" s="292">
        <f>M162/M166*100</f>
        <v>54.029850746268657</v>
      </c>
      <c r="M163" s="158" t="s">
        <v>155</v>
      </c>
      <c r="N163" s="490"/>
      <c r="O163" s="42"/>
      <c r="P163" s="42"/>
      <c r="Q163" s="42"/>
      <c r="R163" s="131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6"/>
      <c r="AF163" s="105"/>
      <c r="AG163" s="106"/>
    </row>
    <row r="164" spans="2:33" s="28" customFormat="1" ht="13.5" customHeight="1" thickBot="1" x14ac:dyDescent="0.2">
      <c r="B164" s="161" t="s">
        <v>151</v>
      </c>
      <c r="C164" s="300">
        <f>SUM(G137:G141)</f>
        <v>14</v>
      </c>
      <c r="D164" s="300">
        <f>SUM(H137:H141)</f>
        <v>18</v>
      </c>
      <c r="E164" s="112">
        <f t="shared" si="6"/>
        <v>32</v>
      </c>
      <c r="F164" s="161" t="s">
        <v>150</v>
      </c>
      <c r="G164" s="306">
        <f>SUM(O137:O141)</f>
        <v>40</v>
      </c>
      <c r="H164" s="113">
        <f>SUM(P137:P141)</f>
        <v>39</v>
      </c>
      <c r="I164" s="114">
        <f t="shared" si="7"/>
        <v>79</v>
      </c>
      <c r="J164" s="125" t="s">
        <v>282</v>
      </c>
      <c r="K164" s="154">
        <f>SUM(K147:K156,O132:O162)</f>
        <v>137</v>
      </c>
      <c r="L164" s="154">
        <f>SUM(L147:L156,P132:P162)</f>
        <v>163</v>
      </c>
      <c r="M164" s="308">
        <f>SUM(K164:L164)</f>
        <v>300</v>
      </c>
      <c r="N164" s="490"/>
      <c r="O164" s="42"/>
      <c r="P164" s="42"/>
      <c r="Q164" s="42"/>
      <c r="R164" s="131"/>
    </row>
    <row r="165" spans="2:33" s="28" customFormat="1" ht="13.5" customHeight="1" thickBot="1" x14ac:dyDescent="0.2">
      <c r="B165" s="161" t="s">
        <v>149</v>
      </c>
      <c r="C165" s="300">
        <f>SUM(G142:G146)</f>
        <v>16</v>
      </c>
      <c r="D165" s="300">
        <f>SUM(H142:H146)</f>
        <v>17</v>
      </c>
      <c r="E165" s="112">
        <f t="shared" si="6"/>
        <v>33</v>
      </c>
      <c r="F165" s="161" t="s">
        <v>148</v>
      </c>
      <c r="G165" s="306">
        <f>SUM(O142:O146)</f>
        <v>20</v>
      </c>
      <c r="H165" s="113">
        <f>SUM(P142:P146)</f>
        <v>15</v>
      </c>
      <c r="I165" s="114">
        <f t="shared" si="7"/>
        <v>35</v>
      </c>
      <c r="J165" s="123" t="s">
        <v>156</v>
      </c>
      <c r="K165" s="124"/>
      <c r="L165" s="283">
        <f>M164/M166*100</f>
        <v>29.850746268656714</v>
      </c>
      <c r="M165" s="156" t="s">
        <v>155</v>
      </c>
      <c r="N165" s="491" t="s">
        <v>146</v>
      </c>
      <c r="O165" s="492">
        <v>45.69</v>
      </c>
      <c r="P165" s="493">
        <v>46.65</v>
      </c>
      <c r="Q165" s="494">
        <v>46.2</v>
      </c>
      <c r="R165" s="131"/>
    </row>
    <row r="166" spans="2:33" s="28" customFormat="1" ht="13.5" customHeight="1" x14ac:dyDescent="0.15">
      <c r="B166" s="161" t="s">
        <v>145</v>
      </c>
      <c r="C166" s="300">
        <f>SUM(G147:G151)</f>
        <v>32</v>
      </c>
      <c r="D166" s="300">
        <f>SUM(H147:H151)</f>
        <v>32</v>
      </c>
      <c r="E166" s="112">
        <f t="shared" si="6"/>
        <v>64</v>
      </c>
      <c r="F166" s="161" t="s">
        <v>144</v>
      </c>
      <c r="G166" s="306">
        <f>SUM(O147:O151)</f>
        <v>4</v>
      </c>
      <c r="H166" s="113">
        <f>SUM(P147:P151)</f>
        <v>6</v>
      </c>
      <c r="I166" s="114">
        <f t="shared" si="7"/>
        <v>10</v>
      </c>
      <c r="J166" s="125" t="s">
        <v>147</v>
      </c>
      <c r="K166" s="293">
        <f>SUM(C158:C167,G158:G167,K158:K159)</f>
        <v>478</v>
      </c>
      <c r="L166" s="293">
        <f>SUM(D158:D167,H158:H167,L158:L159)</f>
        <v>527</v>
      </c>
      <c r="M166" s="289">
        <f>SUM(K166:L166)</f>
        <v>1005</v>
      </c>
      <c r="N166" s="495"/>
      <c r="O166" s="496"/>
      <c r="P166" s="496"/>
      <c r="Q166" s="496"/>
      <c r="R166" s="131"/>
    </row>
    <row r="167" spans="2:33" s="28" customFormat="1" ht="13.5" customHeight="1" thickBot="1" x14ac:dyDescent="0.2">
      <c r="B167" s="162" t="s">
        <v>143</v>
      </c>
      <c r="C167" s="303">
        <f>SUM(G152:G156)</f>
        <v>37</v>
      </c>
      <c r="D167" s="303">
        <f>SUM(H152:H156)</f>
        <v>42</v>
      </c>
      <c r="E167" s="116">
        <f t="shared" si="6"/>
        <v>79</v>
      </c>
      <c r="F167" s="162" t="s">
        <v>142</v>
      </c>
      <c r="G167" s="304">
        <f>SUM(O152:O156)</f>
        <v>2</v>
      </c>
      <c r="H167" s="117">
        <f>SUM(P152:P156)</f>
        <v>5</v>
      </c>
      <c r="I167" s="118">
        <f t="shared" si="7"/>
        <v>7</v>
      </c>
      <c r="J167" s="123" t="s">
        <v>7</v>
      </c>
      <c r="K167" s="124"/>
      <c r="L167" s="127"/>
      <c r="M167" s="305">
        <f>字別人口!Q12</f>
        <v>419</v>
      </c>
      <c r="N167" s="459" t="s">
        <v>141</v>
      </c>
      <c r="O167" s="459"/>
      <c r="P167" s="459"/>
      <c r="Q167" s="497"/>
      <c r="R167" s="131"/>
    </row>
    <row r="169" spans="2:33" s="29" customFormat="1" x14ac:dyDescent="0.15">
      <c r="B169" s="168"/>
      <c r="F169" s="168"/>
    </row>
    <row r="170" spans="2:33" s="29" customFormat="1" ht="13.5" customHeight="1" x14ac:dyDescent="0.15">
      <c r="B170" s="243" t="s">
        <v>1</v>
      </c>
      <c r="C170" s="358" t="s">
        <v>2</v>
      </c>
      <c r="D170" s="358"/>
      <c r="E170" s="358"/>
      <c r="F170" s="358"/>
      <c r="G170" s="484" t="s">
        <v>279</v>
      </c>
      <c r="H170" s="484"/>
      <c r="I170" s="484"/>
      <c r="J170" s="484"/>
      <c r="K170" s="484"/>
      <c r="L170" s="484"/>
      <c r="O170" s="76" t="str">
        <f>$O$2</f>
        <v>令和元年10月31日</v>
      </c>
      <c r="P170" s="76"/>
      <c r="Q170" s="76" t="s">
        <v>0</v>
      </c>
      <c r="R170" s="4"/>
      <c r="S170" s="4"/>
      <c r="T170" s="4"/>
    </row>
    <row r="171" spans="2:33" s="29" customFormat="1" ht="13.5" customHeight="1" x14ac:dyDescent="0.15">
      <c r="B171" s="243" t="s">
        <v>276</v>
      </c>
      <c r="C171" s="358" t="s">
        <v>135</v>
      </c>
      <c r="D171" s="358"/>
      <c r="E171" s="358"/>
      <c r="F171" s="152"/>
      <c r="G171" s="484"/>
      <c r="H171" s="484"/>
      <c r="I171" s="484"/>
      <c r="J171" s="484"/>
      <c r="K171" s="484"/>
      <c r="L171" s="484"/>
      <c r="O171" s="76" t="str">
        <f>$O$3</f>
        <v>令和元年11月 1日</v>
      </c>
      <c r="P171" s="76"/>
      <c r="Q171" s="76" t="s">
        <v>3</v>
      </c>
      <c r="R171" s="4"/>
      <c r="S171" s="4"/>
      <c r="T171" s="4"/>
    </row>
    <row r="172" spans="2:33" s="29" customFormat="1" ht="13.5" customHeight="1" thickBot="1" x14ac:dyDescent="0.2">
      <c r="B172" s="168"/>
      <c r="F172" s="168"/>
      <c r="G172" s="87"/>
      <c r="H172" s="87"/>
      <c r="I172" s="87"/>
      <c r="J172" s="87"/>
      <c r="K172" s="87"/>
      <c r="L172" s="87"/>
      <c r="O172" s="86"/>
      <c r="Q172" s="4"/>
      <c r="R172" s="4"/>
      <c r="S172" s="4"/>
      <c r="T172" s="4"/>
    </row>
    <row r="173" spans="2:33" s="28" customFormat="1" ht="14.25" customHeight="1" x14ac:dyDescent="0.15">
      <c r="B173" s="53" t="s">
        <v>274</v>
      </c>
      <c r="C173" s="327" t="s">
        <v>301</v>
      </c>
      <c r="D173" s="327" t="s">
        <v>302</v>
      </c>
      <c r="E173" s="328" t="s">
        <v>6</v>
      </c>
      <c r="F173" s="53" t="s">
        <v>274</v>
      </c>
      <c r="G173" s="327" t="s">
        <v>301</v>
      </c>
      <c r="H173" s="327" t="s">
        <v>5</v>
      </c>
      <c r="I173" s="94" t="s">
        <v>6</v>
      </c>
      <c r="J173" s="202" t="s">
        <v>274</v>
      </c>
      <c r="K173" s="327" t="s">
        <v>4</v>
      </c>
      <c r="L173" s="327" t="s">
        <v>302</v>
      </c>
      <c r="M173" s="328" t="s">
        <v>281</v>
      </c>
      <c r="N173" s="59" t="s">
        <v>274</v>
      </c>
      <c r="O173" s="54" t="s">
        <v>301</v>
      </c>
      <c r="P173" s="54" t="s">
        <v>5</v>
      </c>
      <c r="Q173" s="326" t="s">
        <v>281</v>
      </c>
      <c r="R173" s="131"/>
    </row>
    <row r="174" spans="2:33" s="28" customFormat="1" ht="14.25" customHeight="1" x14ac:dyDescent="0.15">
      <c r="B174" s="203" t="s">
        <v>273</v>
      </c>
      <c r="C174" s="329">
        <v>11</v>
      </c>
      <c r="D174" s="329">
        <v>10</v>
      </c>
      <c r="E174" s="485">
        <v>21</v>
      </c>
      <c r="F174" s="193" t="s">
        <v>272</v>
      </c>
      <c r="G174" s="329">
        <v>17</v>
      </c>
      <c r="H174" s="329">
        <v>12</v>
      </c>
      <c r="I174" s="485">
        <v>29</v>
      </c>
      <c r="J174" s="194" t="s">
        <v>271</v>
      </c>
      <c r="K174" s="317">
        <v>21</v>
      </c>
      <c r="L174" s="329">
        <v>16</v>
      </c>
      <c r="M174" s="286">
        <v>37</v>
      </c>
      <c r="N174" s="200" t="s">
        <v>270</v>
      </c>
      <c r="O174" s="325">
        <v>11</v>
      </c>
      <c r="P174" s="317">
        <v>17</v>
      </c>
      <c r="Q174" s="287">
        <v>28</v>
      </c>
      <c r="R174" s="131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</row>
    <row r="175" spans="2:33" s="28" customFormat="1" ht="14.1" customHeight="1" x14ac:dyDescent="0.15">
      <c r="B175" s="204" t="s">
        <v>269</v>
      </c>
      <c r="C175" s="317">
        <v>11</v>
      </c>
      <c r="D175" s="317">
        <v>5</v>
      </c>
      <c r="E175" s="485">
        <v>16</v>
      </c>
      <c r="F175" s="194" t="s">
        <v>268</v>
      </c>
      <c r="G175" s="317">
        <v>8</v>
      </c>
      <c r="H175" s="317">
        <v>13</v>
      </c>
      <c r="I175" s="485">
        <v>21</v>
      </c>
      <c r="J175" s="194" t="s">
        <v>267</v>
      </c>
      <c r="K175" s="317">
        <v>13</v>
      </c>
      <c r="L175" s="317">
        <v>22</v>
      </c>
      <c r="M175" s="485">
        <v>35</v>
      </c>
      <c r="N175" s="194" t="s">
        <v>266</v>
      </c>
      <c r="O175" s="317">
        <v>20</v>
      </c>
      <c r="P175" s="317">
        <v>18</v>
      </c>
      <c r="Q175" s="316">
        <v>38</v>
      </c>
      <c r="R175" s="131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</row>
    <row r="176" spans="2:33" s="28" customFormat="1" ht="14.25" customHeight="1" x14ac:dyDescent="0.15">
      <c r="B176" s="204" t="s">
        <v>265</v>
      </c>
      <c r="C176" s="317">
        <v>8</v>
      </c>
      <c r="D176" s="317">
        <v>12</v>
      </c>
      <c r="E176" s="485">
        <v>20</v>
      </c>
      <c r="F176" s="194" t="s">
        <v>264</v>
      </c>
      <c r="G176" s="317">
        <v>11</v>
      </c>
      <c r="H176" s="317">
        <v>9</v>
      </c>
      <c r="I176" s="485">
        <v>20</v>
      </c>
      <c r="J176" s="194" t="s">
        <v>263</v>
      </c>
      <c r="K176" s="317">
        <v>22</v>
      </c>
      <c r="L176" s="317">
        <v>22</v>
      </c>
      <c r="M176" s="485">
        <v>44</v>
      </c>
      <c r="N176" s="194" t="s">
        <v>262</v>
      </c>
      <c r="O176" s="317">
        <v>9</v>
      </c>
      <c r="P176" s="199">
        <v>19</v>
      </c>
      <c r="Q176" s="316">
        <v>28</v>
      </c>
      <c r="R176" s="131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</row>
    <row r="177" spans="2:33" s="28" customFormat="1" ht="14.25" customHeight="1" x14ac:dyDescent="0.15">
      <c r="B177" s="204" t="s">
        <v>261</v>
      </c>
      <c r="C177" s="317">
        <v>10</v>
      </c>
      <c r="D177" s="317">
        <v>10</v>
      </c>
      <c r="E177" s="485">
        <v>20</v>
      </c>
      <c r="F177" s="194" t="s">
        <v>260</v>
      </c>
      <c r="G177" s="317">
        <v>9</v>
      </c>
      <c r="H177" s="317">
        <v>9</v>
      </c>
      <c r="I177" s="485">
        <v>18</v>
      </c>
      <c r="J177" s="194" t="s">
        <v>259</v>
      </c>
      <c r="K177" s="317">
        <v>7</v>
      </c>
      <c r="L177" s="317">
        <v>12</v>
      </c>
      <c r="M177" s="485">
        <v>19</v>
      </c>
      <c r="N177" s="194" t="s">
        <v>258</v>
      </c>
      <c r="O177" s="317">
        <v>17</v>
      </c>
      <c r="P177" s="317">
        <v>15</v>
      </c>
      <c r="Q177" s="316">
        <v>32</v>
      </c>
      <c r="R177" s="131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</row>
    <row r="178" spans="2:33" s="28" customFormat="1" ht="14.1" customHeight="1" x14ac:dyDescent="0.15">
      <c r="B178" s="205" t="s">
        <v>257</v>
      </c>
      <c r="C178" s="322">
        <v>10</v>
      </c>
      <c r="D178" s="322">
        <v>10</v>
      </c>
      <c r="E178" s="323">
        <v>20</v>
      </c>
      <c r="F178" s="195" t="s">
        <v>256</v>
      </c>
      <c r="G178" s="322">
        <v>5</v>
      </c>
      <c r="H178" s="322">
        <v>14</v>
      </c>
      <c r="I178" s="323">
        <v>19</v>
      </c>
      <c r="J178" s="195" t="s">
        <v>255</v>
      </c>
      <c r="K178" s="322">
        <v>16</v>
      </c>
      <c r="L178" s="322">
        <v>17</v>
      </c>
      <c r="M178" s="323">
        <v>33</v>
      </c>
      <c r="N178" s="195" t="s">
        <v>254</v>
      </c>
      <c r="O178" s="322">
        <v>16</v>
      </c>
      <c r="P178" s="322">
        <v>19</v>
      </c>
      <c r="Q178" s="324">
        <v>35</v>
      </c>
      <c r="R178" s="131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</row>
    <row r="179" spans="2:33" s="28" customFormat="1" ht="14.25" customHeight="1" x14ac:dyDescent="0.15">
      <c r="B179" s="204" t="s">
        <v>253</v>
      </c>
      <c r="C179" s="325">
        <v>10</v>
      </c>
      <c r="D179" s="317">
        <v>10</v>
      </c>
      <c r="E179" s="485">
        <v>20</v>
      </c>
      <c r="F179" s="194" t="s">
        <v>252</v>
      </c>
      <c r="G179" s="317">
        <v>14</v>
      </c>
      <c r="H179" s="317">
        <v>10</v>
      </c>
      <c r="I179" s="485">
        <v>24</v>
      </c>
      <c r="J179" s="194" t="s">
        <v>251</v>
      </c>
      <c r="K179" s="317">
        <v>20</v>
      </c>
      <c r="L179" s="317">
        <v>12</v>
      </c>
      <c r="M179" s="485">
        <v>32</v>
      </c>
      <c r="N179" s="194" t="s">
        <v>250</v>
      </c>
      <c r="O179" s="317">
        <v>18</v>
      </c>
      <c r="P179" s="317">
        <v>26</v>
      </c>
      <c r="Q179" s="316">
        <v>44</v>
      </c>
      <c r="R179" s="131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</row>
    <row r="180" spans="2:33" s="28" customFormat="1" ht="14.25" customHeight="1" x14ac:dyDescent="0.15">
      <c r="B180" s="204" t="s">
        <v>249</v>
      </c>
      <c r="C180" s="317">
        <v>9</v>
      </c>
      <c r="D180" s="317">
        <v>13</v>
      </c>
      <c r="E180" s="485">
        <v>22</v>
      </c>
      <c r="F180" s="194" t="s">
        <v>248</v>
      </c>
      <c r="G180" s="317">
        <v>13</v>
      </c>
      <c r="H180" s="317">
        <v>15</v>
      </c>
      <c r="I180" s="485">
        <v>28</v>
      </c>
      <c r="J180" s="194" t="s">
        <v>247</v>
      </c>
      <c r="K180" s="317">
        <v>14</v>
      </c>
      <c r="L180" s="317">
        <v>23</v>
      </c>
      <c r="M180" s="485">
        <v>37</v>
      </c>
      <c r="N180" s="194" t="s">
        <v>246</v>
      </c>
      <c r="O180" s="317">
        <v>18</v>
      </c>
      <c r="P180" s="317">
        <v>16</v>
      </c>
      <c r="Q180" s="316">
        <v>34</v>
      </c>
      <c r="R180" s="131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</row>
    <row r="181" spans="2:33" s="28" customFormat="1" ht="14.25" customHeight="1" x14ac:dyDescent="0.15">
      <c r="B181" s="204" t="s">
        <v>245</v>
      </c>
      <c r="C181" s="317">
        <v>12</v>
      </c>
      <c r="D181" s="317">
        <v>13</v>
      </c>
      <c r="E181" s="485">
        <v>25</v>
      </c>
      <c r="F181" s="194" t="s">
        <v>244</v>
      </c>
      <c r="G181" s="317">
        <v>15</v>
      </c>
      <c r="H181" s="317">
        <v>5</v>
      </c>
      <c r="I181" s="485">
        <v>20</v>
      </c>
      <c r="J181" s="194" t="s">
        <v>243</v>
      </c>
      <c r="K181" s="317">
        <v>16</v>
      </c>
      <c r="L181" s="317">
        <v>20</v>
      </c>
      <c r="M181" s="485">
        <v>36</v>
      </c>
      <c r="N181" s="194" t="s">
        <v>242</v>
      </c>
      <c r="O181" s="317">
        <v>13</v>
      </c>
      <c r="P181" s="317">
        <v>20</v>
      </c>
      <c r="Q181" s="316">
        <v>33</v>
      </c>
      <c r="R181" s="131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</row>
    <row r="182" spans="2:33" s="28" customFormat="1" ht="14.1" customHeight="1" x14ac:dyDescent="0.15">
      <c r="B182" s="204" t="s">
        <v>241</v>
      </c>
      <c r="C182" s="317">
        <v>13</v>
      </c>
      <c r="D182" s="317">
        <v>14</v>
      </c>
      <c r="E182" s="485">
        <v>27</v>
      </c>
      <c r="F182" s="194" t="s">
        <v>240</v>
      </c>
      <c r="G182" s="317">
        <v>10</v>
      </c>
      <c r="H182" s="317">
        <v>9</v>
      </c>
      <c r="I182" s="485">
        <v>19</v>
      </c>
      <c r="J182" s="194" t="s">
        <v>239</v>
      </c>
      <c r="K182" s="317">
        <v>13</v>
      </c>
      <c r="L182" s="317">
        <v>16</v>
      </c>
      <c r="M182" s="485">
        <v>29</v>
      </c>
      <c r="N182" s="194" t="s">
        <v>238</v>
      </c>
      <c r="O182" s="317">
        <v>17</v>
      </c>
      <c r="P182" s="317">
        <v>18</v>
      </c>
      <c r="Q182" s="316">
        <v>35</v>
      </c>
      <c r="R182" s="131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</row>
    <row r="183" spans="2:33" s="28" customFormat="1" ht="14.1" customHeight="1" x14ac:dyDescent="0.15">
      <c r="B183" s="205" t="s">
        <v>237</v>
      </c>
      <c r="C183" s="322">
        <v>13</v>
      </c>
      <c r="D183" s="322">
        <v>13</v>
      </c>
      <c r="E183" s="323">
        <v>26</v>
      </c>
      <c r="F183" s="195" t="s">
        <v>236</v>
      </c>
      <c r="G183" s="322">
        <v>8</v>
      </c>
      <c r="H183" s="322">
        <v>9</v>
      </c>
      <c r="I183" s="323">
        <v>17</v>
      </c>
      <c r="J183" s="195" t="s">
        <v>235</v>
      </c>
      <c r="K183" s="322">
        <v>16</v>
      </c>
      <c r="L183" s="322">
        <v>19</v>
      </c>
      <c r="M183" s="323">
        <v>35</v>
      </c>
      <c r="N183" s="195" t="s">
        <v>234</v>
      </c>
      <c r="O183" s="322">
        <v>9</v>
      </c>
      <c r="P183" s="322">
        <v>12</v>
      </c>
      <c r="Q183" s="324">
        <v>21</v>
      </c>
      <c r="R183" s="131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</row>
    <row r="184" spans="2:33" s="28" customFormat="1" ht="14.25" customHeight="1" x14ac:dyDescent="0.15">
      <c r="B184" s="204" t="s">
        <v>233</v>
      </c>
      <c r="C184" s="325">
        <v>12</v>
      </c>
      <c r="D184" s="317">
        <v>8</v>
      </c>
      <c r="E184" s="485">
        <v>20</v>
      </c>
      <c r="F184" s="194" t="s">
        <v>232</v>
      </c>
      <c r="G184" s="317">
        <v>17</v>
      </c>
      <c r="H184" s="317">
        <v>19</v>
      </c>
      <c r="I184" s="485">
        <v>36</v>
      </c>
      <c r="J184" s="194" t="s">
        <v>231</v>
      </c>
      <c r="K184" s="317">
        <v>14</v>
      </c>
      <c r="L184" s="317">
        <v>11</v>
      </c>
      <c r="M184" s="485">
        <v>25</v>
      </c>
      <c r="N184" s="194" t="s">
        <v>230</v>
      </c>
      <c r="O184" s="317">
        <v>16</v>
      </c>
      <c r="P184" s="317">
        <v>18</v>
      </c>
      <c r="Q184" s="316">
        <v>34</v>
      </c>
      <c r="R184" s="131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</row>
    <row r="185" spans="2:33" s="28" customFormat="1" ht="14.25" customHeight="1" x14ac:dyDescent="0.15">
      <c r="B185" s="204" t="s">
        <v>229</v>
      </c>
      <c r="C185" s="317">
        <v>9</v>
      </c>
      <c r="D185" s="317">
        <v>9</v>
      </c>
      <c r="E185" s="485">
        <v>18</v>
      </c>
      <c r="F185" s="194" t="s">
        <v>228</v>
      </c>
      <c r="G185" s="317">
        <v>18</v>
      </c>
      <c r="H185" s="317">
        <v>11</v>
      </c>
      <c r="I185" s="485">
        <v>29</v>
      </c>
      <c r="J185" s="194" t="s">
        <v>227</v>
      </c>
      <c r="K185" s="317">
        <v>12</v>
      </c>
      <c r="L185" s="317">
        <v>9</v>
      </c>
      <c r="M185" s="485">
        <v>21</v>
      </c>
      <c r="N185" s="194" t="s">
        <v>226</v>
      </c>
      <c r="O185" s="317">
        <v>4</v>
      </c>
      <c r="P185" s="317">
        <v>15</v>
      </c>
      <c r="Q185" s="316">
        <v>19</v>
      </c>
      <c r="R185" s="131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</row>
    <row r="186" spans="2:33" s="28" customFormat="1" ht="14.25" customHeight="1" x14ac:dyDescent="0.15">
      <c r="B186" s="204" t="s">
        <v>225</v>
      </c>
      <c r="C186" s="317">
        <v>12</v>
      </c>
      <c r="D186" s="317">
        <v>8</v>
      </c>
      <c r="E186" s="485">
        <v>20</v>
      </c>
      <c r="F186" s="194" t="s">
        <v>224</v>
      </c>
      <c r="G186" s="317">
        <v>10</v>
      </c>
      <c r="H186" s="317">
        <v>11</v>
      </c>
      <c r="I186" s="485">
        <v>21</v>
      </c>
      <c r="J186" s="194" t="s">
        <v>223</v>
      </c>
      <c r="K186" s="317">
        <v>15</v>
      </c>
      <c r="L186" s="317">
        <v>12</v>
      </c>
      <c r="M186" s="485">
        <v>27</v>
      </c>
      <c r="N186" s="194" t="s">
        <v>222</v>
      </c>
      <c r="O186" s="317">
        <v>11</v>
      </c>
      <c r="P186" s="317">
        <v>7</v>
      </c>
      <c r="Q186" s="316">
        <v>18</v>
      </c>
      <c r="R186" s="131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</row>
    <row r="187" spans="2:33" s="28" customFormat="1" ht="14.1" customHeight="1" x14ac:dyDescent="0.15">
      <c r="B187" s="204" t="s">
        <v>221</v>
      </c>
      <c r="C187" s="317">
        <v>15</v>
      </c>
      <c r="D187" s="317">
        <v>17</v>
      </c>
      <c r="E187" s="485">
        <v>32</v>
      </c>
      <c r="F187" s="194" t="s">
        <v>220</v>
      </c>
      <c r="G187" s="317">
        <v>8</v>
      </c>
      <c r="H187" s="317">
        <v>16</v>
      </c>
      <c r="I187" s="485">
        <v>24</v>
      </c>
      <c r="J187" s="194" t="s">
        <v>219</v>
      </c>
      <c r="K187" s="317">
        <v>13</v>
      </c>
      <c r="L187" s="317">
        <v>8</v>
      </c>
      <c r="M187" s="485">
        <v>21</v>
      </c>
      <c r="N187" s="194" t="s">
        <v>218</v>
      </c>
      <c r="O187" s="317">
        <v>3</v>
      </c>
      <c r="P187" s="317">
        <v>10</v>
      </c>
      <c r="Q187" s="316">
        <v>13</v>
      </c>
      <c r="R187" s="131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</row>
    <row r="188" spans="2:33" s="28" customFormat="1" ht="14.45" customHeight="1" x14ac:dyDescent="0.15">
      <c r="B188" s="205" t="s">
        <v>217</v>
      </c>
      <c r="C188" s="322">
        <v>8</v>
      </c>
      <c r="D188" s="322">
        <v>9</v>
      </c>
      <c r="E188" s="323">
        <v>17</v>
      </c>
      <c r="F188" s="195" t="s">
        <v>216</v>
      </c>
      <c r="G188" s="322">
        <v>7</v>
      </c>
      <c r="H188" s="322">
        <v>9</v>
      </c>
      <c r="I188" s="323">
        <v>16</v>
      </c>
      <c r="J188" s="195" t="s">
        <v>215</v>
      </c>
      <c r="K188" s="322">
        <v>19</v>
      </c>
      <c r="L188" s="322">
        <v>15</v>
      </c>
      <c r="M188" s="323">
        <v>34</v>
      </c>
      <c r="N188" s="195" t="s">
        <v>214</v>
      </c>
      <c r="O188" s="322">
        <v>4</v>
      </c>
      <c r="P188" s="322">
        <v>5</v>
      </c>
      <c r="Q188" s="324">
        <v>9</v>
      </c>
      <c r="R188" s="131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</row>
    <row r="189" spans="2:33" s="28" customFormat="1" ht="14.1" customHeight="1" x14ac:dyDescent="0.15">
      <c r="B189" s="204" t="s">
        <v>213</v>
      </c>
      <c r="C189" s="325">
        <v>11</v>
      </c>
      <c r="D189" s="317">
        <v>14</v>
      </c>
      <c r="E189" s="485">
        <v>25</v>
      </c>
      <c r="F189" s="194" t="s">
        <v>212</v>
      </c>
      <c r="G189" s="317">
        <v>11</v>
      </c>
      <c r="H189" s="317">
        <v>11</v>
      </c>
      <c r="I189" s="485">
        <v>22</v>
      </c>
      <c r="J189" s="194" t="s">
        <v>211</v>
      </c>
      <c r="K189" s="317">
        <v>9</v>
      </c>
      <c r="L189" s="317">
        <v>20</v>
      </c>
      <c r="M189" s="485">
        <v>29</v>
      </c>
      <c r="N189" s="194" t="s">
        <v>210</v>
      </c>
      <c r="O189" s="317">
        <v>3</v>
      </c>
      <c r="P189" s="317">
        <v>3</v>
      </c>
      <c r="Q189" s="316">
        <v>6</v>
      </c>
      <c r="R189" s="131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</row>
    <row r="190" spans="2:33" s="28" customFormat="1" ht="14.25" customHeight="1" x14ac:dyDescent="0.15">
      <c r="B190" s="204" t="s">
        <v>209</v>
      </c>
      <c r="C190" s="317">
        <v>10</v>
      </c>
      <c r="D190" s="317">
        <v>12</v>
      </c>
      <c r="E190" s="485">
        <v>22</v>
      </c>
      <c r="F190" s="194" t="s">
        <v>208</v>
      </c>
      <c r="G190" s="317">
        <v>19</v>
      </c>
      <c r="H190" s="317">
        <v>16</v>
      </c>
      <c r="I190" s="485">
        <v>35</v>
      </c>
      <c r="J190" s="194" t="s">
        <v>207</v>
      </c>
      <c r="K190" s="317">
        <v>13</v>
      </c>
      <c r="L190" s="317">
        <v>9</v>
      </c>
      <c r="M190" s="485">
        <v>22</v>
      </c>
      <c r="N190" s="194" t="s">
        <v>206</v>
      </c>
      <c r="O190" s="317">
        <v>4</v>
      </c>
      <c r="P190" s="317">
        <v>7</v>
      </c>
      <c r="Q190" s="316">
        <v>11</v>
      </c>
      <c r="R190" s="131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</row>
    <row r="191" spans="2:33" s="28" customFormat="1" ht="14.25" customHeight="1" x14ac:dyDescent="0.15">
      <c r="B191" s="204" t="s">
        <v>205</v>
      </c>
      <c r="C191" s="317">
        <v>14</v>
      </c>
      <c r="D191" s="317">
        <v>13</v>
      </c>
      <c r="E191" s="485">
        <v>27</v>
      </c>
      <c r="F191" s="194" t="s">
        <v>204</v>
      </c>
      <c r="G191" s="317">
        <v>16</v>
      </c>
      <c r="H191" s="317">
        <v>16</v>
      </c>
      <c r="I191" s="485">
        <v>32</v>
      </c>
      <c r="J191" s="194" t="s">
        <v>203</v>
      </c>
      <c r="K191" s="317">
        <v>17</v>
      </c>
      <c r="L191" s="317">
        <v>15</v>
      </c>
      <c r="M191" s="485">
        <v>32</v>
      </c>
      <c r="N191" s="194" t="s">
        <v>202</v>
      </c>
      <c r="O191" s="317">
        <v>2</v>
      </c>
      <c r="P191" s="317">
        <v>3</v>
      </c>
      <c r="Q191" s="316">
        <v>5</v>
      </c>
      <c r="R191" s="131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</row>
    <row r="192" spans="2:33" s="28" customFormat="1" ht="14.25" customHeight="1" x14ac:dyDescent="0.15">
      <c r="B192" s="204" t="s">
        <v>201</v>
      </c>
      <c r="C192" s="317">
        <v>13</v>
      </c>
      <c r="D192" s="317">
        <v>13</v>
      </c>
      <c r="E192" s="485">
        <v>26</v>
      </c>
      <c r="F192" s="194" t="s">
        <v>200</v>
      </c>
      <c r="G192" s="317">
        <v>9</v>
      </c>
      <c r="H192" s="317">
        <v>15</v>
      </c>
      <c r="I192" s="485">
        <v>24</v>
      </c>
      <c r="J192" s="194" t="s">
        <v>199</v>
      </c>
      <c r="K192" s="317">
        <v>14</v>
      </c>
      <c r="L192" s="317">
        <v>13</v>
      </c>
      <c r="M192" s="485">
        <v>27</v>
      </c>
      <c r="N192" s="194" t="s">
        <v>198</v>
      </c>
      <c r="O192" s="317">
        <v>0</v>
      </c>
      <c r="P192" s="317">
        <v>1</v>
      </c>
      <c r="Q192" s="316">
        <v>1</v>
      </c>
      <c r="R192" s="131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</row>
    <row r="193" spans="2:33" s="28" customFormat="1" ht="14.1" customHeight="1" x14ac:dyDescent="0.15">
      <c r="B193" s="205" t="s">
        <v>197</v>
      </c>
      <c r="C193" s="322">
        <v>12</v>
      </c>
      <c r="D193" s="322">
        <v>10</v>
      </c>
      <c r="E193" s="323">
        <v>22</v>
      </c>
      <c r="F193" s="195" t="s">
        <v>196</v>
      </c>
      <c r="G193" s="322">
        <v>21</v>
      </c>
      <c r="H193" s="322">
        <v>17</v>
      </c>
      <c r="I193" s="323">
        <v>38</v>
      </c>
      <c r="J193" s="195" t="s">
        <v>195</v>
      </c>
      <c r="K193" s="322">
        <v>18</v>
      </c>
      <c r="L193" s="322">
        <v>16</v>
      </c>
      <c r="M193" s="323">
        <v>34</v>
      </c>
      <c r="N193" s="195" t="s">
        <v>194</v>
      </c>
      <c r="O193" s="322">
        <v>1</v>
      </c>
      <c r="P193" s="322">
        <v>1</v>
      </c>
      <c r="Q193" s="324">
        <v>2</v>
      </c>
      <c r="R193" s="131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</row>
    <row r="194" spans="2:33" s="28" customFormat="1" ht="14.25" customHeight="1" x14ac:dyDescent="0.15">
      <c r="B194" s="204" t="s">
        <v>193</v>
      </c>
      <c r="C194" s="325">
        <v>16</v>
      </c>
      <c r="D194" s="317">
        <v>17</v>
      </c>
      <c r="E194" s="485">
        <v>33</v>
      </c>
      <c r="F194" s="194" t="s">
        <v>192</v>
      </c>
      <c r="G194" s="317">
        <v>23</v>
      </c>
      <c r="H194" s="317">
        <v>16</v>
      </c>
      <c r="I194" s="485">
        <v>39</v>
      </c>
      <c r="J194" s="194" t="s">
        <v>191</v>
      </c>
      <c r="K194" s="317">
        <v>12</v>
      </c>
      <c r="L194" s="317">
        <v>16</v>
      </c>
      <c r="M194" s="485">
        <v>28</v>
      </c>
      <c r="N194" s="194" t="s">
        <v>190</v>
      </c>
      <c r="O194" s="317">
        <v>0</v>
      </c>
      <c r="P194" s="317">
        <v>2</v>
      </c>
      <c r="Q194" s="316">
        <v>2</v>
      </c>
      <c r="R194" s="131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</row>
    <row r="195" spans="2:33" s="28" customFormat="1" ht="14.25" customHeight="1" x14ac:dyDescent="0.15">
      <c r="B195" s="204" t="s">
        <v>189</v>
      </c>
      <c r="C195" s="317">
        <v>14</v>
      </c>
      <c r="D195" s="317">
        <v>12</v>
      </c>
      <c r="E195" s="485">
        <v>26</v>
      </c>
      <c r="F195" s="194" t="s">
        <v>188</v>
      </c>
      <c r="G195" s="317">
        <v>19</v>
      </c>
      <c r="H195" s="317">
        <v>19</v>
      </c>
      <c r="I195" s="485">
        <v>38</v>
      </c>
      <c r="J195" s="194" t="s">
        <v>187</v>
      </c>
      <c r="K195" s="317">
        <v>14</v>
      </c>
      <c r="L195" s="317">
        <v>21</v>
      </c>
      <c r="M195" s="485">
        <v>35</v>
      </c>
      <c r="N195" s="194" t="s">
        <v>186</v>
      </c>
      <c r="O195" s="317">
        <v>0</v>
      </c>
      <c r="P195" s="317">
        <v>1</v>
      </c>
      <c r="Q195" s="316">
        <v>1</v>
      </c>
      <c r="R195" s="131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</row>
    <row r="196" spans="2:33" s="28" customFormat="1" ht="14.25" customHeight="1" x14ac:dyDescent="0.15">
      <c r="B196" s="204" t="s">
        <v>185</v>
      </c>
      <c r="C196" s="317">
        <v>14</v>
      </c>
      <c r="D196" s="317">
        <v>15</v>
      </c>
      <c r="E196" s="485">
        <v>29</v>
      </c>
      <c r="F196" s="194" t="s">
        <v>184</v>
      </c>
      <c r="G196" s="317">
        <v>23</v>
      </c>
      <c r="H196" s="317">
        <v>14</v>
      </c>
      <c r="I196" s="485">
        <v>37</v>
      </c>
      <c r="J196" s="194" t="s">
        <v>183</v>
      </c>
      <c r="K196" s="317">
        <v>17</v>
      </c>
      <c r="L196" s="317">
        <v>26</v>
      </c>
      <c r="M196" s="485">
        <v>43</v>
      </c>
      <c r="N196" s="194" t="s">
        <v>182</v>
      </c>
      <c r="O196" s="317">
        <v>0</v>
      </c>
      <c r="P196" s="317">
        <v>3</v>
      </c>
      <c r="Q196" s="316">
        <v>3</v>
      </c>
      <c r="R196" s="131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</row>
    <row r="197" spans="2:33" s="28" customFormat="1" ht="14.1" customHeight="1" x14ac:dyDescent="0.15">
      <c r="B197" s="204" t="s">
        <v>181</v>
      </c>
      <c r="C197" s="317">
        <v>6</v>
      </c>
      <c r="D197" s="317">
        <v>13</v>
      </c>
      <c r="E197" s="485">
        <v>19</v>
      </c>
      <c r="F197" s="194" t="s">
        <v>180</v>
      </c>
      <c r="G197" s="317">
        <v>22</v>
      </c>
      <c r="H197" s="317">
        <v>23</v>
      </c>
      <c r="I197" s="485">
        <v>45</v>
      </c>
      <c r="J197" s="194" t="s">
        <v>179</v>
      </c>
      <c r="K197" s="317">
        <v>8</v>
      </c>
      <c r="L197" s="317">
        <v>14</v>
      </c>
      <c r="M197" s="485">
        <v>22</v>
      </c>
      <c r="N197" s="194" t="s">
        <v>178</v>
      </c>
      <c r="O197" s="317">
        <v>0</v>
      </c>
      <c r="P197" s="317">
        <v>1</v>
      </c>
      <c r="Q197" s="316">
        <v>1</v>
      </c>
      <c r="R197" s="131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</row>
    <row r="198" spans="2:33" s="28" customFormat="1" ht="14.25" customHeight="1" thickBot="1" x14ac:dyDescent="0.2">
      <c r="B198" s="206" t="s">
        <v>177</v>
      </c>
      <c r="C198" s="318">
        <v>9</v>
      </c>
      <c r="D198" s="318">
        <v>13</v>
      </c>
      <c r="E198" s="319">
        <v>22</v>
      </c>
      <c r="F198" s="208" t="s">
        <v>176</v>
      </c>
      <c r="G198" s="318">
        <v>17</v>
      </c>
      <c r="H198" s="318">
        <v>17</v>
      </c>
      <c r="I198" s="319">
        <v>34</v>
      </c>
      <c r="J198" s="208" t="s">
        <v>175</v>
      </c>
      <c r="K198" s="318">
        <v>9</v>
      </c>
      <c r="L198" s="318">
        <v>12</v>
      </c>
      <c r="M198" s="319">
        <v>21</v>
      </c>
      <c r="N198" s="210" t="s">
        <v>174</v>
      </c>
      <c r="O198" s="320">
        <v>0</v>
      </c>
      <c r="P198" s="320">
        <v>0</v>
      </c>
      <c r="Q198" s="321">
        <v>0</v>
      </c>
      <c r="R198" s="131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</row>
    <row r="199" spans="2:33" s="28" customFormat="1" ht="13.5" customHeight="1" thickBot="1" x14ac:dyDescent="0.2">
      <c r="B199" s="42"/>
      <c r="C199" s="42"/>
      <c r="D199" s="459" t="s">
        <v>173</v>
      </c>
      <c r="E199" s="459"/>
      <c r="F199" s="459"/>
      <c r="G199" s="42"/>
      <c r="H199" s="42"/>
      <c r="I199" s="42"/>
      <c r="J199" s="42"/>
      <c r="K199" s="42"/>
      <c r="L199" s="42"/>
      <c r="M199" s="42"/>
      <c r="N199" s="212" t="s">
        <v>172</v>
      </c>
      <c r="O199" s="309">
        <v>0</v>
      </c>
      <c r="P199" s="24">
        <v>1</v>
      </c>
      <c r="Q199" s="310">
        <v>1</v>
      </c>
      <c r="R199" s="131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</row>
    <row r="200" spans="2:33" s="28" customFormat="1" ht="13.5" customHeight="1" x14ac:dyDescent="0.15">
      <c r="B200" s="160" t="s">
        <v>171</v>
      </c>
      <c r="C200" s="311">
        <f>SUM(C174:C178)</f>
        <v>50</v>
      </c>
      <c r="D200" s="311">
        <f>SUM(D174:D178)</f>
        <v>47</v>
      </c>
      <c r="E200" s="108">
        <f t="shared" ref="E200:E209" si="8">SUM(C200:D200)</f>
        <v>97</v>
      </c>
      <c r="F200" s="160" t="s">
        <v>170</v>
      </c>
      <c r="G200" s="312">
        <f>SUM(K174:K178)</f>
        <v>79</v>
      </c>
      <c r="H200" s="109">
        <f>SUM(L174:L178)</f>
        <v>89</v>
      </c>
      <c r="I200" s="110">
        <f t="shared" ref="I200:I209" si="9">SUM(G200:H200)</f>
        <v>168</v>
      </c>
      <c r="J200" s="119" t="s">
        <v>169</v>
      </c>
      <c r="K200" s="120">
        <f>SUM(O199:O203)</f>
        <v>0</v>
      </c>
      <c r="L200" s="311">
        <f>SUM(Q199:Q203)</f>
        <v>2</v>
      </c>
      <c r="M200" s="313">
        <f>SUM(K200:L200)</f>
        <v>2</v>
      </c>
      <c r="N200" s="486" t="s">
        <v>168</v>
      </c>
      <c r="O200" s="24">
        <v>0</v>
      </c>
      <c r="P200" s="24">
        <v>1</v>
      </c>
      <c r="Q200" s="310">
        <v>1</v>
      </c>
      <c r="R200" s="131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</row>
    <row r="201" spans="2:33" s="28" customFormat="1" ht="13.5" customHeight="1" thickBot="1" x14ac:dyDescent="0.2">
      <c r="B201" s="161" t="s">
        <v>167</v>
      </c>
      <c r="C201" s="300">
        <f>SUM(C179:C183)</f>
        <v>57</v>
      </c>
      <c r="D201" s="300">
        <f>SUM(D179:D183)</f>
        <v>63</v>
      </c>
      <c r="E201" s="112">
        <f t="shared" si="8"/>
        <v>120</v>
      </c>
      <c r="F201" s="161" t="s">
        <v>166</v>
      </c>
      <c r="G201" s="306">
        <f>SUM(K179:K183)</f>
        <v>79</v>
      </c>
      <c r="H201" s="113">
        <f>SUM(L179:L183)</f>
        <v>90</v>
      </c>
      <c r="I201" s="114">
        <f t="shared" si="9"/>
        <v>169</v>
      </c>
      <c r="J201" s="121" t="s">
        <v>154</v>
      </c>
      <c r="K201" s="122">
        <f>O204</f>
        <v>0</v>
      </c>
      <c r="L201" s="303">
        <f>P204</f>
        <v>0</v>
      </c>
      <c r="M201" s="314">
        <f>SUM(K201:L201)</f>
        <v>0</v>
      </c>
      <c r="N201" s="486" t="s">
        <v>165</v>
      </c>
      <c r="O201" s="24">
        <v>0</v>
      </c>
      <c r="P201" s="24">
        <v>0</v>
      </c>
      <c r="Q201" s="310">
        <v>0</v>
      </c>
      <c r="R201" s="131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</row>
    <row r="202" spans="2:33" s="28" customFormat="1" ht="13.5" customHeight="1" x14ac:dyDescent="0.15">
      <c r="B202" s="161" t="s">
        <v>164</v>
      </c>
      <c r="C202" s="300">
        <f>SUM(C184:C188)</f>
        <v>56</v>
      </c>
      <c r="D202" s="300">
        <f>SUM(D184:D188)</f>
        <v>51</v>
      </c>
      <c r="E202" s="112">
        <f t="shared" si="8"/>
        <v>107</v>
      </c>
      <c r="F202" s="161" t="s">
        <v>163</v>
      </c>
      <c r="G202" s="306">
        <f>SUM(K184:K188)</f>
        <v>73</v>
      </c>
      <c r="H202" s="113">
        <f>SUM(L184:L188)</f>
        <v>55</v>
      </c>
      <c r="I202" s="114">
        <f t="shared" si="9"/>
        <v>128</v>
      </c>
      <c r="J202" s="125" t="s">
        <v>283</v>
      </c>
      <c r="K202" s="154">
        <f>SUM(C200:C202)</f>
        <v>163</v>
      </c>
      <c r="L202" s="154">
        <f>SUM(D200:D202)</f>
        <v>161</v>
      </c>
      <c r="M202" s="294">
        <f>SUM(K202:L202)</f>
        <v>324</v>
      </c>
      <c r="N202" s="486" t="s">
        <v>162</v>
      </c>
      <c r="O202" s="24">
        <v>0</v>
      </c>
      <c r="P202" s="24">
        <v>0</v>
      </c>
      <c r="Q202" s="310">
        <v>0</v>
      </c>
      <c r="R202" s="131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</row>
    <row r="203" spans="2:33" s="28" customFormat="1" ht="13.5" customHeight="1" thickBot="1" x14ac:dyDescent="0.2">
      <c r="B203" s="161" t="s">
        <v>161</v>
      </c>
      <c r="C203" s="300">
        <f>SUM(C189:C193)</f>
        <v>60</v>
      </c>
      <c r="D203" s="300">
        <f>SUM(D189:D193)</f>
        <v>62</v>
      </c>
      <c r="E203" s="112">
        <f t="shared" si="8"/>
        <v>122</v>
      </c>
      <c r="F203" s="161" t="s">
        <v>160</v>
      </c>
      <c r="G203" s="306">
        <f>SUM(K189:K193)</f>
        <v>71</v>
      </c>
      <c r="H203" s="113">
        <f>SUM(L189:L193)</f>
        <v>73</v>
      </c>
      <c r="I203" s="114">
        <f t="shared" si="9"/>
        <v>144</v>
      </c>
      <c r="J203" s="123" t="s">
        <v>156</v>
      </c>
      <c r="K203" s="157"/>
      <c r="L203" s="292">
        <f>M202/M208*100</f>
        <v>13.10149615851193</v>
      </c>
      <c r="M203" s="156" t="s">
        <v>155</v>
      </c>
      <c r="N203" s="487" t="s">
        <v>159</v>
      </c>
      <c r="O203" s="301">
        <v>0</v>
      </c>
      <c r="P203" s="58">
        <v>0</v>
      </c>
      <c r="Q203" s="302">
        <v>0</v>
      </c>
      <c r="R203" s="131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</row>
    <row r="204" spans="2:33" s="28" customFormat="1" ht="13.5" customHeight="1" thickBot="1" x14ac:dyDescent="0.2">
      <c r="B204" s="161" t="s">
        <v>158</v>
      </c>
      <c r="C204" s="300">
        <f>SUM(C194:C198)</f>
        <v>59</v>
      </c>
      <c r="D204" s="300">
        <f>SUM(D194:D198)</f>
        <v>70</v>
      </c>
      <c r="E204" s="112">
        <f t="shared" si="8"/>
        <v>129</v>
      </c>
      <c r="F204" s="161" t="s">
        <v>157</v>
      </c>
      <c r="G204" s="306">
        <f>SUM(K194:K198)</f>
        <v>60</v>
      </c>
      <c r="H204" s="113">
        <f>SUM(L194:L198)</f>
        <v>89</v>
      </c>
      <c r="I204" s="114">
        <f t="shared" si="9"/>
        <v>149</v>
      </c>
      <c r="J204" s="125" t="s">
        <v>284</v>
      </c>
      <c r="K204" s="154">
        <f>SUM(C203:C209,G200:G202)</f>
        <v>700</v>
      </c>
      <c r="L204" s="154">
        <f>SUM(D203:D209,H200:H202)</f>
        <v>701</v>
      </c>
      <c r="M204" s="294">
        <f>SUM(K204:L204)</f>
        <v>1401</v>
      </c>
      <c r="N204" s="488" t="s">
        <v>154</v>
      </c>
      <c r="O204" s="299">
        <v>0</v>
      </c>
      <c r="P204" s="489">
        <v>0</v>
      </c>
      <c r="Q204" s="307">
        <v>0</v>
      </c>
      <c r="R204" s="131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</row>
    <row r="205" spans="2:33" s="28" customFormat="1" ht="13.5" customHeight="1" thickBot="1" x14ac:dyDescent="0.2">
      <c r="B205" s="161" t="s">
        <v>153</v>
      </c>
      <c r="C205" s="300">
        <f>SUM(G174:G178)</f>
        <v>50</v>
      </c>
      <c r="D205" s="300">
        <f>SUM(H174:H178)</f>
        <v>57</v>
      </c>
      <c r="E205" s="112">
        <f t="shared" si="8"/>
        <v>107</v>
      </c>
      <c r="F205" s="161" t="s">
        <v>152</v>
      </c>
      <c r="G205" s="113">
        <f>SUM(O174:O178)</f>
        <v>73</v>
      </c>
      <c r="H205" s="113">
        <f>SUM(P174:P178)</f>
        <v>88</v>
      </c>
      <c r="I205" s="114">
        <f t="shared" si="9"/>
        <v>161</v>
      </c>
      <c r="J205" s="123" t="s">
        <v>156</v>
      </c>
      <c r="K205" s="157"/>
      <c r="L205" s="292">
        <f>M204/M208*100</f>
        <v>56.651839870602508</v>
      </c>
      <c r="M205" s="158" t="s">
        <v>155</v>
      </c>
      <c r="N205" s="490"/>
      <c r="O205" s="42"/>
      <c r="P205" s="42"/>
      <c r="Q205" s="42"/>
      <c r="R205" s="131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6"/>
      <c r="AF205" s="105"/>
      <c r="AG205" s="106"/>
    </row>
    <row r="206" spans="2:33" s="28" customFormat="1" ht="13.5" customHeight="1" thickBot="1" x14ac:dyDescent="0.2">
      <c r="B206" s="161" t="s">
        <v>151</v>
      </c>
      <c r="C206" s="300">
        <f>SUM(G179:G183)</f>
        <v>60</v>
      </c>
      <c r="D206" s="300">
        <f>SUM(H179:H183)</f>
        <v>48</v>
      </c>
      <c r="E206" s="112">
        <f t="shared" si="8"/>
        <v>108</v>
      </c>
      <c r="F206" s="161" t="s">
        <v>150</v>
      </c>
      <c r="G206" s="306">
        <f>SUM(O179:O183)</f>
        <v>75</v>
      </c>
      <c r="H206" s="113">
        <f>SUM(P179:P183)</f>
        <v>92</v>
      </c>
      <c r="I206" s="114">
        <f t="shared" si="9"/>
        <v>167</v>
      </c>
      <c r="J206" s="125" t="s">
        <v>282</v>
      </c>
      <c r="K206" s="154">
        <f>SUM(K189:K198,O174:O204)</f>
        <v>327</v>
      </c>
      <c r="L206" s="154">
        <f>SUM(L189:L198,P174:P204)</f>
        <v>421</v>
      </c>
      <c r="M206" s="308">
        <f>SUM(K206:L206)</f>
        <v>748</v>
      </c>
      <c r="N206" s="490"/>
      <c r="O206" s="42"/>
      <c r="P206" s="42"/>
      <c r="Q206" s="42"/>
      <c r="R206" s="131"/>
    </row>
    <row r="207" spans="2:33" s="28" customFormat="1" ht="13.5" customHeight="1" thickBot="1" x14ac:dyDescent="0.2">
      <c r="B207" s="161" t="s">
        <v>149</v>
      </c>
      <c r="C207" s="300">
        <f>SUM(G184:G188)</f>
        <v>60</v>
      </c>
      <c r="D207" s="300">
        <f>SUM(H184:H188)</f>
        <v>66</v>
      </c>
      <c r="E207" s="112">
        <f t="shared" si="8"/>
        <v>126</v>
      </c>
      <c r="F207" s="161" t="s">
        <v>148</v>
      </c>
      <c r="G207" s="306">
        <f>SUM(O184:O188)</f>
        <v>38</v>
      </c>
      <c r="H207" s="113">
        <f>SUM(P184:P188)</f>
        <v>55</v>
      </c>
      <c r="I207" s="114">
        <f t="shared" si="9"/>
        <v>93</v>
      </c>
      <c r="J207" s="123" t="s">
        <v>156</v>
      </c>
      <c r="K207" s="124"/>
      <c r="L207" s="283">
        <f>M206/M208*100</f>
        <v>30.246663970885564</v>
      </c>
      <c r="M207" s="156" t="s">
        <v>155</v>
      </c>
      <c r="N207" s="491" t="s">
        <v>146</v>
      </c>
      <c r="O207" s="492">
        <v>46.34</v>
      </c>
      <c r="P207" s="493">
        <v>48.59</v>
      </c>
      <c r="Q207" s="494">
        <v>47.51</v>
      </c>
      <c r="R207" s="131"/>
    </row>
    <row r="208" spans="2:33" s="28" customFormat="1" ht="13.5" customHeight="1" x14ac:dyDescent="0.15">
      <c r="B208" s="161" t="s">
        <v>145</v>
      </c>
      <c r="C208" s="300">
        <f>SUM(G189:G193)</f>
        <v>76</v>
      </c>
      <c r="D208" s="300">
        <f>SUM(H189:H193)</f>
        <v>75</v>
      </c>
      <c r="E208" s="112">
        <f t="shared" si="8"/>
        <v>151</v>
      </c>
      <c r="F208" s="161" t="s">
        <v>144</v>
      </c>
      <c r="G208" s="306">
        <f>SUM(O189:O193)</f>
        <v>10</v>
      </c>
      <c r="H208" s="113">
        <f>SUM(P189:P193)</f>
        <v>15</v>
      </c>
      <c r="I208" s="114">
        <f t="shared" si="9"/>
        <v>25</v>
      </c>
      <c r="J208" s="125" t="s">
        <v>147</v>
      </c>
      <c r="K208" s="293">
        <f>SUM(C200:C209,G200:G209,K200:K201)</f>
        <v>1190</v>
      </c>
      <c r="L208" s="293">
        <f>SUM(D200:D209,H200:H209,L200:L201)</f>
        <v>1283</v>
      </c>
      <c r="M208" s="289">
        <f>SUM(K208:L208)</f>
        <v>2473</v>
      </c>
      <c r="N208" s="495"/>
      <c r="O208" s="496"/>
      <c r="P208" s="496"/>
      <c r="Q208" s="496"/>
      <c r="R208" s="131"/>
    </row>
    <row r="209" spans="2:33" s="28" customFormat="1" ht="13.5" customHeight="1" thickBot="1" x14ac:dyDescent="0.2">
      <c r="B209" s="162" t="s">
        <v>143</v>
      </c>
      <c r="C209" s="303">
        <f>SUM(G194:G198)</f>
        <v>104</v>
      </c>
      <c r="D209" s="303">
        <f>SUM(H194:H198)</f>
        <v>89</v>
      </c>
      <c r="E209" s="116">
        <f t="shared" si="8"/>
        <v>193</v>
      </c>
      <c r="F209" s="162" t="s">
        <v>142</v>
      </c>
      <c r="G209" s="304">
        <f>SUM(O194:O198)</f>
        <v>0</v>
      </c>
      <c r="H209" s="117">
        <f>SUM(P194:P198)</f>
        <v>7</v>
      </c>
      <c r="I209" s="118">
        <f t="shared" si="9"/>
        <v>7</v>
      </c>
      <c r="J209" s="123" t="s">
        <v>7</v>
      </c>
      <c r="K209" s="124"/>
      <c r="L209" s="127"/>
      <c r="M209" s="305">
        <f>字別人口!Q14</f>
        <v>1099</v>
      </c>
      <c r="N209" s="459" t="s">
        <v>141</v>
      </c>
      <c r="O209" s="459"/>
      <c r="P209" s="459"/>
      <c r="Q209" s="497"/>
      <c r="R209" s="131"/>
    </row>
    <row r="211" spans="2:33" s="29" customFormat="1" x14ac:dyDescent="0.15">
      <c r="B211" s="168"/>
      <c r="F211" s="168"/>
    </row>
    <row r="212" spans="2:33" s="29" customFormat="1" ht="13.5" customHeight="1" x14ac:dyDescent="0.15">
      <c r="B212" s="243" t="s">
        <v>1</v>
      </c>
      <c r="C212" s="358" t="s">
        <v>2</v>
      </c>
      <c r="D212" s="358"/>
      <c r="E212" s="358"/>
      <c r="F212" s="358"/>
      <c r="G212" s="484" t="s">
        <v>279</v>
      </c>
      <c r="H212" s="484"/>
      <c r="I212" s="484"/>
      <c r="J212" s="484"/>
      <c r="K212" s="484"/>
      <c r="L212" s="484"/>
      <c r="O212" s="76" t="str">
        <f>$O$2</f>
        <v>令和元年10月31日</v>
      </c>
      <c r="P212" s="76"/>
      <c r="Q212" s="76" t="s">
        <v>0</v>
      </c>
      <c r="R212" s="4"/>
      <c r="S212" s="4"/>
      <c r="T212" s="4"/>
    </row>
    <row r="213" spans="2:33" s="29" customFormat="1" ht="13.5" customHeight="1" x14ac:dyDescent="0.15">
      <c r="B213" s="243" t="s">
        <v>276</v>
      </c>
      <c r="C213" s="358" t="s">
        <v>134</v>
      </c>
      <c r="D213" s="358"/>
      <c r="E213" s="358"/>
      <c r="F213" s="152"/>
      <c r="G213" s="484"/>
      <c r="H213" s="484"/>
      <c r="I213" s="484"/>
      <c r="J213" s="484"/>
      <c r="K213" s="484"/>
      <c r="L213" s="484"/>
      <c r="O213" s="76" t="str">
        <f>$O$3</f>
        <v>令和元年11月 1日</v>
      </c>
      <c r="P213" s="76"/>
      <c r="Q213" s="76" t="s">
        <v>3</v>
      </c>
      <c r="R213" s="4"/>
      <c r="S213" s="4"/>
      <c r="T213" s="4"/>
    </row>
    <row r="214" spans="2:33" s="29" customFormat="1" ht="13.5" customHeight="1" thickBot="1" x14ac:dyDescent="0.2">
      <c r="B214" s="168"/>
      <c r="F214" s="168"/>
      <c r="G214" s="87"/>
      <c r="H214" s="87"/>
      <c r="I214" s="87"/>
      <c r="J214" s="87"/>
      <c r="K214" s="87"/>
      <c r="L214" s="87"/>
      <c r="O214" s="86"/>
      <c r="Q214" s="4"/>
      <c r="R214" s="4"/>
      <c r="S214" s="4"/>
      <c r="T214" s="4"/>
    </row>
    <row r="215" spans="2:33" s="28" customFormat="1" ht="14.25" customHeight="1" x14ac:dyDescent="0.15">
      <c r="B215" s="53" t="s">
        <v>274</v>
      </c>
      <c r="C215" s="327" t="s">
        <v>301</v>
      </c>
      <c r="D215" s="327" t="s">
        <v>302</v>
      </c>
      <c r="E215" s="328" t="s">
        <v>6</v>
      </c>
      <c r="F215" s="53" t="s">
        <v>274</v>
      </c>
      <c r="G215" s="327" t="s">
        <v>301</v>
      </c>
      <c r="H215" s="327" t="s">
        <v>5</v>
      </c>
      <c r="I215" s="94" t="s">
        <v>6</v>
      </c>
      <c r="J215" s="202" t="s">
        <v>274</v>
      </c>
      <c r="K215" s="327" t="s">
        <v>4</v>
      </c>
      <c r="L215" s="327" t="s">
        <v>302</v>
      </c>
      <c r="M215" s="328" t="s">
        <v>281</v>
      </c>
      <c r="N215" s="59" t="s">
        <v>274</v>
      </c>
      <c r="O215" s="54" t="s">
        <v>301</v>
      </c>
      <c r="P215" s="54" t="s">
        <v>5</v>
      </c>
      <c r="Q215" s="326" t="s">
        <v>281</v>
      </c>
      <c r="R215" s="131"/>
    </row>
    <row r="216" spans="2:33" s="28" customFormat="1" ht="14.25" customHeight="1" x14ac:dyDescent="0.15">
      <c r="B216" s="203" t="s">
        <v>273</v>
      </c>
      <c r="C216" s="329">
        <v>3</v>
      </c>
      <c r="D216" s="329">
        <v>6</v>
      </c>
      <c r="E216" s="485">
        <v>9</v>
      </c>
      <c r="F216" s="193" t="s">
        <v>272</v>
      </c>
      <c r="G216" s="329">
        <v>4</v>
      </c>
      <c r="H216" s="329">
        <v>3</v>
      </c>
      <c r="I216" s="485">
        <v>7</v>
      </c>
      <c r="J216" s="194" t="s">
        <v>271</v>
      </c>
      <c r="K216" s="317">
        <v>4</v>
      </c>
      <c r="L216" s="329">
        <v>5</v>
      </c>
      <c r="M216" s="286">
        <v>9</v>
      </c>
      <c r="N216" s="200" t="s">
        <v>270</v>
      </c>
      <c r="O216" s="325">
        <v>3</v>
      </c>
      <c r="P216" s="317">
        <v>1</v>
      </c>
      <c r="Q216" s="287">
        <v>4</v>
      </c>
      <c r="R216" s="131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</row>
    <row r="217" spans="2:33" s="28" customFormat="1" ht="14.1" customHeight="1" x14ac:dyDescent="0.15">
      <c r="B217" s="204" t="s">
        <v>269</v>
      </c>
      <c r="C217" s="317">
        <v>7</v>
      </c>
      <c r="D217" s="317">
        <v>2</v>
      </c>
      <c r="E217" s="485">
        <v>9</v>
      </c>
      <c r="F217" s="194" t="s">
        <v>268</v>
      </c>
      <c r="G217" s="317">
        <v>0</v>
      </c>
      <c r="H217" s="317">
        <v>4</v>
      </c>
      <c r="I217" s="485">
        <v>4</v>
      </c>
      <c r="J217" s="194" t="s">
        <v>267</v>
      </c>
      <c r="K217" s="317">
        <v>5</v>
      </c>
      <c r="L217" s="317">
        <v>4</v>
      </c>
      <c r="M217" s="485">
        <v>9</v>
      </c>
      <c r="N217" s="194" t="s">
        <v>266</v>
      </c>
      <c r="O217" s="317">
        <v>3</v>
      </c>
      <c r="P217" s="317">
        <v>2</v>
      </c>
      <c r="Q217" s="316">
        <v>5</v>
      </c>
      <c r="R217" s="131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</row>
    <row r="218" spans="2:33" s="28" customFormat="1" ht="14.25" customHeight="1" x14ac:dyDescent="0.15">
      <c r="B218" s="204" t="s">
        <v>265</v>
      </c>
      <c r="C218" s="317">
        <v>10</v>
      </c>
      <c r="D218" s="317">
        <v>1</v>
      </c>
      <c r="E218" s="485">
        <v>11</v>
      </c>
      <c r="F218" s="194" t="s">
        <v>264</v>
      </c>
      <c r="G218" s="317">
        <v>4</v>
      </c>
      <c r="H218" s="317">
        <v>3</v>
      </c>
      <c r="I218" s="485">
        <v>7</v>
      </c>
      <c r="J218" s="194" t="s">
        <v>263</v>
      </c>
      <c r="K218" s="317">
        <v>8</v>
      </c>
      <c r="L218" s="317">
        <v>5</v>
      </c>
      <c r="M218" s="485">
        <v>13</v>
      </c>
      <c r="N218" s="194" t="s">
        <v>262</v>
      </c>
      <c r="O218" s="317">
        <v>5</v>
      </c>
      <c r="P218" s="199">
        <v>0</v>
      </c>
      <c r="Q218" s="316">
        <v>5</v>
      </c>
      <c r="R218" s="131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</row>
    <row r="219" spans="2:33" s="28" customFormat="1" ht="14.25" customHeight="1" x14ac:dyDescent="0.15">
      <c r="B219" s="204" t="s">
        <v>261</v>
      </c>
      <c r="C219" s="317">
        <v>3</v>
      </c>
      <c r="D219" s="317">
        <v>6</v>
      </c>
      <c r="E219" s="485">
        <v>9</v>
      </c>
      <c r="F219" s="194" t="s">
        <v>260</v>
      </c>
      <c r="G219" s="317">
        <v>12</v>
      </c>
      <c r="H219" s="317">
        <v>9</v>
      </c>
      <c r="I219" s="485">
        <v>21</v>
      </c>
      <c r="J219" s="194" t="s">
        <v>259</v>
      </c>
      <c r="K219" s="317">
        <v>4</v>
      </c>
      <c r="L219" s="317">
        <v>4</v>
      </c>
      <c r="M219" s="485">
        <v>8</v>
      </c>
      <c r="N219" s="194" t="s">
        <v>258</v>
      </c>
      <c r="O219" s="317">
        <v>4</v>
      </c>
      <c r="P219" s="317">
        <v>7</v>
      </c>
      <c r="Q219" s="316">
        <v>11</v>
      </c>
      <c r="R219" s="131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</row>
    <row r="220" spans="2:33" s="28" customFormat="1" ht="14.1" customHeight="1" x14ac:dyDescent="0.15">
      <c r="B220" s="205" t="s">
        <v>257</v>
      </c>
      <c r="C220" s="322">
        <v>7</v>
      </c>
      <c r="D220" s="322">
        <v>5</v>
      </c>
      <c r="E220" s="323">
        <v>12</v>
      </c>
      <c r="F220" s="195" t="s">
        <v>256</v>
      </c>
      <c r="G220" s="322">
        <v>9</v>
      </c>
      <c r="H220" s="322">
        <v>3</v>
      </c>
      <c r="I220" s="323">
        <v>12</v>
      </c>
      <c r="J220" s="195" t="s">
        <v>255</v>
      </c>
      <c r="K220" s="322">
        <v>4</v>
      </c>
      <c r="L220" s="322">
        <v>2</v>
      </c>
      <c r="M220" s="323">
        <v>6</v>
      </c>
      <c r="N220" s="195" t="s">
        <v>254</v>
      </c>
      <c r="O220" s="322">
        <v>2</v>
      </c>
      <c r="P220" s="322">
        <v>3</v>
      </c>
      <c r="Q220" s="324">
        <v>5</v>
      </c>
      <c r="R220" s="131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</row>
    <row r="221" spans="2:33" s="28" customFormat="1" ht="14.25" customHeight="1" x14ac:dyDescent="0.15">
      <c r="B221" s="204" t="s">
        <v>253</v>
      </c>
      <c r="C221" s="325">
        <v>3</v>
      </c>
      <c r="D221" s="317">
        <v>6</v>
      </c>
      <c r="E221" s="485">
        <v>9</v>
      </c>
      <c r="F221" s="194" t="s">
        <v>252</v>
      </c>
      <c r="G221" s="317">
        <v>6</v>
      </c>
      <c r="H221" s="317">
        <v>11</v>
      </c>
      <c r="I221" s="485">
        <v>17</v>
      </c>
      <c r="J221" s="194" t="s">
        <v>251</v>
      </c>
      <c r="K221" s="317">
        <v>4</v>
      </c>
      <c r="L221" s="317">
        <v>5</v>
      </c>
      <c r="M221" s="485">
        <v>9</v>
      </c>
      <c r="N221" s="194" t="s">
        <v>250</v>
      </c>
      <c r="O221" s="317">
        <v>3</v>
      </c>
      <c r="P221" s="317">
        <v>4</v>
      </c>
      <c r="Q221" s="316">
        <v>7</v>
      </c>
      <c r="R221" s="131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</row>
    <row r="222" spans="2:33" s="28" customFormat="1" ht="14.25" customHeight="1" x14ac:dyDescent="0.15">
      <c r="B222" s="204" t="s">
        <v>249</v>
      </c>
      <c r="C222" s="317">
        <v>8</v>
      </c>
      <c r="D222" s="317">
        <v>3</v>
      </c>
      <c r="E222" s="485">
        <v>11</v>
      </c>
      <c r="F222" s="194" t="s">
        <v>248</v>
      </c>
      <c r="G222" s="317">
        <v>7</v>
      </c>
      <c r="H222" s="317">
        <v>4</v>
      </c>
      <c r="I222" s="485">
        <v>11</v>
      </c>
      <c r="J222" s="194" t="s">
        <v>247</v>
      </c>
      <c r="K222" s="317">
        <v>6</v>
      </c>
      <c r="L222" s="317">
        <v>3</v>
      </c>
      <c r="M222" s="485">
        <v>9</v>
      </c>
      <c r="N222" s="194" t="s">
        <v>246</v>
      </c>
      <c r="O222" s="317">
        <v>3</v>
      </c>
      <c r="P222" s="317">
        <v>2</v>
      </c>
      <c r="Q222" s="316">
        <v>5</v>
      </c>
      <c r="R222" s="131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</row>
    <row r="223" spans="2:33" s="28" customFormat="1" ht="14.25" customHeight="1" x14ac:dyDescent="0.15">
      <c r="B223" s="204" t="s">
        <v>245</v>
      </c>
      <c r="C223" s="317">
        <v>5</v>
      </c>
      <c r="D223" s="317">
        <v>3</v>
      </c>
      <c r="E223" s="485">
        <v>8</v>
      </c>
      <c r="F223" s="194" t="s">
        <v>244</v>
      </c>
      <c r="G223" s="317">
        <v>5</v>
      </c>
      <c r="H223" s="317">
        <v>3</v>
      </c>
      <c r="I223" s="485">
        <v>8</v>
      </c>
      <c r="J223" s="194" t="s">
        <v>243</v>
      </c>
      <c r="K223" s="317">
        <v>1</v>
      </c>
      <c r="L223" s="317">
        <v>2</v>
      </c>
      <c r="M223" s="485">
        <v>3</v>
      </c>
      <c r="N223" s="194" t="s">
        <v>242</v>
      </c>
      <c r="O223" s="317">
        <v>1</v>
      </c>
      <c r="P223" s="317">
        <v>0</v>
      </c>
      <c r="Q223" s="316">
        <v>1</v>
      </c>
      <c r="R223" s="131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</row>
    <row r="224" spans="2:33" s="28" customFormat="1" ht="14.1" customHeight="1" x14ac:dyDescent="0.15">
      <c r="B224" s="204" t="s">
        <v>241</v>
      </c>
      <c r="C224" s="317">
        <v>9</v>
      </c>
      <c r="D224" s="317">
        <v>2</v>
      </c>
      <c r="E224" s="485">
        <v>11</v>
      </c>
      <c r="F224" s="194" t="s">
        <v>240</v>
      </c>
      <c r="G224" s="317">
        <v>7</v>
      </c>
      <c r="H224" s="317">
        <v>6</v>
      </c>
      <c r="I224" s="485">
        <v>13</v>
      </c>
      <c r="J224" s="194" t="s">
        <v>239</v>
      </c>
      <c r="K224" s="317">
        <v>3</v>
      </c>
      <c r="L224" s="317">
        <v>5</v>
      </c>
      <c r="M224" s="485">
        <v>8</v>
      </c>
      <c r="N224" s="194" t="s">
        <v>238</v>
      </c>
      <c r="O224" s="317">
        <v>1</v>
      </c>
      <c r="P224" s="317">
        <v>2</v>
      </c>
      <c r="Q224" s="316">
        <v>3</v>
      </c>
      <c r="R224" s="131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</row>
    <row r="225" spans="2:33" s="28" customFormat="1" ht="14.1" customHeight="1" x14ac:dyDescent="0.15">
      <c r="B225" s="205" t="s">
        <v>237</v>
      </c>
      <c r="C225" s="322">
        <v>10</v>
      </c>
      <c r="D225" s="322">
        <v>2</v>
      </c>
      <c r="E225" s="323">
        <v>12</v>
      </c>
      <c r="F225" s="195" t="s">
        <v>236</v>
      </c>
      <c r="G225" s="322">
        <v>10</v>
      </c>
      <c r="H225" s="322">
        <v>8</v>
      </c>
      <c r="I225" s="323">
        <v>18</v>
      </c>
      <c r="J225" s="195" t="s">
        <v>235</v>
      </c>
      <c r="K225" s="322">
        <v>6</v>
      </c>
      <c r="L225" s="322">
        <v>4</v>
      </c>
      <c r="M225" s="323">
        <v>10</v>
      </c>
      <c r="N225" s="195" t="s">
        <v>234</v>
      </c>
      <c r="O225" s="322">
        <v>2</v>
      </c>
      <c r="P225" s="322">
        <v>5</v>
      </c>
      <c r="Q225" s="324">
        <v>7</v>
      </c>
      <c r="R225" s="131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</row>
    <row r="226" spans="2:33" s="28" customFormat="1" ht="14.25" customHeight="1" x14ac:dyDescent="0.15">
      <c r="B226" s="204" t="s">
        <v>233</v>
      </c>
      <c r="C226" s="325">
        <v>7</v>
      </c>
      <c r="D226" s="317">
        <v>7</v>
      </c>
      <c r="E226" s="485">
        <v>14</v>
      </c>
      <c r="F226" s="194" t="s">
        <v>232</v>
      </c>
      <c r="G226" s="317">
        <v>3</v>
      </c>
      <c r="H226" s="317">
        <v>8</v>
      </c>
      <c r="I226" s="485">
        <v>11</v>
      </c>
      <c r="J226" s="194" t="s">
        <v>231</v>
      </c>
      <c r="K226" s="317">
        <v>6</v>
      </c>
      <c r="L226" s="317">
        <v>5</v>
      </c>
      <c r="M226" s="485">
        <v>11</v>
      </c>
      <c r="N226" s="194" t="s">
        <v>230</v>
      </c>
      <c r="O226" s="317">
        <v>1</v>
      </c>
      <c r="P226" s="317">
        <v>3</v>
      </c>
      <c r="Q226" s="316">
        <v>4</v>
      </c>
      <c r="R226" s="131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</row>
    <row r="227" spans="2:33" s="28" customFormat="1" ht="14.25" customHeight="1" x14ac:dyDescent="0.15">
      <c r="B227" s="204" t="s">
        <v>229</v>
      </c>
      <c r="C227" s="317">
        <v>3</v>
      </c>
      <c r="D227" s="317">
        <v>7</v>
      </c>
      <c r="E227" s="485">
        <v>10</v>
      </c>
      <c r="F227" s="194" t="s">
        <v>228</v>
      </c>
      <c r="G227" s="317">
        <v>8</v>
      </c>
      <c r="H227" s="317">
        <v>8</v>
      </c>
      <c r="I227" s="485">
        <v>16</v>
      </c>
      <c r="J227" s="194" t="s">
        <v>227</v>
      </c>
      <c r="K227" s="317">
        <v>6</v>
      </c>
      <c r="L227" s="317">
        <v>5</v>
      </c>
      <c r="M227" s="485">
        <v>11</v>
      </c>
      <c r="N227" s="194" t="s">
        <v>226</v>
      </c>
      <c r="O227" s="317">
        <v>1</v>
      </c>
      <c r="P227" s="317">
        <v>2</v>
      </c>
      <c r="Q227" s="316">
        <v>3</v>
      </c>
      <c r="R227" s="131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</row>
    <row r="228" spans="2:33" s="28" customFormat="1" ht="14.25" customHeight="1" x14ac:dyDescent="0.15">
      <c r="B228" s="204" t="s">
        <v>225</v>
      </c>
      <c r="C228" s="317">
        <v>8</v>
      </c>
      <c r="D228" s="317">
        <v>3</v>
      </c>
      <c r="E228" s="485">
        <v>11</v>
      </c>
      <c r="F228" s="194" t="s">
        <v>224</v>
      </c>
      <c r="G228" s="317">
        <v>7</v>
      </c>
      <c r="H228" s="317">
        <v>12</v>
      </c>
      <c r="I228" s="485">
        <v>19</v>
      </c>
      <c r="J228" s="194" t="s">
        <v>223</v>
      </c>
      <c r="K228" s="317">
        <v>6</v>
      </c>
      <c r="L228" s="317">
        <v>4</v>
      </c>
      <c r="M228" s="485">
        <v>10</v>
      </c>
      <c r="N228" s="194" t="s">
        <v>222</v>
      </c>
      <c r="O228" s="317">
        <v>0</v>
      </c>
      <c r="P228" s="317">
        <v>1</v>
      </c>
      <c r="Q228" s="316">
        <v>1</v>
      </c>
      <c r="R228" s="131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</row>
    <row r="229" spans="2:33" s="28" customFormat="1" ht="14.1" customHeight="1" x14ac:dyDescent="0.15">
      <c r="B229" s="204" t="s">
        <v>221</v>
      </c>
      <c r="C229" s="317">
        <v>3</v>
      </c>
      <c r="D229" s="317">
        <v>7</v>
      </c>
      <c r="E229" s="485">
        <v>10</v>
      </c>
      <c r="F229" s="194" t="s">
        <v>220</v>
      </c>
      <c r="G229" s="317">
        <v>10</v>
      </c>
      <c r="H229" s="317">
        <v>9</v>
      </c>
      <c r="I229" s="485">
        <v>19</v>
      </c>
      <c r="J229" s="194" t="s">
        <v>219</v>
      </c>
      <c r="K229" s="317">
        <v>4</v>
      </c>
      <c r="L229" s="317">
        <v>4</v>
      </c>
      <c r="M229" s="485">
        <v>8</v>
      </c>
      <c r="N229" s="194" t="s">
        <v>218</v>
      </c>
      <c r="O229" s="317">
        <v>1</v>
      </c>
      <c r="P229" s="317">
        <v>1</v>
      </c>
      <c r="Q229" s="316">
        <v>2</v>
      </c>
      <c r="R229" s="131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</row>
    <row r="230" spans="2:33" s="28" customFormat="1" ht="14.45" customHeight="1" x14ac:dyDescent="0.15">
      <c r="B230" s="205" t="s">
        <v>217</v>
      </c>
      <c r="C230" s="322">
        <v>5</v>
      </c>
      <c r="D230" s="322">
        <v>5</v>
      </c>
      <c r="E230" s="323">
        <v>10</v>
      </c>
      <c r="F230" s="195" t="s">
        <v>216</v>
      </c>
      <c r="G230" s="322">
        <v>4</v>
      </c>
      <c r="H230" s="322">
        <v>7</v>
      </c>
      <c r="I230" s="323">
        <v>11</v>
      </c>
      <c r="J230" s="195" t="s">
        <v>215</v>
      </c>
      <c r="K230" s="322">
        <v>2</v>
      </c>
      <c r="L230" s="322">
        <v>4</v>
      </c>
      <c r="M230" s="323">
        <v>6</v>
      </c>
      <c r="N230" s="195" t="s">
        <v>214</v>
      </c>
      <c r="O230" s="322">
        <v>0</v>
      </c>
      <c r="P230" s="322">
        <v>0</v>
      </c>
      <c r="Q230" s="324">
        <v>0</v>
      </c>
      <c r="R230" s="131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</row>
    <row r="231" spans="2:33" s="28" customFormat="1" ht="14.1" customHeight="1" x14ac:dyDescent="0.15">
      <c r="B231" s="204" t="s">
        <v>213</v>
      </c>
      <c r="C231" s="325">
        <v>6</v>
      </c>
      <c r="D231" s="317">
        <v>4</v>
      </c>
      <c r="E231" s="485">
        <v>10</v>
      </c>
      <c r="F231" s="194" t="s">
        <v>212</v>
      </c>
      <c r="G231" s="317">
        <v>4</v>
      </c>
      <c r="H231" s="317">
        <v>7</v>
      </c>
      <c r="I231" s="485">
        <v>11</v>
      </c>
      <c r="J231" s="194" t="s">
        <v>211</v>
      </c>
      <c r="K231" s="317">
        <v>4</v>
      </c>
      <c r="L231" s="317">
        <v>5</v>
      </c>
      <c r="M231" s="485">
        <v>9</v>
      </c>
      <c r="N231" s="194" t="s">
        <v>210</v>
      </c>
      <c r="O231" s="317">
        <v>1</v>
      </c>
      <c r="P231" s="317">
        <v>2</v>
      </c>
      <c r="Q231" s="316">
        <v>3</v>
      </c>
      <c r="R231" s="131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</row>
    <row r="232" spans="2:33" s="28" customFormat="1" ht="14.25" customHeight="1" x14ac:dyDescent="0.15">
      <c r="B232" s="204" t="s">
        <v>209</v>
      </c>
      <c r="C232" s="317">
        <v>4</v>
      </c>
      <c r="D232" s="317">
        <v>6</v>
      </c>
      <c r="E232" s="485">
        <v>10</v>
      </c>
      <c r="F232" s="194" t="s">
        <v>208</v>
      </c>
      <c r="G232" s="317">
        <v>5</v>
      </c>
      <c r="H232" s="317">
        <v>6</v>
      </c>
      <c r="I232" s="485">
        <v>11</v>
      </c>
      <c r="J232" s="194" t="s">
        <v>207</v>
      </c>
      <c r="K232" s="317">
        <v>3</v>
      </c>
      <c r="L232" s="317">
        <v>4</v>
      </c>
      <c r="M232" s="485">
        <v>7</v>
      </c>
      <c r="N232" s="194" t="s">
        <v>206</v>
      </c>
      <c r="O232" s="317">
        <v>1</v>
      </c>
      <c r="P232" s="317">
        <v>0</v>
      </c>
      <c r="Q232" s="316">
        <v>1</v>
      </c>
      <c r="R232" s="131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</row>
    <row r="233" spans="2:33" s="28" customFormat="1" ht="14.25" customHeight="1" x14ac:dyDescent="0.15">
      <c r="B233" s="204" t="s">
        <v>205</v>
      </c>
      <c r="C233" s="317">
        <v>9</v>
      </c>
      <c r="D233" s="317">
        <v>7</v>
      </c>
      <c r="E233" s="485">
        <v>16</v>
      </c>
      <c r="F233" s="194" t="s">
        <v>204</v>
      </c>
      <c r="G233" s="317">
        <v>6</v>
      </c>
      <c r="H233" s="317">
        <v>5</v>
      </c>
      <c r="I233" s="485">
        <v>11</v>
      </c>
      <c r="J233" s="194" t="s">
        <v>203</v>
      </c>
      <c r="K233" s="317">
        <v>8</v>
      </c>
      <c r="L233" s="317">
        <v>4</v>
      </c>
      <c r="M233" s="485">
        <v>12</v>
      </c>
      <c r="N233" s="194" t="s">
        <v>202</v>
      </c>
      <c r="O233" s="317">
        <v>2</v>
      </c>
      <c r="P233" s="317">
        <v>1</v>
      </c>
      <c r="Q233" s="316">
        <v>3</v>
      </c>
      <c r="R233" s="131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</row>
    <row r="234" spans="2:33" s="28" customFormat="1" ht="14.25" customHeight="1" x14ac:dyDescent="0.15">
      <c r="B234" s="204" t="s">
        <v>201</v>
      </c>
      <c r="C234" s="317">
        <v>5</v>
      </c>
      <c r="D234" s="317">
        <v>7</v>
      </c>
      <c r="E234" s="485">
        <v>12</v>
      </c>
      <c r="F234" s="194" t="s">
        <v>200</v>
      </c>
      <c r="G234" s="317">
        <v>6</v>
      </c>
      <c r="H234" s="317">
        <v>5</v>
      </c>
      <c r="I234" s="485">
        <v>11</v>
      </c>
      <c r="J234" s="194" t="s">
        <v>199</v>
      </c>
      <c r="K234" s="317">
        <v>7</v>
      </c>
      <c r="L234" s="317">
        <v>7</v>
      </c>
      <c r="M234" s="485">
        <v>14</v>
      </c>
      <c r="N234" s="194" t="s">
        <v>198</v>
      </c>
      <c r="O234" s="317">
        <v>0</v>
      </c>
      <c r="P234" s="317">
        <v>3</v>
      </c>
      <c r="Q234" s="316">
        <v>3</v>
      </c>
      <c r="R234" s="131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</row>
    <row r="235" spans="2:33" s="28" customFormat="1" ht="14.1" customHeight="1" x14ac:dyDescent="0.15">
      <c r="B235" s="205" t="s">
        <v>197</v>
      </c>
      <c r="C235" s="322">
        <v>2</v>
      </c>
      <c r="D235" s="322">
        <v>1</v>
      </c>
      <c r="E235" s="323">
        <v>3</v>
      </c>
      <c r="F235" s="195" t="s">
        <v>196</v>
      </c>
      <c r="G235" s="322">
        <v>5</v>
      </c>
      <c r="H235" s="322">
        <v>6</v>
      </c>
      <c r="I235" s="323">
        <v>11</v>
      </c>
      <c r="J235" s="195" t="s">
        <v>195</v>
      </c>
      <c r="K235" s="322">
        <v>5</v>
      </c>
      <c r="L235" s="322">
        <v>3</v>
      </c>
      <c r="M235" s="323">
        <v>8</v>
      </c>
      <c r="N235" s="195" t="s">
        <v>194</v>
      </c>
      <c r="O235" s="322">
        <v>0</v>
      </c>
      <c r="P235" s="322">
        <v>0</v>
      </c>
      <c r="Q235" s="324">
        <v>0</v>
      </c>
      <c r="R235" s="131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</row>
    <row r="236" spans="2:33" s="28" customFormat="1" ht="14.25" customHeight="1" x14ac:dyDescent="0.15">
      <c r="B236" s="204" t="s">
        <v>193</v>
      </c>
      <c r="C236" s="325">
        <v>2</v>
      </c>
      <c r="D236" s="317">
        <v>3</v>
      </c>
      <c r="E236" s="485">
        <v>5</v>
      </c>
      <c r="F236" s="194" t="s">
        <v>192</v>
      </c>
      <c r="G236" s="317">
        <v>9</v>
      </c>
      <c r="H236" s="317">
        <v>7</v>
      </c>
      <c r="I236" s="485">
        <v>16</v>
      </c>
      <c r="J236" s="194" t="s">
        <v>191</v>
      </c>
      <c r="K236" s="317">
        <v>2</v>
      </c>
      <c r="L236" s="317">
        <v>6</v>
      </c>
      <c r="M236" s="485">
        <v>8</v>
      </c>
      <c r="N236" s="194" t="s">
        <v>190</v>
      </c>
      <c r="O236" s="317">
        <v>1</v>
      </c>
      <c r="P236" s="317">
        <v>1</v>
      </c>
      <c r="Q236" s="316">
        <v>2</v>
      </c>
      <c r="R236" s="131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</row>
    <row r="237" spans="2:33" s="28" customFormat="1" ht="14.25" customHeight="1" x14ac:dyDescent="0.15">
      <c r="B237" s="204" t="s">
        <v>189</v>
      </c>
      <c r="C237" s="317">
        <v>5</v>
      </c>
      <c r="D237" s="317">
        <v>2</v>
      </c>
      <c r="E237" s="485">
        <v>7</v>
      </c>
      <c r="F237" s="194" t="s">
        <v>188</v>
      </c>
      <c r="G237" s="317">
        <v>11</v>
      </c>
      <c r="H237" s="317">
        <v>8</v>
      </c>
      <c r="I237" s="485">
        <v>19</v>
      </c>
      <c r="J237" s="194" t="s">
        <v>187</v>
      </c>
      <c r="K237" s="317">
        <v>5</v>
      </c>
      <c r="L237" s="317">
        <v>3</v>
      </c>
      <c r="M237" s="485">
        <v>8</v>
      </c>
      <c r="N237" s="194" t="s">
        <v>186</v>
      </c>
      <c r="O237" s="317">
        <v>0</v>
      </c>
      <c r="P237" s="317">
        <v>0</v>
      </c>
      <c r="Q237" s="316">
        <v>0</v>
      </c>
      <c r="R237" s="131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</row>
    <row r="238" spans="2:33" s="28" customFormat="1" ht="14.25" customHeight="1" x14ac:dyDescent="0.15">
      <c r="B238" s="204" t="s">
        <v>185</v>
      </c>
      <c r="C238" s="317">
        <v>2</v>
      </c>
      <c r="D238" s="317">
        <v>3</v>
      </c>
      <c r="E238" s="485">
        <v>5</v>
      </c>
      <c r="F238" s="194" t="s">
        <v>184</v>
      </c>
      <c r="G238" s="317">
        <v>6</v>
      </c>
      <c r="H238" s="317">
        <v>9</v>
      </c>
      <c r="I238" s="485">
        <v>15</v>
      </c>
      <c r="J238" s="194" t="s">
        <v>183</v>
      </c>
      <c r="K238" s="317">
        <v>3</v>
      </c>
      <c r="L238" s="317">
        <v>3</v>
      </c>
      <c r="M238" s="485">
        <v>6</v>
      </c>
      <c r="N238" s="194" t="s">
        <v>182</v>
      </c>
      <c r="O238" s="317">
        <v>0</v>
      </c>
      <c r="P238" s="317">
        <v>3</v>
      </c>
      <c r="Q238" s="316">
        <v>3</v>
      </c>
      <c r="R238" s="131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</row>
    <row r="239" spans="2:33" s="28" customFormat="1" ht="14.1" customHeight="1" x14ac:dyDescent="0.15">
      <c r="B239" s="204" t="s">
        <v>181</v>
      </c>
      <c r="C239" s="317">
        <v>3</v>
      </c>
      <c r="D239" s="317">
        <v>5</v>
      </c>
      <c r="E239" s="485">
        <v>8</v>
      </c>
      <c r="F239" s="194" t="s">
        <v>180</v>
      </c>
      <c r="G239" s="317">
        <v>11</v>
      </c>
      <c r="H239" s="317">
        <v>6</v>
      </c>
      <c r="I239" s="485">
        <v>17</v>
      </c>
      <c r="J239" s="194" t="s">
        <v>179</v>
      </c>
      <c r="K239" s="317">
        <v>3</v>
      </c>
      <c r="L239" s="317">
        <v>2</v>
      </c>
      <c r="M239" s="485">
        <v>5</v>
      </c>
      <c r="N239" s="194" t="s">
        <v>178</v>
      </c>
      <c r="O239" s="317">
        <v>0</v>
      </c>
      <c r="P239" s="317">
        <v>0</v>
      </c>
      <c r="Q239" s="316">
        <v>0</v>
      </c>
      <c r="R239" s="131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</row>
    <row r="240" spans="2:33" s="28" customFormat="1" ht="14.25" customHeight="1" thickBot="1" x14ac:dyDescent="0.2">
      <c r="B240" s="206" t="s">
        <v>177</v>
      </c>
      <c r="C240" s="318">
        <v>6</v>
      </c>
      <c r="D240" s="318">
        <v>2</v>
      </c>
      <c r="E240" s="319">
        <v>8</v>
      </c>
      <c r="F240" s="208" t="s">
        <v>176</v>
      </c>
      <c r="G240" s="318">
        <v>3</v>
      </c>
      <c r="H240" s="318">
        <v>10</v>
      </c>
      <c r="I240" s="319">
        <v>13</v>
      </c>
      <c r="J240" s="208" t="s">
        <v>175</v>
      </c>
      <c r="K240" s="318">
        <v>0</v>
      </c>
      <c r="L240" s="318">
        <v>2</v>
      </c>
      <c r="M240" s="319">
        <v>2</v>
      </c>
      <c r="N240" s="210" t="s">
        <v>174</v>
      </c>
      <c r="O240" s="320">
        <v>0</v>
      </c>
      <c r="P240" s="320">
        <v>0</v>
      </c>
      <c r="Q240" s="321">
        <v>0</v>
      </c>
      <c r="R240" s="131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</row>
    <row r="241" spans="2:33" s="28" customFormat="1" ht="13.5" customHeight="1" thickBot="1" x14ac:dyDescent="0.2">
      <c r="B241" s="42"/>
      <c r="C241" s="42"/>
      <c r="D241" s="459" t="s">
        <v>173</v>
      </c>
      <c r="E241" s="459"/>
      <c r="F241" s="459"/>
      <c r="G241" s="42"/>
      <c r="H241" s="42"/>
      <c r="I241" s="42"/>
      <c r="J241" s="42"/>
      <c r="K241" s="42"/>
      <c r="L241" s="42"/>
      <c r="M241" s="42"/>
      <c r="N241" s="212" t="s">
        <v>172</v>
      </c>
      <c r="O241" s="309">
        <v>0</v>
      </c>
      <c r="P241" s="24">
        <v>0</v>
      </c>
      <c r="Q241" s="310">
        <v>0</v>
      </c>
      <c r="R241" s="131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</row>
    <row r="242" spans="2:33" s="28" customFormat="1" ht="13.5" customHeight="1" x14ac:dyDescent="0.15">
      <c r="B242" s="160" t="s">
        <v>171</v>
      </c>
      <c r="C242" s="311">
        <f>SUM(C216:C220)</f>
        <v>30</v>
      </c>
      <c r="D242" s="311">
        <f>SUM(D216:D220)</f>
        <v>20</v>
      </c>
      <c r="E242" s="108">
        <f t="shared" ref="E242:E251" si="10">SUM(C242:D242)</f>
        <v>50</v>
      </c>
      <c r="F242" s="160" t="s">
        <v>170</v>
      </c>
      <c r="G242" s="312">
        <f>SUM(K216:K220)</f>
        <v>25</v>
      </c>
      <c r="H242" s="109">
        <f>SUM(L216:L220)</f>
        <v>20</v>
      </c>
      <c r="I242" s="110">
        <f t="shared" ref="I242:I251" si="11">SUM(G242:H242)</f>
        <v>45</v>
      </c>
      <c r="J242" s="119" t="s">
        <v>169</v>
      </c>
      <c r="K242" s="120">
        <f>SUM(O241:O245)</f>
        <v>0</v>
      </c>
      <c r="L242" s="311">
        <f>SUM(Q241:Q245)</f>
        <v>0</v>
      </c>
      <c r="M242" s="313">
        <f>SUM(K242:L242)</f>
        <v>0</v>
      </c>
      <c r="N242" s="486" t="s">
        <v>168</v>
      </c>
      <c r="O242" s="24">
        <v>0</v>
      </c>
      <c r="P242" s="24">
        <v>0</v>
      </c>
      <c r="Q242" s="310">
        <v>0</v>
      </c>
      <c r="R242" s="131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</row>
    <row r="243" spans="2:33" s="28" customFormat="1" ht="13.5" customHeight="1" thickBot="1" x14ac:dyDescent="0.2">
      <c r="B243" s="161" t="s">
        <v>167</v>
      </c>
      <c r="C243" s="300">
        <f>SUM(C221:C225)</f>
        <v>35</v>
      </c>
      <c r="D243" s="300">
        <f>SUM(D221:D225)</f>
        <v>16</v>
      </c>
      <c r="E243" s="112">
        <f t="shared" si="10"/>
        <v>51</v>
      </c>
      <c r="F243" s="161" t="s">
        <v>166</v>
      </c>
      <c r="G243" s="306">
        <f>SUM(K221:K225)</f>
        <v>20</v>
      </c>
      <c r="H243" s="113">
        <f>SUM(L221:L225)</f>
        <v>19</v>
      </c>
      <c r="I243" s="114">
        <f t="shared" si="11"/>
        <v>39</v>
      </c>
      <c r="J243" s="121" t="s">
        <v>154</v>
      </c>
      <c r="K243" s="122">
        <f>O246</f>
        <v>0</v>
      </c>
      <c r="L243" s="303">
        <f>P246</f>
        <v>0</v>
      </c>
      <c r="M243" s="314">
        <f>SUM(K243:L243)</f>
        <v>0</v>
      </c>
      <c r="N243" s="486" t="s">
        <v>165</v>
      </c>
      <c r="O243" s="24">
        <v>0</v>
      </c>
      <c r="P243" s="24">
        <v>0</v>
      </c>
      <c r="Q243" s="310">
        <v>0</v>
      </c>
      <c r="R243" s="131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</row>
    <row r="244" spans="2:33" s="28" customFormat="1" ht="13.5" customHeight="1" x14ac:dyDescent="0.15">
      <c r="B244" s="161" t="s">
        <v>164</v>
      </c>
      <c r="C244" s="300">
        <f>SUM(C226:C230)</f>
        <v>26</v>
      </c>
      <c r="D244" s="300">
        <f>SUM(D226:D230)</f>
        <v>29</v>
      </c>
      <c r="E244" s="112">
        <f t="shared" si="10"/>
        <v>55</v>
      </c>
      <c r="F244" s="161" t="s">
        <v>163</v>
      </c>
      <c r="G244" s="306">
        <f>SUM(K226:K230)</f>
        <v>24</v>
      </c>
      <c r="H244" s="113">
        <f>SUM(L226:L230)</f>
        <v>22</v>
      </c>
      <c r="I244" s="114">
        <f t="shared" si="11"/>
        <v>46</v>
      </c>
      <c r="J244" s="125" t="s">
        <v>283</v>
      </c>
      <c r="K244" s="154">
        <f>SUM(C242:C244)</f>
        <v>91</v>
      </c>
      <c r="L244" s="154">
        <f>SUM(D242:D244)</f>
        <v>65</v>
      </c>
      <c r="M244" s="294">
        <f>SUM(K244:L244)</f>
        <v>156</v>
      </c>
      <c r="N244" s="486" t="s">
        <v>162</v>
      </c>
      <c r="O244" s="24">
        <v>0</v>
      </c>
      <c r="P244" s="24">
        <v>0</v>
      </c>
      <c r="Q244" s="310">
        <v>0</v>
      </c>
      <c r="R244" s="131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</row>
    <row r="245" spans="2:33" s="28" customFormat="1" ht="13.5" customHeight="1" thickBot="1" x14ac:dyDescent="0.2">
      <c r="B245" s="161" t="s">
        <v>161</v>
      </c>
      <c r="C245" s="300">
        <f>SUM(C231:C235)</f>
        <v>26</v>
      </c>
      <c r="D245" s="300">
        <f>SUM(D231:D235)</f>
        <v>25</v>
      </c>
      <c r="E245" s="112">
        <f t="shared" si="10"/>
        <v>51</v>
      </c>
      <c r="F245" s="161" t="s">
        <v>160</v>
      </c>
      <c r="G245" s="306">
        <f>SUM(K231:K235)</f>
        <v>27</v>
      </c>
      <c r="H245" s="113">
        <f>SUM(L231:L235)</f>
        <v>23</v>
      </c>
      <c r="I245" s="114">
        <f t="shared" si="11"/>
        <v>50</v>
      </c>
      <c r="J245" s="123" t="s">
        <v>156</v>
      </c>
      <c r="K245" s="157"/>
      <c r="L245" s="292">
        <f>M244/M250*100</f>
        <v>18.22429906542056</v>
      </c>
      <c r="M245" s="156" t="s">
        <v>155</v>
      </c>
      <c r="N245" s="487" t="s">
        <v>159</v>
      </c>
      <c r="O245" s="301">
        <v>0</v>
      </c>
      <c r="P245" s="58">
        <v>0</v>
      </c>
      <c r="Q245" s="302">
        <v>0</v>
      </c>
      <c r="R245" s="131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</row>
    <row r="246" spans="2:33" s="28" customFormat="1" ht="13.5" customHeight="1" thickBot="1" x14ac:dyDescent="0.2">
      <c r="B246" s="161" t="s">
        <v>158</v>
      </c>
      <c r="C246" s="300">
        <f>SUM(C236:C240)</f>
        <v>18</v>
      </c>
      <c r="D246" s="300">
        <f>SUM(D236:D240)</f>
        <v>15</v>
      </c>
      <c r="E246" s="112">
        <f t="shared" si="10"/>
        <v>33</v>
      </c>
      <c r="F246" s="161" t="s">
        <v>157</v>
      </c>
      <c r="G246" s="306">
        <f>SUM(K236:K240)</f>
        <v>13</v>
      </c>
      <c r="H246" s="113">
        <f>SUM(L236:L240)</f>
        <v>16</v>
      </c>
      <c r="I246" s="114">
        <f t="shared" si="11"/>
        <v>29</v>
      </c>
      <c r="J246" s="125" t="s">
        <v>284</v>
      </c>
      <c r="K246" s="154">
        <f>SUM(C245:C251,G242:G244)</f>
        <v>275</v>
      </c>
      <c r="L246" s="154">
        <f>SUM(D245:D251,H242:H244)</f>
        <v>268</v>
      </c>
      <c r="M246" s="294">
        <f>SUM(K246:L246)</f>
        <v>543</v>
      </c>
      <c r="N246" s="488" t="s">
        <v>154</v>
      </c>
      <c r="O246" s="299">
        <v>0</v>
      </c>
      <c r="P246" s="489">
        <v>0</v>
      </c>
      <c r="Q246" s="307">
        <v>0</v>
      </c>
      <c r="R246" s="131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</row>
    <row r="247" spans="2:33" s="28" customFormat="1" ht="13.5" customHeight="1" thickBot="1" x14ac:dyDescent="0.2">
      <c r="B247" s="161" t="s">
        <v>153</v>
      </c>
      <c r="C247" s="300">
        <f>SUM(G216:G220)</f>
        <v>29</v>
      </c>
      <c r="D247" s="300">
        <f>SUM(H216:H220)</f>
        <v>22</v>
      </c>
      <c r="E247" s="112">
        <f t="shared" si="10"/>
        <v>51</v>
      </c>
      <c r="F247" s="161" t="s">
        <v>152</v>
      </c>
      <c r="G247" s="113">
        <f>SUM(O216:O220)</f>
        <v>17</v>
      </c>
      <c r="H247" s="113">
        <f>SUM(P216:P220)</f>
        <v>13</v>
      </c>
      <c r="I247" s="114">
        <f t="shared" si="11"/>
        <v>30</v>
      </c>
      <c r="J247" s="123" t="s">
        <v>156</v>
      </c>
      <c r="K247" s="157"/>
      <c r="L247" s="292">
        <f>M246/M250*100</f>
        <v>63.434579439252339</v>
      </c>
      <c r="M247" s="158" t="s">
        <v>155</v>
      </c>
      <c r="N247" s="490"/>
      <c r="O247" s="42"/>
      <c r="P247" s="42"/>
      <c r="Q247" s="42"/>
      <c r="R247" s="131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6"/>
      <c r="AF247" s="105"/>
      <c r="AG247" s="106"/>
    </row>
    <row r="248" spans="2:33" s="28" customFormat="1" ht="13.5" customHeight="1" thickBot="1" x14ac:dyDescent="0.2">
      <c r="B248" s="161" t="s">
        <v>151</v>
      </c>
      <c r="C248" s="300">
        <f>SUM(G221:G225)</f>
        <v>35</v>
      </c>
      <c r="D248" s="300">
        <f>SUM(H221:H225)</f>
        <v>32</v>
      </c>
      <c r="E248" s="112">
        <f t="shared" si="10"/>
        <v>67</v>
      </c>
      <c r="F248" s="161" t="s">
        <v>150</v>
      </c>
      <c r="G248" s="306">
        <f>SUM(O221:O225)</f>
        <v>10</v>
      </c>
      <c r="H248" s="113">
        <f>SUM(P221:P225)</f>
        <v>13</v>
      </c>
      <c r="I248" s="114">
        <f t="shared" si="11"/>
        <v>23</v>
      </c>
      <c r="J248" s="125" t="s">
        <v>282</v>
      </c>
      <c r="K248" s="154">
        <f>SUM(K231:K240,O216:O246)</f>
        <v>75</v>
      </c>
      <c r="L248" s="154">
        <f>SUM(L231:L240,P216:P246)</f>
        <v>82</v>
      </c>
      <c r="M248" s="308">
        <f>SUM(K248:L248)</f>
        <v>157</v>
      </c>
      <c r="N248" s="490"/>
      <c r="O248" s="42"/>
      <c r="P248" s="42"/>
      <c r="Q248" s="42"/>
      <c r="R248" s="131"/>
    </row>
    <row r="249" spans="2:33" s="28" customFormat="1" ht="13.5" customHeight="1" thickBot="1" x14ac:dyDescent="0.2">
      <c r="B249" s="161" t="s">
        <v>149</v>
      </c>
      <c r="C249" s="300">
        <f>SUM(G226:G230)</f>
        <v>32</v>
      </c>
      <c r="D249" s="300">
        <f>SUM(H226:H230)</f>
        <v>44</v>
      </c>
      <c r="E249" s="112">
        <f t="shared" si="10"/>
        <v>76</v>
      </c>
      <c r="F249" s="161" t="s">
        <v>148</v>
      </c>
      <c r="G249" s="306">
        <f>SUM(O226:O230)</f>
        <v>3</v>
      </c>
      <c r="H249" s="113">
        <f>SUM(P226:P230)</f>
        <v>7</v>
      </c>
      <c r="I249" s="114">
        <f t="shared" si="11"/>
        <v>10</v>
      </c>
      <c r="J249" s="123" t="s">
        <v>156</v>
      </c>
      <c r="K249" s="124"/>
      <c r="L249" s="283">
        <f>M248/M250*100</f>
        <v>18.341121495327105</v>
      </c>
      <c r="M249" s="156" t="s">
        <v>155</v>
      </c>
      <c r="N249" s="491" t="s">
        <v>146</v>
      </c>
      <c r="O249" s="492">
        <v>38.68</v>
      </c>
      <c r="P249" s="493">
        <v>41.84</v>
      </c>
      <c r="Q249" s="494">
        <v>40.21</v>
      </c>
      <c r="R249" s="131"/>
    </row>
    <row r="250" spans="2:33" s="28" customFormat="1" ht="13.5" customHeight="1" x14ac:dyDescent="0.15">
      <c r="B250" s="161" t="s">
        <v>145</v>
      </c>
      <c r="C250" s="300">
        <f>SUM(G231:G235)</f>
        <v>26</v>
      </c>
      <c r="D250" s="300">
        <f>SUM(H231:H235)</f>
        <v>29</v>
      </c>
      <c r="E250" s="112">
        <f t="shared" si="10"/>
        <v>55</v>
      </c>
      <c r="F250" s="161" t="s">
        <v>144</v>
      </c>
      <c r="G250" s="306">
        <f>SUM(O231:O235)</f>
        <v>4</v>
      </c>
      <c r="H250" s="113">
        <f>SUM(P231:P235)</f>
        <v>6</v>
      </c>
      <c r="I250" s="114">
        <f t="shared" si="11"/>
        <v>10</v>
      </c>
      <c r="J250" s="125" t="s">
        <v>147</v>
      </c>
      <c r="K250" s="293">
        <f>SUM(C242:C251,G242:G251,K242:K243)</f>
        <v>441</v>
      </c>
      <c r="L250" s="293">
        <f>SUM(D242:D251,H242:H251,L242:L243)</f>
        <v>415</v>
      </c>
      <c r="M250" s="289">
        <f>SUM(K250:L250)</f>
        <v>856</v>
      </c>
      <c r="N250" s="495"/>
      <c r="O250" s="496"/>
      <c r="P250" s="496"/>
      <c r="Q250" s="496"/>
      <c r="R250" s="131"/>
    </row>
    <row r="251" spans="2:33" s="28" customFormat="1" ht="13.5" customHeight="1" thickBot="1" x14ac:dyDescent="0.2">
      <c r="B251" s="162" t="s">
        <v>143</v>
      </c>
      <c r="C251" s="303">
        <f>SUM(G236:G240)</f>
        <v>40</v>
      </c>
      <c r="D251" s="303">
        <f>SUM(H236:H240)</f>
        <v>40</v>
      </c>
      <c r="E251" s="116">
        <f t="shared" si="10"/>
        <v>80</v>
      </c>
      <c r="F251" s="162" t="s">
        <v>142</v>
      </c>
      <c r="G251" s="304">
        <f>SUM(O236:O240)</f>
        <v>1</v>
      </c>
      <c r="H251" s="117">
        <f>SUM(P236:P240)</f>
        <v>4</v>
      </c>
      <c r="I251" s="118">
        <f t="shared" si="11"/>
        <v>5</v>
      </c>
      <c r="J251" s="123" t="s">
        <v>7</v>
      </c>
      <c r="K251" s="124"/>
      <c r="L251" s="127"/>
      <c r="M251" s="305">
        <f>字別人口!Q16</f>
        <v>393</v>
      </c>
      <c r="N251" s="459" t="s">
        <v>141</v>
      </c>
      <c r="O251" s="459"/>
      <c r="P251" s="459"/>
      <c r="Q251" s="497"/>
      <c r="R251" s="131"/>
    </row>
    <row r="253" spans="2:33" s="29" customFormat="1" x14ac:dyDescent="0.15">
      <c r="B253" s="168"/>
      <c r="F253" s="168"/>
    </row>
    <row r="254" spans="2:33" s="29" customFormat="1" ht="13.5" customHeight="1" x14ac:dyDescent="0.15">
      <c r="B254" s="243" t="s">
        <v>1</v>
      </c>
      <c r="C254" s="358" t="s">
        <v>2</v>
      </c>
      <c r="D254" s="358"/>
      <c r="E254" s="358"/>
      <c r="F254" s="358"/>
      <c r="G254" s="484" t="s">
        <v>279</v>
      </c>
      <c r="H254" s="484"/>
      <c r="I254" s="484"/>
      <c r="J254" s="484"/>
      <c r="K254" s="484"/>
      <c r="L254" s="484"/>
      <c r="O254" s="76" t="str">
        <f>$O$2</f>
        <v>令和元年10月31日</v>
      </c>
      <c r="P254" s="76"/>
      <c r="Q254" s="76" t="s">
        <v>0</v>
      </c>
      <c r="R254" s="4"/>
      <c r="S254" s="4"/>
      <c r="T254" s="4"/>
    </row>
    <row r="255" spans="2:33" s="29" customFormat="1" ht="13.5" customHeight="1" x14ac:dyDescent="0.15">
      <c r="B255" s="243" t="s">
        <v>276</v>
      </c>
      <c r="C255" s="358" t="s">
        <v>133</v>
      </c>
      <c r="D255" s="358"/>
      <c r="E255" s="358"/>
      <c r="F255" s="152"/>
      <c r="G255" s="484"/>
      <c r="H255" s="484"/>
      <c r="I255" s="484"/>
      <c r="J255" s="484"/>
      <c r="K255" s="484"/>
      <c r="L255" s="484"/>
      <c r="O255" s="76" t="str">
        <f>$O$3</f>
        <v>令和元年11月 1日</v>
      </c>
      <c r="P255" s="76"/>
      <c r="Q255" s="76" t="s">
        <v>3</v>
      </c>
      <c r="R255" s="4"/>
      <c r="S255" s="4"/>
      <c r="T255" s="4"/>
    </row>
    <row r="256" spans="2:33" s="29" customFormat="1" ht="13.5" customHeight="1" thickBot="1" x14ac:dyDescent="0.2">
      <c r="B256" s="168"/>
      <c r="F256" s="168"/>
      <c r="G256" s="87"/>
      <c r="H256" s="87"/>
      <c r="I256" s="87"/>
      <c r="J256" s="87"/>
      <c r="K256" s="87"/>
      <c r="L256" s="87"/>
      <c r="O256" s="86"/>
      <c r="Q256" s="4"/>
      <c r="R256" s="4"/>
      <c r="S256" s="4"/>
      <c r="T256" s="4"/>
    </row>
    <row r="257" spans="2:33" s="28" customFormat="1" ht="14.25" customHeight="1" x14ac:dyDescent="0.15">
      <c r="B257" s="53" t="s">
        <v>274</v>
      </c>
      <c r="C257" s="327" t="s">
        <v>301</v>
      </c>
      <c r="D257" s="327" t="s">
        <v>302</v>
      </c>
      <c r="E257" s="328" t="s">
        <v>6</v>
      </c>
      <c r="F257" s="53" t="s">
        <v>274</v>
      </c>
      <c r="G257" s="327" t="s">
        <v>301</v>
      </c>
      <c r="H257" s="327" t="s">
        <v>5</v>
      </c>
      <c r="I257" s="94" t="s">
        <v>6</v>
      </c>
      <c r="J257" s="202" t="s">
        <v>274</v>
      </c>
      <c r="K257" s="327" t="s">
        <v>4</v>
      </c>
      <c r="L257" s="327" t="s">
        <v>302</v>
      </c>
      <c r="M257" s="328" t="s">
        <v>281</v>
      </c>
      <c r="N257" s="59" t="s">
        <v>274</v>
      </c>
      <c r="O257" s="54" t="s">
        <v>301</v>
      </c>
      <c r="P257" s="54" t="s">
        <v>5</v>
      </c>
      <c r="Q257" s="326" t="s">
        <v>281</v>
      </c>
      <c r="R257" s="131"/>
    </row>
    <row r="258" spans="2:33" s="28" customFormat="1" ht="14.25" customHeight="1" x14ac:dyDescent="0.15">
      <c r="B258" s="203" t="s">
        <v>273</v>
      </c>
      <c r="C258" s="329">
        <v>8</v>
      </c>
      <c r="D258" s="329">
        <v>10</v>
      </c>
      <c r="E258" s="485">
        <v>18</v>
      </c>
      <c r="F258" s="193" t="s">
        <v>272</v>
      </c>
      <c r="G258" s="329">
        <v>8</v>
      </c>
      <c r="H258" s="329">
        <v>2</v>
      </c>
      <c r="I258" s="485">
        <v>10</v>
      </c>
      <c r="J258" s="194" t="s">
        <v>271</v>
      </c>
      <c r="K258" s="317">
        <v>6</v>
      </c>
      <c r="L258" s="329">
        <v>6</v>
      </c>
      <c r="M258" s="286">
        <v>12</v>
      </c>
      <c r="N258" s="200" t="s">
        <v>270</v>
      </c>
      <c r="O258" s="325">
        <v>3</v>
      </c>
      <c r="P258" s="317">
        <v>5</v>
      </c>
      <c r="Q258" s="287">
        <v>8</v>
      </c>
      <c r="R258" s="131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</row>
    <row r="259" spans="2:33" s="28" customFormat="1" ht="14.1" customHeight="1" x14ac:dyDescent="0.15">
      <c r="B259" s="204" t="s">
        <v>269</v>
      </c>
      <c r="C259" s="317">
        <v>5</v>
      </c>
      <c r="D259" s="317">
        <v>6</v>
      </c>
      <c r="E259" s="485">
        <v>11</v>
      </c>
      <c r="F259" s="194" t="s">
        <v>268</v>
      </c>
      <c r="G259" s="317">
        <v>7</v>
      </c>
      <c r="H259" s="317">
        <v>5</v>
      </c>
      <c r="I259" s="485">
        <v>12</v>
      </c>
      <c r="J259" s="194" t="s">
        <v>267</v>
      </c>
      <c r="K259" s="317">
        <v>9</v>
      </c>
      <c r="L259" s="317">
        <v>12</v>
      </c>
      <c r="M259" s="485">
        <v>21</v>
      </c>
      <c r="N259" s="194" t="s">
        <v>266</v>
      </c>
      <c r="O259" s="317">
        <v>5</v>
      </c>
      <c r="P259" s="317">
        <v>5</v>
      </c>
      <c r="Q259" s="316">
        <v>10</v>
      </c>
      <c r="R259" s="131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</row>
    <row r="260" spans="2:33" s="28" customFormat="1" ht="14.25" customHeight="1" x14ac:dyDescent="0.15">
      <c r="B260" s="204" t="s">
        <v>265</v>
      </c>
      <c r="C260" s="317">
        <v>7</v>
      </c>
      <c r="D260" s="317">
        <v>6</v>
      </c>
      <c r="E260" s="485">
        <v>13</v>
      </c>
      <c r="F260" s="194" t="s">
        <v>264</v>
      </c>
      <c r="G260" s="317">
        <v>3</v>
      </c>
      <c r="H260" s="317">
        <v>4</v>
      </c>
      <c r="I260" s="485">
        <v>7</v>
      </c>
      <c r="J260" s="194" t="s">
        <v>263</v>
      </c>
      <c r="K260" s="317">
        <v>10</v>
      </c>
      <c r="L260" s="317">
        <v>6</v>
      </c>
      <c r="M260" s="485">
        <v>16</v>
      </c>
      <c r="N260" s="194" t="s">
        <v>262</v>
      </c>
      <c r="O260" s="317">
        <v>7</v>
      </c>
      <c r="P260" s="199">
        <v>4</v>
      </c>
      <c r="Q260" s="316">
        <v>11</v>
      </c>
      <c r="R260" s="131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</row>
    <row r="261" spans="2:33" s="28" customFormat="1" ht="14.25" customHeight="1" x14ac:dyDescent="0.15">
      <c r="B261" s="204" t="s">
        <v>261</v>
      </c>
      <c r="C261" s="317">
        <v>12</v>
      </c>
      <c r="D261" s="317">
        <v>4</v>
      </c>
      <c r="E261" s="485">
        <v>16</v>
      </c>
      <c r="F261" s="194" t="s">
        <v>260</v>
      </c>
      <c r="G261" s="317">
        <v>8</v>
      </c>
      <c r="H261" s="317">
        <v>6</v>
      </c>
      <c r="I261" s="485">
        <v>14</v>
      </c>
      <c r="J261" s="194" t="s">
        <v>259</v>
      </c>
      <c r="K261" s="317">
        <v>4</v>
      </c>
      <c r="L261" s="317">
        <v>8</v>
      </c>
      <c r="M261" s="485">
        <v>12</v>
      </c>
      <c r="N261" s="194" t="s">
        <v>258</v>
      </c>
      <c r="O261" s="317">
        <v>8</v>
      </c>
      <c r="P261" s="317">
        <v>3</v>
      </c>
      <c r="Q261" s="316">
        <v>11</v>
      </c>
      <c r="R261" s="131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</row>
    <row r="262" spans="2:33" s="28" customFormat="1" ht="14.1" customHeight="1" x14ac:dyDescent="0.15">
      <c r="B262" s="205" t="s">
        <v>257</v>
      </c>
      <c r="C262" s="322">
        <v>6</v>
      </c>
      <c r="D262" s="322">
        <v>6</v>
      </c>
      <c r="E262" s="323">
        <v>12</v>
      </c>
      <c r="F262" s="195" t="s">
        <v>256</v>
      </c>
      <c r="G262" s="322">
        <v>8</v>
      </c>
      <c r="H262" s="322">
        <v>6</v>
      </c>
      <c r="I262" s="323">
        <v>14</v>
      </c>
      <c r="J262" s="195" t="s">
        <v>255</v>
      </c>
      <c r="K262" s="322">
        <v>7</v>
      </c>
      <c r="L262" s="322">
        <v>2</v>
      </c>
      <c r="M262" s="323">
        <v>9</v>
      </c>
      <c r="N262" s="195" t="s">
        <v>254</v>
      </c>
      <c r="O262" s="322">
        <v>4</v>
      </c>
      <c r="P262" s="322">
        <v>4</v>
      </c>
      <c r="Q262" s="324">
        <v>8</v>
      </c>
      <c r="R262" s="131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</row>
    <row r="263" spans="2:33" s="28" customFormat="1" ht="14.25" customHeight="1" x14ac:dyDescent="0.15">
      <c r="B263" s="204" t="s">
        <v>253</v>
      </c>
      <c r="C263" s="325">
        <v>6</v>
      </c>
      <c r="D263" s="317">
        <v>10</v>
      </c>
      <c r="E263" s="485">
        <v>16</v>
      </c>
      <c r="F263" s="194" t="s">
        <v>252</v>
      </c>
      <c r="G263" s="317">
        <v>2</v>
      </c>
      <c r="H263" s="317">
        <v>7</v>
      </c>
      <c r="I263" s="485">
        <v>9</v>
      </c>
      <c r="J263" s="194" t="s">
        <v>251</v>
      </c>
      <c r="K263" s="317">
        <v>4</v>
      </c>
      <c r="L263" s="317">
        <v>4</v>
      </c>
      <c r="M263" s="485">
        <v>8</v>
      </c>
      <c r="N263" s="194" t="s">
        <v>250</v>
      </c>
      <c r="O263" s="317">
        <v>5</v>
      </c>
      <c r="P263" s="317">
        <v>5</v>
      </c>
      <c r="Q263" s="316">
        <v>10</v>
      </c>
      <c r="R263" s="131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</row>
    <row r="264" spans="2:33" s="28" customFormat="1" ht="14.25" customHeight="1" x14ac:dyDescent="0.15">
      <c r="B264" s="204" t="s">
        <v>249</v>
      </c>
      <c r="C264" s="317">
        <v>5</v>
      </c>
      <c r="D264" s="317">
        <v>5</v>
      </c>
      <c r="E264" s="485">
        <v>10</v>
      </c>
      <c r="F264" s="194" t="s">
        <v>248</v>
      </c>
      <c r="G264" s="317">
        <v>8</v>
      </c>
      <c r="H264" s="317">
        <v>4</v>
      </c>
      <c r="I264" s="485">
        <v>12</v>
      </c>
      <c r="J264" s="194" t="s">
        <v>247</v>
      </c>
      <c r="K264" s="317">
        <v>4</v>
      </c>
      <c r="L264" s="317">
        <v>7</v>
      </c>
      <c r="M264" s="485">
        <v>11</v>
      </c>
      <c r="N264" s="194" t="s">
        <v>246</v>
      </c>
      <c r="O264" s="317">
        <v>1</v>
      </c>
      <c r="P264" s="317">
        <v>2</v>
      </c>
      <c r="Q264" s="316">
        <v>3</v>
      </c>
      <c r="R264" s="131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</row>
    <row r="265" spans="2:33" s="28" customFormat="1" ht="14.25" customHeight="1" x14ac:dyDescent="0.15">
      <c r="B265" s="204" t="s">
        <v>245</v>
      </c>
      <c r="C265" s="317">
        <v>6</v>
      </c>
      <c r="D265" s="317">
        <v>6</v>
      </c>
      <c r="E265" s="485">
        <v>12</v>
      </c>
      <c r="F265" s="194" t="s">
        <v>244</v>
      </c>
      <c r="G265" s="317">
        <v>9</v>
      </c>
      <c r="H265" s="317">
        <v>9</v>
      </c>
      <c r="I265" s="485">
        <v>18</v>
      </c>
      <c r="J265" s="194" t="s">
        <v>243</v>
      </c>
      <c r="K265" s="317">
        <v>5</v>
      </c>
      <c r="L265" s="317">
        <v>10</v>
      </c>
      <c r="M265" s="485">
        <v>15</v>
      </c>
      <c r="N265" s="194" t="s">
        <v>242</v>
      </c>
      <c r="O265" s="317">
        <v>1</v>
      </c>
      <c r="P265" s="317">
        <v>3</v>
      </c>
      <c r="Q265" s="316">
        <v>4</v>
      </c>
      <c r="R265" s="131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</row>
    <row r="266" spans="2:33" s="28" customFormat="1" ht="14.1" customHeight="1" x14ac:dyDescent="0.15">
      <c r="B266" s="204" t="s">
        <v>241</v>
      </c>
      <c r="C266" s="317">
        <v>5</v>
      </c>
      <c r="D266" s="317">
        <v>7</v>
      </c>
      <c r="E266" s="485">
        <v>12</v>
      </c>
      <c r="F266" s="194" t="s">
        <v>240</v>
      </c>
      <c r="G266" s="317">
        <v>7</v>
      </c>
      <c r="H266" s="317">
        <v>7</v>
      </c>
      <c r="I266" s="485">
        <v>14</v>
      </c>
      <c r="J266" s="194" t="s">
        <v>239</v>
      </c>
      <c r="K266" s="317">
        <v>3</v>
      </c>
      <c r="L266" s="317">
        <v>4</v>
      </c>
      <c r="M266" s="485">
        <v>7</v>
      </c>
      <c r="N266" s="194" t="s">
        <v>238</v>
      </c>
      <c r="O266" s="317">
        <v>0</v>
      </c>
      <c r="P266" s="317">
        <v>2</v>
      </c>
      <c r="Q266" s="316">
        <v>2</v>
      </c>
      <c r="R266" s="131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</row>
    <row r="267" spans="2:33" s="28" customFormat="1" ht="14.1" customHeight="1" x14ac:dyDescent="0.15">
      <c r="B267" s="205" t="s">
        <v>237</v>
      </c>
      <c r="C267" s="322">
        <v>8</v>
      </c>
      <c r="D267" s="322">
        <v>6</v>
      </c>
      <c r="E267" s="323">
        <v>14</v>
      </c>
      <c r="F267" s="195" t="s">
        <v>236</v>
      </c>
      <c r="G267" s="322">
        <v>7</v>
      </c>
      <c r="H267" s="322">
        <v>10</v>
      </c>
      <c r="I267" s="323">
        <v>17</v>
      </c>
      <c r="J267" s="195" t="s">
        <v>235</v>
      </c>
      <c r="K267" s="322">
        <v>4</v>
      </c>
      <c r="L267" s="322">
        <v>2</v>
      </c>
      <c r="M267" s="323">
        <v>6</v>
      </c>
      <c r="N267" s="195" t="s">
        <v>234</v>
      </c>
      <c r="O267" s="322">
        <v>4</v>
      </c>
      <c r="P267" s="322">
        <v>4</v>
      </c>
      <c r="Q267" s="324">
        <v>8</v>
      </c>
      <c r="R267" s="131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</row>
    <row r="268" spans="2:33" s="28" customFormat="1" ht="14.25" customHeight="1" x14ac:dyDescent="0.15">
      <c r="B268" s="204" t="s">
        <v>233</v>
      </c>
      <c r="C268" s="325">
        <v>5</v>
      </c>
      <c r="D268" s="317">
        <v>2</v>
      </c>
      <c r="E268" s="485">
        <v>7</v>
      </c>
      <c r="F268" s="194" t="s">
        <v>232</v>
      </c>
      <c r="G268" s="317">
        <v>5</v>
      </c>
      <c r="H268" s="317">
        <v>5</v>
      </c>
      <c r="I268" s="485">
        <v>10</v>
      </c>
      <c r="J268" s="194" t="s">
        <v>231</v>
      </c>
      <c r="K268" s="317">
        <v>4</v>
      </c>
      <c r="L268" s="317">
        <v>9</v>
      </c>
      <c r="M268" s="485">
        <v>13</v>
      </c>
      <c r="N268" s="194" t="s">
        <v>230</v>
      </c>
      <c r="O268" s="317">
        <v>2</v>
      </c>
      <c r="P268" s="317">
        <v>1</v>
      </c>
      <c r="Q268" s="316">
        <v>3</v>
      </c>
      <c r="R268" s="131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</row>
    <row r="269" spans="2:33" s="28" customFormat="1" ht="14.25" customHeight="1" x14ac:dyDescent="0.15">
      <c r="B269" s="204" t="s">
        <v>229</v>
      </c>
      <c r="C269" s="317">
        <v>5</v>
      </c>
      <c r="D269" s="317">
        <v>4</v>
      </c>
      <c r="E269" s="485">
        <v>9</v>
      </c>
      <c r="F269" s="194" t="s">
        <v>228</v>
      </c>
      <c r="G269" s="317">
        <v>6</v>
      </c>
      <c r="H269" s="317">
        <v>6</v>
      </c>
      <c r="I269" s="485">
        <v>12</v>
      </c>
      <c r="J269" s="194" t="s">
        <v>227</v>
      </c>
      <c r="K269" s="317">
        <v>3</v>
      </c>
      <c r="L269" s="317">
        <v>3</v>
      </c>
      <c r="M269" s="485">
        <v>6</v>
      </c>
      <c r="N269" s="194" t="s">
        <v>226</v>
      </c>
      <c r="O269" s="317">
        <v>2</v>
      </c>
      <c r="P269" s="317">
        <v>1</v>
      </c>
      <c r="Q269" s="316">
        <v>3</v>
      </c>
      <c r="R269" s="131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</row>
    <row r="270" spans="2:33" s="28" customFormat="1" ht="14.25" customHeight="1" x14ac:dyDescent="0.15">
      <c r="B270" s="204" t="s">
        <v>225</v>
      </c>
      <c r="C270" s="317">
        <v>7</v>
      </c>
      <c r="D270" s="317">
        <v>8</v>
      </c>
      <c r="E270" s="485">
        <v>15</v>
      </c>
      <c r="F270" s="194" t="s">
        <v>224</v>
      </c>
      <c r="G270" s="317">
        <v>5</v>
      </c>
      <c r="H270" s="317">
        <v>2</v>
      </c>
      <c r="I270" s="485">
        <v>7</v>
      </c>
      <c r="J270" s="194" t="s">
        <v>223</v>
      </c>
      <c r="K270" s="317">
        <v>4</v>
      </c>
      <c r="L270" s="317">
        <v>13</v>
      </c>
      <c r="M270" s="485">
        <v>17</v>
      </c>
      <c r="N270" s="194" t="s">
        <v>222</v>
      </c>
      <c r="O270" s="317">
        <v>0</v>
      </c>
      <c r="P270" s="317">
        <v>4</v>
      </c>
      <c r="Q270" s="316">
        <v>4</v>
      </c>
      <c r="R270" s="131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</row>
    <row r="271" spans="2:33" s="28" customFormat="1" ht="14.1" customHeight="1" x14ac:dyDescent="0.15">
      <c r="B271" s="204" t="s">
        <v>221</v>
      </c>
      <c r="C271" s="317">
        <v>7</v>
      </c>
      <c r="D271" s="317">
        <v>8</v>
      </c>
      <c r="E271" s="485">
        <v>15</v>
      </c>
      <c r="F271" s="194" t="s">
        <v>220</v>
      </c>
      <c r="G271" s="317">
        <v>9</v>
      </c>
      <c r="H271" s="317">
        <v>7</v>
      </c>
      <c r="I271" s="485">
        <v>16</v>
      </c>
      <c r="J271" s="194" t="s">
        <v>219</v>
      </c>
      <c r="K271" s="317">
        <v>5</v>
      </c>
      <c r="L271" s="317">
        <v>4</v>
      </c>
      <c r="M271" s="485">
        <v>9</v>
      </c>
      <c r="N271" s="194" t="s">
        <v>218</v>
      </c>
      <c r="O271" s="317">
        <v>0</v>
      </c>
      <c r="P271" s="317">
        <v>3</v>
      </c>
      <c r="Q271" s="316">
        <v>3</v>
      </c>
      <c r="R271" s="131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</row>
    <row r="272" spans="2:33" s="28" customFormat="1" ht="14.45" customHeight="1" x14ac:dyDescent="0.15">
      <c r="B272" s="205" t="s">
        <v>217</v>
      </c>
      <c r="C272" s="322">
        <v>7</v>
      </c>
      <c r="D272" s="322">
        <v>7</v>
      </c>
      <c r="E272" s="323">
        <v>14</v>
      </c>
      <c r="F272" s="195" t="s">
        <v>216</v>
      </c>
      <c r="G272" s="322">
        <v>13</v>
      </c>
      <c r="H272" s="322">
        <v>12</v>
      </c>
      <c r="I272" s="323">
        <v>25</v>
      </c>
      <c r="J272" s="195" t="s">
        <v>215</v>
      </c>
      <c r="K272" s="322">
        <v>5</v>
      </c>
      <c r="L272" s="322">
        <v>9</v>
      </c>
      <c r="M272" s="323">
        <v>14</v>
      </c>
      <c r="N272" s="195" t="s">
        <v>214</v>
      </c>
      <c r="O272" s="322">
        <v>1</v>
      </c>
      <c r="P272" s="322">
        <v>3</v>
      </c>
      <c r="Q272" s="324">
        <v>4</v>
      </c>
      <c r="R272" s="131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</row>
    <row r="273" spans="2:33" s="28" customFormat="1" ht="14.1" customHeight="1" x14ac:dyDescent="0.15">
      <c r="B273" s="204" t="s">
        <v>213</v>
      </c>
      <c r="C273" s="325">
        <v>11</v>
      </c>
      <c r="D273" s="317">
        <v>8</v>
      </c>
      <c r="E273" s="485">
        <v>19</v>
      </c>
      <c r="F273" s="194" t="s">
        <v>212</v>
      </c>
      <c r="G273" s="317">
        <v>10</v>
      </c>
      <c r="H273" s="317">
        <v>3</v>
      </c>
      <c r="I273" s="485">
        <v>13</v>
      </c>
      <c r="J273" s="194" t="s">
        <v>211</v>
      </c>
      <c r="K273" s="317">
        <v>4</v>
      </c>
      <c r="L273" s="317">
        <v>10</v>
      </c>
      <c r="M273" s="485">
        <v>14</v>
      </c>
      <c r="N273" s="194" t="s">
        <v>210</v>
      </c>
      <c r="O273" s="317">
        <v>1</v>
      </c>
      <c r="P273" s="317">
        <v>1</v>
      </c>
      <c r="Q273" s="316">
        <v>2</v>
      </c>
      <c r="R273" s="131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</row>
    <row r="274" spans="2:33" s="28" customFormat="1" ht="14.25" customHeight="1" x14ac:dyDescent="0.15">
      <c r="B274" s="204" t="s">
        <v>209</v>
      </c>
      <c r="C274" s="317">
        <v>4</v>
      </c>
      <c r="D274" s="317">
        <v>13</v>
      </c>
      <c r="E274" s="485">
        <v>17</v>
      </c>
      <c r="F274" s="194" t="s">
        <v>208</v>
      </c>
      <c r="G274" s="317">
        <v>11</v>
      </c>
      <c r="H274" s="317">
        <v>10</v>
      </c>
      <c r="I274" s="485">
        <v>21</v>
      </c>
      <c r="J274" s="194" t="s">
        <v>207</v>
      </c>
      <c r="K274" s="317">
        <v>7</v>
      </c>
      <c r="L274" s="317">
        <v>12</v>
      </c>
      <c r="M274" s="485">
        <v>19</v>
      </c>
      <c r="N274" s="194" t="s">
        <v>206</v>
      </c>
      <c r="O274" s="317">
        <v>0</v>
      </c>
      <c r="P274" s="317">
        <v>1</v>
      </c>
      <c r="Q274" s="316">
        <v>1</v>
      </c>
      <c r="R274" s="131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</row>
    <row r="275" spans="2:33" s="28" customFormat="1" ht="14.25" customHeight="1" x14ac:dyDescent="0.15">
      <c r="B275" s="204" t="s">
        <v>205</v>
      </c>
      <c r="C275" s="317">
        <v>4</v>
      </c>
      <c r="D275" s="317">
        <v>6</v>
      </c>
      <c r="E275" s="485">
        <v>10</v>
      </c>
      <c r="F275" s="194" t="s">
        <v>204</v>
      </c>
      <c r="G275" s="317">
        <v>8</v>
      </c>
      <c r="H275" s="317">
        <v>11</v>
      </c>
      <c r="I275" s="485">
        <v>19</v>
      </c>
      <c r="J275" s="194" t="s">
        <v>203</v>
      </c>
      <c r="K275" s="317">
        <v>8</v>
      </c>
      <c r="L275" s="317">
        <v>9</v>
      </c>
      <c r="M275" s="485">
        <v>17</v>
      </c>
      <c r="N275" s="194" t="s">
        <v>202</v>
      </c>
      <c r="O275" s="317">
        <v>0</v>
      </c>
      <c r="P275" s="317">
        <v>0</v>
      </c>
      <c r="Q275" s="316">
        <v>0</v>
      </c>
      <c r="R275" s="131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</row>
    <row r="276" spans="2:33" s="28" customFormat="1" ht="14.25" customHeight="1" x14ac:dyDescent="0.15">
      <c r="B276" s="204" t="s">
        <v>201</v>
      </c>
      <c r="C276" s="317">
        <v>2</v>
      </c>
      <c r="D276" s="317">
        <v>8</v>
      </c>
      <c r="E276" s="485">
        <v>10</v>
      </c>
      <c r="F276" s="194" t="s">
        <v>200</v>
      </c>
      <c r="G276" s="317">
        <v>10</v>
      </c>
      <c r="H276" s="317">
        <v>7</v>
      </c>
      <c r="I276" s="485">
        <v>17</v>
      </c>
      <c r="J276" s="194" t="s">
        <v>199</v>
      </c>
      <c r="K276" s="317">
        <v>8</v>
      </c>
      <c r="L276" s="317">
        <v>11</v>
      </c>
      <c r="M276" s="485">
        <v>19</v>
      </c>
      <c r="N276" s="194" t="s">
        <v>198</v>
      </c>
      <c r="O276" s="317">
        <v>0</v>
      </c>
      <c r="P276" s="317">
        <v>2</v>
      </c>
      <c r="Q276" s="316">
        <v>2</v>
      </c>
      <c r="R276" s="131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</row>
    <row r="277" spans="2:33" s="28" customFormat="1" ht="14.1" customHeight="1" x14ac:dyDescent="0.15">
      <c r="B277" s="205" t="s">
        <v>197</v>
      </c>
      <c r="C277" s="322">
        <v>9</v>
      </c>
      <c r="D277" s="322">
        <v>6</v>
      </c>
      <c r="E277" s="323">
        <v>15</v>
      </c>
      <c r="F277" s="195" t="s">
        <v>196</v>
      </c>
      <c r="G277" s="322">
        <v>2</v>
      </c>
      <c r="H277" s="322">
        <v>7</v>
      </c>
      <c r="I277" s="323">
        <v>9</v>
      </c>
      <c r="J277" s="195" t="s">
        <v>195</v>
      </c>
      <c r="K277" s="322">
        <v>11</v>
      </c>
      <c r="L277" s="322">
        <v>10</v>
      </c>
      <c r="M277" s="323">
        <v>21</v>
      </c>
      <c r="N277" s="195" t="s">
        <v>194</v>
      </c>
      <c r="O277" s="322">
        <v>1</v>
      </c>
      <c r="P277" s="322">
        <v>1</v>
      </c>
      <c r="Q277" s="324">
        <v>2</v>
      </c>
      <c r="R277" s="131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</row>
    <row r="278" spans="2:33" s="28" customFormat="1" ht="14.25" customHeight="1" x14ac:dyDescent="0.15">
      <c r="B278" s="204" t="s">
        <v>193</v>
      </c>
      <c r="C278" s="325">
        <v>2</v>
      </c>
      <c r="D278" s="317">
        <v>5</v>
      </c>
      <c r="E278" s="485">
        <v>7</v>
      </c>
      <c r="F278" s="194" t="s">
        <v>192</v>
      </c>
      <c r="G278" s="317">
        <v>9</v>
      </c>
      <c r="H278" s="317">
        <v>9</v>
      </c>
      <c r="I278" s="485">
        <v>18</v>
      </c>
      <c r="J278" s="194" t="s">
        <v>191</v>
      </c>
      <c r="K278" s="317">
        <v>5</v>
      </c>
      <c r="L278" s="317">
        <v>3</v>
      </c>
      <c r="M278" s="485">
        <v>8</v>
      </c>
      <c r="N278" s="194" t="s">
        <v>190</v>
      </c>
      <c r="O278" s="317">
        <v>0</v>
      </c>
      <c r="P278" s="317">
        <v>0</v>
      </c>
      <c r="Q278" s="316">
        <v>0</v>
      </c>
      <c r="R278" s="131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</row>
    <row r="279" spans="2:33" s="28" customFormat="1" ht="14.25" customHeight="1" x14ac:dyDescent="0.15">
      <c r="B279" s="204" t="s">
        <v>189</v>
      </c>
      <c r="C279" s="317">
        <v>7</v>
      </c>
      <c r="D279" s="317">
        <v>4</v>
      </c>
      <c r="E279" s="485">
        <v>11</v>
      </c>
      <c r="F279" s="194" t="s">
        <v>188</v>
      </c>
      <c r="G279" s="317">
        <v>5</v>
      </c>
      <c r="H279" s="317">
        <v>9</v>
      </c>
      <c r="I279" s="485">
        <v>14</v>
      </c>
      <c r="J279" s="194" t="s">
        <v>187</v>
      </c>
      <c r="K279" s="317">
        <v>10</v>
      </c>
      <c r="L279" s="317">
        <v>4</v>
      </c>
      <c r="M279" s="485">
        <v>14</v>
      </c>
      <c r="N279" s="194" t="s">
        <v>186</v>
      </c>
      <c r="O279" s="317">
        <v>0</v>
      </c>
      <c r="P279" s="317">
        <v>0</v>
      </c>
      <c r="Q279" s="316">
        <v>0</v>
      </c>
      <c r="R279" s="131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</row>
    <row r="280" spans="2:33" s="28" customFormat="1" ht="14.25" customHeight="1" x14ac:dyDescent="0.15">
      <c r="B280" s="204" t="s">
        <v>185</v>
      </c>
      <c r="C280" s="317">
        <v>7</v>
      </c>
      <c r="D280" s="317">
        <v>7</v>
      </c>
      <c r="E280" s="485">
        <v>14</v>
      </c>
      <c r="F280" s="194" t="s">
        <v>184</v>
      </c>
      <c r="G280" s="317">
        <v>14</v>
      </c>
      <c r="H280" s="317">
        <v>6</v>
      </c>
      <c r="I280" s="485">
        <v>20</v>
      </c>
      <c r="J280" s="194" t="s">
        <v>183</v>
      </c>
      <c r="K280" s="317">
        <v>8</v>
      </c>
      <c r="L280" s="317">
        <v>6</v>
      </c>
      <c r="M280" s="485">
        <v>14</v>
      </c>
      <c r="N280" s="194" t="s">
        <v>182</v>
      </c>
      <c r="O280" s="317">
        <v>0</v>
      </c>
      <c r="P280" s="317">
        <v>0</v>
      </c>
      <c r="Q280" s="316">
        <v>0</v>
      </c>
      <c r="R280" s="131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</row>
    <row r="281" spans="2:33" s="28" customFormat="1" ht="14.1" customHeight="1" x14ac:dyDescent="0.15">
      <c r="B281" s="204" t="s">
        <v>181</v>
      </c>
      <c r="C281" s="317">
        <v>5</v>
      </c>
      <c r="D281" s="317">
        <v>1</v>
      </c>
      <c r="E281" s="485">
        <v>6</v>
      </c>
      <c r="F281" s="194" t="s">
        <v>180</v>
      </c>
      <c r="G281" s="317">
        <v>5</v>
      </c>
      <c r="H281" s="317">
        <v>10</v>
      </c>
      <c r="I281" s="485">
        <v>15</v>
      </c>
      <c r="J281" s="194" t="s">
        <v>179</v>
      </c>
      <c r="K281" s="317">
        <v>4</v>
      </c>
      <c r="L281" s="317">
        <v>6</v>
      </c>
      <c r="M281" s="485">
        <v>10</v>
      </c>
      <c r="N281" s="194" t="s">
        <v>178</v>
      </c>
      <c r="O281" s="317">
        <v>0</v>
      </c>
      <c r="P281" s="317">
        <v>0</v>
      </c>
      <c r="Q281" s="316">
        <v>0</v>
      </c>
      <c r="R281" s="131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</row>
    <row r="282" spans="2:33" s="28" customFormat="1" ht="14.25" customHeight="1" thickBot="1" x14ac:dyDescent="0.2">
      <c r="B282" s="206" t="s">
        <v>177</v>
      </c>
      <c r="C282" s="318">
        <v>8</v>
      </c>
      <c r="D282" s="318">
        <v>3</v>
      </c>
      <c r="E282" s="319">
        <v>11</v>
      </c>
      <c r="F282" s="208" t="s">
        <v>176</v>
      </c>
      <c r="G282" s="318">
        <v>8</v>
      </c>
      <c r="H282" s="318">
        <v>11</v>
      </c>
      <c r="I282" s="319">
        <v>19</v>
      </c>
      <c r="J282" s="208" t="s">
        <v>175</v>
      </c>
      <c r="K282" s="318">
        <v>3</v>
      </c>
      <c r="L282" s="318">
        <v>5</v>
      </c>
      <c r="M282" s="319">
        <v>8</v>
      </c>
      <c r="N282" s="210" t="s">
        <v>174</v>
      </c>
      <c r="O282" s="320">
        <v>0</v>
      </c>
      <c r="P282" s="320">
        <v>0</v>
      </c>
      <c r="Q282" s="321">
        <v>0</v>
      </c>
      <c r="R282" s="131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</row>
    <row r="283" spans="2:33" s="28" customFormat="1" ht="13.5" customHeight="1" thickBot="1" x14ac:dyDescent="0.2">
      <c r="B283" s="42"/>
      <c r="C283" s="42"/>
      <c r="D283" s="459" t="s">
        <v>173</v>
      </c>
      <c r="E283" s="459"/>
      <c r="F283" s="459"/>
      <c r="G283" s="42"/>
      <c r="H283" s="42"/>
      <c r="I283" s="42"/>
      <c r="J283" s="42"/>
      <c r="K283" s="42"/>
      <c r="L283" s="42"/>
      <c r="M283" s="42"/>
      <c r="N283" s="212" t="s">
        <v>172</v>
      </c>
      <c r="O283" s="309">
        <v>0</v>
      </c>
      <c r="P283" s="24">
        <v>0</v>
      </c>
      <c r="Q283" s="310">
        <v>0</v>
      </c>
      <c r="R283" s="131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</row>
    <row r="284" spans="2:33" s="28" customFormat="1" ht="13.5" customHeight="1" x14ac:dyDescent="0.15">
      <c r="B284" s="160" t="s">
        <v>171</v>
      </c>
      <c r="C284" s="311">
        <f>SUM(C258:C262)</f>
        <v>38</v>
      </c>
      <c r="D284" s="311">
        <f>SUM(D258:D262)</f>
        <v>32</v>
      </c>
      <c r="E284" s="108">
        <f t="shared" ref="E284:E293" si="12">SUM(C284:D284)</f>
        <v>70</v>
      </c>
      <c r="F284" s="160" t="s">
        <v>170</v>
      </c>
      <c r="G284" s="312">
        <f>SUM(K258:K262)</f>
        <v>36</v>
      </c>
      <c r="H284" s="109">
        <f>SUM(L258:L262)</f>
        <v>34</v>
      </c>
      <c r="I284" s="110">
        <f t="shared" ref="I284:I293" si="13">SUM(G284:H284)</f>
        <v>70</v>
      </c>
      <c r="J284" s="119" t="s">
        <v>169</v>
      </c>
      <c r="K284" s="120">
        <f>SUM(O283:O287)</f>
        <v>0</v>
      </c>
      <c r="L284" s="311">
        <f>SUM(Q283:Q287)</f>
        <v>0</v>
      </c>
      <c r="M284" s="313">
        <f>SUM(K284:L284)</f>
        <v>0</v>
      </c>
      <c r="N284" s="486" t="s">
        <v>168</v>
      </c>
      <c r="O284" s="24">
        <v>0</v>
      </c>
      <c r="P284" s="24">
        <v>0</v>
      </c>
      <c r="Q284" s="310">
        <v>0</v>
      </c>
      <c r="R284" s="131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</row>
    <row r="285" spans="2:33" s="28" customFormat="1" ht="13.5" customHeight="1" thickBot="1" x14ac:dyDescent="0.2">
      <c r="B285" s="161" t="s">
        <v>167</v>
      </c>
      <c r="C285" s="300">
        <f>SUM(C263:C267)</f>
        <v>30</v>
      </c>
      <c r="D285" s="300">
        <f>SUM(D263:D267)</f>
        <v>34</v>
      </c>
      <c r="E285" s="112">
        <f t="shared" si="12"/>
        <v>64</v>
      </c>
      <c r="F285" s="161" t="s">
        <v>166</v>
      </c>
      <c r="G285" s="306">
        <f>SUM(K263:K267)</f>
        <v>20</v>
      </c>
      <c r="H285" s="113">
        <f>SUM(L263:L267)</f>
        <v>27</v>
      </c>
      <c r="I285" s="114">
        <f t="shared" si="13"/>
        <v>47</v>
      </c>
      <c r="J285" s="121" t="s">
        <v>154</v>
      </c>
      <c r="K285" s="122">
        <f>O288</f>
        <v>0</v>
      </c>
      <c r="L285" s="303">
        <f>P288</f>
        <v>0</v>
      </c>
      <c r="M285" s="314">
        <f>SUM(K285:L285)</f>
        <v>0</v>
      </c>
      <c r="N285" s="486" t="s">
        <v>165</v>
      </c>
      <c r="O285" s="24">
        <v>0</v>
      </c>
      <c r="P285" s="24">
        <v>0</v>
      </c>
      <c r="Q285" s="310">
        <v>0</v>
      </c>
      <c r="R285" s="131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</row>
    <row r="286" spans="2:33" s="28" customFormat="1" ht="13.5" customHeight="1" x14ac:dyDescent="0.15">
      <c r="B286" s="161" t="s">
        <v>164</v>
      </c>
      <c r="C286" s="300">
        <f>SUM(C268:C272)</f>
        <v>31</v>
      </c>
      <c r="D286" s="300">
        <f>SUM(D268:D272)</f>
        <v>29</v>
      </c>
      <c r="E286" s="112">
        <f t="shared" si="12"/>
        <v>60</v>
      </c>
      <c r="F286" s="161" t="s">
        <v>163</v>
      </c>
      <c r="G286" s="306">
        <f>SUM(K268:K272)</f>
        <v>21</v>
      </c>
      <c r="H286" s="113">
        <f>SUM(L268:L272)</f>
        <v>38</v>
      </c>
      <c r="I286" s="114">
        <f t="shared" si="13"/>
        <v>59</v>
      </c>
      <c r="J286" s="125" t="s">
        <v>283</v>
      </c>
      <c r="K286" s="154">
        <f>SUM(C284:C286)</f>
        <v>99</v>
      </c>
      <c r="L286" s="154">
        <f>SUM(D284:D286)</f>
        <v>95</v>
      </c>
      <c r="M286" s="294">
        <f>SUM(K286:L286)</f>
        <v>194</v>
      </c>
      <c r="N286" s="486" t="s">
        <v>162</v>
      </c>
      <c r="O286" s="24">
        <v>0</v>
      </c>
      <c r="P286" s="24">
        <v>0</v>
      </c>
      <c r="Q286" s="310">
        <v>0</v>
      </c>
      <c r="R286" s="131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</row>
    <row r="287" spans="2:33" s="28" customFormat="1" ht="13.5" customHeight="1" thickBot="1" x14ac:dyDescent="0.2">
      <c r="B287" s="161" t="s">
        <v>161</v>
      </c>
      <c r="C287" s="300">
        <f>SUM(C273:C277)</f>
        <v>30</v>
      </c>
      <c r="D287" s="300">
        <f>SUM(D273:D277)</f>
        <v>41</v>
      </c>
      <c r="E287" s="112">
        <f t="shared" si="12"/>
        <v>71</v>
      </c>
      <c r="F287" s="161" t="s">
        <v>160</v>
      </c>
      <c r="G287" s="306">
        <f>SUM(K273:K277)</f>
        <v>38</v>
      </c>
      <c r="H287" s="113">
        <f>SUM(L273:L277)</f>
        <v>52</v>
      </c>
      <c r="I287" s="114">
        <f t="shared" si="13"/>
        <v>90</v>
      </c>
      <c r="J287" s="123" t="s">
        <v>156</v>
      </c>
      <c r="K287" s="157"/>
      <c r="L287" s="292">
        <f>M286/M292*100</f>
        <v>17.716894977168952</v>
      </c>
      <c r="M287" s="156" t="s">
        <v>155</v>
      </c>
      <c r="N287" s="487" t="s">
        <v>159</v>
      </c>
      <c r="O287" s="301">
        <v>0</v>
      </c>
      <c r="P287" s="58">
        <v>0</v>
      </c>
      <c r="Q287" s="302">
        <v>0</v>
      </c>
      <c r="R287" s="131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</row>
    <row r="288" spans="2:33" s="28" customFormat="1" ht="13.5" customHeight="1" thickBot="1" x14ac:dyDescent="0.2">
      <c r="B288" s="161" t="s">
        <v>158</v>
      </c>
      <c r="C288" s="300">
        <f>SUM(C278:C282)</f>
        <v>29</v>
      </c>
      <c r="D288" s="300">
        <f>SUM(D278:D282)</f>
        <v>20</v>
      </c>
      <c r="E288" s="112">
        <f t="shared" si="12"/>
        <v>49</v>
      </c>
      <c r="F288" s="161" t="s">
        <v>157</v>
      </c>
      <c r="G288" s="306">
        <f>SUM(K278:K282)</f>
        <v>30</v>
      </c>
      <c r="H288" s="113">
        <f>SUM(L278:L282)</f>
        <v>24</v>
      </c>
      <c r="I288" s="114">
        <f t="shared" si="13"/>
        <v>54</v>
      </c>
      <c r="J288" s="125" t="s">
        <v>284</v>
      </c>
      <c r="K288" s="154">
        <f>SUM(C287:C293,G284:G286)</f>
        <v>323</v>
      </c>
      <c r="L288" s="154">
        <f>SUM(D287:D293,H284:H286)</f>
        <v>335</v>
      </c>
      <c r="M288" s="294">
        <f>SUM(K288:L288)</f>
        <v>658</v>
      </c>
      <c r="N288" s="488" t="s">
        <v>154</v>
      </c>
      <c r="O288" s="299">
        <v>0</v>
      </c>
      <c r="P288" s="489">
        <v>0</v>
      </c>
      <c r="Q288" s="307">
        <v>0</v>
      </c>
      <c r="R288" s="131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</row>
    <row r="289" spans="2:33" s="28" customFormat="1" ht="13.5" customHeight="1" thickBot="1" x14ac:dyDescent="0.2">
      <c r="B289" s="161" t="s">
        <v>153</v>
      </c>
      <c r="C289" s="300">
        <f>SUM(G258:G262)</f>
        <v>34</v>
      </c>
      <c r="D289" s="300">
        <f>SUM(H258:H262)</f>
        <v>23</v>
      </c>
      <c r="E289" s="112">
        <f t="shared" si="12"/>
        <v>57</v>
      </c>
      <c r="F289" s="161" t="s">
        <v>152</v>
      </c>
      <c r="G289" s="113">
        <f>SUM(O258:O262)</f>
        <v>27</v>
      </c>
      <c r="H289" s="113">
        <f>SUM(P258:P262)</f>
        <v>21</v>
      </c>
      <c r="I289" s="114">
        <f t="shared" si="13"/>
        <v>48</v>
      </c>
      <c r="J289" s="123" t="s">
        <v>156</v>
      </c>
      <c r="K289" s="157"/>
      <c r="L289" s="292">
        <f>M288/M292*100</f>
        <v>60.091324200913242</v>
      </c>
      <c r="M289" s="158" t="s">
        <v>155</v>
      </c>
      <c r="N289" s="490"/>
      <c r="O289" s="42"/>
      <c r="P289" s="42"/>
      <c r="Q289" s="42"/>
      <c r="R289" s="131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6"/>
      <c r="AF289" s="105"/>
      <c r="AG289" s="106"/>
    </row>
    <row r="290" spans="2:33" s="28" customFormat="1" ht="13.5" customHeight="1" thickBot="1" x14ac:dyDescent="0.2">
      <c r="B290" s="161" t="s">
        <v>151</v>
      </c>
      <c r="C290" s="300">
        <f>SUM(G263:G267)</f>
        <v>33</v>
      </c>
      <c r="D290" s="300">
        <f>SUM(H263:H267)</f>
        <v>37</v>
      </c>
      <c r="E290" s="112">
        <f t="shared" si="12"/>
        <v>70</v>
      </c>
      <c r="F290" s="161" t="s">
        <v>150</v>
      </c>
      <c r="G290" s="306">
        <f>SUM(O263:O267)</f>
        <v>11</v>
      </c>
      <c r="H290" s="113">
        <f>SUM(P263:P267)</f>
        <v>16</v>
      </c>
      <c r="I290" s="114">
        <f t="shared" si="13"/>
        <v>27</v>
      </c>
      <c r="J290" s="125" t="s">
        <v>282</v>
      </c>
      <c r="K290" s="154">
        <f>SUM(K273:K282,O258:O288)</f>
        <v>113</v>
      </c>
      <c r="L290" s="154">
        <f>SUM(L273:L282,P258:P288)</f>
        <v>130</v>
      </c>
      <c r="M290" s="308">
        <f>SUM(K290:L290)</f>
        <v>243</v>
      </c>
      <c r="N290" s="490"/>
      <c r="O290" s="42"/>
      <c r="P290" s="42"/>
      <c r="Q290" s="42"/>
      <c r="R290" s="131"/>
    </row>
    <row r="291" spans="2:33" s="28" customFormat="1" ht="13.5" customHeight="1" thickBot="1" x14ac:dyDescent="0.2">
      <c r="B291" s="161" t="s">
        <v>149</v>
      </c>
      <c r="C291" s="300">
        <f>SUM(G268:G272)</f>
        <v>38</v>
      </c>
      <c r="D291" s="300">
        <f>SUM(H268:H272)</f>
        <v>32</v>
      </c>
      <c r="E291" s="112">
        <f t="shared" si="12"/>
        <v>70</v>
      </c>
      <c r="F291" s="161" t="s">
        <v>148</v>
      </c>
      <c r="G291" s="306">
        <f>SUM(O268:O272)</f>
        <v>5</v>
      </c>
      <c r="H291" s="113">
        <f>SUM(P268:P272)</f>
        <v>12</v>
      </c>
      <c r="I291" s="114">
        <f t="shared" si="13"/>
        <v>17</v>
      </c>
      <c r="J291" s="123" t="s">
        <v>156</v>
      </c>
      <c r="K291" s="124"/>
      <c r="L291" s="283">
        <f>M290/M292*100</f>
        <v>22.19178082191781</v>
      </c>
      <c r="M291" s="156" t="s">
        <v>155</v>
      </c>
      <c r="N291" s="491" t="s">
        <v>146</v>
      </c>
      <c r="O291" s="492">
        <v>40.159999999999997</v>
      </c>
      <c r="P291" s="493">
        <v>42.51</v>
      </c>
      <c r="Q291" s="494">
        <v>41.36</v>
      </c>
      <c r="R291" s="131"/>
    </row>
    <row r="292" spans="2:33" s="28" customFormat="1" ht="13.5" customHeight="1" x14ac:dyDescent="0.15">
      <c r="B292" s="161" t="s">
        <v>145</v>
      </c>
      <c r="C292" s="300">
        <f>SUM(G273:G277)</f>
        <v>41</v>
      </c>
      <c r="D292" s="300">
        <f>SUM(H273:H277)</f>
        <v>38</v>
      </c>
      <c r="E292" s="112">
        <f t="shared" si="12"/>
        <v>79</v>
      </c>
      <c r="F292" s="161" t="s">
        <v>144</v>
      </c>
      <c r="G292" s="306">
        <f>SUM(O273:O277)</f>
        <v>2</v>
      </c>
      <c r="H292" s="113">
        <f>SUM(P273:P277)</f>
        <v>5</v>
      </c>
      <c r="I292" s="114">
        <f t="shared" si="13"/>
        <v>7</v>
      </c>
      <c r="J292" s="125" t="s">
        <v>147</v>
      </c>
      <c r="K292" s="293">
        <f>SUM(C284:C293,G284:G293,K284:K285)</f>
        <v>535</v>
      </c>
      <c r="L292" s="293">
        <f>SUM(D284:D293,H284:H293,L284:L285)</f>
        <v>560</v>
      </c>
      <c r="M292" s="289">
        <f>SUM(K292:L292)</f>
        <v>1095</v>
      </c>
      <c r="N292" s="495"/>
      <c r="O292" s="496"/>
      <c r="P292" s="496"/>
      <c r="Q292" s="496"/>
      <c r="R292" s="131"/>
    </row>
    <row r="293" spans="2:33" s="28" customFormat="1" ht="13.5" customHeight="1" thickBot="1" x14ac:dyDescent="0.2">
      <c r="B293" s="162" t="s">
        <v>143</v>
      </c>
      <c r="C293" s="303">
        <f>SUM(G278:G282)</f>
        <v>41</v>
      </c>
      <c r="D293" s="303">
        <f>SUM(H278:H282)</f>
        <v>45</v>
      </c>
      <c r="E293" s="116">
        <f t="shared" si="12"/>
        <v>86</v>
      </c>
      <c r="F293" s="162" t="s">
        <v>142</v>
      </c>
      <c r="G293" s="304">
        <f>SUM(O278:O282)</f>
        <v>0</v>
      </c>
      <c r="H293" s="117">
        <f>SUM(P278:P282)</f>
        <v>0</v>
      </c>
      <c r="I293" s="118">
        <f t="shared" si="13"/>
        <v>0</v>
      </c>
      <c r="J293" s="123" t="s">
        <v>7</v>
      </c>
      <c r="K293" s="124"/>
      <c r="L293" s="127"/>
      <c r="M293" s="305">
        <f>字別人口!Q18</f>
        <v>478</v>
      </c>
      <c r="N293" s="459" t="s">
        <v>141</v>
      </c>
      <c r="O293" s="459"/>
      <c r="P293" s="459"/>
      <c r="Q293" s="497"/>
      <c r="R293" s="131"/>
    </row>
    <row r="295" spans="2:33" s="29" customFormat="1" x14ac:dyDescent="0.15">
      <c r="B295" s="168"/>
      <c r="F295" s="168"/>
    </row>
    <row r="296" spans="2:33" s="29" customFormat="1" ht="13.5" customHeight="1" x14ac:dyDescent="0.15">
      <c r="B296" s="243" t="s">
        <v>1</v>
      </c>
      <c r="C296" s="358" t="s">
        <v>2</v>
      </c>
      <c r="D296" s="358"/>
      <c r="E296" s="358"/>
      <c r="F296" s="358"/>
      <c r="G296" s="484" t="s">
        <v>279</v>
      </c>
      <c r="H296" s="484"/>
      <c r="I296" s="484"/>
      <c r="J296" s="484"/>
      <c r="K296" s="484"/>
      <c r="L296" s="484"/>
      <c r="O296" s="76" t="str">
        <f>$O$2</f>
        <v>令和元年10月31日</v>
      </c>
      <c r="P296" s="76"/>
      <c r="Q296" s="76" t="s">
        <v>0</v>
      </c>
      <c r="R296" s="4"/>
      <c r="S296" s="4"/>
      <c r="T296" s="4"/>
    </row>
    <row r="297" spans="2:33" s="29" customFormat="1" ht="13.5" customHeight="1" x14ac:dyDescent="0.15">
      <c r="B297" s="243" t="s">
        <v>276</v>
      </c>
      <c r="C297" s="358" t="s">
        <v>132</v>
      </c>
      <c r="D297" s="358"/>
      <c r="E297" s="358"/>
      <c r="F297" s="152"/>
      <c r="G297" s="484"/>
      <c r="H297" s="484"/>
      <c r="I297" s="484"/>
      <c r="J297" s="484"/>
      <c r="K297" s="484"/>
      <c r="L297" s="484"/>
      <c r="O297" s="76" t="str">
        <f>$O$3</f>
        <v>令和元年11月 1日</v>
      </c>
      <c r="P297" s="76"/>
      <c r="Q297" s="76" t="s">
        <v>3</v>
      </c>
      <c r="R297" s="4"/>
      <c r="S297" s="4"/>
      <c r="T297" s="4"/>
    </row>
    <row r="298" spans="2:33" s="29" customFormat="1" ht="13.5" customHeight="1" thickBot="1" x14ac:dyDescent="0.2">
      <c r="B298" s="168"/>
      <c r="F298" s="168"/>
      <c r="G298" s="87"/>
      <c r="H298" s="87"/>
      <c r="I298" s="87"/>
      <c r="J298" s="87"/>
      <c r="K298" s="87"/>
      <c r="L298" s="87"/>
      <c r="O298" s="86"/>
      <c r="Q298" s="4"/>
      <c r="R298" s="4"/>
      <c r="S298" s="4"/>
      <c r="T298" s="4"/>
    </row>
    <row r="299" spans="2:33" s="28" customFormat="1" ht="14.25" customHeight="1" x14ac:dyDescent="0.15">
      <c r="B299" s="53" t="s">
        <v>274</v>
      </c>
      <c r="C299" s="327" t="s">
        <v>301</v>
      </c>
      <c r="D299" s="327" t="s">
        <v>302</v>
      </c>
      <c r="E299" s="328" t="s">
        <v>6</v>
      </c>
      <c r="F299" s="53" t="s">
        <v>274</v>
      </c>
      <c r="G299" s="327" t="s">
        <v>301</v>
      </c>
      <c r="H299" s="327" t="s">
        <v>5</v>
      </c>
      <c r="I299" s="94" t="s">
        <v>6</v>
      </c>
      <c r="J299" s="202" t="s">
        <v>274</v>
      </c>
      <c r="K299" s="327" t="s">
        <v>4</v>
      </c>
      <c r="L299" s="327" t="s">
        <v>302</v>
      </c>
      <c r="M299" s="328" t="s">
        <v>281</v>
      </c>
      <c r="N299" s="59" t="s">
        <v>274</v>
      </c>
      <c r="O299" s="54" t="s">
        <v>301</v>
      </c>
      <c r="P299" s="54" t="s">
        <v>5</v>
      </c>
      <c r="Q299" s="326" t="s">
        <v>281</v>
      </c>
      <c r="R299" s="131"/>
    </row>
    <row r="300" spans="2:33" s="28" customFormat="1" ht="14.25" customHeight="1" x14ac:dyDescent="0.15">
      <c r="B300" s="203" t="s">
        <v>273</v>
      </c>
      <c r="C300" s="329">
        <v>23</v>
      </c>
      <c r="D300" s="329">
        <v>18</v>
      </c>
      <c r="E300" s="485">
        <v>41</v>
      </c>
      <c r="F300" s="193" t="s">
        <v>272</v>
      </c>
      <c r="G300" s="329">
        <v>13</v>
      </c>
      <c r="H300" s="329">
        <v>18</v>
      </c>
      <c r="I300" s="485">
        <v>31</v>
      </c>
      <c r="J300" s="194" t="s">
        <v>271</v>
      </c>
      <c r="K300" s="317">
        <v>22</v>
      </c>
      <c r="L300" s="329">
        <v>24</v>
      </c>
      <c r="M300" s="286">
        <v>46</v>
      </c>
      <c r="N300" s="200" t="s">
        <v>270</v>
      </c>
      <c r="O300" s="325">
        <v>5</v>
      </c>
      <c r="P300" s="317">
        <v>5</v>
      </c>
      <c r="Q300" s="287">
        <v>10</v>
      </c>
      <c r="R300" s="131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</row>
    <row r="301" spans="2:33" s="28" customFormat="1" ht="14.1" customHeight="1" x14ac:dyDescent="0.15">
      <c r="B301" s="204" t="s">
        <v>269</v>
      </c>
      <c r="C301" s="317">
        <v>16</v>
      </c>
      <c r="D301" s="317">
        <v>24</v>
      </c>
      <c r="E301" s="485">
        <v>40</v>
      </c>
      <c r="F301" s="194" t="s">
        <v>268</v>
      </c>
      <c r="G301" s="317">
        <v>15</v>
      </c>
      <c r="H301" s="317">
        <v>13</v>
      </c>
      <c r="I301" s="485">
        <v>28</v>
      </c>
      <c r="J301" s="194" t="s">
        <v>267</v>
      </c>
      <c r="K301" s="317">
        <v>23</v>
      </c>
      <c r="L301" s="317">
        <v>16</v>
      </c>
      <c r="M301" s="485">
        <v>39</v>
      </c>
      <c r="N301" s="194" t="s">
        <v>266</v>
      </c>
      <c r="O301" s="317">
        <v>8</v>
      </c>
      <c r="P301" s="317">
        <v>13</v>
      </c>
      <c r="Q301" s="316">
        <v>21</v>
      </c>
      <c r="R301" s="131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</row>
    <row r="302" spans="2:33" s="28" customFormat="1" ht="14.25" customHeight="1" x14ac:dyDescent="0.15">
      <c r="B302" s="204" t="s">
        <v>265</v>
      </c>
      <c r="C302" s="317">
        <v>19</v>
      </c>
      <c r="D302" s="317">
        <v>19</v>
      </c>
      <c r="E302" s="485">
        <v>38</v>
      </c>
      <c r="F302" s="194" t="s">
        <v>264</v>
      </c>
      <c r="G302" s="317">
        <v>15</v>
      </c>
      <c r="H302" s="317">
        <v>17</v>
      </c>
      <c r="I302" s="485">
        <v>32</v>
      </c>
      <c r="J302" s="194" t="s">
        <v>263</v>
      </c>
      <c r="K302" s="317">
        <v>14</v>
      </c>
      <c r="L302" s="317">
        <v>23</v>
      </c>
      <c r="M302" s="485">
        <v>37</v>
      </c>
      <c r="N302" s="194" t="s">
        <v>262</v>
      </c>
      <c r="O302" s="317">
        <v>9</v>
      </c>
      <c r="P302" s="199">
        <v>11</v>
      </c>
      <c r="Q302" s="316">
        <v>20</v>
      </c>
      <c r="R302" s="131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</row>
    <row r="303" spans="2:33" s="28" customFormat="1" ht="14.25" customHeight="1" x14ac:dyDescent="0.15">
      <c r="B303" s="204" t="s">
        <v>261</v>
      </c>
      <c r="C303" s="317">
        <v>23</v>
      </c>
      <c r="D303" s="317">
        <v>19</v>
      </c>
      <c r="E303" s="485">
        <v>42</v>
      </c>
      <c r="F303" s="194" t="s">
        <v>260</v>
      </c>
      <c r="G303" s="317">
        <v>16</v>
      </c>
      <c r="H303" s="317">
        <v>15</v>
      </c>
      <c r="I303" s="485">
        <v>31</v>
      </c>
      <c r="J303" s="194" t="s">
        <v>259</v>
      </c>
      <c r="K303" s="317">
        <v>14</v>
      </c>
      <c r="L303" s="317">
        <v>17</v>
      </c>
      <c r="M303" s="485">
        <v>31</v>
      </c>
      <c r="N303" s="194" t="s">
        <v>258</v>
      </c>
      <c r="O303" s="317">
        <v>6</v>
      </c>
      <c r="P303" s="317">
        <v>12</v>
      </c>
      <c r="Q303" s="316">
        <v>18</v>
      </c>
      <c r="R303" s="131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</row>
    <row r="304" spans="2:33" s="28" customFormat="1" ht="14.1" customHeight="1" x14ac:dyDescent="0.15">
      <c r="B304" s="205" t="s">
        <v>257</v>
      </c>
      <c r="C304" s="322">
        <v>21</v>
      </c>
      <c r="D304" s="322">
        <v>21</v>
      </c>
      <c r="E304" s="323">
        <v>42</v>
      </c>
      <c r="F304" s="195" t="s">
        <v>256</v>
      </c>
      <c r="G304" s="322">
        <v>11</v>
      </c>
      <c r="H304" s="322">
        <v>15</v>
      </c>
      <c r="I304" s="323">
        <v>26</v>
      </c>
      <c r="J304" s="195" t="s">
        <v>255</v>
      </c>
      <c r="K304" s="322">
        <v>16</v>
      </c>
      <c r="L304" s="322">
        <v>14</v>
      </c>
      <c r="M304" s="323">
        <v>30</v>
      </c>
      <c r="N304" s="195" t="s">
        <v>254</v>
      </c>
      <c r="O304" s="322">
        <v>8</v>
      </c>
      <c r="P304" s="322">
        <v>5</v>
      </c>
      <c r="Q304" s="324">
        <v>13</v>
      </c>
      <c r="R304" s="131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</row>
    <row r="305" spans="2:33" s="28" customFormat="1" ht="14.25" customHeight="1" x14ac:dyDescent="0.15">
      <c r="B305" s="204" t="s">
        <v>253</v>
      </c>
      <c r="C305" s="325">
        <v>20</v>
      </c>
      <c r="D305" s="317">
        <v>25</v>
      </c>
      <c r="E305" s="485">
        <v>45</v>
      </c>
      <c r="F305" s="194" t="s">
        <v>252</v>
      </c>
      <c r="G305" s="317">
        <v>17</v>
      </c>
      <c r="H305" s="317">
        <v>17</v>
      </c>
      <c r="I305" s="485">
        <v>34</v>
      </c>
      <c r="J305" s="194" t="s">
        <v>251</v>
      </c>
      <c r="K305" s="317">
        <v>15</v>
      </c>
      <c r="L305" s="317">
        <v>19</v>
      </c>
      <c r="M305" s="485">
        <v>34</v>
      </c>
      <c r="N305" s="194" t="s">
        <v>250</v>
      </c>
      <c r="O305" s="317">
        <v>10</v>
      </c>
      <c r="P305" s="317">
        <v>9</v>
      </c>
      <c r="Q305" s="316">
        <v>19</v>
      </c>
      <c r="R305" s="131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</row>
    <row r="306" spans="2:33" s="28" customFormat="1" ht="14.25" customHeight="1" x14ac:dyDescent="0.15">
      <c r="B306" s="204" t="s">
        <v>249</v>
      </c>
      <c r="C306" s="317">
        <v>21</v>
      </c>
      <c r="D306" s="317">
        <v>17</v>
      </c>
      <c r="E306" s="485">
        <v>38</v>
      </c>
      <c r="F306" s="194" t="s">
        <v>248</v>
      </c>
      <c r="G306" s="317">
        <v>17</v>
      </c>
      <c r="H306" s="317">
        <v>12</v>
      </c>
      <c r="I306" s="485">
        <v>29</v>
      </c>
      <c r="J306" s="194" t="s">
        <v>247</v>
      </c>
      <c r="K306" s="317">
        <v>14</v>
      </c>
      <c r="L306" s="317">
        <v>11</v>
      </c>
      <c r="M306" s="485">
        <v>25</v>
      </c>
      <c r="N306" s="194" t="s">
        <v>246</v>
      </c>
      <c r="O306" s="317">
        <v>5</v>
      </c>
      <c r="P306" s="317">
        <v>7</v>
      </c>
      <c r="Q306" s="316">
        <v>12</v>
      </c>
      <c r="R306" s="131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</row>
    <row r="307" spans="2:33" s="28" customFormat="1" ht="14.25" customHeight="1" x14ac:dyDescent="0.15">
      <c r="B307" s="204" t="s">
        <v>245</v>
      </c>
      <c r="C307" s="317">
        <v>14</v>
      </c>
      <c r="D307" s="317">
        <v>28</v>
      </c>
      <c r="E307" s="485">
        <v>42</v>
      </c>
      <c r="F307" s="194" t="s">
        <v>244</v>
      </c>
      <c r="G307" s="317">
        <v>22</v>
      </c>
      <c r="H307" s="317">
        <v>20</v>
      </c>
      <c r="I307" s="485">
        <v>42</v>
      </c>
      <c r="J307" s="194" t="s">
        <v>243</v>
      </c>
      <c r="K307" s="317">
        <v>11</v>
      </c>
      <c r="L307" s="317">
        <v>19</v>
      </c>
      <c r="M307" s="485">
        <v>30</v>
      </c>
      <c r="N307" s="194" t="s">
        <v>242</v>
      </c>
      <c r="O307" s="317">
        <v>5</v>
      </c>
      <c r="P307" s="317">
        <v>7</v>
      </c>
      <c r="Q307" s="316">
        <v>12</v>
      </c>
      <c r="R307" s="131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</row>
    <row r="308" spans="2:33" s="28" customFormat="1" ht="14.1" customHeight="1" x14ac:dyDescent="0.15">
      <c r="B308" s="204" t="s">
        <v>241</v>
      </c>
      <c r="C308" s="317">
        <v>24</v>
      </c>
      <c r="D308" s="317">
        <v>31</v>
      </c>
      <c r="E308" s="485">
        <v>55</v>
      </c>
      <c r="F308" s="194" t="s">
        <v>240</v>
      </c>
      <c r="G308" s="317">
        <v>22</v>
      </c>
      <c r="H308" s="317">
        <v>26</v>
      </c>
      <c r="I308" s="485">
        <v>48</v>
      </c>
      <c r="J308" s="194" t="s">
        <v>239</v>
      </c>
      <c r="K308" s="317">
        <v>14</v>
      </c>
      <c r="L308" s="317">
        <v>13</v>
      </c>
      <c r="M308" s="485">
        <v>27</v>
      </c>
      <c r="N308" s="194" t="s">
        <v>238</v>
      </c>
      <c r="O308" s="317">
        <v>5</v>
      </c>
      <c r="P308" s="317">
        <v>10</v>
      </c>
      <c r="Q308" s="316">
        <v>15</v>
      </c>
      <c r="R308" s="131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</row>
    <row r="309" spans="2:33" s="28" customFormat="1" ht="14.1" customHeight="1" x14ac:dyDescent="0.15">
      <c r="B309" s="205" t="s">
        <v>237</v>
      </c>
      <c r="C309" s="322">
        <v>15</v>
      </c>
      <c r="D309" s="322">
        <v>16</v>
      </c>
      <c r="E309" s="323">
        <v>31</v>
      </c>
      <c r="F309" s="195" t="s">
        <v>236</v>
      </c>
      <c r="G309" s="322">
        <v>20</v>
      </c>
      <c r="H309" s="322">
        <v>27</v>
      </c>
      <c r="I309" s="323">
        <v>47</v>
      </c>
      <c r="J309" s="195" t="s">
        <v>235</v>
      </c>
      <c r="K309" s="322">
        <v>13</v>
      </c>
      <c r="L309" s="322">
        <v>26</v>
      </c>
      <c r="M309" s="323">
        <v>39</v>
      </c>
      <c r="N309" s="195" t="s">
        <v>234</v>
      </c>
      <c r="O309" s="322">
        <v>2</v>
      </c>
      <c r="P309" s="322">
        <v>8</v>
      </c>
      <c r="Q309" s="324">
        <v>10</v>
      </c>
      <c r="R309" s="131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</row>
    <row r="310" spans="2:33" s="28" customFormat="1" ht="14.25" customHeight="1" x14ac:dyDescent="0.15">
      <c r="B310" s="204" t="s">
        <v>233</v>
      </c>
      <c r="C310" s="325">
        <v>22</v>
      </c>
      <c r="D310" s="317">
        <v>10</v>
      </c>
      <c r="E310" s="485">
        <v>32</v>
      </c>
      <c r="F310" s="194" t="s">
        <v>232</v>
      </c>
      <c r="G310" s="317">
        <v>22</v>
      </c>
      <c r="H310" s="317">
        <v>19</v>
      </c>
      <c r="I310" s="485">
        <v>41</v>
      </c>
      <c r="J310" s="194" t="s">
        <v>231</v>
      </c>
      <c r="K310" s="317">
        <v>11</v>
      </c>
      <c r="L310" s="317">
        <v>9</v>
      </c>
      <c r="M310" s="485">
        <v>20</v>
      </c>
      <c r="N310" s="194" t="s">
        <v>230</v>
      </c>
      <c r="O310" s="317">
        <v>7</v>
      </c>
      <c r="P310" s="317">
        <v>4</v>
      </c>
      <c r="Q310" s="316">
        <v>11</v>
      </c>
      <c r="R310" s="131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</row>
    <row r="311" spans="2:33" s="28" customFormat="1" ht="14.25" customHeight="1" x14ac:dyDescent="0.15">
      <c r="B311" s="204" t="s">
        <v>229</v>
      </c>
      <c r="C311" s="317">
        <v>18</v>
      </c>
      <c r="D311" s="317">
        <v>23</v>
      </c>
      <c r="E311" s="485">
        <v>41</v>
      </c>
      <c r="F311" s="194" t="s">
        <v>228</v>
      </c>
      <c r="G311" s="317">
        <v>21</v>
      </c>
      <c r="H311" s="317">
        <v>24</v>
      </c>
      <c r="I311" s="485">
        <v>45</v>
      </c>
      <c r="J311" s="194" t="s">
        <v>227</v>
      </c>
      <c r="K311" s="317">
        <v>8</v>
      </c>
      <c r="L311" s="317">
        <v>10</v>
      </c>
      <c r="M311" s="485">
        <v>18</v>
      </c>
      <c r="N311" s="194" t="s">
        <v>226</v>
      </c>
      <c r="O311" s="317">
        <v>1</v>
      </c>
      <c r="P311" s="317">
        <v>4</v>
      </c>
      <c r="Q311" s="316">
        <v>5</v>
      </c>
      <c r="R311" s="131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</row>
    <row r="312" spans="2:33" s="28" customFormat="1" ht="14.25" customHeight="1" x14ac:dyDescent="0.15">
      <c r="B312" s="204" t="s">
        <v>225</v>
      </c>
      <c r="C312" s="317">
        <v>25</v>
      </c>
      <c r="D312" s="317">
        <v>13</v>
      </c>
      <c r="E312" s="485">
        <v>38</v>
      </c>
      <c r="F312" s="194" t="s">
        <v>224</v>
      </c>
      <c r="G312" s="317">
        <v>15</v>
      </c>
      <c r="H312" s="317">
        <v>16</v>
      </c>
      <c r="I312" s="485">
        <v>31</v>
      </c>
      <c r="J312" s="194" t="s">
        <v>223</v>
      </c>
      <c r="K312" s="317">
        <v>10</v>
      </c>
      <c r="L312" s="317">
        <v>14</v>
      </c>
      <c r="M312" s="485">
        <v>24</v>
      </c>
      <c r="N312" s="194" t="s">
        <v>222</v>
      </c>
      <c r="O312" s="317">
        <v>6</v>
      </c>
      <c r="P312" s="317">
        <v>2</v>
      </c>
      <c r="Q312" s="316">
        <v>8</v>
      </c>
      <c r="R312" s="131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</row>
    <row r="313" spans="2:33" s="28" customFormat="1" ht="14.1" customHeight="1" x14ac:dyDescent="0.15">
      <c r="B313" s="204" t="s">
        <v>221</v>
      </c>
      <c r="C313" s="317">
        <v>19</v>
      </c>
      <c r="D313" s="317">
        <v>17</v>
      </c>
      <c r="E313" s="485">
        <v>36</v>
      </c>
      <c r="F313" s="194" t="s">
        <v>220</v>
      </c>
      <c r="G313" s="317">
        <v>24</v>
      </c>
      <c r="H313" s="317">
        <v>22</v>
      </c>
      <c r="I313" s="485">
        <v>46</v>
      </c>
      <c r="J313" s="194" t="s">
        <v>219</v>
      </c>
      <c r="K313" s="317">
        <v>16</v>
      </c>
      <c r="L313" s="317">
        <v>11</v>
      </c>
      <c r="M313" s="485">
        <v>27</v>
      </c>
      <c r="N313" s="194" t="s">
        <v>218</v>
      </c>
      <c r="O313" s="317">
        <v>3</v>
      </c>
      <c r="P313" s="317">
        <v>4</v>
      </c>
      <c r="Q313" s="316">
        <v>7</v>
      </c>
      <c r="R313" s="131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</row>
    <row r="314" spans="2:33" s="28" customFormat="1" ht="14.45" customHeight="1" x14ac:dyDescent="0.15">
      <c r="B314" s="205" t="s">
        <v>217</v>
      </c>
      <c r="C314" s="322">
        <v>17</v>
      </c>
      <c r="D314" s="322">
        <v>14</v>
      </c>
      <c r="E314" s="323">
        <v>31</v>
      </c>
      <c r="F314" s="195" t="s">
        <v>216</v>
      </c>
      <c r="G314" s="322">
        <v>25</v>
      </c>
      <c r="H314" s="322">
        <v>22</v>
      </c>
      <c r="I314" s="323">
        <v>47</v>
      </c>
      <c r="J314" s="195" t="s">
        <v>215</v>
      </c>
      <c r="K314" s="322">
        <v>15</v>
      </c>
      <c r="L314" s="322">
        <v>7</v>
      </c>
      <c r="M314" s="323">
        <v>22</v>
      </c>
      <c r="N314" s="195" t="s">
        <v>214</v>
      </c>
      <c r="O314" s="322">
        <v>1</v>
      </c>
      <c r="P314" s="322">
        <v>1</v>
      </c>
      <c r="Q314" s="324">
        <v>2</v>
      </c>
      <c r="R314" s="131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</row>
    <row r="315" spans="2:33" s="28" customFormat="1" ht="14.1" customHeight="1" x14ac:dyDescent="0.15">
      <c r="B315" s="204" t="s">
        <v>213</v>
      </c>
      <c r="C315" s="325">
        <v>11</v>
      </c>
      <c r="D315" s="317">
        <v>19</v>
      </c>
      <c r="E315" s="485">
        <v>30</v>
      </c>
      <c r="F315" s="194" t="s">
        <v>212</v>
      </c>
      <c r="G315" s="317">
        <v>17</v>
      </c>
      <c r="H315" s="317">
        <v>25</v>
      </c>
      <c r="I315" s="485">
        <v>42</v>
      </c>
      <c r="J315" s="194" t="s">
        <v>211</v>
      </c>
      <c r="K315" s="317">
        <v>8</v>
      </c>
      <c r="L315" s="317">
        <v>10</v>
      </c>
      <c r="M315" s="485">
        <v>18</v>
      </c>
      <c r="N315" s="194" t="s">
        <v>210</v>
      </c>
      <c r="O315" s="317">
        <v>1</v>
      </c>
      <c r="P315" s="317">
        <v>3</v>
      </c>
      <c r="Q315" s="316">
        <v>4</v>
      </c>
      <c r="R315" s="131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</row>
    <row r="316" spans="2:33" s="28" customFormat="1" ht="14.25" customHeight="1" x14ac:dyDescent="0.15">
      <c r="B316" s="204" t="s">
        <v>209</v>
      </c>
      <c r="C316" s="317">
        <v>15</v>
      </c>
      <c r="D316" s="317">
        <v>13</v>
      </c>
      <c r="E316" s="485">
        <v>28</v>
      </c>
      <c r="F316" s="194" t="s">
        <v>208</v>
      </c>
      <c r="G316" s="317">
        <v>23</v>
      </c>
      <c r="H316" s="317">
        <v>13</v>
      </c>
      <c r="I316" s="485">
        <v>36</v>
      </c>
      <c r="J316" s="194" t="s">
        <v>207</v>
      </c>
      <c r="K316" s="317">
        <v>15</v>
      </c>
      <c r="L316" s="317">
        <v>17</v>
      </c>
      <c r="M316" s="485">
        <v>32</v>
      </c>
      <c r="N316" s="194" t="s">
        <v>206</v>
      </c>
      <c r="O316" s="317">
        <v>0</v>
      </c>
      <c r="P316" s="317">
        <v>3</v>
      </c>
      <c r="Q316" s="316">
        <v>3</v>
      </c>
      <c r="R316" s="131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</row>
    <row r="317" spans="2:33" s="28" customFormat="1" ht="14.25" customHeight="1" x14ac:dyDescent="0.15">
      <c r="B317" s="204" t="s">
        <v>205</v>
      </c>
      <c r="C317" s="317">
        <v>11</v>
      </c>
      <c r="D317" s="317">
        <v>28</v>
      </c>
      <c r="E317" s="485">
        <v>39</v>
      </c>
      <c r="F317" s="194" t="s">
        <v>204</v>
      </c>
      <c r="G317" s="317">
        <v>14</v>
      </c>
      <c r="H317" s="317">
        <v>21</v>
      </c>
      <c r="I317" s="485">
        <v>35</v>
      </c>
      <c r="J317" s="194" t="s">
        <v>203</v>
      </c>
      <c r="K317" s="317">
        <v>11</v>
      </c>
      <c r="L317" s="317">
        <v>20</v>
      </c>
      <c r="M317" s="485">
        <v>31</v>
      </c>
      <c r="N317" s="194" t="s">
        <v>202</v>
      </c>
      <c r="O317" s="317">
        <v>1</v>
      </c>
      <c r="P317" s="317">
        <v>2</v>
      </c>
      <c r="Q317" s="316">
        <v>3</v>
      </c>
      <c r="R317" s="131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</row>
    <row r="318" spans="2:33" s="28" customFormat="1" ht="14.25" customHeight="1" x14ac:dyDescent="0.15">
      <c r="B318" s="204" t="s">
        <v>201</v>
      </c>
      <c r="C318" s="317">
        <v>22</v>
      </c>
      <c r="D318" s="317">
        <v>19</v>
      </c>
      <c r="E318" s="485">
        <v>41</v>
      </c>
      <c r="F318" s="194" t="s">
        <v>200</v>
      </c>
      <c r="G318" s="317">
        <v>24</v>
      </c>
      <c r="H318" s="317">
        <v>25</v>
      </c>
      <c r="I318" s="485">
        <v>49</v>
      </c>
      <c r="J318" s="194" t="s">
        <v>199</v>
      </c>
      <c r="K318" s="317">
        <v>7</v>
      </c>
      <c r="L318" s="317">
        <v>20</v>
      </c>
      <c r="M318" s="485">
        <v>27</v>
      </c>
      <c r="N318" s="194" t="s">
        <v>198</v>
      </c>
      <c r="O318" s="317">
        <v>0</v>
      </c>
      <c r="P318" s="317">
        <v>0</v>
      </c>
      <c r="Q318" s="316">
        <v>0</v>
      </c>
      <c r="R318" s="131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</row>
    <row r="319" spans="2:33" s="28" customFormat="1" ht="14.1" customHeight="1" x14ac:dyDescent="0.15">
      <c r="B319" s="205" t="s">
        <v>197</v>
      </c>
      <c r="C319" s="322">
        <v>14</v>
      </c>
      <c r="D319" s="322">
        <v>14</v>
      </c>
      <c r="E319" s="323">
        <v>28</v>
      </c>
      <c r="F319" s="195" t="s">
        <v>196</v>
      </c>
      <c r="G319" s="322">
        <v>18</v>
      </c>
      <c r="H319" s="322">
        <v>26</v>
      </c>
      <c r="I319" s="323">
        <v>44</v>
      </c>
      <c r="J319" s="195" t="s">
        <v>195</v>
      </c>
      <c r="K319" s="322">
        <v>24</v>
      </c>
      <c r="L319" s="322">
        <v>10</v>
      </c>
      <c r="M319" s="323">
        <v>34</v>
      </c>
      <c r="N319" s="195" t="s">
        <v>194</v>
      </c>
      <c r="O319" s="322">
        <v>0</v>
      </c>
      <c r="P319" s="322">
        <v>0</v>
      </c>
      <c r="Q319" s="324">
        <v>0</v>
      </c>
      <c r="R319" s="131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</row>
    <row r="320" spans="2:33" s="28" customFormat="1" ht="14.25" customHeight="1" x14ac:dyDescent="0.15">
      <c r="B320" s="204" t="s">
        <v>193</v>
      </c>
      <c r="C320" s="325">
        <v>20</v>
      </c>
      <c r="D320" s="317">
        <v>16</v>
      </c>
      <c r="E320" s="485">
        <v>36</v>
      </c>
      <c r="F320" s="194" t="s">
        <v>192</v>
      </c>
      <c r="G320" s="317">
        <v>26</v>
      </c>
      <c r="H320" s="317">
        <v>33</v>
      </c>
      <c r="I320" s="485">
        <v>59</v>
      </c>
      <c r="J320" s="194" t="s">
        <v>191</v>
      </c>
      <c r="K320" s="317">
        <v>15</v>
      </c>
      <c r="L320" s="317">
        <v>12</v>
      </c>
      <c r="M320" s="485">
        <v>27</v>
      </c>
      <c r="N320" s="194" t="s">
        <v>190</v>
      </c>
      <c r="O320" s="317">
        <v>0</v>
      </c>
      <c r="P320" s="317">
        <v>3</v>
      </c>
      <c r="Q320" s="316">
        <v>3</v>
      </c>
      <c r="R320" s="131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</row>
    <row r="321" spans="2:33" s="28" customFormat="1" ht="14.25" customHeight="1" x14ac:dyDescent="0.15">
      <c r="B321" s="204" t="s">
        <v>189</v>
      </c>
      <c r="C321" s="317">
        <v>15</v>
      </c>
      <c r="D321" s="317">
        <v>14</v>
      </c>
      <c r="E321" s="485">
        <v>29</v>
      </c>
      <c r="F321" s="194" t="s">
        <v>188</v>
      </c>
      <c r="G321" s="317">
        <v>13</v>
      </c>
      <c r="H321" s="317">
        <v>20</v>
      </c>
      <c r="I321" s="485">
        <v>33</v>
      </c>
      <c r="J321" s="194" t="s">
        <v>187</v>
      </c>
      <c r="K321" s="317">
        <v>10</v>
      </c>
      <c r="L321" s="317">
        <v>13</v>
      </c>
      <c r="M321" s="485">
        <v>23</v>
      </c>
      <c r="N321" s="194" t="s">
        <v>186</v>
      </c>
      <c r="O321" s="317">
        <v>0</v>
      </c>
      <c r="P321" s="317">
        <v>0</v>
      </c>
      <c r="Q321" s="316">
        <v>0</v>
      </c>
      <c r="R321" s="131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</row>
    <row r="322" spans="2:33" s="28" customFormat="1" ht="14.25" customHeight="1" x14ac:dyDescent="0.15">
      <c r="B322" s="204" t="s">
        <v>185</v>
      </c>
      <c r="C322" s="317">
        <v>14</v>
      </c>
      <c r="D322" s="317">
        <v>12</v>
      </c>
      <c r="E322" s="485">
        <v>26</v>
      </c>
      <c r="F322" s="194" t="s">
        <v>184</v>
      </c>
      <c r="G322" s="317">
        <v>21</v>
      </c>
      <c r="H322" s="317">
        <v>23</v>
      </c>
      <c r="I322" s="485">
        <v>44</v>
      </c>
      <c r="J322" s="194" t="s">
        <v>183</v>
      </c>
      <c r="K322" s="317">
        <v>13</v>
      </c>
      <c r="L322" s="317">
        <v>15</v>
      </c>
      <c r="M322" s="485">
        <v>28</v>
      </c>
      <c r="N322" s="194" t="s">
        <v>182</v>
      </c>
      <c r="O322" s="317">
        <v>0</v>
      </c>
      <c r="P322" s="317">
        <v>0</v>
      </c>
      <c r="Q322" s="316">
        <v>0</v>
      </c>
      <c r="R322" s="131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</row>
    <row r="323" spans="2:33" s="28" customFormat="1" ht="14.1" customHeight="1" x14ac:dyDescent="0.15">
      <c r="B323" s="204" t="s">
        <v>181</v>
      </c>
      <c r="C323" s="317">
        <v>13</v>
      </c>
      <c r="D323" s="317">
        <v>10</v>
      </c>
      <c r="E323" s="485">
        <v>23</v>
      </c>
      <c r="F323" s="194" t="s">
        <v>180</v>
      </c>
      <c r="G323" s="317">
        <v>16</v>
      </c>
      <c r="H323" s="317">
        <v>27</v>
      </c>
      <c r="I323" s="485">
        <v>43</v>
      </c>
      <c r="J323" s="194" t="s">
        <v>179</v>
      </c>
      <c r="K323" s="317">
        <v>7</v>
      </c>
      <c r="L323" s="317">
        <v>9</v>
      </c>
      <c r="M323" s="485">
        <v>16</v>
      </c>
      <c r="N323" s="194" t="s">
        <v>178</v>
      </c>
      <c r="O323" s="317">
        <v>0</v>
      </c>
      <c r="P323" s="317">
        <v>0</v>
      </c>
      <c r="Q323" s="316">
        <v>0</v>
      </c>
      <c r="R323" s="131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</row>
    <row r="324" spans="2:33" s="28" customFormat="1" ht="14.25" customHeight="1" thickBot="1" x14ac:dyDescent="0.2">
      <c r="B324" s="206" t="s">
        <v>177</v>
      </c>
      <c r="C324" s="318">
        <v>14</v>
      </c>
      <c r="D324" s="318">
        <v>15</v>
      </c>
      <c r="E324" s="319">
        <v>29</v>
      </c>
      <c r="F324" s="208" t="s">
        <v>176</v>
      </c>
      <c r="G324" s="318">
        <v>15</v>
      </c>
      <c r="H324" s="318">
        <v>19</v>
      </c>
      <c r="I324" s="319">
        <v>34</v>
      </c>
      <c r="J324" s="208" t="s">
        <v>175</v>
      </c>
      <c r="K324" s="318">
        <v>6</v>
      </c>
      <c r="L324" s="318">
        <v>11</v>
      </c>
      <c r="M324" s="319">
        <v>17</v>
      </c>
      <c r="N324" s="210" t="s">
        <v>174</v>
      </c>
      <c r="O324" s="320">
        <v>0</v>
      </c>
      <c r="P324" s="320">
        <v>0</v>
      </c>
      <c r="Q324" s="321">
        <v>0</v>
      </c>
      <c r="R324" s="131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</row>
    <row r="325" spans="2:33" s="28" customFormat="1" ht="13.5" customHeight="1" thickBot="1" x14ac:dyDescent="0.2">
      <c r="B325" s="42"/>
      <c r="C325" s="42"/>
      <c r="D325" s="459" t="s">
        <v>173</v>
      </c>
      <c r="E325" s="459"/>
      <c r="F325" s="459"/>
      <c r="G325" s="42"/>
      <c r="H325" s="42"/>
      <c r="I325" s="42"/>
      <c r="J325" s="42"/>
      <c r="K325" s="42"/>
      <c r="L325" s="42"/>
      <c r="M325" s="42"/>
      <c r="N325" s="212" t="s">
        <v>172</v>
      </c>
      <c r="O325" s="309">
        <v>0</v>
      </c>
      <c r="P325" s="24">
        <v>0</v>
      </c>
      <c r="Q325" s="310">
        <v>0</v>
      </c>
      <c r="R325" s="131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</row>
    <row r="326" spans="2:33" s="28" customFormat="1" ht="13.5" customHeight="1" x14ac:dyDescent="0.15">
      <c r="B326" s="160" t="s">
        <v>171</v>
      </c>
      <c r="C326" s="311">
        <f>SUM(C300:C304)</f>
        <v>102</v>
      </c>
      <c r="D326" s="311">
        <f>SUM(D300:D304)</f>
        <v>101</v>
      </c>
      <c r="E326" s="108">
        <f t="shared" ref="E326:E335" si="14">SUM(C326:D326)</f>
        <v>203</v>
      </c>
      <c r="F326" s="160" t="s">
        <v>170</v>
      </c>
      <c r="G326" s="312">
        <f>SUM(K300:K304)</f>
        <v>89</v>
      </c>
      <c r="H326" s="109">
        <f>SUM(L300:L304)</f>
        <v>94</v>
      </c>
      <c r="I326" s="110">
        <f t="shared" ref="I326:I335" si="15">SUM(G326:H326)</f>
        <v>183</v>
      </c>
      <c r="J326" s="119" t="s">
        <v>169</v>
      </c>
      <c r="K326" s="120">
        <f>SUM(O325:O329)</f>
        <v>0</v>
      </c>
      <c r="L326" s="311">
        <f>SUM(Q325:Q329)</f>
        <v>0</v>
      </c>
      <c r="M326" s="313">
        <f>SUM(K326:L326)</f>
        <v>0</v>
      </c>
      <c r="N326" s="486" t="s">
        <v>168</v>
      </c>
      <c r="O326" s="24">
        <v>0</v>
      </c>
      <c r="P326" s="24">
        <v>0</v>
      </c>
      <c r="Q326" s="310">
        <v>0</v>
      </c>
      <c r="R326" s="131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</row>
    <row r="327" spans="2:33" s="28" customFormat="1" ht="13.5" customHeight="1" thickBot="1" x14ac:dyDescent="0.2">
      <c r="B327" s="161" t="s">
        <v>167</v>
      </c>
      <c r="C327" s="300">
        <f>SUM(C305:C309)</f>
        <v>94</v>
      </c>
      <c r="D327" s="300">
        <f>SUM(D305:D309)</f>
        <v>117</v>
      </c>
      <c r="E327" s="112">
        <f t="shared" si="14"/>
        <v>211</v>
      </c>
      <c r="F327" s="161" t="s">
        <v>166</v>
      </c>
      <c r="G327" s="306">
        <f>SUM(K305:K309)</f>
        <v>67</v>
      </c>
      <c r="H327" s="113">
        <f>SUM(L305:L309)</f>
        <v>88</v>
      </c>
      <c r="I327" s="114">
        <f t="shared" si="15"/>
        <v>155</v>
      </c>
      <c r="J327" s="121" t="s">
        <v>154</v>
      </c>
      <c r="K327" s="122">
        <f>O330</f>
        <v>0</v>
      </c>
      <c r="L327" s="303">
        <f>P330</f>
        <v>0</v>
      </c>
      <c r="M327" s="314">
        <f>SUM(K327:L327)</f>
        <v>0</v>
      </c>
      <c r="N327" s="486" t="s">
        <v>165</v>
      </c>
      <c r="O327" s="24">
        <v>0</v>
      </c>
      <c r="P327" s="24">
        <v>0</v>
      </c>
      <c r="Q327" s="310">
        <v>0</v>
      </c>
      <c r="R327" s="131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</row>
    <row r="328" spans="2:33" s="28" customFormat="1" ht="13.5" customHeight="1" x14ac:dyDescent="0.15">
      <c r="B328" s="161" t="s">
        <v>164</v>
      </c>
      <c r="C328" s="300">
        <f>SUM(C310:C314)</f>
        <v>101</v>
      </c>
      <c r="D328" s="300">
        <f>SUM(D310:D314)</f>
        <v>77</v>
      </c>
      <c r="E328" s="112">
        <f t="shared" si="14"/>
        <v>178</v>
      </c>
      <c r="F328" s="161" t="s">
        <v>163</v>
      </c>
      <c r="G328" s="306">
        <f>SUM(K310:K314)</f>
        <v>60</v>
      </c>
      <c r="H328" s="113">
        <f>SUM(L310:L314)</f>
        <v>51</v>
      </c>
      <c r="I328" s="114">
        <f t="shared" si="15"/>
        <v>111</v>
      </c>
      <c r="J328" s="125" t="s">
        <v>283</v>
      </c>
      <c r="K328" s="154">
        <f>SUM(C326:C328)</f>
        <v>297</v>
      </c>
      <c r="L328" s="154">
        <f>SUM(D326:D328)</f>
        <v>295</v>
      </c>
      <c r="M328" s="294">
        <f>SUM(K328:L328)</f>
        <v>592</v>
      </c>
      <c r="N328" s="486" t="s">
        <v>162</v>
      </c>
      <c r="O328" s="24">
        <v>0</v>
      </c>
      <c r="P328" s="24">
        <v>0</v>
      </c>
      <c r="Q328" s="310">
        <v>0</v>
      </c>
      <c r="R328" s="131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</row>
    <row r="329" spans="2:33" s="28" customFormat="1" ht="13.5" customHeight="1" thickBot="1" x14ac:dyDescent="0.2">
      <c r="B329" s="161" t="s">
        <v>161</v>
      </c>
      <c r="C329" s="300">
        <f>SUM(C315:C319)</f>
        <v>73</v>
      </c>
      <c r="D329" s="300">
        <f>SUM(D315:D319)</f>
        <v>93</v>
      </c>
      <c r="E329" s="112">
        <f t="shared" si="14"/>
        <v>166</v>
      </c>
      <c r="F329" s="161" t="s">
        <v>160</v>
      </c>
      <c r="G329" s="306">
        <f>SUM(K315:K319)</f>
        <v>65</v>
      </c>
      <c r="H329" s="113">
        <f>SUM(L315:L319)</f>
        <v>77</v>
      </c>
      <c r="I329" s="114">
        <f t="shared" si="15"/>
        <v>142</v>
      </c>
      <c r="J329" s="123" t="s">
        <v>156</v>
      </c>
      <c r="K329" s="157"/>
      <c r="L329" s="292">
        <f>M328/M334*100</f>
        <v>21.32564841498559</v>
      </c>
      <c r="M329" s="156" t="s">
        <v>155</v>
      </c>
      <c r="N329" s="487" t="s">
        <v>159</v>
      </c>
      <c r="O329" s="301">
        <v>0</v>
      </c>
      <c r="P329" s="58">
        <v>0</v>
      </c>
      <c r="Q329" s="302">
        <v>0</v>
      </c>
      <c r="R329" s="131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</row>
    <row r="330" spans="2:33" s="28" customFormat="1" ht="13.5" customHeight="1" thickBot="1" x14ac:dyDescent="0.2">
      <c r="B330" s="161" t="s">
        <v>158</v>
      </c>
      <c r="C330" s="300">
        <f>SUM(C320:C324)</f>
        <v>76</v>
      </c>
      <c r="D330" s="300">
        <f>SUM(D320:D324)</f>
        <v>67</v>
      </c>
      <c r="E330" s="112">
        <f t="shared" si="14"/>
        <v>143</v>
      </c>
      <c r="F330" s="161" t="s">
        <v>157</v>
      </c>
      <c r="G330" s="306">
        <f>SUM(K320:K324)</f>
        <v>51</v>
      </c>
      <c r="H330" s="113">
        <f>SUM(L320:L324)</f>
        <v>60</v>
      </c>
      <c r="I330" s="114">
        <f t="shared" si="15"/>
        <v>111</v>
      </c>
      <c r="J330" s="125" t="s">
        <v>284</v>
      </c>
      <c r="K330" s="154">
        <f>SUM(C329:C335,G326:G328)</f>
        <v>827</v>
      </c>
      <c r="L330" s="154">
        <f>SUM(D329:D335,H326:H328)</f>
        <v>908</v>
      </c>
      <c r="M330" s="294">
        <f>SUM(K330:L330)</f>
        <v>1735</v>
      </c>
      <c r="N330" s="488" t="s">
        <v>154</v>
      </c>
      <c r="O330" s="299">
        <v>0</v>
      </c>
      <c r="P330" s="489">
        <v>0</v>
      </c>
      <c r="Q330" s="307">
        <v>0</v>
      </c>
      <c r="R330" s="131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</row>
    <row r="331" spans="2:33" s="28" customFormat="1" ht="13.5" customHeight="1" thickBot="1" x14ac:dyDescent="0.2">
      <c r="B331" s="161" t="s">
        <v>153</v>
      </c>
      <c r="C331" s="300">
        <f>SUM(G300:G304)</f>
        <v>70</v>
      </c>
      <c r="D331" s="300">
        <f>SUM(H300:H304)</f>
        <v>78</v>
      </c>
      <c r="E331" s="112">
        <f t="shared" si="14"/>
        <v>148</v>
      </c>
      <c r="F331" s="161" t="s">
        <v>152</v>
      </c>
      <c r="G331" s="113">
        <f>SUM(O300:O304)</f>
        <v>36</v>
      </c>
      <c r="H331" s="113">
        <f>SUM(P300:P304)</f>
        <v>46</v>
      </c>
      <c r="I331" s="114">
        <f t="shared" si="15"/>
        <v>82</v>
      </c>
      <c r="J331" s="123" t="s">
        <v>156</v>
      </c>
      <c r="K331" s="157"/>
      <c r="L331" s="292">
        <f>M330/M334*100</f>
        <v>62.5</v>
      </c>
      <c r="M331" s="158" t="s">
        <v>155</v>
      </c>
      <c r="N331" s="490"/>
      <c r="O331" s="42"/>
      <c r="P331" s="42"/>
      <c r="Q331" s="42"/>
      <c r="R331" s="131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6"/>
      <c r="AF331" s="105"/>
      <c r="AG331" s="106"/>
    </row>
    <row r="332" spans="2:33" s="28" customFormat="1" ht="13.5" customHeight="1" thickBot="1" x14ac:dyDescent="0.2">
      <c r="B332" s="161" t="s">
        <v>151</v>
      </c>
      <c r="C332" s="300">
        <f>SUM(G305:G309)</f>
        <v>98</v>
      </c>
      <c r="D332" s="300">
        <f>SUM(H305:H309)</f>
        <v>102</v>
      </c>
      <c r="E332" s="112">
        <f t="shared" si="14"/>
        <v>200</v>
      </c>
      <c r="F332" s="161" t="s">
        <v>150</v>
      </c>
      <c r="G332" s="306">
        <f>SUM(O305:O309)</f>
        <v>27</v>
      </c>
      <c r="H332" s="113">
        <f>SUM(P305:P309)</f>
        <v>41</v>
      </c>
      <c r="I332" s="114">
        <f t="shared" si="15"/>
        <v>68</v>
      </c>
      <c r="J332" s="125" t="s">
        <v>282</v>
      </c>
      <c r="K332" s="154">
        <f>SUM(K315:K324,O300:O330)</f>
        <v>199</v>
      </c>
      <c r="L332" s="154">
        <f>SUM(L315:L324,P300:P330)</f>
        <v>250</v>
      </c>
      <c r="M332" s="308">
        <f>SUM(K332:L332)</f>
        <v>449</v>
      </c>
      <c r="N332" s="490"/>
      <c r="O332" s="42"/>
      <c r="P332" s="42"/>
      <c r="Q332" s="42"/>
      <c r="R332" s="131"/>
    </row>
    <row r="333" spans="2:33" s="28" customFormat="1" ht="13.5" customHeight="1" thickBot="1" x14ac:dyDescent="0.2">
      <c r="B333" s="161" t="s">
        <v>149</v>
      </c>
      <c r="C333" s="300">
        <f>SUM(G310:G314)</f>
        <v>107</v>
      </c>
      <c r="D333" s="300">
        <f>SUM(H310:H314)</f>
        <v>103</v>
      </c>
      <c r="E333" s="112">
        <f t="shared" si="14"/>
        <v>210</v>
      </c>
      <c r="F333" s="161" t="s">
        <v>148</v>
      </c>
      <c r="G333" s="306">
        <f>SUM(O310:O314)</f>
        <v>18</v>
      </c>
      <c r="H333" s="113">
        <f>SUM(P310:P314)</f>
        <v>15</v>
      </c>
      <c r="I333" s="114">
        <f t="shared" si="15"/>
        <v>33</v>
      </c>
      <c r="J333" s="123" t="s">
        <v>156</v>
      </c>
      <c r="K333" s="124"/>
      <c r="L333" s="283">
        <f>M332/M334*100</f>
        <v>16.17435158501441</v>
      </c>
      <c r="M333" s="156" t="s">
        <v>155</v>
      </c>
      <c r="N333" s="491" t="s">
        <v>146</v>
      </c>
      <c r="O333" s="492">
        <v>37.159999999999997</v>
      </c>
      <c r="P333" s="493">
        <v>38.75</v>
      </c>
      <c r="Q333" s="494">
        <v>37.99</v>
      </c>
      <c r="R333" s="131"/>
    </row>
    <row r="334" spans="2:33" s="28" customFormat="1" ht="13.5" customHeight="1" x14ac:dyDescent="0.15">
      <c r="B334" s="161" t="s">
        <v>145</v>
      </c>
      <c r="C334" s="300">
        <f>SUM(G315:G319)</f>
        <v>96</v>
      </c>
      <c r="D334" s="300">
        <f>SUM(H315:H319)</f>
        <v>110</v>
      </c>
      <c r="E334" s="112">
        <f t="shared" si="14"/>
        <v>206</v>
      </c>
      <c r="F334" s="161" t="s">
        <v>144</v>
      </c>
      <c r="G334" s="306">
        <f>SUM(O315:O319)</f>
        <v>2</v>
      </c>
      <c r="H334" s="113">
        <f>SUM(P315:P319)</f>
        <v>8</v>
      </c>
      <c r="I334" s="114">
        <f t="shared" si="15"/>
        <v>10</v>
      </c>
      <c r="J334" s="125" t="s">
        <v>147</v>
      </c>
      <c r="K334" s="293">
        <f>SUM(C326:C335,G326:G335,K326:K327)</f>
        <v>1323</v>
      </c>
      <c r="L334" s="293">
        <f>SUM(D326:D335,H326:H335,L326:L327)</f>
        <v>1453</v>
      </c>
      <c r="M334" s="289">
        <f>SUM(K334:L334)</f>
        <v>2776</v>
      </c>
      <c r="N334" s="495"/>
      <c r="O334" s="496"/>
      <c r="P334" s="496"/>
      <c r="Q334" s="496"/>
      <c r="R334" s="131"/>
    </row>
    <row r="335" spans="2:33" s="28" customFormat="1" ht="13.5" customHeight="1" thickBot="1" x14ac:dyDescent="0.2">
      <c r="B335" s="162" t="s">
        <v>143</v>
      </c>
      <c r="C335" s="303">
        <f>SUM(G320:G324)</f>
        <v>91</v>
      </c>
      <c r="D335" s="303">
        <f>SUM(H320:H324)</f>
        <v>122</v>
      </c>
      <c r="E335" s="116">
        <f t="shared" si="14"/>
        <v>213</v>
      </c>
      <c r="F335" s="162" t="s">
        <v>142</v>
      </c>
      <c r="G335" s="304">
        <f>SUM(O320:O324)</f>
        <v>0</v>
      </c>
      <c r="H335" s="117">
        <f>SUM(P320:P324)</f>
        <v>3</v>
      </c>
      <c r="I335" s="118">
        <f t="shared" si="15"/>
        <v>3</v>
      </c>
      <c r="J335" s="123" t="s">
        <v>7</v>
      </c>
      <c r="K335" s="124"/>
      <c r="L335" s="127"/>
      <c r="M335" s="305">
        <f>字別人口!Q20</f>
        <v>1105</v>
      </c>
      <c r="N335" s="459" t="s">
        <v>141</v>
      </c>
      <c r="O335" s="459"/>
      <c r="P335" s="459"/>
      <c r="Q335" s="497"/>
      <c r="R335" s="131"/>
    </row>
    <row r="337" spans="2:33" s="29" customFormat="1" x14ac:dyDescent="0.15">
      <c r="B337" s="168"/>
      <c r="F337" s="168"/>
    </row>
    <row r="338" spans="2:33" s="29" customFormat="1" ht="13.5" customHeight="1" x14ac:dyDescent="0.15">
      <c r="B338" s="243" t="s">
        <v>1</v>
      </c>
      <c r="C338" s="358" t="s">
        <v>2</v>
      </c>
      <c r="D338" s="358"/>
      <c r="E338" s="358"/>
      <c r="F338" s="358"/>
      <c r="G338" s="484" t="s">
        <v>279</v>
      </c>
      <c r="H338" s="484"/>
      <c r="I338" s="484"/>
      <c r="J338" s="484"/>
      <c r="K338" s="484"/>
      <c r="L338" s="484"/>
      <c r="O338" s="76" t="str">
        <f>$O$2</f>
        <v>令和元年10月31日</v>
      </c>
      <c r="P338" s="76"/>
      <c r="Q338" s="76" t="s">
        <v>0</v>
      </c>
      <c r="R338" s="4"/>
      <c r="S338" s="4"/>
      <c r="T338" s="4"/>
    </row>
    <row r="339" spans="2:33" s="29" customFormat="1" ht="13.5" customHeight="1" x14ac:dyDescent="0.15">
      <c r="B339" s="243" t="s">
        <v>276</v>
      </c>
      <c r="C339" s="358" t="s">
        <v>131</v>
      </c>
      <c r="D339" s="358"/>
      <c r="E339" s="358"/>
      <c r="F339" s="152"/>
      <c r="G339" s="484"/>
      <c r="H339" s="484"/>
      <c r="I339" s="484"/>
      <c r="J339" s="484"/>
      <c r="K339" s="484"/>
      <c r="L339" s="484"/>
      <c r="O339" s="76" t="str">
        <f>$O$3</f>
        <v>令和元年11月 1日</v>
      </c>
      <c r="P339" s="76"/>
      <c r="Q339" s="76" t="s">
        <v>3</v>
      </c>
      <c r="R339" s="4"/>
      <c r="S339" s="4"/>
      <c r="T339" s="4"/>
    </row>
    <row r="340" spans="2:33" s="29" customFormat="1" ht="13.5" customHeight="1" thickBot="1" x14ac:dyDescent="0.2">
      <c r="B340" s="168"/>
      <c r="F340" s="168"/>
      <c r="G340" s="87"/>
      <c r="H340" s="87"/>
      <c r="I340" s="87"/>
      <c r="J340" s="87"/>
      <c r="K340" s="87"/>
      <c r="L340" s="87"/>
      <c r="O340" s="86"/>
      <c r="Q340" s="4"/>
      <c r="R340" s="4"/>
      <c r="S340" s="4"/>
      <c r="T340" s="4"/>
    </row>
    <row r="341" spans="2:33" s="28" customFormat="1" ht="14.25" customHeight="1" x14ac:dyDescent="0.15">
      <c r="B341" s="53" t="s">
        <v>274</v>
      </c>
      <c r="C341" s="327" t="s">
        <v>301</v>
      </c>
      <c r="D341" s="327" t="s">
        <v>302</v>
      </c>
      <c r="E341" s="328" t="s">
        <v>6</v>
      </c>
      <c r="F341" s="53" t="s">
        <v>274</v>
      </c>
      <c r="G341" s="327" t="s">
        <v>301</v>
      </c>
      <c r="H341" s="327" t="s">
        <v>5</v>
      </c>
      <c r="I341" s="94" t="s">
        <v>6</v>
      </c>
      <c r="J341" s="202" t="s">
        <v>274</v>
      </c>
      <c r="K341" s="327" t="s">
        <v>4</v>
      </c>
      <c r="L341" s="327" t="s">
        <v>302</v>
      </c>
      <c r="M341" s="328" t="s">
        <v>281</v>
      </c>
      <c r="N341" s="59" t="s">
        <v>274</v>
      </c>
      <c r="O341" s="54" t="s">
        <v>301</v>
      </c>
      <c r="P341" s="54" t="s">
        <v>5</v>
      </c>
      <c r="Q341" s="326" t="s">
        <v>281</v>
      </c>
      <c r="R341" s="131"/>
    </row>
    <row r="342" spans="2:33" s="28" customFormat="1" ht="14.25" customHeight="1" x14ac:dyDescent="0.15">
      <c r="B342" s="203" t="s">
        <v>273</v>
      </c>
      <c r="C342" s="329">
        <v>18</v>
      </c>
      <c r="D342" s="329">
        <v>12</v>
      </c>
      <c r="E342" s="485">
        <v>30</v>
      </c>
      <c r="F342" s="193" t="s">
        <v>272</v>
      </c>
      <c r="G342" s="329">
        <v>12</v>
      </c>
      <c r="H342" s="329">
        <v>17</v>
      </c>
      <c r="I342" s="485">
        <v>29</v>
      </c>
      <c r="J342" s="194" t="s">
        <v>271</v>
      </c>
      <c r="K342" s="317">
        <v>16</v>
      </c>
      <c r="L342" s="329">
        <v>26</v>
      </c>
      <c r="M342" s="286">
        <v>42</v>
      </c>
      <c r="N342" s="200" t="s">
        <v>270</v>
      </c>
      <c r="O342" s="325">
        <v>8</v>
      </c>
      <c r="P342" s="317">
        <v>8</v>
      </c>
      <c r="Q342" s="287">
        <v>16</v>
      </c>
      <c r="R342" s="131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</row>
    <row r="343" spans="2:33" s="28" customFormat="1" ht="14.1" customHeight="1" x14ac:dyDescent="0.15">
      <c r="B343" s="204" t="s">
        <v>269</v>
      </c>
      <c r="C343" s="317">
        <v>15</v>
      </c>
      <c r="D343" s="317">
        <v>11</v>
      </c>
      <c r="E343" s="485">
        <v>26</v>
      </c>
      <c r="F343" s="194" t="s">
        <v>268</v>
      </c>
      <c r="G343" s="317">
        <v>14</v>
      </c>
      <c r="H343" s="317">
        <v>18</v>
      </c>
      <c r="I343" s="485">
        <v>32</v>
      </c>
      <c r="J343" s="194" t="s">
        <v>267</v>
      </c>
      <c r="K343" s="317">
        <v>15</v>
      </c>
      <c r="L343" s="317">
        <v>26</v>
      </c>
      <c r="M343" s="485">
        <v>41</v>
      </c>
      <c r="N343" s="194" t="s">
        <v>266</v>
      </c>
      <c r="O343" s="317">
        <v>8</v>
      </c>
      <c r="P343" s="317">
        <v>11</v>
      </c>
      <c r="Q343" s="316">
        <v>19</v>
      </c>
      <c r="R343" s="131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</row>
    <row r="344" spans="2:33" s="28" customFormat="1" ht="14.25" customHeight="1" x14ac:dyDescent="0.15">
      <c r="B344" s="204" t="s">
        <v>265</v>
      </c>
      <c r="C344" s="317">
        <v>17</v>
      </c>
      <c r="D344" s="317">
        <v>9</v>
      </c>
      <c r="E344" s="485">
        <v>26</v>
      </c>
      <c r="F344" s="194" t="s">
        <v>264</v>
      </c>
      <c r="G344" s="317">
        <v>13</v>
      </c>
      <c r="H344" s="317">
        <v>15</v>
      </c>
      <c r="I344" s="485">
        <v>28</v>
      </c>
      <c r="J344" s="194" t="s">
        <v>263</v>
      </c>
      <c r="K344" s="317">
        <v>17</v>
      </c>
      <c r="L344" s="317">
        <v>16</v>
      </c>
      <c r="M344" s="485">
        <v>33</v>
      </c>
      <c r="N344" s="194" t="s">
        <v>262</v>
      </c>
      <c r="O344" s="317">
        <v>7</v>
      </c>
      <c r="P344" s="199">
        <v>4</v>
      </c>
      <c r="Q344" s="316">
        <v>11</v>
      </c>
      <c r="R344" s="131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</row>
    <row r="345" spans="2:33" s="28" customFormat="1" ht="14.25" customHeight="1" x14ac:dyDescent="0.15">
      <c r="B345" s="204" t="s">
        <v>261</v>
      </c>
      <c r="C345" s="317">
        <v>17</v>
      </c>
      <c r="D345" s="317">
        <v>7</v>
      </c>
      <c r="E345" s="485">
        <v>24</v>
      </c>
      <c r="F345" s="194" t="s">
        <v>260</v>
      </c>
      <c r="G345" s="317">
        <v>15</v>
      </c>
      <c r="H345" s="317">
        <v>13</v>
      </c>
      <c r="I345" s="485">
        <v>28</v>
      </c>
      <c r="J345" s="194" t="s">
        <v>259</v>
      </c>
      <c r="K345" s="317">
        <v>20</v>
      </c>
      <c r="L345" s="317">
        <v>12</v>
      </c>
      <c r="M345" s="485">
        <v>32</v>
      </c>
      <c r="N345" s="194" t="s">
        <v>258</v>
      </c>
      <c r="O345" s="317">
        <v>7</v>
      </c>
      <c r="P345" s="317">
        <v>8</v>
      </c>
      <c r="Q345" s="316">
        <v>15</v>
      </c>
      <c r="R345" s="131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</row>
    <row r="346" spans="2:33" s="28" customFormat="1" ht="14.1" customHeight="1" x14ac:dyDescent="0.15">
      <c r="B346" s="205" t="s">
        <v>257</v>
      </c>
      <c r="C346" s="322">
        <v>16</v>
      </c>
      <c r="D346" s="322">
        <v>24</v>
      </c>
      <c r="E346" s="323">
        <v>40</v>
      </c>
      <c r="F346" s="195" t="s">
        <v>256</v>
      </c>
      <c r="G346" s="322">
        <v>11</v>
      </c>
      <c r="H346" s="322">
        <v>12</v>
      </c>
      <c r="I346" s="323">
        <v>23</v>
      </c>
      <c r="J346" s="195" t="s">
        <v>255</v>
      </c>
      <c r="K346" s="322">
        <v>12</v>
      </c>
      <c r="L346" s="322">
        <v>14</v>
      </c>
      <c r="M346" s="323">
        <v>26</v>
      </c>
      <c r="N346" s="195" t="s">
        <v>254</v>
      </c>
      <c r="O346" s="322">
        <v>7</v>
      </c>
      <c r="P346" s="322">
        <v>11</v>
      </c>
      <c r="Q346" s="324">
        <v>18</v>
      </c>
      <c r="R346" s="131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</row>
    <row r="347" spans="2:33" s="28" customFormat="1" ht="14.25" customHeight="1" x14ac:dyDescent="0.15">
      <c r="B347" s="204" t="s">
        <v>253</v>
      </c>
      <c r="C347" s="325">
        <v>19</v>
      </c>
      <c r="D347" s="317">
        <v>16</v>
      </c>
      <c r="E347" s="485">
        <v>35</v>
      </c>
      <c r="F347" s="194" t="s">
        <v>252</v>
      </c>
      <c r="G347" s="317">
        <v>11</v>
      </c>
      <c r="H347" s="317">
        <v>14</v>
      </c>
      <c r="I347" s="485">
        <v>25</v>
      </c>
      <c r="J347" s="194" t="s">
        <v>251</v>
      </c>
      <c r="K347" s="317">
        <v>12</v>
      </c>
      <c r="L347" s="317">
        <v>17</v>
      </c>
      <c r="M347" s="485">
        <v>29</v>
      </c>
      <c r="N347" s="194" t="s">
        <v>250</v>
      </c>
      <c r="O347" s="317">
        <v>8</v>
      </c>
      <c r="P347" s="317">
        <v>2</v>
      </c>
      <c r="Q347" s="316">
        <v>10</v>
      </c>
      <c r="R347" s="131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</row>
    <row r="348" spans="2:33" s="28" customFormat="1" ht="14.25" customHeight="1" x14ac:dyDescent="0.15">
      <c r="B348" s="204" t="s">
        <v>249</v>
      </c>
      <c r="C348" s="317">
        <v>16</v>
      </c>
      <c r="D348" s="317">
        <v>20</v>
      </c>
      <c r="E348" s="485">
        <v>36</v>
      </c>
      <c r="F348" s="194" t="s">
        <v>248</v>
      </c>
      <c r="G348" s="317">
        <v>8</v>
      </c>
      <c r="H348" s="317">
        <v>11</v>
      </c>
      <c r="I348" s="485">
        <v>19</v>
      </c>
      <c r="J348" s="194" t="s">
        <v>247</v>
      </c>
      <c r="K348" s="317">
        <v>15</v>
      </c>
      <c r="L348" s="317">
        <v>24</v>
      </c>
      <c r="M348" s="485">
        <v>39</v>
      </c>
      <c r="N348" s="194" t="s">
        <v>246</v>
      </c>
      <c r="O348" s="317">
        <v>7</v>
      </c>
      <c r="P348" s="317">
        <v>6</v>
      </c>
      <c r="Q348" s="316">
        <v>13</v>
      </c>
      <c r="R348" s="131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</row>
    <row r="349" spans="2:33" s="28" customFormat="1" ht="14.25" customHeight="1" x14ac:dyDescent="0.15">
      <c r="B349" s="204" t="s">
        <v>245</v>
      </c>
      <c r="C349" s="317">
        <v>14</v>
      </c>
      <c r="D349" s="317">
        <v>16</v>
      </c>
      <c r="E349" s="485">
        <v>30</v>
      </c>
      <c r="F349" s="194" t="s">
        <v>244</v>
      </c>
      <c r="G349" s="317">
        <v>18</v>
      </c>
      <c r="H349" s="317">
        <v>11</v>
      </c>
      <c r="I349" s="485">
        <v>29</v>
      </c>
      <c r="J349" s="194" t="s">
        <v>243</v>
      </c>
      <c r="K349" s="317">
        <v>22</v>
      </c>
      <c r="L349" s="317">
        <v>15</v>
      </c>
      <c r="M349" s="485">
        <v>37</v>
      </c>
      <c r="N349" s="194" t="s">
        <v>242</v>
      </c>
      <c r="O349" s="317">
        <v>4</v>
      </c>
      <c r="P349" s="317">
        <v>7</v>
      </c>
      <c r="Q349" s="316">
        <v>11</v>
      </c>
      <c r="R349" s="131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</row>
    <row r="350" spans="2:33" s="28" customFormat="1" ht="14.1" customHeight="1" x14ac:dyDescent="0.15">
      <c r="B350" s="204" t="s">
        <v>241</v>
      </c>
      <c r="C350" s="317">
        <v>13</v>
      </c>
      <c r="D350" s="317">
        <v>18</v>
      </c>
      <c r="E350" s="485">
        <v>31</v>
      </c>
      <c r="F350" s="194" t="s">
        <v>240</v>
      </c>
      <c r="G350" s="317">
        <v>15</v>
      </c>
      <c r="H350" s="317">
        <v>17</v>
      </c>
      <c r="I350" s="485">
        <v>32</v>
      </c>
      <c r="J350" s="194" t="s">
        <v>239</v>
      </c>
      <c r="K350" s="317">
        <v>16</v>
      </c>
      <c r="L350" s="317">
        <v>13</v>
      </c>
      <c r="M350" s="485">
        <v>29</v>
      </c>
      <c r="N350" s="194" t="s">
        <v>238</v>
      </c>
      <c r="O350" s="317">
        <v>6</v>
      </c>
      <c r="P350" s="317">
        <v>4</v>
      </c>
      <c r="Q350" s="316">
        <v>10</v>
      </c>
      <c r="R350" s="131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</row>
    <row r="351" spans="2:33" s="28" customFormat="1" ht="14.1" customHeight="1" x14ac:dyDescent="0.15">
      <c r="B351" s="205" t="s">
        <v>237</v>
      </c>
      <c r="C351" s="322">
        <v>15</v>
      </c>
      <c r="D351" s="322">
        <v>15</v>
      </c>
      <c r="E351" s="323">
        <v>30</v>
      </c>
      <c r="F351" s="195" t="s">
        <v>236</v>
      </c>
      <c r="G351" s="322">
        <v>19</v>
      </c>
      <c r="H351" s="322">
        <v>22</v>
      </c>
      <c r="I351" s="323">
        <v>41</v>
      </c>
      <c r="J351" s="195" t="s">
        <v>235</v>
      </c>
      <c r="K351" s="322">
        <v>12</v>
      </c>
      <c r="L351" s="322">
        <v>16</v>
      </c>
      <c r="M351" s="323">
        <v>28</v>
      </c>
      <c r="N351" s="195" t="s">
        <v>234</v>
      </c>
      <c r="O351" s="322">
        <v>1</v>
      </c>
      <c r="P351" s="322">
        <v>5</v>
      </c>
      <c r="Q351" s="324">
        <v>6</v>
      </c>
      <c r="R351" s="131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</row>
    <row r="352" spans="2:33" s="28" customFormat="1" ht="14.25" customHeight="1" x14ac:dyDescent="0.15">
      <c r="B352" s="204" t="s">
        <v>233</v>
      </c>
      <c r="C352" s="325">
        <v>19</v>
      </c>
      <c r="D352" s="317">
        <v>17</v>
      </c>
      <c r="E352" s="485">
        <v>36</v>
      </c>
      <c r="F352" s="194" t="s">
        <v>232</v>
      </c>
      <c r="G352" s="317">
        <v>16</v>
      </c>
      <c r="H352" s="317">
        <v>19</v>
      </c>
      <c r="I352" s="485">
        <v>35</v>
      </c>
      <c r="J352" s="194" t="s">
        <v>231</v>
      </c>
      <c r="K352" s="317">
        <v>12</v>
      </c>
      <c r="L352" s="317">
        <v>10</v>
      </c>
      <c r="M352" s="485">
        <v>22</v>
      </c>
      <c r="N352" s="194" t="s">
        <v>230</v>
      </c>
      <c r="O352" s="317">
        <v>1</v>
      </c>
      <c r="P352" s="317">
        <v>7</v>
      </c>
      <c r="Q352" s="316">
        <v>8</v>
      </c>
      <c r="R352" s="131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</row>
    <row r="353" spans="2:33" s="28" customFormat="1" ht="14.25" customHeight="1" x14ac:dyDescent="0.15">
      <c r="B353" s="204" t="s">
        <v>229</v>
      </c>
      <c r="C353" s="317">
        <v>20</v>
      </c>
      <c r="D353" s="317">
        <v>28</v>
      </c>
      <c r="E353" s="485">
        <v>48</v>
      </c>
      <c r="F353" s="194" t="s">
        <v>228</v>
      </c>
      <c r="G353" s="317">
        <v>17</v>
      </c>
      <c r="H353" s="317">
        <v>13</v>
      </c>
      <c r="I353" s="485">
        <v>30</v>
      </c>
      <c r="J353" s="194" t="s">
        <v>227</v>
      </c>
      <c r="K353" s="317">
        <v>9</v>
      </c>
      <c r="L353" s="317">
        <v>13</v>
      </c>
      <c r="M353" s="485">
        <v>22</v>
      </c>
      <c r="N353" s="194" t="s">
        <v>226</v>
      </c>
      <c r="O353" s="317">
        <v>1</v>
      </c>
      <c r="P353" s="317">
        <v>3</v>
      </c>
      <c r="Q353" s="316">
        <v>4</v>
      </c>
      <c r="R353" s="131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</row>
    <row r="354" spans="2:33" s="28" customFormat="1" ht="14.25" customHeight="1" x14ac:dyDescent="0.15">
      <c r="B354" s="204" t="s">
        <v>225</v>
      </c>
      <c r="C354" s="317">
        <v>18</v>
      </c>
      <c r="D354" s="317">
        <v>18</v>
      </c>
      <c r="E354" s="485">
        <v>36</v>
      </c>
      <c r="F354" s="194" t="s">
        <v>224</v>
      </c>
      <c r="G354" s="317">
        <v>14</v>
      </c>
      <c r="H354" s="317">
        <v>12</v>
      </c>
      <c r="I354" s="485">
        <v>26</v>
      </c>
      <c r="J354" s="194" t="s">
        <v>223</v>
      </c>
      <c r="K354" s="317">
        <v>12</v>
      </c>
      <c r="L354" s="317">
        <v>10</v>
      </c>
      <c r="M354" s="485">
        <v>22</v>
      </c>
      <c r="N354" s="194" t="s">
        <v>222</v>
      </c>
      <c r="O354" s="317">
        <v>3</v>
      </c>
      <c r="P354" s="317">
        <v>5</v>
      </c>
      <c r="Q354" s="316">
        <v>8</v>
      </c>
      <c r="R354" s="131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</row>
    <row r="355" spans="2:33" s="28" customFormat="1" ht="14.1" customHeight="1" x14ac:dyDescent="0.15">
      <c r="B355" s="204" t="s">
        <v>221</v>
      </c>
      <c r="C355" s="317">
        <v>24</v>
      </c>
      <c r="D355" s="317">
        <v>15</v>
      </c>
      <c r="E355" s="485">
        <v>39</v>
      </c>
      <c r="F355" s="194" t="s">
        <v>220</v>
      </c>
      <c r="G355" s="317">
        <v>14</v>
      </c>
      <c r="H355" s="317">
        <v>32</v>
      </c>
      <c r="I355" s="485">
        <v>46</v>
      </c>
      <c r="J355" s="194" t="s">
        <v>219</v>
      </c>
      <c r="K355" s="317">
        <v>10</v>
      </c>
      <c r="L355" s="317">
        <v>13</v>
      </c>
      <c r="M355" s="485">
        <v>23</v>
      </c>
      <c r="N355" s="194" t="s">
        <v>218</v>
      </c>
      <c r="O355" s="317">
        <v>0</v>
      </c>
      <c r="P355" s="317">
        <v>3</v>
      </c>
      <c r="Q355" s="316">
        <v>3</v>
      </c>
      <c r="R355" s="131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</row>
    <row r="356" spans="2:33" s="28" customFormat="1" ht="14.45" customHeight="1" x14ac:dyDescent="0.15">
      <c r="B356" s="205" t="s">
        <v>217</v>
      </c>
      <c r="C356" s="322">
        <v>17</v>
      </c>
      <c r="D356" s="322">
        <v>11</v>
      </c>
      <c r="E356" s="323">
        <v>28</v>
      </c>
      <c r="F356" s="195" t="s">
        <v>216</v>
      </c>
      <c r="G356" s="322">
        <v>15</v>
      </c>
      <c r="H356" s="322">
        <v>13</v>
      </c>
      <c r="I356" s="323">
        <v>28</v>
      </c>
      <c r="J356" s="195" t="s">
        <v>215</v>
      </c>
      <c r="K356" s="322">
        <v>11</v>
      </c>
      <c r="L356" s="322">
        <v>10</v>
      </c>
      <c r="M356" s="323">
        <v>21</v>
      </c>
      <c r="N356" s="195" t="s">
        <v>214</v>
      </c>
      <c r="O356" s="322">
        <v>1</v>
      </c>
      <c r="P356" s="322">
        <v>2</v>
      </c>
      <c r="Q356" s="324">
        <v>3</v>
      </c>
      <c r="R356" s="131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</row>
    <row r="357" spans="2:33" s="28" customFormat="1" ht="14.1" customHeight="1" x14ac:dyDescent="0.15">
      <c r="B357" s="204" t="s">
        <v>213</v>
      </c>
      <c r="C357" s="325">
        <v>16</v>
      </c>
      <c r="D357" s="317">
        <v>27</v>
      </c>
      <c r="E357" s="485">
        <v>43</v>
      </c>
      <c r="F357" s="194" t="s">
        <v>212</v>
      </c>
      <c r="G357" s="317">
        <v>27</v>
      </c>
      <c r="H357" s="317">
        <v>26</v>
      </c>
      <c r="I357" s="485">
        <v>53</v>
      </c>
      <c r="J357" s="194" t="s">
        <v>211</v>
      </c>
      <c r="K357" s="317">
        <v>11</v>
      </c>
      <c r="L357" s="317">
        <v>19</v>
      </c>
      <c r="M357" s="485">
        <v>30</v>
      </c>
      <c r="N357" s="194" t="s">
        <v>210</v>
      </c>
      <c r="O357" s="317">
        <v>0</v>
      </c>
      <c r="P357" s="317">
        <v>2</v>
      </c>
      <c r="Q357" s="316">
        <v>2</v>
      </c>
      <c r="R357" s="131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</row>
    <row r="358" spans="2:33" s="28" customFormat="1" ht="14.25" customHeight="1" x14ac:dyDescent="0.15">
      <c r="B358" s="204" t="s">
        <v>209</v>
      </c>
      <c r="C358" s="317">
        <v>21</v>
      </c>
      <c r="D358" s="317">
        <v>15</v>
      </c>
      <c r="E358" s="485">
        <v>36</v>
      </c>
      <c r="F358" s="194" t="s">
        <v>208</v>
      </c>
      <c r="G358" s="317">
        <v>12</v>
      </c>
      <c r="H358" s="317">
        <v>22</v>
      </c>
      <c r="I358" s="485">
        <v>34</v>
      </c>
      <c r="J358" s="194" t="s">
        <v>207</v>
      </c>
      <c r="K358" s="317">
        <v>18</v>
      </c>
      <c r="L358" s="317">
        <v>17</v>
      </c>
      <c r="M358" s="485">
        <v>35</v>
      </c>
      <c r="N358" s="194" t="s">
        <v>206</v>
      </c>
      <c r="O358" s="317">
        <v>2</v>
      </c>
      <c r="P358" s="317">
        <v>3</v>
      </c>
      <c r="Q358" s="316">
        <v>5</v>
      </c>
      <c r="R358" s="131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</row>
    <row r="359" spans="2:33" s="28" customFormat="1" ht="14.25" customHeight="1" x14ac:dyDescent="0.15">
      <c r="B359" s="204" t="s">
        <v>205</v>
      </c>
      <c r="C359" s="317">
        <v>16</v>
      </c>
      <c r="D359" s="317">
        <v>10</v>
      </c>
      <c r="E359" s="485">
        <v>26</v>
      </c>
      <c r="F359" s="194" t="s">
        <v>204</v>
      </c>
      <c r="G359" s="317">
        <v>21</v>
      </c>
      <c r="H359" s="317">
        <v>24</v>
      </c>
      <c r="I359" s="485">
        <v>45</v>
      </c>
      <c r="J359" s="194" t="s">
        <v>203</v>
      </c>
      <c r="K359" s="317">
        <v>14</v>
      </c>
      <c r="L359" s="317">
        <v>14</v>
      </c>
      <c r="M359" s="485">
        <v>28</v>
      </c>
      <c r="N359" s="194" t="s">
        <v>202</v>
      </c>
      <c r="O359" s="317">
        <v>0</v>
      </c>
      <c r="P359" s="317">
        <v>1</v>
      </c>
      <c r="Q359" s="316">
        <v>1</v>
      </c>
      <c r="R359" s="131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</row>
    <row r="360" spans="2:33" s="28" customFormat="1" ht="14.25" customHeight="1" x14ac:dyDescent="0.15">
      <c r="B360" s="204" t="s">
        <v>201</v>
      </c>
      <c r="C360" s="317">
        <v>17</v>
      </c>
      <c r="D360" s="317">
        <v>20</v>
      </c>
      <c r="E360" s="485">
        <v>37</v>
      </c>
      <c r="F360" s="194" t="s">
        <v>200</v>
      </c>
      <c r="G360" s="317">
        <v>15</v>
      </c>
      <c r="H360" s="317">
        <v>21</v>
      </c>
      <c r="I360" s="485">
        <v>36</v>
      </c>
      <c r="J360" s="194" t="s">
        <v>199</v>
      </c>
      <c r="K360" s="317">
        <v>9</v>
      </c>
      <c r="L360" s="317">
        <v>17</v>
      </c>
      <c r="M360" s="485">
        <v>26</v>
      </c>
      <c r="N360" s="194" t="s">
        <v>198</v>
      </c>
      <c r="O360" s="317">
        <v>0</v>
      </c>
      <c r="P360" s="317">
        <v>2</v>
      </c>
      <c r="Q360" s="316">
        <v>2</v>
      </c>
      <c r="R360" s="131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</row>
    <row r="361" spans="2:33" s="28" customFormat="1" ht="14.1" customHeight="1" x14ac:dyDescent="0.15">
      <c r="B361" s="205" t="s">
        <v>197</v>
      </c>
      <c r="C361" s="322">
        <v>14</v>
      </c>
      <c r="D361" s="322">
        <v>19</v>
      </c>
      <c r="E361" s="323">
        <v>33</v>
      </c>
      <c r="F361" s="195" t="s">
        <v>196</v>
      </c>
      <c r="G361" s="322">
        <v>26</v>
      </c>
      <c r="H361" s="322">
        <v>25</v>
      </c>
      <c r="I361" s="323">
        <v>51</v>
      </c>
      <c r="J361" s="195" t="s">
        <v>195</v>
      </c>
      <c r="K361" s="322">
        <v>4</v>
      </c>
      <c r="L361" s="322">
        <v>16</v>
      </c>
      <c r="M361" s="323">
        <v>20</v>
      </c>
      <c r="N361" s="195" t="s">
        <v>194</v>
      </c>
      <c r="O361" s="322">
        <v>0</v>
      </c>
      <c r="P361" s="322">
        <v>1</v>
      </c>
      <c r="Q361" s="324">
        <v>1</v>
      </c>
      <c r="R361" s="131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</row>
    <row r="362" spans="2:33" s="28" customFormat="1" ht="14.25" customHeight="1" x14ac:dyDescent="0.15">
      <c r="B362" s="204" t="s">
        <v>193</v>
      </c>
      <c r="C362" s="325">
        <v>15</v>
      </c>
      <c r="D362" s="317">
        <v>14</v>
      </c>
      <c r="E362" s="485">
        <v>29</v>
      </c>
      <c r="F362" s="194" t="s">
        <v>192</v>
      </c>
      <c r="G362" s="317">
        <v>22</v>
      </c>
      <c r="H362" s="317">
        <v>16</v>
      </c>
      <c r="I362" s="485">
        <v>38</v>
      </c>
      <c r="J362" s="194" t="s">
        <v>191</v>
      </c>
      <c r="K362" s="317">
        <v>12</v>
      </c>
      <c r="L362" s="317">
        <v>25</v>
      </c>
      <c r="M362" s="485">
        <v>37</v>
      </c>
      <c r="N362" s="194" t="s">
        <v>190</v>
      </c>
      <c r="O362" s="317">
        <v>0</v>
      </c>
      <c r="P362" s="317">
        <v>1</v>
      </c>
      <c r="Q362" s="316">
        <v>1</v>
      </c>
      <c r="R362" s="131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</row>
    <row r="363" spans="2:33" s="28" customFormat="1" ht="14.25" customHeight="1" x14ac:dyDescent="0.15">
      <c r="B363" s="204" t="s">
        <v>189</v>
      </c>
      <c r="C363" s="317">
        <v>20</v>
      </c>
      <c r="D363" s="317">
        <v>13</v>
      </c>
      <c r="E363" s="485">
        <v>33</v>
      </c>
      <c r="F363" s="194" t="s">
        <v>188</v>
      </c>
      <c r="G363" s="317">
        <v>18</v>
      </c>
      <c r="H363" s="317">
        <v>23</v>
      </c>
      <c r="I363" s="485">
        <v>41</v>
      </c>
      <c r="J363" s="194" t="s">
        <v>187</v>
      </c>
      <c r="K363" s="317">
        <v>14</v>
      </c>
      <c r="L363" s="317">
        <v>13</v>
      </c>
      <c r="M363" s="485">
        <v>27</v>
      </c>
      <c r="N363" s="194" t="s">
        <v>186</v>
      </c>
      <c r="O363" s="317">
        <v>1</v>
      </c>
      <c r="P363" s="317">
        <v>0</v>
      </c>
      <c r="Q363" s="316">
        <v>1</v>
      </c>
      <c r="R363" s="131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</row>
    <row r="364" spans="2:33" s="28" customFormat="1" ht="14.25" customHeight="1" x14ac:dyDescent="0.15">
      <c r="B364" s="204" t="s">
        <v>185</v>
      </c>
      <c r="C364" s="317">
        <v>14</v>
      </c>
      <c r="D364" s="317">
        <v>17</v>
      </c>
      <c r="E364" s="485">
        <v>31</v>
      </c>
      <c r="F364" s="194" t="s">
        <v>184</v>
      </c>
      <c r="G364" s="317">
        <v>16</v>
      </c>
      <c r="H364" s="317">
        <v>19</v>
      </c>
      <c r="I364" s="485">
        <v>35</v>
      </c>
      <c r="J364" s="194" t="s">
        <v>183</v>
      </c>
      <c r="K364" s="317">
        <v>7</v>
      </c>
      <c r="L364" s="317">
        <v>10</v>
      </c>
      <c r="M364" s="485">
        <v>17</v>
      </c>
      <c r="N364" s="194" t="s">
        <v>182</v>
      </c>
      <c r="O364" s="317">
        <v>0</v>
      </c>
      <c r="P364" s="317">
        <v>2</v>
      </c>
      <c r="Q364" s="316">
        <v>2</v>
      </c>
      <c r="R364" s="131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</row>
    <row r="365" spans="2:33" s="28" customFormat="1" ht="14.1" customHeight="1" x14ac:dyDescent="0.15">
      <c r="B365" s="204" t="s">
        <v>181</v>
      </c>
      <c r="C365" s="317">
        <v>10</v>
      </c>
      <c r="D365" s="317">
        <v>17</v>
      </c>
      <c r="E365" s="485">
        <v>27</v>
      </c>
      <c r="F365" s="194" t="s">
        <v>180</v>
      </c>
      <c r="G365" s="317">
        <v>25</v>
      </c>
      <c r="H365" s="317">
        <v>16</v>
      </c>
      <c r="I365" s="485">
        <v>41</v>
      </c>
      <c r="J365" s="194" t="s">
        <v>179</v>
      </c>
      <c r="K365" s="317">
        <v>7</v>
      </c>
      <c r="L365" s="317">
        <v>6</v>
      </c>
      <c r="M365" s="485">
        <v>13</v>
      </c>
      <c r="N365" s="194" t="s">
        <v>178</v>
      </c>
      <c r="O365" s="317">
        <v>0</v>
      </c>
      <c r="P365" s="317">
        <v>0</v>
      </c>
      <c r="Q365" s="316">
        <v>0</v>
      </c>
      <c r="R365" s="131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</row>
    <row r="366" spans="2:33" s="28" customFormat="1" ht="14.25" customHeight="1" thickBot="1" x14ac:dyDescent="0.2">
      <c r="B366" s="206" t="s">
        <v>177</v>
      </c>
      <c r="C366" s="318">
        <v>16</v>
      </c>
      <c r="D366" s="318">
        <v>9</v>
      </c>
      <c r="E366" s="319">
        <v>25</v>
      </c>
      <c r="F366" s="208" t="s">
        <v>176</v>
      </c>
      <c r="G366" s="318">
        <v>19</v>
      </c>
      <c r="H366" s="318">
        <v>25</v>
      </c>
      <c r="I366" s="319">
        <v>44</v>
      </c>
      <c r="J366" s="208" t="s">
        <v>175</v>
      </c>
      <c r="K366" s="318">
        <v>8</v>
      </c>
      <c r="L366" s="318">
        <v>7</v>
      </c>
      <c r="M366" s="319">
        <v>15</v>
      </c>
      <c r="N366" s="210" t="s">
        <v>174</v>
      </c>
      <c r="O366" s="320">
        <v>0</v>
      </c>
      <c r="P366" s="320">
        <v>0</v>
      </c>
      <c r="Q366" s="321">
        <v>0</v>
      </c>
      <c r="R366" s="131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</row>
    <row r="367" spans="2:33" s="28" customFormat="1" ht="13.5" customHeight="1" thickBot="1" x14ac:dyDescent="0.2">
      <c r="B367" s="42"/>
      <c r="C367" s="42"/>
      <c r="D367" s="459" t="s">
        <v>173</v>
      </c>
      <c r="E367" s="459"/>
      <c r="F367" s="459"/>
      <c r="G367" s="42"/>
      <c r="H367" s="42"/>
      <c r="I367" s="42"/>
      <c r="J367" s="42"/>
      <c r="K367" s="42"/>
      <c r="L367" s="42"/>
      <c r="M367" s="42"/>
      <c r="N367" s="212" t="s">
        <v>172</v>
      </c>
      <c r="O367" s="309">
        <v>0</v>
      </c>
      <c r="P367" s="24">
        <v>0</v>
      </c>
      <c r="Q367" s="310">
        <v>0</v>
      </c>
      <c r="R367" s="131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</row>
    <row r="368" spans="2:33" s="28" customFormat="1" ht="13.5" customHeight="1" x14ac:dyDescent="0.15">
      <c r="B368" s="160" t="s">
        <v>171</v>
      </c>
      <c r="C368" s="311">
        <f>SUM(C342:C346)</f>
        <v>83</v>
      </c>
      <c r="D368" s="311">
        <f>SUM(D342:D346)</f>
        <v>63</v>
      </c>
      <c r="E368" s="108">
        <f t="shared" ref="E368:E377" si="16">SUM(C368:D368)</f>
        <v>146</v>
      </c>
      <c r="F368" s="160" t="s">
        <v>170</v>
      </c>
      <c r="G368" s="312">
        <f>SUM(K342:K346)</f>
        <v>80</v>
      </c>
      <c r="H368" s="109">
        <f>SUM(L342:L346)</f>
        <v>94</v>
      </c>
      <c r="I368" s="110">
        <f t="shared" ref="I368:I377" si="17">SUM(G368:H368)</f>
        <v>174</v>
      </c>
      <c r="J368" s="119" t="s">
        <v>169</v>
      </c>
      <c r="K368" s="120">
        <f>SUM(O367:O371)</f>
        <v>0</v>
      </c>
      <c r="L368" s="311">
        <f>SUM(Q367:Q371)</f>
        <v>1</v>
      </c>
      <c r="M368" s="313">
        <f>SUM(K368:L368)</f>
        <v>1</v>
      </c>
      <c r="N368" s="486" t="s">
        <v>168</v>
      </c>
      <c r="O368" s="24">
        <v>0</v>
      </c>
      <c r="P368" s="24">
        <v>1</v>
      </c>
      <c r="Q368" s="310">
        <v>1</v>
      </c>
      <c r="R368" s="131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</row>
    <row r="369" spans="2:33" s="28" customFormat="1" ht="13.5" customHeight="1" thickBot="1" x14ac:dyDescent="0.2">
      <c r="B369" s="161" t="s">
        <v>167</v>
      </c>
      <c r="C369" s="300">
        <f>SUM(C347:C351)</f>
        <v>77</v>
      </c>
      <c r="D369" s="300">
        <f>SUM(D347:D351)</f>
        <v>85</v>
      </c>
      <c r="E369" s="112">
        <f t="shared" si="16"/>
        <v>162</v>
      </c>
      <c r="F369" s="161" t="s">
        <v>166</v>
      </c>
      <c r="G369" s="306">
        <f>SUM(K347:K351)</f>
        <v>77</v>
      </c>
      <c r="H369" s="113">
        <f>SUM(L347:L351)</f>
        <v>85</v>
      </c>
      <c r="I369" s="114">
        <f t="shared" si="17"/>
        <v>162</v>
      </c>
      <c r="J369" s="121" t="s">
        <v>154</v>
      </c>
      <c r="K369" s="122">
        <f>O372</f>
        <v>0</v>
      </c>
      <c r="L369" s="303">
        <f>P372</f>
        <v>0</v>
      </c>
      <c r="M369" s="314">
        <f>SUM(K369:L369)</f>
        <v>0</v>
      </c>
      <c r="N369" s="486" t="s">
        <v>165</v>
      </c>
      <c r="O369" s="24">
        <v>0</v>
      </c>
      <c r="P369" s="24">
        <v>0</v>
      </c>
      <c r="Q369" s="310">
        <v>0</v>
      </c>
      <c r="R369" s="131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</row>
    <row r="370" spans="2:33" s="28" customFormat="1" ht="13.5" customHeight="1" x14ac:dyDescent="0.15">
      <c r="B370" s="161" t="s">
        <v>164</v>
      </c>
      <c r="C370" s="300">
        <f>SUM(C352:C356)</f>
        <v>98</v>
      </c>
      <c r="D370" s="300">
        <f>SUM(D352:D356)</f>
        <v>89</v>
      </c>
      <c r="E370" s="112">
        <f t="shared" si="16"/>
        <v>187</v>
      </c>
      <c r="F370" s="161" t="s">
        <v>163</v>
      </c>
      <c r="G370" s="306">
        <f>SUM(K352:K356)</f>
        <v>54</v>
      </c>
      <c r="H370" s="113">
        <f>SUM(L352:L356)</f>
        <v>56</v>
      </c>
      <c r="I370" s="114">
        <f t="shared" si="17"/>
        <v>110</v>
      </c>
      <c r="J370" s="125" t="s">
        <v>283</v>
      </c>
      <c r="K370" s="154">
        <f>SUM(C368:C370)</f>
        <v>258</v>
      </c>
      <c r="L370" s="154">
        <f>SUM(D368:D370)</f>
        <v>237</v>
      </c>
      <c r="M370" s="294">
        <f>SUM(K370:L370)</f>
        <v>495</v>
      </c>
      <c r="N370" s="486" t="s">
        <v>162</v>
      </c>
      <c r="O370" s="24">
        <v>0</v>
      </c>
      <c r="P370" s="24">
        <v>0</v>
      </c>
      <c r="Q370" s="310">
        <v>0</v>
      </c>
      <c r="R370" s="131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</row>
    <row r="371" spans="2:33" s="28" customFormat="1" ht="13.5" customHeight="1" thickBot="1" x14ac:dyDescent="0.2">
      <c r="B371" s="161" t="s">
        <v>161</v>
      </c>
      <c r="C371" s="300">
        <f>SUM(C357:C361)</f>
        <v>84</v>
      </c>
      <c r="D371" s="300">
        <f>SUM(D357:D361)</f>
        <v>91</v>
      </c>
      <c r="E371" s="112">
        <f t="shared" si="16"/>
        <v>175</v>
      </c>
      <c r="F371" s="161" t="s">
        <v>160</v>
      </c>
      <c r="G371" s="306">
        <f>SUM(K357:K361)</f>
        <v>56</v>
      </c>
      <c r="H371" s="113">
        <f>SUM(L357:L361)</f>
        <v>83</v>
      </c>
      <c r="I371" s="114">
        <f t="shared" si="17"/>
        <v>139</v>
      </c>
      <c r="J371" s="123" t="s">
        <v>156</v>
      </c>
      <c r="K371" s="157"/>
      <c r="L371" s="292">
        <f>M370/M376*100</f>
        <v>19.419380149078069</v>
      </c>
      <c r="M371" s="156" t="s">
        <v>155</v>
      </c>
      <c r="N371" s="487" t="s">
        <v>159</v>
      </c>
      <c r="O371" s="301">
        <v>0</v>
      </c>
      <c r="P371" s="58">
        <v>0</v>
      </c>
      <c r="Q371" s="302">
        <v>0</v>
      </c>
      <c r="R371" s="131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</row>
    <row r="372" spans="2:33" s="28" customFormat="1" ht="13.5" customHeight="1" thickBot="1" x14ac:dyDescent="0.2">
      <c r="B372" s="161" t="s">
        <v>158</v>
      </c>
      <c r="C372" s="300">
        <f>SUM(C362:C366)</f>
        <v>75</v>
      </c>
      <c r="D372" s="300">
        <f>SUM(D362:D366)</f>
        <v>70</v>
      </c>
      <c r="E372" s="112">
        <f t="shared" si="16"/>
        <v>145</v>
      </c>
      <c r="F372" s="161" t="s">
        <v>157</v>
      </c>
      <c r="G372" s="306">
        <f>SUM(K362:K366)</f>
        <v>48</v>
      </c>
      <c r="H372" s="113">
        <f>SUM(L362:L366)</f>
        <v>61</v>
      </c>
      <c r="I372" s="114">
        <f t="shared" si="17"/>
        <v>109</v>
      </c>
      <c r="J372" s="125" t="s">
        <v>284</v>
      </c>
      <c r="K372" s="154">
        <f>SUM(C371:C377,G368:G370)</f>
        <v>783</v>
      </c>
      <c r="L372" s="154">
        <f>SUM(D371:D377,H368:H370)</f>
        <v>852</v>
      </c>
      <c r="M372" s="294">
        <f>SUM(K372:L372)</f>
        <v>1635</v>
      </c>
      <c r="N372" s="488" t="s">
        <v>154</v>
      </c>
      <c r="O372" s="299">
        <v>0</v>
      </c>
      <c r="P372" s="489">
        <v>0</v>
      </c>
      <c r="Q372" s="307">
        <v>0</v>
      </c>
      <c r="R372" s="131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</row>
    <row r="373" spans="2:33" s="28" customFormat="1" ht="13.5" customHeight="1" thickBot="1" x14ac:dyDescent="0.2">
      <c r="B373" s="161" t="s">
        <v>153</v>
      </c>
      <c r="C373" s="300">
        <f>SUM(G342:G346)</f>
        <v>65</v>
      </c>
      <c r="D373" s="300">
        <f>SUM(H342:H346)</f>
        <v>75</v>
      </c>
      <c r="E373" s="112">
        <f t="shared" si="16"/>
        <v>140</v>
      </c>
      <c r="F373" s="161" t="s">
        <v>152</v>
      </c>
      <c r="G373" s="113">
        <f>SUM(O342:O346)</f>
        <v>37</v>
      </c>
      <c r="H373" s="113">
        <f>SUM(P342:P346)</f>
        <v>42</v>
      </c>
      <c r="I373" s="114">
        <f t="shared" si="17"/>
        <v>79</v>
      </c>
      <c r="J373" s="123" t="s">
        <v>156</v>
      </c>
      <c r="K373" s="157"/>
      <c r="L373" s="292">
        <f>M372/M376*100</f>
        <v>64.142801098469988</v>
      </c>
      <c r="M373" s="158" t="s">
        <v>155</v>
      </c>
      <c r="N373" s="490"/>
      <c r="O373" s="42"/>
      <c r="P373" s="42"/>
      <c r="Q373" s="42"/>
      <c r="R373" s="131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6"/>
      <c r="AF373" s="105"/>
      <c r="AG373" s="106"/>
    </row>
    <row r="374" spans="2:33" s="28" customFormat="1" ht="13.5" customHeight="1" thickBot="1" x14ac:dyDescent="0.2">
      <c r="B374" s="161" t="s">
        <v>151</v>
      </c>
      <c r="C374" s="300">
        <f>SUM(G347:G351)</f>
        <v>71</v>
      </c>
      <c r="D374" s="300">
        <f>SUM(H347:H351)</f>
        <v>75</v>
      </c>
      <c r="E374" s="112">
        <f t="shared" si="16"/>
        <v>146</v>
      </c>
      <c r="F374" s="161" t="s">
        <v>150</v>
      </c>
      <c r="G374" s="306">
        <f>SUM(O347:O351)</f>
        <v>26</v>
      </c>
      <c r="H374" s="113">
        <f>SUM(P347:P351)</f>
        <v>24</v>
      </c>
      <c r="I374" s="114">
        <f t="shared" si="17"/>
        <v>50</v>
      </c>
      <c r="J374" s="125" t="s">
        <v>282</v>
      </c>
      <c r="K374" s="154">
        <f>SUM(K357:K366,O342:O372)</f>
        <v>176</v>
      </c>
      <c r="L374" s="154">
        <f>SUM(L357:L366,P342:P372)</f>
        <v>243</v>
      </c>
      <c r="M374" s="308">
        <f>SUM(K374:L374)</f>
        <v>419</v>
      </c>
      <c r="N374" s="490"/>
      <c r="O374" s="42"/>
      <c r="P374" s="42"/>
      <c r="Q374" s="42"/>
      <c r="R374" s="131"/>
    </row>
    <row r="375" spans="2:33" s="28" customFormat="1" ht="13.5" customHeight="1" thickBot="1" x14ac:dyDescent="0.2">
      <c r="B375" s="161" t="s">
        <v>149</v>
      </c>
      <c r="C375" s="300">
        <f>SUM(G352:G356)</f>
        <v>76</v>
      </c>
      <c r="D375" s="300">
        <f>SUM(H352:H356)</f>
        <v>89</v>
      </c>
      <c r="E375" s="112">
        <f t="shared" si="16"/>
        <v>165</v>
      </c>
      <c r="F375" s="161" t="s">
        <v>148</v>
      </c>
      <c r="G375" s="306">
        <f>SUM(O352:O356)</f>
        <v>6</v>
      </c>
      <c r="H375" s="113">
        <f>SUM(P352:P356)</f>
        <v>20</v>
      </c>
      <c r="I375" s="114">
        <f t="shared" si="17"/>
        <v>26</v>
      </c>
      <c r="J375" s="123" t="s">
        <v>156</v>
      </c>
      <c r="K375" s="124"/>
      <c r="L375" s="283">
        <f>M374/M376*100</f>
        <v>16.437818752451943</v>
      </c>
      <c r="M375" s="156" t="s">
        <v>155</v>
      </c>
      <c r="N375" s="491" t="s">
        <v>146</v>
      </c>
      <c r="O375" s="492">
        <v>37.43</v>
      </c>
      <c r="P375" s="493">
        <v>40.1</v>
      </c>
      <c r="Q375" s="494">
        <v>38.83</v>
      </c>
      <c r="R375" s="131"/>
    </row>
    <row r="376" spans="2:33" s="28" customFormat="1" ht="13.5" customHeight="1" x14ac:dyDescent="0.15">
      <c r="B376" s="161" t="s">
        <v>145</v>
      </c>
      <c r="C376" s="300">
        <f>SUM(G357:G361)</f>
        <v>101</v>
      </c>
      <c r="D376" s="300">
        <f>SUM(H357:H361)</f>
        <v>118</v>
      </c>
      <c r="E376" s="112">
        <f t="shared" si="16"/>
        <v>219</v>
      </c>
      <c r="F376" s="161" t="s">
        <v>144</v>
      </c>
      <c r="G376" s="306">
        <f>SUM(O357:O361)</f>
        <v>2</v>
      </c>
      <c r="H376" s="113">
        <f>SUM(P357:P361)</f>
        <v>9</v>
      </c>
      <c r="I376" s="114">
        <f t="shared" si="17"/>
        <v>11</v>
      </c>
      <c r="J376" s="125" t="s">
        <v>147</v>
      </c>
      <c r="K376" s="293">
        <f>SUM(C368:C377,G368:G377,K368:K369)</f>
        <v>1217</v>
      </c>
      <c r="L376" s="293">
        <f>SUM(D368:D377,H368:H377,L368:L369)</f>
        <v>1332</v>
      </c>
      <c r="M376" s="289">
        <f>SUM(K376:L376)</f>
        <v>2549</v>
      </c>
      <c r="N376" s="495"/>
      <c r="O376" s="496"/>
      <c r="P376" s="496"/>
      <c r="Q376" s="496"/>
      <c r="R376" s="131"/>
    </row>
    <row r="377" spans="2:33" s="28" customFormat="1" ht="13.5" customHeight="1" thickBot="1" x14ac:dyDescent="0.2">
      <c r="B377" s="162" t="s">
        <v>143</v>
      </c>
      <c r="C377" s="303">
        <f>SUM(G362:G366)</f>
        <v>100</v>
      </c>
      <c r="D377" s="303">
        <f>SUM(H362:H366)</f>
        <v>99</v>
      </c>
      <c r="E377" s="116">
        <f t="shared" si="16"/>
        <v>199</v>
      </c>
      <c r="F377" s="162" t="s">
        <v>142</v>
      </c>
      <c r="G377" s="304">
        <f>SUM(O362:O366)</f>
        <v>1</v>
      </c>
      <c r="H377" s="117">
        <f>SUM(P362:P366)</f>
        <v>3</v>
      </c>
      <c r="I377" s="118">
        <f t="shared" si="17"/>
        <v>4</v>
      </c>
      <c r="J377" s="123" t="s">
        <v>7</v>
      </c>
      <c r="K377" s="124"/>
      <c r="L377" s="127"/>
      <c r="M377" s="305">
        <f>字別人口!Q22</f>
        <v>1069</v>
      </c>
      <c r="N377" s="459" t="s">
        <v>141</v>
      </c>
      <c r="O377" s="459"/>
      <c r="P377" s="459"/>
      <c r="Q377" s="497"/>
      <c r="R377" s="131"/>
    </row>
    <row r="379" spans="2:33" s="29" customFormat="1" x14ac:dyDescent="0.15">
      <c r="B379" s="168"/>
      <c r="F379" s="168"/>
    </row>
    <row r="380" spans="2:33" s="29" customFormat="1" ht="13.5" customHeight="1" x14ac:dyDescent="0.15">
      <c r="B380" s="243" t="s">
        <v>1</v>
      </c>
      <c r="C380" s="358" t="s">
        <v>2</v>
      </c>
      <c r="D380" s="358"/>
      <c r="E380" s="358"/>
      <c r="F380" s="358"/>
      <c r="G380" s="484" t="s">
        <v>279</v>
      </c>
      <c r="H380" s="484"/>
      <c r="I380" s="484"/>
      <c r="J380" s="484"/>
      <c r="K380" s="484"/>
      <c r="L380" s="484"/>
      <c r="O380" s="76" t="str">
        <f>$O$2</f>
        <v>令和元年10月31日</v>
      </c>
      <c r="P380" s="76"/>
      <c r="Q380" s="76" t="s">
        <v>0</v>
      </c>
      <c r="R380" s="4"/>
      <c r="S380" s="4"/>
      <c r="T380" s="4"/>
    </row>
    <row r="381" spans="2:33" s="29" customFormat="1" ht="13.5" customHeight="1" x14ac:dyDescent="0.15">
      <c r="B381" s="243" t="s">
        <v>276</v>
      </c>
      <c r="C381" s="358" t="s">
        <v>130</v>
      </c>
      <c r="D381" s="358"/>
      <c r="E381" s="358"/>
      <c r="F381" s="152"/>
      <c r="G381" s="484"/>
      <c r="H381" s="484"/>
      <c r="I381" s="484"/>
      <c r="J381" s="484"/>
      <c r="K381" s="484"/>
      <c r="L381" s="484"/>
      <c r="O381" s="76" t="str">
        <f>$O$3</f>
        <v>令和元年11月 1日</v>
      </c>
      <c r="P381" s="76"/>
      <c r="Q381" s="76" t="s">
        <v>3</v>
      </c>
      <c r="R381" s="4"/>
      <c r="S381" s="4"/>
      <c r="T381" s="4"/>
    </row>
    <row r="382" spans="2:33" s="29" customFormat="1" ht="13.5" customHeight="1" thickBot="1" x14ac:dyDescent="0.2">
      <c r="B382" s="168"/>
      <c r="F382" s="168"/>
      <c r="G382" s="87"/>
      <c r="H382" s="87"/>
      <c r="I382" s="87"/>
      <c r="J382" s="87"/>
      <c r="K382" s="87"/>
      <c r="L382" s="87"/>
      <c r="O382" s="86"/>
      <c r="Q382" s="4"/>
      <c r="R382" s="4"/>
      <c r="S382" s="4"/>
      <c r="T382" s="4"/>
    </row>
    <row r="383" spans="2:33" s="28" customFormat="1" ht="14.25" customHeight="1" x14ac:dyDescent="0.15">
      <c r="B383" s="53" t="s">
        <v>274</v>
      </c>
      <c r="C383" s="327" t="s">
        <v>301</v>
      </c>
      <c r="D383" s="327" t="s">
        <v>302</v>
      </c>
      <c r="E383" s="328" t="s">
        <v>6</v>
      </c>
      <c r="F383" s="53" t="s">
        <v>274</v>
      </c>
      <c r="G383" s="327" t="s">
        <v>301</v>
      </c>
      <c r="H383" s="327" t="s">
        <v>5</v>
      </c>
      <c r="I383" s="94" t="s">
        <v>6</v>
      </c>
      <c r="J383" s="202" t="s">
        <v>274</v>
      </c>
      <c r="K383" s="327" t="s">
        <v>4</v>
      </c>
      <c r="L383" s="327" t="s">
        <v>302</v>
      </c>
      <c r="M383" s="328" t="s">
        <v>281</v>
      </c>
      <c r="N383" s="59" t="s">
        <v>274</v>
      </c>
      <c r="O383" s="54" t="s">
        <v>301</v>
      </c>
      <c r="P383" s="54" t="s">
        <v>5</v>
      </c>
      <c r="Q383" s="326" t="s">
        <v>281</v>
      </c>
      <c r="R383" s="131"/>
    </row>
    <row r="384" spans="2:33" s="28" customFormat="1" ht="14.25" customHeight="1" x14ac:dyDescent="0.15">
      <c r="B384" s="203" t="s">
        <v>273</v>
      </c>
      <c r="C384" s="329">
        <v>8</v>
      </c>
      <c r="D384" s="329">
        <v>9</v>
      </c>
      <c r="E384" s="485">
        <v>17</v>
      </c>
      <c r="F384" s="193" t="s">
        <v>272</v>
      </c>
      <c r="G384" s="329">
        <v>12</v>
      </c>
      <c r="H384" s="329">
        <v>8</v>
      </c>
      <c r="I384" s="485">
        <v>20</v>
      </c>
      <c r="J384" s="194" t="s">
        <v>271</v>
      </c>
      <c r="K384" s="317">
        <v>10</v>
      </c>
      <c r="L384" s="329">
        <v>10</v>
      </c>
      <c r="M384" s="286">
        <v>20</v>
      </c>
      <c r="N384" s="200" t="s">
        <v>270</v>
      </c>
      <c r="O384" s="325">
        <v>13</v>
      </c>
      <c r="P384" s="317">
        <v>6</v>
      </c>
      <c r="Q384" s="287">
        <v>19</v>
      </c>
      <c r="R384" s="131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</row>
    <row r="385" spans="2:33" s="28" customFormat="1" ht="14.1" customHeight="1" x14ac:dyDescent="0.15">
      <c r="B385" s="204" t="s">
        <v>269</v>
      </c>
      <c r="C385" s="317">
        <v>4</v>
      </c>
      <c r="D385" s="317">
        <v>11</v>
      </c>
      <c r="E385" s="485">
        <v>15</v>
      </c>
      <c r="F385" s="194" t="s">
        <v>268</v>
      </c>
      <c r="G385" s="317">
        <v>9</v>
      </c>
      <c r="H385" s="317">
        <v>16</v>
      </c>
      <c r="I385" s="485">
        <v>25</v>
      </c>
      <c r="J385" s="194" t="s">
        <v>267</v>
      </c>
      <c r="K385" s="317">
        <v>12</v>
      </c>
      <c r="L385" s="317">
        <v>20</v>
      </c>
      <c r="M385" s="485">
        <v>32</v>
      </c>
      <c r="N385" s="194" t="s">
        <v>266</v>
      </c>
      <c r="O385" s="317">
        <v>8</v>
      </c>
      <c r="P385" s="317">
        <v>13</v>
      </c>
      <c r="Q385" s="316">
        <v>21</v>
      </c>
      <c r="R385" s="131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</row>
    <row r="386" spans="2:33" s="28" customFormat="1" ht="14.25" customHeight="1" x14ac:dyDescent="0.15">
      <c r="B386" s="204" t="s">
        <v>265</v>
      </c>
      <c r="C386" s="317">
        <v>6</v>
      </c>
      <c r="D386" s="317">
        <v>8</v>
      </c>
      <c r="E386" s="485">
        <v>14</v>
      </c>
      <c r="F386" s="194" t="s">
        <v>264</v>
      </c>
      <c r="G386" s="317">
        <v>12</v>
      </c>
      <c r="H386" s="317">
        <v>9</v>
      </c>
      <c r="I386" s="485">
        <v>21</v>
      </c>
      <c r="J386" s="194" t="s">
        <v>263</v>
      </c>
      <c r="K386" s="317">
        <v>15</v>
      </c>
      <c r="L386" s="317">
        <v>7</v>
      </c>
      <c r="M386" s="485">
        <v>22</v>
      </c>
      <c r="N386" s="194" t="s">
        <v>262</v>
      </c>
      <c r="O386" s="317">
        <v>5</v>
      </c>
      <c r="P386" s="199">
        <v>10</v>
      </c>
      <c r="Q386" s="316">
        <v>15</v>
      </c>
      <c r="R386" s="131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</row>
    <row r="387" spans="2:33" s="28" customFormat="1" ht="14.25" customHeight="1" x14ac:dyDescent="0.15">
      <c r="B387" s="204" t="s">
        <v>261</v>
      </c>
      <c r="C387" s="317">
        <v>7</v>
      </c>
      <c r="D387" s="317">
        <v>10</v>
      </c>
      <c r="E387" s="485">
        <v>17</v>
      </c>
      <c r="F387" s="194" t="s">
        <v>260</v>
      </c>
      <c r="G387" s="317">
        <v>15</v>
      </c>
      <c r="H387" s="317">
        <v>13</v>
      </c>
      <c r="I387" s="485">
        <v>28</v>
      </c>
      <c r="J387" s="194" t="s">
        <v>259</v>
      </c>
      <c r="K387" s="317">
        <v>6</v>
      </c>
      <c r="L387" s="317">
        <v>11</v>
      </c>
      <c r="M387" s="485">
        <v>17</v>
      </c>
      <c r="N387" s="194" t="s">
        <v>258</v>
      </c>
      <c r="O387" s="317">
        <v>6</v>
      </c>
      <c r="P387" s="317">
        <v>10</v>
      </c>
      <c r="Q387" s="316">
        <v>16</v>
      </c>
      <c r="R387" s="131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</row>
    <row r="388" spans="2:33" s="28" customFormat="1" ht="14.1" customHeight="1" x14ac:dyDescent="0.15">
      <c r="B388" s="205" t="s">
        <v>257</v>
      </c>
      <c r="C388" s="322">
        <v>10</v>
      </c>
      <c r="D388" s="322">
        <v>13</v>
      </c>
      <c r="E388" s="323">
        <v>23</v>
      </c>
      <c r="F388" s="195" t="s">
        <v>256</v>
      </c>
      <c r="G388" s="322">
        <v>8</v>
      </c>
      <c r="H388" s="322">
        <v>15</v>
      </c>
      <c r="I388" s="323">
        <v>23</v>
      </c>
      <c r="J388" s="195" t="s">
        <v>255</v>
      </c>
      <c r="K388" s="322">
        <v>12</v>
      </c>
      <c r="L388" s="322">
        <v>13</v>
      </c>
      <c r="M388" s="323">
        <v>25</v>
      </c>
      <c r="N388" s="195" t="s">
        <v>254</v>
      </c>
      <c r="O388" s="322">
        <v>8</v>
      </c>
      <c r="P388" s="322">
        <v>8</v>
      </c>
      <c r="Q388" s="324">
        <v>16</v>
      </c>
      <c r="R388" s="131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</row>
    <row r="389" spans="2:33" s="28" customFormat="1" ht="14.25" customHeight="1" x14ac:dyDescent="0.15">
      <c r="B389" s="204" t="s">
        <v>253</v>
      </c>
      <c r="C389" s="325">
        <v>8</v>
      </c>
      <c r="D389" s="317">
        <v>12</v>
      </c>
      <c r="E389" s="485">
        <v>20</v>
      </c>
      <c r="F389" s="194" t="s">
        <v>252</v>
      </c>
      <c r="G389" s="317">
        <v>15</v>
      </c>
      <c r="H389" s="317">
        <v>14</v>
      </c>
      <c r="I389" s="485">
        <v>29</v>
      </c>
      <c r="J389" s="194" t="s">
        <v>251</v>
      </c>
      <c r="K389" s="317">
        <v>9</v>
      </c>
      <c r="L389" s="317">
        <v>13</v>
      </c>
      <c r="M389" s="485">
        <v>22</v>
      </c>
      <c r="N389" s="194" t="s">
        <v>250</v>
      </c>
      <c r="O389" s="317">
        <v>8</v>
      </c>
      <c r="P389" s="317">
        <v>7</v>
      </c>
      <c r="Q389" s="316">
        <v>15</v>
      </c>
      <c r="R389" s="131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</row>
    <row r="390" spans="2:33" s="28" customFormat="1" ht="14.25" customHeight="1" x14ac:dyDescent="0.15">
      <c r="B390" s="204" t="s">
        <v>249</v>
      </c>
      <c r="C390" s="317">
        <v>13</v>
      </c>
      <c r="D390" s="317">
        <v>15</v>
      </c>
      <c r="E390" s="485">
        <v>28</v>
      </c>
      <c r="F390" s="194" t="s">
        <v>248</v>
      </c>
      <c r="G390" s="317">
        <v>9</v>
      </c>
      <c r="H390" s="317">
        <v>9</v>
      </c>
      <c r="I390" s="485">
        <v>18</v>
      </c>
      <c r="J390" s="194" t="s">
        <v>247</v>
      </c>
      <c r="K390" s="317">
        <v>12</v>
      </c>
      <c r="L390" s="317">
        <v>12</v>
      </c>
      <c r="M390" s="485">
        <v>24</v>
      </c>
      <c r="N390" s="194" t="s">
        <v>246</v>
      </c>
      <c r="O390" s="317">
        <v>6</v>
      </c>
      <c r="P390" s="317">
        <v>6</v>
      </c>
      <c r="Q390" s="316">
        <v>12</v>
      </c>
      <c r="R390" s="131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</row>
    <row r="391" spans="2:33" s="28" customFormat="1" ht="14.25" customHeight="1" x14ac:dyDescent="0.15">
      <c r="B391" s="204" t="s">
        <v>245</v>
      </c>
      <c r="C391" s="317">
        <v>9</v>
      </c>
      <c r="D391" s="317">
        <v>13</v>
      </c>
      <c r="E391" s="485">
        <v>22</v>
      </c>
      <c r="F391" s="194" t="s">
        <v>244</v>
      </c>
      <c r="G391" s="317">
        <v>12</v>
      </c>
      <c r="H391" s="317">
        <v>15</v>
      </c>
      <c r="I391" s="485">
        <v>27</v>
      </c>
      <c r="J391" s="194" t="s">
        <v>243</v>
      </c>
      <c r="K391" s="317">
        <v>13</v>
      </c>
      <c r="L391" s="317">
        <v>13</v>
      </c>
      <c r="M391" s="485">
        <v>26</v>
      </c>
      <c r="N391" s="194" t="s">
        <v>242</v>
      </c>
      <c r="O391" s="317">
        <v>6</v>
      </c>
      <c r="P391" s="317">
        <v>5</v>
      </c>
      <c r="Q391" s="316">
        <v>11</v>
      </c>
      <c r="R391" s="131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</row>
    <row r="392" spans="2:33" s="28" customFormat="1" ht="14.1" customHeight="1" x14ac:dyDescent="0.15">
      <c r="B392" s="204" t="s">
        <v>241</v>
      </c>
      <c r="C392" s="317">
        <v>15</v>
      </c>
      <c r="D392" s="317">
        <v>8</v>
      </c>
      <c r="E392" s="485">
        <v>23</v>
      </c>
      <c r="F392" s="194" t="s">
        <v>240</v>
      </c>
      <c r="G392" s="317">
        <v>15</v>
      </c>
      <c r="H392" s="317">
        <v>7</v>
      </c>
      <c r="I392" s="485">
        <v>22</v>
      </c>
      <c r="J392" s="194" t="s">
        <v>239</v>
      </c>
      <c r="K392" s="317">
        <v>11</v>
      </c>
      <c r="L392" s="317">
        <v>13</v>
      </c>
      <c r="M392" s="485">
        <v>24</v>
      </c>
      <c r="N392" s="194" t="s">
        <v>238</v>
      </c>
      <c r="O392" s="317">
        <v>2</v>
      </c>
      <c r="P392" s="317">
        <v>14</v>
      </c>
      <c r="Q392" s="316">
        <v>16</v>
      </c>
      <c r="R392" s="131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</row>
    <row r="393" spans="2:33" s="28" customFormat="1" ht="14.1" customHeight="1" x14ac:dyDescent="0.15">
      <c r="B393" s="205" t="s">
        <v>237</v>
      </c>
      <c r="C393" s="322">
        <v>9</v>
      </c>
      <c r="D393" s="322">
        <v>8</v>
      </c>
      <c r="E393" s="323">
        <v>17</v>
      </c>
      <c r="F393" s="195" t="s">
        <v>236</v>
      </c>
      <c r="G393" s="322">
        <v>12</v>
      </c>
      <c r="H393" s="322">
        <v>17</v>
      </c>
      <c r="I393" s="323">
        <v>29</v>
      </c>
      <c r="J393" s="195" t="s">
        <v>235</v>
      </c>
      <c r="K393" s="322">
        <v>10</v>
      </c>
      <c r="L393" s="322">
        <v>10</v>
      </c>
      <c r="M393" s="323">
        <v>20</v>
      </c>
      <c r="N393" s="195" t="s">
        <v>234</v>
      </c>
      <c r="O393" s="322">
        <v>4</v>
      </c>
      <c r="P393" s="322">
        <v>4</v>
      </c>
      <c r="Q393" s="324">
        <v>8</v>
      </c>
      <c r="R393" s="131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</row>
    <row r="394" spans="2:33" s="28" customFormat="1" ht="14.25" customHeight="1" x14ac:dyDescent="0.15">
      <c r="B394" s="204" t="s">
        <v>233</v>
      </c>
      <c r="C394" s="325">
        <v>10</v>
      </c>
      <c r="D394" s="317">
        <v>14</v>
      </c>
      <c r="E394" s="485">
        <v>24</v>
      </c>
      <c r="F394" s="194" t="s">
        <v>232</v>
      </c>
      <c r="G394" s="317">
        <v>7</v>
      </c>
      <c r="H394" s="317">
        <v>9</v>
      </c>
      <c r="I394" s="485">
        <v>16</v>
      </c>
      <c r="J394" s="194" t="s">
        <v>231</v>
      </c>
      <c r="K394" s="317">
        <v>15</v>
      </c>
      <c r="L394" s="317">
        <v>11</v>
      </c>
      <c r="M394" s="485">
        <v>26</v>
      </c>
      <c r="N394" s="194" t="s">
        <v>230</v>
      </c>
      <c r="O394" s="317">
        <v>5</v>
      </c>
      <c r="P394" s="317">
        <v>4</v>
      </c>
      <c r="Q394" s="316">
        <v>9</v>
      </c>
      <c r="R394" s="131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</row>
    <row r="395" spans="2:33" s="28" customFormat="1" ht="14.25" customHeight="1" x14ac:dyDescent="0.15">
      <c r="B395" s="204" t="s">
        <v>229</v>
      </c>
      <c r="C395" s="317">
        <v>10</v>
      </c>
      <c r="D395" s="317">
        <v>9</v>
      </c>
      <c r="E395" s="485">
        <v>19</v>
      </c>
      <c r="F395" s="194" t="s">
        <v>228</v>
      </c>
      <c r="G395" s="317">
        <v>16</v>
      </c>
      <c r="H395" s="317">
        <v>11</v>
      </c>
      <c r="I395" s="485">
        <v>27</v>
      </c>
      <c r="J395" s="194" t="s">
        <v>227</v>
      </c>
      <c r="K395" s="317">
        <v>13</v>
      </c>
      <c r="L395" s="317">
        <v>12</v>
      </c>
      <c r="M395" s="485">
        <v>25</v>
      </c>
      <c r="N395" s="194" t="s">
        <v>226</v>
      </c>
      <c r="O395" s="317">
        <v>2</v>
      </c>
      <c r="P395" s="317">
        <v>1</v>
      </c>
      <c r="Q395" s="316">
        <v>3</v>
      </c>
      <c r="R395" s="131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</row>
    <row r="396" spans="2:33" s="28" customFormat="1" ht="14.25" customHeight="1" x14ac:dyDescent="0.15">
      <c r="B396" s="204" t="s">
        <v>225</v>
      </c>
      <c r="C396" s="317">
        <v>11</v>
      </c>
      <c r="D396" s="317">
        <v>7</v>
      </c>
      <c r="E396" s="485">
        <v>18</v>
      </c>
      <c r="F396" s="194" t="s">
        <v>224</v>
      </c>
      <c r="G396" s="317">
        <v>11</v>
      </c>
      <c r="H396" s="317">
        <v>9</v>
      </c>
      <c r="I396" s="485">
        <v>20</v>
      </c>
      <c r="J396" s="194" t="s">
        <v>223</v>
      </c>
      <c r="K396" s="317">
        <v>11</v>
      </c>
      <c r="L396" s="317">
        <v>6</v>
      </c>
      <c r="M396" s="485">
        <v>17</v>
      </c>
      <c r="N396" s="194" t="s">
        <v>222</v>
      </c>
      <c r="O396" s="317">
        <v>3</v>
      </c>
      <c r="P396" s="317">
        <v>6</v>
      </c>
      <c r="Q396" s="316">
        <v>9</v>
      </c>
      <c r="R396" s="131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</row>
    <row r="397" spans="2:33" s="28" customFormat="1" ht="14.1" customHeight="1" x14ac:dyDescent="0.15">
      <c r="B397" s="204" t="s">
        <v>221</v>
      </c>
      <c r="C397" s="317">
        <v>10</v>
      </c>
      <c r="D397" s="317">
        <v>14</v>
      </c>
      <c r="E397" s="485">
        <v>24</v>
      </c>
      <c r="F397" s="194" t="s">
        <v>220</v>
      </c>
      <c r="G397" s="317">
        <v>6</v>
      </c>
      <c r="H397" s="317">
        <v>8</v>
      </c>
      <c r="I397" s="485">
        <v>14</v>
      </c>
      <c r="J397" s="194" t="s">
        <v>219</v>
      </c>
      <c r="K397" s="317">
        <v>13</v>
      </c>
      <c r="L397" s="317">
        <v>13</v>
      </c>
      <c r="M397" s="485">
        <v>26</v>
      </c>
      <c r="N397" s="194" t="s">
        <v>218</v>
      </c>
      <c r="O397" s="317">
        <v>1</v>
      </c>
      <c r="P397" s="317">
        <v>3</v>
      </c>
      <c r="Q397" s="316">
        <v>4</v>
      </c>
      <c r="R397" s="131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</row>
    <row r="398" spans="2:33" s="28" customFormat="1" ht="14.45" customHeight="1" x14ac:dyDescent="0.15">
      <c r="B398" s="205" t="s">
        <v>217</v>
      </c>
      <c r="C398" s="322">
        <v>15</v>
      </c>
      <c r="D398" s="322">
        <v>10</v>
      </c>
      <c r="E398" s="323">
        <v>25</v>
      </c>
      <c r="F398" s="195" t="s">
        <v>216</v>
      </c>
      <c r="G398" s="322">
        <v>11</v>
      </c>
      <c r="H398" s="322">
        <v>16</v>
      </c>
      <c r="I398" s="323">
        <v>27</v>
      </c>
      <c r="J398" s="195" t="s">
        <v>215</v>
      </c>
      <c r="K398" s="322">
        <v>7</v>
      </c>
      <c r="L398" s="322">
        <v>12</v>
      </c>
      <c r="M398" s="323">
        <v>19</v>
      </c>
      <c r="N398" s="195" t="s">
        <v>214</v>
      </c>
      <c r="O398" s="322">
        <v>4</v>
      </c>
      <c r="P398" s="322">
        <v>4</v>
      </c>
      <c r="Q398" s="324">
        <v>8</v>
      </c>
      <c r="R398" s="131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</row>
    <row r="399" spans="2:33" s="28" customFormat="1" ht="14.1" customHeight="1" x14ac:dyDescent="0.15">
      <c r="B399" s="204" t="s">
        <v>213</v>
      </c>
      <c r="C399" s="325">
        <v>12</v>
      </c>
      <c r="D399" s="317">
        <v>13</v>
      </c>
      <c r="E399" s="485">
        <v>25</v>
      </c>
      <c r="F399" s="194" t="s">
        <v>212</v>
      </c>
      <c r="G399" s="317">
        <v>11</v>
      </c>
      <c r="H399" s="317">
        <v>13</v>
      </c>
      <c r="I399" s="485">
        <v>24</v>
      </c>
      <c r="J399" s="194" t="s">
        <v>211</v>
      </c>
      <c r="K399" s="317">
        <v>13</v>
      </c>
      <c r="L399" s="317">
        <v>21</v>
      </c>
      <c r="M399" s="485">
        <v>34</v>
      </c>
      <c r="N399" s="194" t="s">
        <v>210</v>
      </c>
      <c r="O399" s="317">
        <v>2</v>
      </c>
      <c r="P399" s="317">
        <v>0</v>
      </c>
      <c r="Q399" s="316">
        <v>2</v>
      </c>
      <c r="R399" s="131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</row>
    <row r="400" spans="2:33" s="28" customFormat="1" ht="14.25" customHeight="1" x14ac:dyDescent="0.15">
      <c r="B400" s="204" t="s">
        <v>209</v>
      </c>
      <c r="C400" s="317">
        <v>13</v>
      </c>
      <c r="D400" s="317">
        <v>11</v>
      </c>
      <c r="E400" s="485">
        <v>24</v>
      </c>
      <c r="F400" s="194" t="s">
        <v>208</v>
      </c>
      <c r="G400" s="317">
        <v>15</v>
      </c>
      <c r="H400" s="317">
        <v>12</v>
      </c>
      <c r="I400" s="485">
        <v>27</v>
      </c>
      <c r="J400" s="194" t="s">
        <v>207</v>
      </c>
      <c r="K400" s="317">
        <v>16</v>
      </c>
      <c r="L400" s="317">
        <v>15</v>
      </c>
      <c r="M400" s="485">
        <v>31</v>
      </c>
      <c r="N400" s="194" t="s">
        <v>206</v>
      </c>
      <c r="O400" s="317">
        <v>0</v>
      </c>
      <c r="P400" s="317">
        <v>1</v>
      </c>
      <c r="Q400" s="316">
        <v>1</v>
      </c>
      <c r="R400" s="131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</row>
    <row r="401" spans="2:33" s="28" customFormat="1" ht="14.25" customHeight="1" x14ac:dyDescent="0.15">
      <c r="B401" s="204" t="s">
        <v>205</v>
      </c>
      <c r="C401" s="317">
        <v>11</v>
      </c>
      <c r="D401" s="317">
        <v>12</v>
      </c>
      <c r="E401" s="485">
        <v>23</v>
      </c>
      <c r="F401" s="194" t="s">
        <v>204</v>
      </c>
      <c r="G401" s="317">
        <v>14</v>
      </c>
      <c r="H401" s="317">
        <v>16</v>
      </c>
      <c r="I401" s="485">
        <v>30</v>
      </c>
      <c r="J401" s="194" t="s">
        <v>203</v>
      </c>
      <c r="K401" s="317">
        <v>7</v>
      </c>
      <c r="L401" s="317">
        <v>10</v>
      </c>
      <c r="M401" s="485">
        <v>17</v>
      </c>
      <c r="N401" s="194" t="s">
        <v>202</v>
      </c>
      <c r="O401" s="317">
        <v>1</v>
      </c>
      <c r="P401" s="317">
        <v>1</v>
      </c>
      <c r="Q401" s="316">
        <v>2</v>
      </c>
      <c r="R401" s="131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</row>
    <row r="402" spans="2:33" s="28" customFormat="1" ht="14.25" customHeight="1" x14ac:dyDescent="0.15">
      <c r="B402" s="204" t="s">
        <v>201</v>
      </c>
      <c r="C402" s="317">
        <v>21</v>
      </c>
      <c r="D402" s="317">
        <v>20</v>
      </c>
      <c r="E402" s="485">
        <v>41</v>
      </c>
      <c r="F402" s="194" t="s">
        <v>200</v>
      </c>
      <c r="G402" s="317">
        <v>10</v>
      </c>
      <c r="H402" s="317">
        <v>22</v>
      </c>
      <c r="I402" s="485">
        <v>32</v>
      </c>
      <c r="J402" s="194" t="s">
        <v>199</v>
      </c>
      <c r="K402" s="317">
        <v>15</v>
      </c>
      <c r="L402" s="317">
        <v>14</v>
      </c>
      <c r="M402" s="485">
        <v>29</v>
      </c>
      <c r="N402" s="194" t="s">
        <v>198</v>
      </c>
      <c r="O402" s="317">
        <v>0</v>
      </c>
      <c r="P402" s="317">
        <v>1</v>
      </c>
      <c r="Q402" s="316">
        <v>1</v>
      </c>
      <c r="R402" s="131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</row>
    <row r="403" spans="2:33" s="28" customFormat="1" ht="14.1" customHeight="1" x14ac:dyDescent="0.15">
      <c r="B403" s="205" t="s">
        <v>197</v>
      </c>
      <c r="C403" s="322">
        <v>12</v>
      </c>
      <c r="D403" s="322">
        <v>15</v>
      </c>
      <c r="E403" s="323">
        <v>27</v>
      </c>
      <c r="F403" s="195" t="s">
        <v>196</v>
      </c>
      <c r="G403" s="322">
        <v>14</v>
      </c>
      <c r="H403" s="322">
        <v>16</v>
      </c>
      <c r="I403" s="323">
        <v>30</v>
      </c>
      <c r="J403" s="195" t="s">
        <v>195</v>
      </c>
      <c r="K403" s="322">
        <v>12</v>
      </c>
      <c r="L403" s="322">
        <v>12</v>
      </c>
      <c r="M403" s="323">
        <v>24</v>
      </c>
      <c r="N403" s="195" t="s">
        <v>194</v>
      </c>
      <c r="O403" s="322">
        <v>0</v>
      </c>
      <c r="P403" s="322">
        <v>0</v>
      </c>
      <c r="Q403" s="324">
        <v>0</v>
      </c>
      <c r="R403" s="131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</row>
    <row r="404" spans="2:33" s="28" customFormat="1" ht="14.25" customHeight="1" x14ac:dyDescent="0.15">
      <c r="B404" s="204" t="s">
        <v>193</v>
      </c>
      <c r="C404" s="325">
        <v>9</v>
      </c>
      <c r="D404" s="317">
        <v>8</v>
      </c>
      <c r="E404" s="485">
        <v>17</v>
      </c>
      <c r="F404" s="194" t="s">
        <v>192</v>
      </c>
      <c r="G404" s="317">
        <v>11</v>
      </c>
      <c r="H404" s="317">
        <v>18</v>
      </c>
      <c r="I404" s="485">
        <v>29</v>
      </c>
      <c r="J404" s="194" t="s">
        <v>191</v>
      </c>
      <c r="K404" s="317">
        <v>20</v>
      </c>
      <c r="L404" s="317">
        <v>15</v>
      </c>
      <c r="M404" s="485">
        <v>35</v>
      </c>
      <c r="N404" s="194" t="s">
        <v>190</v>
      </c>
      <c r="O404" s="317">
        <v>0</v>
      </c>
      <c r="P404" s="317">
        <v>0</v>
      </c>
      <c r="Q404" s="316">
        <v>0</v>
      </c>
      <c r="R404" s="131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</row>
    <row r="405" spans="2:33" s="28" customFormat="1" ht="14.25" customHeight="1" x14ac:dyDescent="0.15">
      <c r="B405" s="204" t="s">
        <v>189</v>
      </c>
      <c r="C405" s="317">
        <v>15</v>
      </c>
      <c r="D405" s="317">
        <v>16</v>
      </c>
      <c r="E405" s="485">
        <v>31</v>
      </c>
      <c r="F405" s="194" t="s">
        <v>188</v>
      </c>
      <c r="G405" s="317">
        <v>21</v>
      </c>
      <c r="H405" s="317">
        <v>12</v>
      </c>
      <c r="I405" s="485">
        <v>33</v>
      </c>
      <c r="J405" s="194" t="s">
        <v>187</v>
      </c>
      <c r="K405" s="317">
        <v>7</v>
      </c>
      <c r="L405" s="317">
        <v>14</v>
      </c>
      <c r="M405" s="485">
        <v>21</v>
      </c>
      <c r="N405" s="194" t="s">
        <v>186</v>
      </c>
      <c r="O405" s="317">
        <v>0</v>
      </c>
      <c r="P405" s="317">
        <v>0</v>
      </c>
      <c r="Q405" s="316">
        <v>0</v>
      </c>
      <c r="R405" s="131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</row>
    <row r="406" spans="2:33" s="28" customFormat="1" ht="14.25" customHeight="1" x14ac:dyDescent="0.15">
      <c r="B406" s="204" t="s">
        <v>185</v>
      </c>
      <c r="C406" s="317">
        <v>8</v>
      </c>
      <c r="D406" s="317">
        <v>11</v>
      </c>
      <c r="E406" s="485">
        <v>19</v>
      </c>
      <c r="F406" s="194" t="s">
        <v>184</v>
      </c>
      <c r="G406" s="317">
        <v>16</v>
      </c>
      <c r="H406" s="317">
        <v>18</v>
      </c>
      <c r="I406" s="485">
        <v>34</v>
      </c>
      <c r="J406" s="194" t="s">
        <v>183</v>
      </c>
      <c r="K406" s="317">
        <v>5</v>
      </c>
      <c r="L406" s="317">
        <v>11</v>
      </c>
      <c r="M406" s="485">
        <v>16</v>
      </c>
      <c r="N406" s="194" t="s">
        <v>182</v>
      </c>
      <c r="O406" s="317">
        <v>0</v>
      </c>
      <c r="P406" s="317">
        <v>0</v>
      </c>
      <c r="Q406" s="316">
        <v>0</v>
      </c>
      <c r="R406" s="131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</row>
    <row r="407" spans="2:33" s="28" customFormat="1" ht="14.1" customHeight="1" x14ac:dyDescent="0.15">
      <c r="B407" s="204" t="s">
        <v>181</v>
      </c>
      <c r="C407" s="317">
        <v>11</v>
      </c>
      <c r="D407" s="317">
        <v>9</v>
      </c>
      <c r="E407" s="485">
        <v>20</v>
      </c>
      <c r="F407" s="194" t="s">
        <v>180</v>
      </c>
      <c r="G407" s="317">
        <v>10</v>
      </c>
      <c r="H407" s="317">
        <v>14</v>
      </c>
      <c r="I407" s="485">
        <v>24</v>
      </c>
      <c r="J407" s="194" t="s">
        <v>179</v>
      </c>
      <c r="K407" s="317">
        <v>7</v>
      </c>
      <c r="L407" s="317">
        <v>5</v>
      </c>
      <c r="M407" s="485">
        <v>12</v>
      </c>
      <c r="N407" s="194" t="s">
        <v>178</v>
      </c>
      <c r="O407" s="317">
        <v>0</v>
      </c>
      <c r="P407" s="317">
        <v>0</v>
      </c>
      <c r="Q407" s="316">
        <v>0</v>
      </c>
      <c r="R407" s="131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</row>
    <row r="408" spans="2:33" s="28" customFormat="1" ht="14.25" customHeight="1" thickBot="1" x14ac:dyDescent="0.2">
      <c r="B408" s="206" t="s">
        <v>177</v>
      </c>
      <c r="C408" s="318">
        <v>12</v>
      </c>
      <c r="D408" s="318">
        <v>11</v>
      </c>
      <c r="E408" s="319">
        <v>23</v>
      </c>
      <c r="F408" s="208" t="s">
        <v>176</v>
      </c>
      <c r="G408" s="318">
        <v>17</v>
      </c>
      <c r="H408" s="318">
        <v>18</v>
      </c>
      <c r="I408" s="319">
        <v>35</v>
      </c>
      <c r="J408" s="208" t="s">
        <v>175</v>
      </c>
      <c r="K408" s="318">
        <v>7</v>
      </c>
      <c r="L408" s="318">
        <v>2</v>
      </c>
      <c r="M408" s="319">
        <v>9</v>
      </c>
      <c r="N408" s="210" t="s">
        <v>174</v>
      </c>
      <c r="O408" s="320">
        <v>0</v>
      </c>
      <c r="P408" s="320">
        <v>0</v>
      </c>
      <c r="Q408" s="321">
        <v>0</v>
      </c>
      <c r="R408" s="131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</row>
    <row r="409" spans="2:33" s="28" customFormat="1" ht="13.5" customHeight="1" thickBot="1" x14ac:dyDescent="0.2">
      <c r="B409" s="42"/>
      <c r="C409" s="42"/>
      <c r="D409" s="459" t="s">
        <v>173</v>
      </c>
      <c r="E409" s="459"/>
      <c r="F409" s="459"/>
      <c r="G409" s="42"/>
      <c r="H409" s="42"/>
      <c r="I409" s="42"/>
      <c r="J409" s="42"/>
      <c r="K409" s="42"/>
      <c r="L409" s="42"/>
      <c r="M409" s="42"/>
      <c r="N409" s="212" t="s">
        <v>172</v>
      </c>
      <c r="O409" s="309">
        <v>0</v>
      </c>
      <c r="P409" s="24">
        <v>0</v>
      </c>
      <c r="Q409" s="310">
        <v>0</v>
      </c>
      <c r="R409" s="131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</row>
    <row r="410" spans="2:33" s="28" customFormat="1" ht="13.5" customHeight="1" x14ac:dyDescent="0.15">
      <c r="B410" s="160" t="s">
        <v>171</v>
      </c>
      <c r="C410" s="311">
        <f>SUM(C384:C388)</f>
        <v>35</v>
      </c>
      <c r="D410" s="311">
        <f>SUM(D384:D388)</f>
        <v>51</v>
      </c>
      <c r="E410" s="108">
        <f t="shared" ref="E410:E419" si="18">SUM(C410:D410)</f>
        <v>86</v>
      </c>
      <c r="F410" s="160" t="s">
        <v>170</v>
      </c>
      <c r="G410" s="312">
        <f>SUM(K384:K388)</f>
        <v>55</v>
      </c>
      <c r="H410" s="109">
        <f>SUM(L384:L388)</f>
        <v>61</v>
      </c>
      <c r="I410" s="110">
        <f t="shared" ref="I410:I419" si="19">SUM(G410:H410)</f>
        <v>116</v>
      </c>
      <c r="J410" s="119" t="s">
        <v>169</v>
      </c>
      <c r="K410" s="120">
        <f>SUM(O409:O413)</f>
        <v>0</v>
      </c>
      <c r="L410" s="311">
        <f>SUM(Q409:Q413)</f>
        <v>0</v>
      </c>
      <c r="M410" s="313">
        <f>SUM(K410:L410)</f>
        <v>0</v>
      </c>
      <c r="N410" s="486" t="s">
        <v>168</v>
      </c>
      <c r="O410" s="24">
        <v>0</v>
      </c>
      <c r="P410" s="24">
        <v>0</v>
      </c>
      <c r="Q410" s="310">
        <v>0</v>
      </c>
      <c r="R410" s="131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</row>
    <row r="411" spans="2:33" s="28" customFormat="1" ht="13.5" customHeight="1" thickBot="1" x14ac:dyDescent="0.2">
      <c r="B411" s="161" t="s">
        <v>167</v>
      </c>
      <c r="C411" s="300">
        <f>SUM(C389:C393)</f>
        <v>54</v>
      </c>
      <c r="D411" s="300">
        <f>SUM(D389:D393)</f>
        <v>56</v>
      </c>
      <c r="E411" s="112">
        <f t="shared" si="18"/>
        <v>110</v>
      </c>
      <c r="F411" s="161" t="s">
        <v>166</v>
      </c>
      <c r="G411" s="306">
        <f>SUM(K389:K393)</f>
        <v>55</v>
      </c>
      <c r="H411" s="113">
        <f>SUM(L389:L393)</f>
        <v>61</v>
      </c>
      <c r="I411" s="114">
        <f t="shared" si="19"/>
        <v>116</v>
      </c>
      <c r="J411" s="121" t="s">
        <v>154</v>
      </c>
      <c r="K411" s="122">
        <f>O414</f>
        <v>0</v>
      </c>
      <c r="L411" s="303">
        <f>P414</f>
        <v>0</v>
      </c>
      <c r="M411" s="314">
        <f>SUM(K411:L411)</f>
        <v>0</v>
      </c>
      <c r="N411" s="486" t="s">
        <v>165</v>
      </c>
      <c r="O411" s="24">
        <v>0</v>
      </c>
      <c r="P411" s="24">
        <v>0</v>
      </c>
      <c r="Q411" s="310">
        <v>0</v>
      </c>
      <c r="R411" s="131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</row>
    <row r="412" spans="2:33" s="28" customFormat="1" ht="13.5" customHeight="1" x14ac:dyDescent="0.15">
      <c r="B412" s="161" t="s">
        <v>164</v>
      </c>
      <c r="C412" s="300">
        <f>SUM(C394:C398)</f>
        <v>56</v>
      </c>
      <c r="D412" s="300">
        <f>SUM(D394:D398)</f>
        <v>54</v>
      </c>
      <c r="E412" s="112">
        <f t="shared" si="18"/>
        <v>110</v>
      </c>
      <c r="F412" s="161" t="s">
        <v>163</v>
      </c>
      <c r="G412" s="306">
        <f>SUM(K394:K398)</f>
        <v>59</v>
      </c>
      <c r="H412" s="113">
        <f>SUM(L394:L398)</f>
        <v>54</v>
      </c>
      <c r="I412" s="114">
        <f t="shared" si="19"/>
        <v>113</v>
      </c>
      <c r="J412" s="125" t="s">
        <v>283</v>
      </c>
      <c r="K412" s="154">
        <f>SUM(C410:C412)</f>
        <v>145</v>
      </c>
      <c r="L412" s="154">
        <f>SUM(D410:D412)</f>
        <v>161</v>
      </c>
      <c r="M412" s="294">
        <f>SUM(K412:L412)</f>
        <v>306</v>
      </c>
      <c r="N412" s="486" t="s">
        <v>162</v>
      </c>
      <c r="O412" s="24">
        <v>0</v>
      </c>
      <c r="P412" s="24">
        <v>0</v>
      </c>
      <c r="Q412" s="310">
        <v>0</v>
      </c>
      <c r="R412" s="131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</row>
    <row r="413" spans="2:33" s="28" customFormat="1" ht="13.5" customHeight="1" thickBot="1" x14ac:dyDescent="0.2">
      <c r="B413" s="161" t="s">
        <v>161</v>
      </c>
      <c r="C413" s="300">
        <f>SUM(C399:C403)</f>
        <v>69</v>
      </c>
      <c r="D413" s="300">
        <f>SUM(D399:D403)</f>
        <v>71</v>
      </c>
      <c r="E413" s="112">
        <f t="shared" si="18"/>
        <v>140</v>
      </c>
      <c r="F413" s="161" t="s">
        <v>160</v>
      </c>
      <c r="G413" s="306">
        <f>SUM(K399:K403)</f>
        <v>63</v>
      </c>
      <c r="H413" s="113">
        <f>SUM(L399:L403)</f>
        <v>72</v>
      </c>
      <c r="I413" s="114">
        <f t="shared" si="19"/>
        <v>135</v>
      </c>
      <c r="J413" s="123" t="s">
        <v>156</v>
      </c>
      <c r="K413" s="157"/>
      <c r="L413" s="292">
        <f>M412/M418*100</f>
        <v>15.60428352881183</v>
      </c>
      <c r="M413" s="156" t="s">
        <v>155</v>
      </c>
      <c r="N413" s="487" t="s">
        <v>159</v>
      </c>
      <c r="O413" s="301">
        <v>0</v>
      </c>
      <c r="P413" s="58">
        <v>0</v>
      </c>
      <c r="Q413" s="302">
        <v>0</v>
      </c>
      <c r="R413" s="131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</row>
    <row r="414" spans="2:33" s="28" customFormat="1" ht="13.5" customHeight="1" thickBot="1" x14ac:dyDescent="0.2">
      <c r="B414" s="161" t="s">
        <v>158</v>
      </c>
      <c r="C414" s="300">
        <f>SUM(C404:C408)</f>
        <v>55</v>
      </c>
      <c r="D414" s="300">
        <f>SUM(D404:D408)</f>
        <v>55</v>
      </c>
      <c r="E414" s="112">
        <f t="shared" si="18"/>
        <v>110</v>
      </c>
      <c r="F414" s="161" t="s">
        <v>157</v>
      </c>
      <c r="G414" s="306">
        <f>SUM(K404:K408)</f>
        <v>46</v>
      </c>
      <c r="H414" s="113">
        <f>SUM(L404:L408)</f>
        <v>47</v>
      </c>
      <c r="I414" s="114">
        <f t="shared" si="19"/>
        <v>93</v>
      </c>
      <c r="J414" s="125" t="s">
        <v>284</v>
      </c>
      <c r="K414" s="154">
        <f>SUM(C413:C419,G410:G412)</f>
        <v>602</v>
      </c>
      <c r="L414" s="154">
        <f>SUM(D413:D419,H410:H412)</f>
        <v>637</v>
      </c>
      <c r="M414" s="294">
        <f>SUM(K414:L414)</f>
        <v>1239</v>
      </c>
      <c r="N414" s="488" t="s">
        <v>154</v>
      </c>
      <c r="O414" s="299">
        <v>0</v>
      </c>
      <c r="P414" s="489">
        <v>0</v>
      </c>
      <c r="Q414" s="307">
        <v>0</v>
      </c>
      <c r="R414" s="131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</row>
    <row r="415" spans="2:33" s="28" customFormat="1" ht="13.5" customHeight="1" thickBot="1" x14ac:dyDescent="0.2">
      <c r="B415" s="161" t="s">
        <v>153</v>
      </c>
      <c r="C415" s="300">
        <f>SUM(G384:G388)</f>
        <v>56</v>
      </c>
      <c r="D415" s="300">
        <f>SUM(H384:H388)</f>
        <v>61</v>
      </c>
      <c r="E415" s="112">
        <f t="shared" si="18"/>
        <v>117</v>
      </c>
      <c r="F415" s="161" t="s">
        <v>152</v>
      </c>
      <c r="G415" s="113">
        <f>SUM(O384:O388)</f>
        <v>40</v>
      </c>
      <c r="H415" s="113">
        <f>SUM(P384:P388)</f>
        <v>47</v>
      </c>
      <c r="I415" s="114">
        <f t="shared" si="19"/>
        <v>87</v>
      </c>
      <c r="J415" s="123" t="s">
        <v>156</v>
      </c>
      <c r="K415" s="157"/>
      <c r="L415" s="292">
        <f>M414/M418*100</f>
        <v>63.18204997450281</v>
      </c>
      <c r="M415" s="158" t="s">
        <v>155</v>
      </c>
      <c r="N415" s="490"/>
      <c r="O415" s="42"/>
      <c r="P415" s="42"/>
      <c r="Q415" s="42"/>
      <c r="R415" s="131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6"/>
      <c r="AF415" s="105"/>
      <c r="AG415" s="106"/>
    </row>
    <row r="416" spans="2:33" s="28" customFormat="1" ht="13.5" customHeight="1" thickBot="1" x14ac:dyDescent="0.2">
      <c r="B416" s="161" t="s">
        <v>151</v>
      </c>
      <c r="C416" s="300">
        <f>SUM(G389:G393)</f>
        <v>63</v>
      </c>
      <c r="D416" s="300">
        <f>SUM(H389:H393)</f>
        <v>62</v>
      </c>
      <c r="E416" s="112">
        <f t="shared" si="18"/>
        <v>125</v>
      </c>
      <c r="F416" s="161" t="s">
        <v>150</v>
      </c>
      <c r="G416" s="306">
        <f>SUM(O389:O393)</f>
        <v>26</v>
      </c>
      <c r="H416" s="113">
        <f>SUM(P389:P393)</f>
        <v>36</v>
      </c>
      <c r="I416" s="114">
        <f t="shared" si="19"/>
        <v>62</v>
      </c>
      <c r="J416" s="125" t="s">
        <v>282</v>
      </c>
      <c r="K416" s="154">
        <f>SUM(K399:K408,O384:O414)</f>
        <v>193</v>
      </c>
      <c r="L416" s="154">
        <f>SUM(L399:L408,P384:P414)</f>
        <v>223</v>
      </c>
      <c r="M416" s="308">
        <f>SUM(K416:L416)</f>
        <v>416</v>
      </c>
      <c r="N416" s="490"/>
      <c r="O416" s="42"/>
      <c r="P416" s="42"/>
      <c r="Q416" s="42"/>
      <c r="R416" s="131"/>
    </row>
    <row r="417" spans="2:33" s="28" customFormat="1" ht="13.5" customHeight="1" thickBot="1" x14ac:dyDescent="0.2">
      <c r="B417" s="161" t="s">
        <v>149</v>
      </c>
      <c r="C417" s="300">
        <f>SUM(G394:G398)</f>
        <v>51</v>
      </c>
      <c r="D417" s="300">
        <f>SUM(H394:H398)</f>
        <v>53</v>
      </c>
      <c r="E417" s="112">
        <f t="shared" si="18"/>
        <v>104</v>
      </c>
      <c r="F417" s="161" t="s">
        <v>148</v>
      </c>
      <c r="G417" s="306">
        <f>SUM(O394:O398)</f>
        <v>15</v>
      </c>
      <c r="H417" s="113">
        <f>SUM(P394:P398)</f>
        <v>18</v>
      </c>
      <c r="I417" s="114">
        <f t="shared" si="19"/>
        <v>33</v>
      </c>
      <c r="J417" s="123" t="s">
        <v>156</v>
      </c>
      <c r="K417" s="124"/>
      <c r="L417" s="283">
        <f>M416/M418*100</f>
        <v>21.213666496685367</v>
      </c>
      <c r="M417" s="156" t="s">
        <v>155</v>
      </c>
      <c r="N417" s="491" t="s">
        <v>146</v>
      </c>
      <c r="O417" s="492">
        <v>41.56</v>
      </c>
      <c r="P417" s="493">
        <v>41.96</v>
      </c>
      <c r="Q417" s="494">
        <v>41.76</v>
      </c>
      <c r="R417" s="131"/>
    </row>
    <row r="418" spans="2:33" s="28" customFormat="1" ht="13.5" customHeight="1" x14ac:dyDescent="0.15">
      <c r="B418" s="161" t="s">
        <v>145</v>
      </c>
      <c r="C418" s="300">
        <f>SUM(G399:G403)</f>
        <v>64</v>
      </c>
      <c r="D418" s="300">
        <f>SUM(H399:H403)</f>
        <v>79</v>
      </c>
      <c r="E418" s="112">
        <f t="shared" si="18"/>
        <v>143</v>
      </c>
      <c r="F418" s="161" t="s">
        <v>144</v>
      </c>
      <c r="G418" s="306">
        <f>SUM(O399:O403)</f>
        <v>3</v>
      </c>
      <c r="H418" s="113">
        <f>SUM(P399:P403)</f>
        <v>3</v>
      </c>
      <c r="I418" s="114">
        <f t="shared" si="19"/>
        <v>6</v>
      </c>
      <c r="J418" s="125" t="s">
        <v>147</v>
      </c>
      <c r="K418" s="293">
        <f>SUM(C410:C419,G410:G419,K410:K411)</f>
        <v>940</v>
      </c>
      <c r="L418" s="293">
        <f>SUM(D410:D419,H410:H419,L410:L411)</f>
        <v>1021</v>
      </c>
      <c r="M418" s="289">
        <f>SUM(K418:L418)</f>
        <v>1961</v>
      </c>
      <c r="N418" s="495"/>
      <c r="O418" s="496"/>
      <c r="P418" s="496"/>
      <c r="Q418" s="496"/>
      <c r="R418" s="131"/>
    </row>
    <row r="419" spans="2:33" s="28" customFormat="1" ht="13.5" customHeight="1" thickBot="1" x14ac:dyDescent="0.2">
      <c r="B419" s="162" t="s">
        <v>143</v>
      </c>
      <c r="C419" s="303">
        <f>SUM(G404:G408)</f>
        <v>75</v>
      </c>
      <c r="D419" s="303">
        <f>SUM(H404:H408)</f>
        <v>80</v>
      </c>
      <c r="E419" s="116">
        <f t="shared" si="18"/>
        <v>155</v>
      </c>
      <c r="F419" s="162" t="s">
        <v>142</v>
      </c>
      <c r="G419" s="304">
        <f>SUM(O404:O408)</f>
        <v>0</v>
      </c>
      <c r="H419" s="117">
        <f>SUM(P404:P408)</f>
        <v>0</v>
      </c>
      <c r="I419" s="118">
        <f t="shared" si="19"/>
        <v>0</v>
      </c>
      <c r="J419" s="123" t="s">
        <v>7</v>
      </c>
      <c r="K419" s="124"/>
      <c r="L419" s="127"/>
      <c r="M419" s="305">
        <f>字別人口!Q24</f>
        <v>875</v>
      </c>
      <c r="N419" s="459" t="s">
        <v>141</v>
      </c>
      <c r="O419" s="459"/>
      <c r="P419" s="459"/>
      <c r="Q419" s="497"/>
      <c r="R419" s="131"/>
    </row>
    <row r="421" spans="2:33" s="29" customFormat="1" x14ac:dyDescent="0.15">
      <c r="B421" s="168"/>
      <c r="F421" s="168"/>
    </row>
    <row r="422" spans="2:33" s="29" customFormat="1" ht="13.5" customHeight="1" x14ac:dyDescent="0.15">
      <c r="B422" s="243" t="s">
        <v>1</v>
      </c>
      <c r="C422" s="358" t="s">
        <v>2</v>
      </c>
      <c r="D422" s="358"/>
      <c r="E422" s="358"/>
      <c r="F422" s="358"/>
      <c r="G422" s="484" t="s">
        <v>279</v>
      </c>
      <c r="H422" s="484"/>
      <c r="I422" s="484"/>
      <c r="J422" s="484"/>
      <c r="K422" s="484"/>
      <c r="L422" s="484"/>
      <c r="O422" s="76" t="str">
        <f>$O$2</f>
        <v>令和元年10月31日</v>
      </c>
      <c r="P422" s="76"/>
      <c r="Q422" s="76" t="s">
        <v>0</v>
      </c>
      <c r="R422" s="4"/>
      <c r="S422" s="4"/>
      <c r="T422" s="4"/>
    </row>
    <row r="423" spans="2:33" s="29" customFormat="1" ht="13.5" customHeight="1" x14ac:dyDescent="0.15">
      <c r="B423" s="243" t="s">
        <v>276</v>
      </c>
      <c r="C423" s="358" t="s">
        <v>129</v>
      </c>
      <c r="D423" s="358"/>
      <c r="E423" s="358"/>
      <c r="F423" s="152"/>
      <c r="G423" s="484"/>
      <c r="H423" s="484"/>
      <c r="I423" s="484"/>
      <c r="J423" s="484"/>
      <c r="K423" s="484"/>
      <c r="L423" s="484"/>
      <c r="O423" s="76" t="str">
        <f>$O$3</f>
        <v>令和元年11月 1日</v>
      </c>
      <c r="P423" s="76"/>
      <c r="Q423" s="76" t="s">
        <v>3</v>
      </c>
      <c r="R423" s="4"/>
      <c r="S423" s="4"/>
      <c r="T423" s="4"/>
    </row>
    <row r="424" spans="2:33" s="29" customFormat="1" ht="13.5" customHeight="1" thickBot="1" x14ac:dyDescent="0.2">
      <c r="B424" s="168"/>
      <c r="F424" s="168"/>
      <c r="G424" s="87"/>
      <c r="H424" s="87"/>
      <c r="I424" s="87"/>
      <c r="J424" s="87"/>
      <c r="K424" s="87"/>
      <c r="L424" s="87"/>
      <c r="O424" s="86"/>
      <c r="Q424" s="4"/>
      <c r="R424" s="4"/>
      <c r="S424" s="4"/>
      <c r="T424" s="4"/>
    </row>
    <row r="425" spans="2:33" s="28" customFormat="1" ht="14.25" customHeight="1" x14ac:dyDescent="0.15">
      <c r="B425" s="53" t="s">
        <v>274</v>
      </c>
      <c r="C425" s="327" t="s">
        <v>301</v>
      </c>
      <c r="D425" s="327" t="s">
        <v>302</v>
      </c>
      <c r="E425" s="328" t="s">
        <v>6</v>
      </c>
      <c r="F425" s="53" t="s">
        <v>274</v>
      </c>
      <c r="G425" s="327" t="s">
        <v>301</v>
      </c>
      <c r="H425" s="327" t="s">
        <v>5</v>
      </c>
      <c r="I425" s="94" t="s">
        <v>6</v>
      </c>
      <c r="J425" s="202" t="s">
        <v>274</v>
      </c>
      <c r="K425" s="327" t="s">
        <v>4</v>
      </c>
      <c r="L425" s="327" t="s">
        <v>302</v>
      </c>
      <c r="M425" s="328" t="s">
        <v>281</v>
      </c>
      <c r="N425" s="59" t="s">
        <v>274</v>
      </c>
      <c r="O425" s="54" t="s">
        <v>301</v>
      </c>
      <c r="P425" s="54" t="s">
        <v>5</v>
      </c>
      <c r="Q425" s="326" t="s">
        <v>281</v>
      </c>
      <c r="R425" s="131"/>
    </row>
    <row r="426" spans="2:33" s="28" customFormat="1" ht="14.25" customHeight="1" x14ac:dyDescent="0.15">
      <c r="B426" s="203" t="s">
        <v>273</v>
      </c>
      <c r="C426" s="329">
        <v>4</v>
      </c>
      <c r="D426" s="329">
        <v>4</v>
      </c>
      <c r="E426" s="485">
        <v>8</v>
      </c>
      <c r="F426" s="193" t="s">
        <v>272</v>
      </c>
      <c r="G426" s="329">
        <v>4</v>
      </c>
      <c r="H426" s="329">
        <v>3</v>
      </c>
      <c r="I426" s="485">
        <v>7</v>
      </c>
      <c r="J426" s="194" t="s">
        <v>271</v>
      </c>
      <c r="K426" s="317">
        <v>6</v>
      </c>
      <c r="L426" s="329">
        <v>4</v>
      </c>
      <c r="M426" s="286">
        <v>10</v>
      </c>
      <c r="N426" s="200" t="s">
        <v>270</v>
      </c>
      <c r="O426" s="325">
        <v>3</v>
      </c>
      <c r="P426" s="317">
        <v>3</v>
      </c>
      <c r="Q426" s="287">
        <v>6</v>
      </c>
      <c r="R426" s="131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</row>
    <row r="427" spans="2:33" s="28" customFormat="1" ht="14.1" customHeight="1" x14ac:dyDescent="0.15">
      <c r="B427" s="204" t="s">
        <v>269</v>
      </c>
      <c r="C427" s="317">
        <v>4</v>
      </c>
      <c r="D427" s="317">
        <v>1</v>
      </c>
      <c r="E427" s="485">
        <v>5</v>
      </c>
      <c r="F427" s="194" t="s">
        <v>268</v>
      </c>
      <c r="G427" s="317">
        <v>8</v>
      </c>
      <c r="H427" s="317">
        <v>8</v>
      </c>
      <c r="I427" s="485">
        <v>16</v>
      </c>
      <c r="J427" s="194" t="s">
        <v>267</v>
      </c>
      <c r="K427" s="317">
        <v>11</v>
      </c>
      <c r="L427" s="317">
        <v>9</v>
      </c>
      <c r="M427" s="485">
        <v>20</v>
      </c>
      <c r="N427" s="194" t="s">
        <v>266</v>
      </c>
      <c r="O427" s="317">
        <v>2</v>
      </c>
      <c r="P427" s="317">
        <v>2</v>
      </c>
      <c r="Q427" s="316">
        <v>4</v>
      </c>
      <c r="R427" s="131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</row>
    <row r="428" spans="2:33" s="28" customFormat="1" ht="14.25" customHeight="1" x14ac:dyDescent="0.15">
      <c r="B428" s="204" t="s">
        <v>265</v>
      </c>
      <c r="C428" s="317">
        <v>4</v>
      </c>
      <c r="D428" s="317">
        <v>5</v>
      </c>
      <c r="E428" s="485">
        <v>9</v>
      </c>
      <c r="F428" s="194" t="s">
        <v>264</v>
      </c>
      <c r="G428" s="317">
        <v>4</v>
      </c>
      <c r="H428" s="317">
        <v>9</v>
      </c>
      <c r="I428" s="485">
        <v>13</v>
      </c>
      <c r="J428" s="194" t="s">
        <v>263</v>
      </c>
      <c r="K428" s="317">
        <v>13</v>
      </c>
      <c r="L428" s="317">
        <v>11</v>
      </c>
      <c r="M428" s="485">
        <v>24</v>
      </c>
      <c r="N428" s="194" t="s">
        <v>262</v>
      </c>
      <c r="O428" s="317">
        <v>1</v>
      </c>
      <c r="P428" s="199">
        <v>2</v>
      </c>
      <c r="Q428" s="316">
        <v>3</v>
      </c>
      <c r="R428" s="131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</row>
    <row r="429" spans="2:33" s="28" customFormat="1" ht="14.25" customHeight="1" x14ac:dyDescent="0.15">
      <c r="B429" s="204" t="s">
        <v>261</v>
      </c>
      <c r="C429" s="317">
        <v>6</v>
      </c>
      <c r="D429" s="317">
        <v>4</v>
      </c>
      <c r="E429" s="485">
        <v>10</v>
      </c>
      <c r="F429" s="194" t="s">
        <v>260</v>
      </c>
      <c r="G429" s="317">
        <v>3</v>
      </c>
      <c r="H429" s="317">
        <v>6</v>
      </c>
      <c r="I429" s="485">
        <v>9</v>
      </c>
      <c r="J429" s="194" t="s">
        <v>259</v>
      </c>
      <c r="K429" s="317">
        <v>9</v>
      </c>
      <c r="L429" s="317">
        <v>8</v>
      </c>
      <c r="M429" s="485">
        <v>17</v>
      </c>
      <c r="N429" s="194" t="s">
        <v>258</v>
      </c>
      <c r="O429" s="317">
        <v>6</v>
      </c>
      <c r="P429" s="317">
        <v>2</v>
      </c>
      <c r="Q429" s="316">
        <v>8</v>
      </c>
      <c r="R429" s="131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</row>
    <row r="430" spans="2:33" s="28" customFormat="1" ht="14.1" customHeight="1" x14ac:dyDescent="0.15">
      <c r="B430" s="205" t="s">
        <v>257</v>
      </c>
      <c r="C430" s="322">
        <v>4</v>
      </c>
      <c r="D430" s="322">
        <v>8</v>
      </c>
      <c r="E430" s="323">
        <v>12</v>
      </c>
      <c r="F430" s="195" t="s">
        <v>256</v>
      </c>
      <c r="G430" s="322">
        <v>2</v>
      </c>
      <c r="H430" s="322">
        <v>4</v>
      </c>
      <c r="I430" s="323">
        <v>6</v>
      </c>
      <c r="J430" s="195" t="s">
        <v>255</v>
      </c>
      <c r="K430" s="322">
        <v>6</v>
      </c>
      <c r="L430" s="322">
        <v>12</v>
      </c>
      <c r="M430" s="323">
        <v>18</v>
      </c>
      <c r="N430" s="195" t="s">
        <v>254</v>
      </c>
      <c r="O430" s="322">
        <v>0</v>
      </c>
      <c r="P430" s="322">
        <v>2</v>
      </c>
      <c r="Q430" s="324">
        <v>2</v>
      </c>
      <c r="R430" s="131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</row>
    <row r="431" spans="2:33" s="28" customFormat="1" ht="14.25" customHeight="1" x14ac:dyDescent="0.15">
      <c r="B431" s="204" t="s">
        <v>253</v>
      </c>
      <c r="C431" s="325">
        <v>3</v>
      </c>
      <c r="D431" s="317">
        <v>4</v>
      </c>
      <c r="E431" s="485">
        <v>7</v>
      </c>
      <c r="F431" s="194" t="s">
        <v>252</v>
      </c>
      <c r="G431" s="317">
        <v>3</v>
      </c>
      <c r="H431" s="317">
        <v>2</v>
      </c>
      <c r="I431" s="485">
        <v>5</v>
      </c>
      <c r="J431" s="194" t="s">
        <v>251</v>
      </c>
      <c r="K431" s="317">
        <v>8</v>
      </c>
      <c r="L431" s="317">
        <v>6</v>
      </c>
      <c r="M431" s="485">
        <v>14</v>
      </c>
      <c r="N431" s="194" t="s">
        <v>250</v>
      </c>
      <c r="O431" s="317">
        <v>6</v>
      </c>
      <c r="P431" s="317">
        <v>4</v>
      </c>
      <c r="Q431" s="316">
        <v>10</v>
      </c>
      <c r="R431" s="131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</row>
    <row r="432" spans="2:33" s="28" customFormat="1" ht="14.25" customHeight="1" x14ac:dyDescent="0.15">
      <c r="B432" s="204" t="s">
        <v>249</v>
      </c>
      <c r="C432" s="317">
        <v>1</v>
      </c>
      <c r="D432" s="317">
        <v>4</v>
      </c>
      <c r="E432" s="485">
        <v>5</v>
      </c>
      <c r="F432" s="194" t="s">
        <v>248</v>
      </c>
      <c r="G432" s="317">
        <v>7</v>
      </c>
      <c r="H432" s="317">
        <v>1</v>
      </c>
      <c r="I432" s="485">
        <v>8</v>
      </c>
      <c r="J432" s="194" t="s">
        <v>247</v>
      </c>
      <c r="K432" s="317">
        <v>10</v>
      </c>
      <c r="L432" s="317">
        <v>6</v>
      </c>
      <c r="M432" s="485">
        <v>16</v>
      </c>
      <c r="N432" s="194" t="s">
        <v>246</v>
      </c>
      <c r="O432" s="317">
        <v>5</v>
      </c>
      <c r="P432" s="317">
        <v>6</v>
      </c>
      <c r="Q432" s="316">
        <v>11</v>
      </c>
      <c r="R432" s="131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</row>
    <row r="433" spans="2:33" s="28" customFormat="1" ht="14.25" customHeight="1" x14ac:dyDescent="0.15">
      <c r="B433" s="204" t="s">
        <v>245</v>
      </c>
      <c r="C433" s="317">
        <v>4</v>
      </c>
      <c r="D433" s="317">
        <v>5</v>
      </c>
      <c r="E433" s="485">
        <v>9</v>
      </c>
      <c r="F433" s="194" t="s">
        <v>244</v>
      </c>
      <c r="G433" s="317">
        <v>2</v>
      </c>
      <c r="H433" s="317">
        <v>6</v>
      </c>
      <c r="I433" s="485">
        <v>8</v>
      </c>
      <c r="J433" s="194" t="s">
        <v>243</v>
      </c>
      <c r="K433" s="317">
        <v>3</v>
      </c>
      <c r="L433" s="317">
        <v>2</v>
      </c>
      <c r="M433" s="485">
        <v>5</v>
      </c>
      <c r="N433" s="194" t="s">
        <v>242</v>
      </c>
      <c r="O433" s="317">
        <v>3</v>
      </c>
      <c r="P433" s="317">
        <v>7</v>
      </c>
      <c r="Q433" s="316">
        <v>10</v>
      </c>
      <c r="R433" s="131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</row>
    <row r="434" spans="2:33" s="28" customFormat="1" ht="14.1" customHeight="1" x14ac:dyDescent="0.15">
      <c r="B434" s="204" t="s">
        <v>241</v>
      </c>
      <c r="C434" s="317">
        <v>6</v>
      </c>
      <c r="D434" s="317">
        <v>11</v>
      </c>
      <c r="E434" s="485">
        <v>17</v>
      </c>
      <c r="F434" s="194" t="s">
        <v>240</v>
      </c>
      <c r="G434" s="317">
        <v>4</v>
      </c>
      <c r="H434" s="317">
        <v>3</v>
      </c>
      <c r="I434" s="485">
        <v>7</v>
      </c>
      <c r="J434" s="194" t="s">
        <v>239</v>
      </c>
      <c r="K434" s="317">
        <v>4</v>
      </c>
      <c r="L434" s="317">
        <v>5</v>
      </c>
      <c r="M434" s="485">
        <v>9</v>
      </c>
      <c r="N434" s="194" t="s">
        <v>238</v>
      </c>
      <c r="O434" s="317">
        <v>2</v>
      </c>
      <c r="P434" s="317">
        <v>1</v>
      </c>
      <c r="Q434" s="316">
        <v>3</v>
      </c>
      <c r="R434" s="131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</row>
    <row r="435" spans="2:33" s="28" customFormat="1" ht="14.1" customHeight="1" x14ac:dyDescent="0.15">
      <c r="B435" s="205" t="s">
        <v>237</v>
      </c>
      <c r="C435" s="322">
        <v>5</v>
      </c>
      <c r="D435" s="322">
        <v>5</v>
      </c>
      <c r="E435" s="323">
        <v>10</v>
      </c>
      <c r="F435" s="195" t="s">
        <v>236</v>
      </c>
      <c r="G435" s="322">
        <v>5</v>
      </c>
      <c r="H435" s="322">
        <v>4</v>
      </c>
      <c r="I435" s="323">
        <v>9</v>
      </c>
      <c r="J435" s="195" t="s">
        <v>235</v>
      </c>
      <c r="K435" s="322">
        <v>7</v>
      </c>
      <c r="L435" s="322">
        <v>9</v>
      </c>
      <c r="M435" s="323">
        <v>16</v>
      </c>
      <c r="N435" s="195" t="s">
        <v>234</v>
      </c>
      <c r="O435" s="322">
        <v>1</v>
      </c>
      <c r="P435" s="322">
        <v>2</v>
      </c>
      <c r="Q435" s="324">
        <v>3</v>
      </c>
      <c r="R435" s="131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</row>
    <row r="436" spans="2:33" s="28" customFormat="1" ht="14.25" customHeight="1" x14ac:dyDescent="0.15">
      <c r="B436" s="204" t="s">
        <v>233</v>
      </c>
      <c r="C436" s="325">
        <v>2</v>
      </c>
      <c r="D436" s="317">
        <v>8</v>
      </c>
      <c r="E436" s="485">
        <v>10</v>
      </c>
      <c r="F436" s="194" t="s">
        <v>232</v>
      </c>
      <c r="G436" s="317">
        <v>5</v>
      </c>
      <c r="H436" s="317">
        <v>7</v>
      </c>
      <c r="I436" s="485">
        <v>12</v>
      </c>
      <c r="J436" s="194" t="s">
        <v>231</v>
      </c>
      <c r="K436" s="317">
        <v>6</v>
      </c>
      <c r="L436" s="317">
        <v>5</v>
      </c>
      <c r="M436" s="485">
        <v>11</v>
      </c>
      <c r="N436" s="194" t="s">
        <v>230</v>
      </c>
      <c r="O436" s="317">
        <v>0</v>
      </c>
      <c r="P436" s="317">
        <v>2</v>
      </c>
      <c r="Q436" s="316">
        <v>2</v>
      </c>
      <c r="R436" s="131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</row>
    <row r="437" spans="2:33" s="28" customFormat="1" ht="14.25" customHeight="1" x14ac:dyDescent="0.15">
      <c r="B437" s="204" t="s">
        <v>229</v>
      </c>
      <c r="C437" s="317">
        <v>7</v>
      </c>
      <c r="D437" s="317">
        <v>7</v>
      </c>
      <c r="E437" s="485">
        <v>14</v>
      </c>
      <c r="F437" s="194" t="s">
        <v>228</v>
      </c>
      <c r="G437" s="317">
        <v>1</v>
      </c>
      <c r="H437" s="317">
        <v>2</v>
      </c>
      <c r="I437" s="485">
        <v>3</v>
      </c>
      <c r="J437" s="194" t="s">
        <v>227</v>
      </c>
      <c r="K437" s="317">
        <v>4</v>
      </c>
      <c r="L437" s="317">
        <v>7</v>
      </c>
      <c r="M437" s="485">
        <v>11</v>
      </c>
      <c r="N437" s="194" t="s">
        <v>226</v>
      </c>
      <c r="O437" s="317">
        <v>1</v>
      </c>
      <c r="P437" s="317">
        <v>2</v>
      </c>
      <c r="Q437" s="316">
        <v>3</v>
      </c>
      <c r="R437" s="131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</row>
    <row r="438" spans="2:33" s="28" customFormat="1" ht="14.25" customHeight="1" x14ac:dyDescent="0.15">
      <c r="B438" s="204" t="s">
        <v>225</v>
      </c>
      <c r="C438" s="317">
        <v>5</v>
      </c>
      <c r="D438" s="317">
        <v>2</v>
      </c>
      <c r="E438" s="485">
        <v>7</v>
      </c>
      <c r="F438" s="194" t="s">
        <v>224</v>
      </c>
      <c r="G438" s="317">
        <v>3</v>
      </c>
      <c r="H438" s="317">
        <v>6</v>
      </c>
      <c r="I438" s="485">
        <v>9</v>
      </c>
      <c r="J438" s="194" t="s">
        <v>223</v>
      </c>
      <c r="K438" s="317">
        <v>5</v>
      </c>
      <c r="L438" s="317">
        <v>1</v>
      </c>
      <c r="M438" s="485">
        <v>6</v>
      </c>
      <c r="N438" s="194" t="s">
        <v>222</v>
      </c>
      <c r="O438" s="317">
        <v>0</v>
      </c>
      <c r="P438" s="317">
        <v>2</v>
      </c>
      <c r="Q438" s="316">
        <v>2</v>
      </c>
      <c r="R438" s="131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</row>
    <row r="439" spans="2:33" s="28" customFormat="1" ht="14.1" customHeight="1" x14ac:dyDescent="0.15">
      <c r="B439" s="204" t="s">
        <v>221</v>
      </c>
      <c r="C439" s="317">
        <v>4</v>
      </c>
      <c r="D439" s="317">
        <v>4</v>
      </c>
      <c r="E439" s="485">
        <v>8</v>
      </c>
      <c r="F439" s="194" t="s">
        <v>220</v>
      </c>
      <c r="G439" s="317">
        <v>3</v>
      </c>
      <c r="H439" s="317">
        <v>1</v>
      </c>
      <c r="I439" s="485">
        <v>4</v>
      </c>
      <c r="J439" s="194" t="s">
        <v>219</v>
      </c>
      <c r="K439" s="317">
        <v>6</v>
      </c>
      <c r="L439" s="317">
        <v>8</v>
      </c>
      <c r="M439" s="485">
        <v>14</v>
      </c>
      <c r="N439" s="194" t="s">
        <v>218</v>
      </c>
      <c r="O439" s="317">
        <v>0</v>
      </c>
      <c r="P439" s="317">
        <v>1</v>
      </c>
      <c r="Q439" s="316">
        <v>1</v>
      </c>
      <c r="R439" s="131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</row>
    <row r="440" spans="2:33" s="28" customFormat="1" ht="14.45" customHeight="1" x14ac:dyDescent="0.15">
      <c r="B440" s="205" t="s">
        <v>217</v>
      </c>
      <c r="C440" s="322">
        <v>2</v>
      </c>
      <c r="D440" s="322">
        <v>0</v>
      </c>
      <c r="E440" s="323">
        <v>2</v>
      </c>
      <c r="F440" s="195" t="s">
        <v>216</v>
      </c>
      <c r="G440" s="322">
        <v>6</v>
      </c>
      <c r="H440" s="322">
        <v>5</v>
      </c>
      <c r="I440" s="323">
        <v>11</v>
      </c>
      <c r="J440" s="195" t="s">
        <v>215</v>
      </c>
      <c r="K440" s="322">
        <v>3</v>
      </c>
      <c r="L440" s="322">
        <v>5</v>
      </c>
      <c r="M440" s="323">
        <v>8</v>
      </c>
      <c r="N440" s="195" t="s">
        <v>214</v>
      </c>
      <c r="O440" s="322">
        <v>0</v>
      </c>
      <c r="P440" s="322">
        <v>2</v>
      </c>
      <c r="Q440" s="324">
        <v>2</v>
      </c>
      <c r="R440" s="131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</row>
    <row r="441" spans="2:33" s="28" customFormat="1" ht="14.1" customHeight="1" x14ac:dyDescent="0.15">
      <c r="B441" s="204" t="s">
        <v>213</v>
      </c>
      <c r="C441" s="325">
        <v>9</v>
      </c>
      <c r="D441" s="317">
        <v>4</v>
      </c>
      <c r="E441" s="485">
        <v>13</v>
      </c>
      <c r="F441" s="194" t="s">
        <v>212</v>
      </c>
      <c r="G441" s="317">
        <v>5</v>
      </c>
      <c r="H441" s="317">
        <v>4</v>
      </c>
      <c r="I441" s="485">
        <v>9</v>
      </c>
      <c r="J441" s="194" t="s">
        <v>211</v>
      </c>
      <c r="K441" s="317">
        <v>2</v>
      </c>
      <c r="L441" s="317">
        <v>7</v>
      </c>
      <c r="M441" s="485">
        <v>9</v>
      </c>
      <c r="N441" s="194" t="s">
        <v>210</v>
      </c>
      <c r="O441" s="317">
        <v>1</v>
      </c>
      <c r="P441" s="317">
        <v>0</v>
      </c>
      <c r="Q441" s="316">
        <v>1</v>
      </c>
      <c r="R441" s="131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</row>
    <row r="442" spans="2:33" s="28" customFormat="1" ht="14.25" customHeight="1" x14ac:dyDescent="0.15">
      <c r="B442" s="204" t="s">
        <v>209</v>
      </c>
      <c r="C442" s="317">
        <v>4</v>
      </c>
      <c r="D442" s="317">
        <v>2</v>
      </c>
      <c r="E442" s="485">
        <v>6</v>
      </c>
      <c r="F442" s="194" t="s">
        <v>208</v>
      </c>
      <c r="G442" s="317">
        <v>6</v>
      </c>
      <c r="H442" s="317">
        <v>6</v>
      </c>
      <c r="I442" s="485">
        <v>12</v>
      </c>
      <c r="J442" s="194" t="s">
        <v>207</v>
      </c>
      <c r="K442" s="317">
        <v>7</v>
      </c>
      <c r="L442" s="317">
        <v>4</v>
      </c>
      <c r="M442" s="485">
        <v>11</v>
      </c>
      <c r="N442" s="194" t="s">
        <v>206</v>
      </c>
      <c r="O442" s="317">
        <v>0</v>
      </c>
      <c r="P442" s="317">
        <v>1</v>
      </c>
      <c r="Q442" s="316">
        <v>1</v>
      </c>
      <c r="R442" s="131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</row>
    <row r="443" spans="2:33" s="28" customFormat="1" ht="14.25" customHeight="1" x14ac:dyDescent="0.15">
      <c r="B443" s="204" t="s">
        <v>205</v>
      </c>
      <c r="C443" s="317">
        <v>5</v>
      </c>
      <c r="D443" s="317">
        <v>5</v>
      </c>
      <c r="E443" s="485">
        <v>10</v>
      </c>
      <c r="F443" s="194" t="s">
        <v>204</v>
      </c>
      <c r="G443" s="317">
        <v>6</v>
      </c>
      <c r="H443" s="317">
        <v>6</v>
      </c>
      <c r="I443" s="485">
        <v>12</v>
      </c>
      <c r="J443" s="194" t="s">
        <v>203</v>
      </c>
      <c r="K443" s="317">
        <v>8</v>
      </c>
      <c r="L443" s="317">
        <v>10</v>
      </c>
      <c r="M443" s="485">
        <v>18</v>
      </c>
      <c r="N443" s="194" t="s">
        <v>202</v>
      </c>
      <c r="O443" s="317">
        <v>0</v>
      </c>
      <c r="P443" s="317">
        <v>0</v>
      </c>
      <c r="Q443" s="316">
        <v>0</v>
      </c>
      <c r="R443" s="131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</row>
    <row r="444" spans="2:33" s="28" customFormat="1" ht="14.25" customHeight="1" x14ac:dyDescent="0.15">
      <c r="B444" s="204" t="s">
        <v>201</v>
      </c>
      <c r="C444" s="317">
        <v>2</v>
      </c>
      <c r="D444" s="317">
        <v>9</v>
      </c>
      <c r="E444" s="485">
        <v>11</v>
      </c>
      <c r="F444" s="194" t="s">
        <v>200</v>
      </c>
      <c r="G444" s="317">
        <v>7</v>
      </c>
      <c r="H444" s="317">
        <v>7</v>
      </c>
      <c r="I444" s="485">
        <v>14</v>
      </c>
      <c r="J444" s="194" t="s">
        <v>199</v>
      </c>
      <c r="K444" s="317">
        <v>8</v>
      </c>
      <c r="L444" s="317">
        <v>2</v>
      </c>
      <c r="M444" s="485">
        <v>10</v>
      </c>
      <c r="N444" s="194" t="s">
        <v>198</v>
      </c>
      <c r="O444" s="317">
        <v>0</v>
      </c>
      <c r="P444" s="317">
        <v>0</v>
      </c>
      <c r="Q444" s="316">
        <v>0</v>
      </c>
      <c r="R444" s="131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</row>
    <row r="445" spans="2:33" s="28" customFormat="1" ht="14.1" customHeight="1" x14ac:dyDescent="0.15">
      <c r="B445" s="205" t="s">
        <v>197</v>
      </c>
      <c r="C445" s="322">
        <v>3</v>
      </c>
      <c r="D445" s="322">
        <v>6</v>
      </c>
      <c r="E445" s="323">
        <v>9</v>
      </c>
      <c r="F445" s="195" t="s">
        <v>196</v>
      </c>
      <c r="G445" s="322">
        <v>12</v>
      </c>
      <c r="H445" s="322">
        <v>12</v>
      </c>
      <c r="I445" s="323">
        <v>24</v>
      </c>
      <c r="J445" s="195" t="s">
        <v>195</v>
      </c>
      <c r="K445" s="322">
        <v>7</v>
      </c>
      <c r="L445" s="322">
        <v>5</v>
      </c>
      <c r="M445" s="323">
        <v>12</v>
      </c>
      <c r="N445" s="195" t="s">
        <v>194</v>
      </c>
      <c r="O445" s="322">
        <v>0</v>
      </c>
      <c r="P445" s="322">
        <v>0</v>
      </c>
      <c r="Q445" s="324">
        <v>0</v>
      </c>
      <c r="R445" s="131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</row>
    <row r="446" spans="2:33" s="28" customFormat="1" ht="14.25" customHeight="1" x14ac:dyDescent="0.15">
      <c r="B446" s="204" t="s">
        <v>193</v>
      </c>
      <c r="C446" s="325">
        <v>8</v>
      </c>
      <c r="D446" s="317">
        <v>9</v>
      </c>
      <c r="E446" s="485">
        <v>17</v>
      </c>
      <c r="F446" s="194" t="s">
        <v>192</v>
      </c>
      <c r="G446" s="317">
        <v>8</v>
      </c>
      <c r="H446" s="317">
        <v>10</v>
      </c>
      <c r="I446" s="485">
        <v>18</v>
      </c>
      <c r="J446" s="194" t="s">
        <v>191</v>
      </c>
      <c r="K446" s="317">
        <v>5</v>
      </c>
      <c r="L446" s="317">
        <v>3</v>
      </c>
      <c r="M446" s="485">
        <v>8</v>
      </c>
      <c r="N446" s="194" t="s">
        <v>190</v>
      </c>
      <c r="O446" s="317">
        <v>0</v>
      </c>
      <c r="P446" s="317">
        <v>1</v>
      </c>
      <c r="Q446" s="316">
        <v>1</v>
      </c>
      <c r="R446" s="131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</row>
    <row r="447" spans="2:33" s="28" customFormat="1" ht="14.25" customHeight="1" x14ac:dyDescent="0.15">
      <c r="B447" s="204" t="s">
        <v>189</v>
      </c>
      <c r="C447" s="317">
        <v>4</v>
      </c>
      <c r="D447" s="317">
        <v>6</v>
      </c>
      <c r="E447" s="485">
        <v>10</v>
      </c>
      <c r="F447" s="194" t="s">
        <v>188</v>
      </c>
      <c r="G447" s="317">
        <v>5</v>
      </c>
      <c r="H447" s="317">
        <v>5</v>
      </c>
      <c r="I447" s="485">
        <v>10</v>
      </c>
      <c r="J447" s="194" t="s">
        <v>187</v>
      </c>
      <c r="K447" s="317">
        <v>2</v>
      </c>
      <c r="L447" s="317">
        <v>5</v>
      </c>
      <c r="M447" s="485">
        <v>7</v>
      </c>
      <c r="N447" s="194" t="s">
        <v>186</v>
      </c>
      <c r="O447" s="317">
        <v>0</v>
      </c>
      <c r="P447" s="317">
        <v>0</v>
      </c>
      <c r="Q447" s="316">
        <v>0</v>
      </c>
      <c r="R447" s="131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</row>
    <row r="448" spans="2:33" s="28" customFormat="1" ht="14.25" customHeight="1" x14ac:dyDescent="0.15">
      <c r="B448" s="204" t="s">
        <v>185</v>
      </c>
      <c r="C448" s="317">
        <v>7</v>
      </c>
      <c r="D448" s="317">
        <v>6</v>
      </c>
      <c r="E448" s="485">
        <v>13</v>
      </c>
      <c r="F448" s="194" t="s">
        <v>184</v>
      </c>
      <c r="G448" s="317">
        <v>5</v>
      </c>
      <c r="H448" s="317">
        <v>4</v>
      </c>
      <c r="I448" s="485">
        <v>9</v>
      </c>
      <c r="J448" s="194" t="s">
        <v>183</v>
      </c>
      <c r="K448" s="317">
        <v>9</v>
      </c>
      <c r="L448" s="317">
        <v>4</v>
      </c>
      <c r="M448" s="485">
        <v>13</v>
      </c>
      <c r="N448" s="194" t="s">
        <v>182</v>
      </c>
      <c r="O448" s="317">
        <v>0</v>
      </c>
      <c r="P448" s="317">
        <v>0</v>
      </c>
      <c r="Q448" s="316">
        <v>0</v>
      </c>
      <c r="R448" s="131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</row>
    <row r="449" spans="2:33" s="28" customFormat="1" ht="14.1" customHeight="1" x14ac:dyDescent="0.15">
      <c r="B449" s="204" t="s">
        <v>181</v>
      </c>
      <c r="C449" s="317">
        <v>5</v>
      </c>
      <c r="D449" s="317">
        <v>7</v>
      </c>
      <c r="E449" s="485">
        <v>12</v>
      </c>
      <c r="F449" s="194" t="s">
        <v>180</v>
      </c>
      <c r="G449" s="317">
        <v>10</v>
      </c>
      <c r="H449" s="317">
        <v>12</v>
      </c>
      <c r="I449" s="485">
        <v>22</v>
      </c>
      <c r="J449" s="194" t="s">
        <v>179</v>
      </c>
      <c r="K449" s="317">
        <v>0</v>
      </c>
      <c r="L449" s="317">
        <v>3</v>
      </c>
      <c r="M449" s="485">
        <v>3</v>
      </c>
      <c r="N449" s="194" t="s">
        <v>178</v>
      </c>
      <c r="O449" s="317">
        <v>0</v>
      </c>
      <c r="P449" s="317">
        <v>2</v>
      </c>
      <c r="Q449" s="316">
        <v>2</v>
      </c>
      <c r="R449" s="131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</row>
    <row r="450" spans="2:33" s="28" customFormat="1" ht="14.25" customHeight="1" thickBot="1" x14ac:dyDescent="0.2">
      <c r="B450" s="206" t="s">
        <v>177</v>
      </c>
      <c r="C450" s="318">
        <v>11</v>
      </c>
      <c r="D450" s="318">
        <v>11</v>
      </c>
      <c r="E450" s="319">
        <v>22</v>
      </c>
      <c r="F450" s="208" t="s">
        <v>176</v>
      </c>
      <c r="G450" s="318">
        <v>3</v>
      </c>
      <c r="H450" s="318">
        <v>5</v>
      </c>
      <c r="I450" s="319">
        <v>8</v>
      </c>
      <c r="J450" s="208" t="s">
        <v>175</v>
      </c>
      <c r="K450" s="318">
        <v>5</v>
      </c>
      <c r="L450" s="318">
        <v>3</v>
      </c>
      <c r="M450" s="319">
        <v>8</v>
      </c>
      <c r="N450" s="210" t="s">
        <v>174</v>
      </c>
      <c r="O450" s="320">
        <v>0</v>
      </c>
      <c r="P450" s="320">
        <v>1</v>
      </c>
      <c r="Q450" s="321">
        <v>1</v>
      </c>
      <c r="R450" s="131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</row>
    <row r="451" spans="2:33" s="28" customFormat="1" ht="13.5" customHeight="1" thickBot="1" x14ac:dyDescent="0.2">
      <c r="B451" s="42"/>
      <c r="C451" s="42"/>
      <c r="D451" s="459" t="s">
        <v>173</v>
      </c>
      <c r="E451" s="459"/>
      <c r="F451" s="459"/>
      <c r="G451" s="42"/>
      <c r="H451" s="42"/>
      <c r="I451" s="42"/>
      <c r="J451" s="42"/>
      <c r="K451" s="42"/>
      <c r="L451" s="42"/>
      <c r="M451" s="42"/>
      <c r="N451" s="212" t="s">
        <v>172</v>
      </c>
      <c r="O451" s="309">
        <v>1</v>
      </c>
      <c r="P451" s="24">
        <v>0</v>
      </c>
      <c r="Q451" s="310">
        <v>1</v>
      </c>
      <c r="R451" s="131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</row>
    <row r="452" spans="2:33" s="28" customFormat="1" ht="13.5" customHeight="1" x14ac:dyDescent="0.15">
      <c r="B452" s="160" t="s">
        <v>171</v>
      </c>
      <c r="C452" s="311">
        <f>SUM(C426:C430)</f>
        <v>22</v>
      </c>
      <c r="D452" s="311">
        <f>SUM(D426:D430)</f>
        <v>22</v>
      </c>
      <c r="E452" s="108">
        <f t="shared" ref="E452:E461" si="20">SUM(C452:D452)</f>
        <v>44</v>
      </c>
      <c r="F452" s="160" t="s">
        <v>170</v>
      </c>
      <c r="G452" s="312">
        <f>SUM(K426:K430)</f>
        <v>45</v>
      </c>
      <c r="H452" s="109">
        <f>SUM(L426:L430)</f>
        <v>44</v>
      </c>
      <c r="I452" s="110">
        <f t="shared" ref="I452:I461" si="21">SUM(G452:H452)</f>
        <v>89</v>
      </c>
      <c r="J452" s="119" t="s">
        <v>169</v>
      </c>
      <c r="K452" s="120">
        <f>SUM(O451:O455)</f>
        <v>1</v>
      </c>
      <c r="L452" s="120">
        <f>SUM(P451:P455)</f>
        <v>0</v>
      </c>
      <c r="M452" s="313">
        <f>SUM(K452:L452)</f>
        <v>1</v>
      </c>
      <c r="N452" s="486" t="s">
        <v>168</v>
      </c>
      <c r="O452" s="24">
        <v>0</v>
      </c>
      <c r="P452" s="24">
        <v>0</v>
      </c>
      <c r="Q452" s="310">
        <v>0</v>
      </c>
      <c r="R452" s="131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</row>
    <row r="453" spans="2:33" s="28" customFormat="1" ht="13.5" customHeight="1" thickBot="1" x14ac:dyDescent="0.2">
      <c r="B453" s="161" t="s">
        <v>167</v>
      </c>
      <c r="C453" s="300">
        <f>SUM(C431:C435)</f>
        <v>19</v>
      </c>
      <c r="D453" s="300">
        <f>SUM(D431:D435)</f>
        <v>29</v>
      </c>
      <c r="E453" s="112">
        <f t="shared" si="20"/>
        <v>48</v>
      </c>
      <c r="F453" s="161" t="s">
        <v>166</v>
      </c>
      <c r="G453" s="306">
        <f>SUM(K431:K435)</f>
        <v>32</v>
      </c>
      <c r="H453" s="113">
        <f>SUM(L431:L435)</f>
        <v>28</v>
      </c>
      <c r="I453" s="114">
        <f t="shared" si="21"/>
        <v>60</v>
      </c>
      <c r="J453" s="121" t="s">
        <v>154</v>
      </c>
      <c r="K453" s="122">
        <f>O456</f>
        <v>0</v>
      </c>
      <c r="L453" s="303">
        <f>P456</f>
        <v>0</v>
      </c>
      <c r="M453" s="314">
        <f>SUM(K453:L453)</f>
        <v>0</v>
      </c>
      <c r="N453" s="486" t="s">
        <v>165</v>
      </c>
      <c r="O453" s="24">
        <v>0</v>
      </c>
      <c r="P453" s="24">
        <v>0</v>
      </c>
      <c r="Q453" s="310">
        <v>0</v>
      </c>
      <c r="R453" s="131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</row>
    <row r="454" spans="2:33" s="28" customFormat="1" ht="13.5" customHeight="1" x14ac:dyDescent="0.15">
      <c r="B454" s="161" t="s">
        <v>164</v>
      </c>
      <c r="C454" s="300">
        <f>SUM(C436:C440)</f>
        <v>20</v>
      </c>
      <c r="D454" s="300">
        <f>SUM(D436:D440)</f>
        <v>21</v>
      </c>
      <c r="E454" s="112">
        <f t="shared" si="20"/>
        <v>41</v>
      </c>
      <c r="F454" s="161" t="s">
        <v>163</v>
      </c>
      <c r="G454" s="306">
        <f>SUM(K436:K440)</f>
        <v>24</v>
      </c>
      <c r="H454" s="113">
        <f>SUM(L436:L440)</f>
        <v>26</v>
      </c>
      <c r="I454" s="114">
        <f t="shared" si="21"/>
        <v>50</v>
      </c>
      <c r="J454" s="125" t="s">
        <v>283</v>
      </c>
      <c r="K454" s="154">
        <f>SUM(C452:C454)</f>
        <v>61</v>
      </c>
      <c r="L454" s="154">
        <f>SUM(D452:D454)</f>
        <v>72</v>
      </c>
      <c r="M454" s="294">
        <f>SUM(K454:L454)</f>
        <v>133</v>
      </c>
      <c r="N454" s="486" t="s">
        <v>162</v>
      </c>
      <c r="O454" s="24">
        <v>0</v>
      </c>
      <c r="P454" s="24">
        <v>0</v>
      </c>
      <c r="Q454" s="310">
        <v>0</v>
      </c>
      <c r="R454" s="131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</row>
    <row r="455" spans="2:33" s="28" customFormat="1" ht="13.5" customHeight="1" thickBot="1" x14ac:dyDescent="0.2">
      <c r="B455" s="161" t="s">
        <v>161</v>
      </c>
      <c r="C455" s="300">
        <f>SUM(C441:C445)</f>
        <v>23</v>
      </c>
      <c r="D455" s="300">
        <f>SUM(D441:D445)</f>
        <v>26</v>
      </c>
      <c r="E455" s="112">
        <f t="shared" si="20"/>
        <v>49</v>
      </c>
      <c r="F455" s="161" t="s">
        <v>160</v>
      </c>
      <c r="G455" s="306">
        <f>SUM(K441:K445)</f>
        <v>32</v>
      </c>
      <c r="H455" s="113">
        <f>SUM(L441:L445)</f>
        <v>28</v>
      </c>
      <c r="I455" s="114">
        <f t="shared" si="21"/>
        <v>60</v>
      </c>
      <c r="J455" s="123" t="s">
        <v>156</v>
      </c>
      <c r="K455" s="157"/>
      <c r="L455" s="292">
        <f>M454/M460*100</f>
        <v>14.84375</v>
      </c>
      <c r="M455" s="156" t="s">
        <v>155</v>
      </c>
      <c r="N455" s="487" t="s">
        <v>159</v>
      </c>
      <c r="O455" s="301">
        <v>0</v>
      </c>
      <c r="P455" s="58">
        <v>0</v>
      </c>
      <c r="Q455" s="302">
        <v>0</v>
      </c>
      <c r="R455" s="131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</row>
    <row r="456" spans="2:33" s="28" customFormat="1" ht="13.5" customHeight="1" thickBot="1" x14ac:dyDescent="0.2">
      <c r="B456" s="161" t="s">
        <v>158</v>
      </c>
      <c r="C456" s="300">
        <f>SUM(C446:C450)</f>
        <v>35</v>
      </c>
      <c r="D456" s="300">
        <f>SUM(D446:D450)</f>
        <v>39</v>
      </c>
      <c r="E456" s="112">
        <f t="shared" si="20"/>
        <v>74</v>
      </c>
      <c r="F456" s="161" t="s">
        <v>157</v>
      </c>
      <c r="G456" s="306">
        <f>SUM(K446:K450)</f>
        <v>21</v>
      </c>
      <c r="H456" s="113">
        <f>SUM(L446:L450)</f>
        <v>18</v>
      </c>
      <c r="I456" s="114">
        <f t="shared" si="21"/>
        <v>39</v>
      </c>
      <c r="J456" s="125" t="s">
        <v>284</v>
      </c>
      <c r="K456" s="154">
        <f>SUM(C455:C461,G452:G454)</f>
        <v>286</v>
      </c>
      <c r="L456" s="154">
        <f>SUM(D455:D461,H452:H454)</f>
        <v>301</v>
      </c>
      <c r="M456" s="294">
        <f>SUM(K456:L456)</f>
        <v>587</v>
      </c>
      <c r="N456" s="488" t="s">
        <v>154</v>
      </c>
      <c r="O456" s="299">
        <v>0</v>
      </c>
      <c r="P456" s="489">
        <v>0</v>
      </c>
      <c r="Q456" s="307">
        <v>0</v>
      </c>
      <c r="R456" s="131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</row>
    <row r="457" spans="2:33" s="28" customFormat="1" ht="13.5" customHeight="1" thickBot="1" x14ac:dyDescent="0.2">
      <c r="B457" s="161" t="s">
        <v>153</v>
      </c>
      <c r="C457" s="300">
        <f>SUM(G426:G430)</f>
        <v>21</v>
      </c>
      <c r="D457" s="300">
        <f>SUM(H426:H430)</f>
        <v>30</v>
      </c>
      <c r="E457" s="112">
        <f t="shared" si="20"/>
        <v>51</v>
      </c>
      <c r="F457" s="161" t="s">
        <v>152</v>
      </c>
      <c r="G457" s="113">
        <f>SUM(O426:O430)</f>
        <v>12</v>
      </c>
      <c r="H457" s="113">
        <f>SUM(P426:P430)</f>
        <v>11</v>
      </c>
      <c r="I457" s="114">
        <f t="shared" si="21"/>
        <v>23</v>
      </c>
      <c r="J457" s="123" t="s">
        <v>156</v>
      </c>
      <c r="K457" s="157"/>
      <c r="L457" s="292">
        <f>M456/M460*100</f>
        <v>65.513392857142861</v>
      </c>
      <c r="M457" s="158" t="s">
        <v>155</v>
      </c>
      <c r="N457" s="490"/>
      <c r="O457" s="42"/>
      <c r="P457" s="42"/>
      <c r="Q457" s="42"/>
      <c r="R457" s="131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6"/>
      <c r="AF457" s="105"/>
      <c r="AG457" s="106"/>
    </row>
    <row r="458" spans="2:33" s="28" customFormat="1" ht="13.5" customHeight="1" thickBot="1" x14ac:dyDescent="0.2">
      <c r="B458" s="161" t="s">
        <v>151</v>
      </c>
      <c r="C458" s="300">
        <f>SUM(G431:G435)</f>
        <v>21</v>
      </c>
      <c r="D458" s="300">
        <f>SUM(H431:H435)</f>
        <v>16</v>
      </c>
      <c r="E458" s="112">
        <f t="shared" si="20"/>
        <v>37</v>
      </c>
      <c r="F458" s="161" t="s">
        <v>150</v>
      </c>
      <c r="G458" s="306">
        <f>SUM(O431:O435)</f>
        <v>17</v>
      </c>
      <c r="H458" s="113">
        <f>SUM(P431:P435)</f>
        <v>20</v>
      </c>
      <c r="I458" s="114">
        <f t="shared" si="21"/>
        <v>37</v>
      </c>
      <c r="J458" s="125" t="s">
        <v>282</v>
      </c>
      <c r="K458" s="154">
        <f>SUM(K441:K450,O426:O456)</f>
        <v>85</v>
      </c>
      <c r="L458" s="154">
        <f>SUM(L441:L450,P426:P456)</f>
        <v>91</v>
      </c>
      <c r="M458" s="308">
        <f>SUM(K458:L458)</f>
        <v>176</v>
      </c>
      <c r="N458" s="490"/>
      <c r="O458" s="42"/>
      <c r="P458" s="42"/>
      <c r="Q458" s="42"/>
      <c r="R458" s="131"/>
    </row>
    <row r="459" spans="2:33" s="28" customFormat="1" ht="13.5" customHeight="1" thickBot="1" x14ac:dyDescent="0.2">
      <c r="B459" s="161" t="s">
        <v>149</v>
      </c>
      <c r="C459" s="300">
        <f>SUM(G436:G440)</f>
        <v>18</v>
      </c>
      <c r="D459" s="300">
        <f>SUM(H436:H440)</f>
        <v>21</v>
      </c>
      <c r="E459" s="112">
        <f t="shared" si="20"/>
        <v>39</v>
      </c>
      <c r="F459" s="161" t="s">
        <v>148</v>
      </c>
      <c r="G459" s="306">
        <f>SUM(O436:O440)</f>
        <v>1</v>
      </c>
      <c r="H459" s="113">
        <f>SUM(P436:P440)</f>
        <v>9</v>
      </c>
      <c r="I459" s="114">
        <f t="shared" si="21"/>
        <v>10</v>
      </c>
      <c r="J459" s="123" t="s">
        <v>156</v>
      </c>
      <c r="K459" s="124"/>
      <c r="L459" s="283">
        <f>M458/M460*100</f>
        <v>19.642857142857142</v>
      </c>
      <c r="M459" s="156" t="s">
        <v>155</v>
      </c>
      <c r="N459" s="491" t="s">
        <v>146</v>
      </c>
      <c r="O459" s="492">
        <v>42.46</v>
      </c>
      <c r="P459" s="493">
        <v>42.05</v>
      </c>
      <c r="Q459" s="494">
        <v>42.25</v>
      </c>
      <c r="R459" s="131"/>
    </row>
    <row r="460" spans="2:33" s="28" customFormat="1" ht="13.5" customHeight="1" x14ac:dyDescent="0.15">
      <c r="B460" s="161" t="s">
        <v>145</v>
      </c>
      <c r="C460" s="300">
        <f>SUM(G441:G445)</f>
        <v>36</v>
      </c>
      <c r="D460" s="300">
        <f>SUM(H441:H445)</f>
        <v>35</v>
      </c>
      <c r="E460" s="112">
        <f t="shared" si="20"/>
        <v>71</v>
      </c>
      <c r="F460" s="161" t="s">
        <v>144</v>
      </c>
      <c r="G460" s="306">
        <f>SUM(O441:O445)</f>
        <v>1</v>
      </c>
      <c r="H460" s="113">
        <f>SUM(P441:P445)</f>
        <v>1</v>
      </c>
      <c r="I460" s="114">
        <f t="shared" si="21"/>
        <v>2</v>
      </c>
      <c r="J460" s="125" t="s">
        <v>147</v>
      </c>
      <c r="K460" s="293">
        <f>SUM(C452:C461,G452:G461,K452:K453)</f>
        <v>432</v>
      </c>
      <c r="L460" s="293">
        <f>SUM(D452:D461,H452:H461,L452:L453)</f>
        <v>464</v>
      </c>
      <c r="M460" s="289">
        <f>SUM(K460:L460)</f>
        <v>896</v>
      </c>
      <c r="N460" s="495"/>
      <c r="O460" s="496"/>
      <c r="P460" s="496"/>
      <c r="Q460" s="496"/>
      <c r="R460" s="131"/>
    </row>
    <row r="461" spans="2:33" s="28" customFormat="1" ht="13.5" customHeight="1" thickBot="1" x14ac:dyDescent="0.2">
      <c r="B461" s="162" t="s">
        <v>143</v>
      </c>
      <c r="C461" s="303">
        <f>SUM(G446:G450)</f>
        <v>31</v>
      </c>
      <c r="D461" s="303">
        <f>SUM(H446:H450)</f>
        <v>36</v>
      </c>
      <c r="E461" s="116">
        <f t="shared" si="20"/>
        <v>67</v>
      </c>
      <c r="F461" s="162" t="s">
        <v>142</v>
      </c>
      <c r="G461" s="304">
        <f>SUM(O446:O450)</f>
        <v>0</v>
      </c>
      <c r="H461" s="117">
        <f>SUM(P446:P450)</f>
        <v>4</v>
      </c>
      <c r="I461" s="118">
        <f t="shared" si="21"/>
        <v>4</v>
      </c>
      <c r="J461" s="123" t="s">
        <v>7</v>
      </c>
      <c r="K461" s="124"/>
      <c r="L461" s="127"/>
      <c r="M461" s="305">
        <f>字別人口!Q26</f>
        <v>402</v>
      </c>
      <c r="N461" s="459" t="s">
        <v>141</v>
      </c>
      <c r="O461" s="459"/>
      <c r="P461" s="459"/>
      <c r="Q461" s="497"/>
      <c r="R461" s="131"/>
    </row>
    <row r="463" spans="2:33" s="29" customFormat="1" x14ac:dyDescent="0.15">
      <c r="B463" s="168"/>
      <c r="F463" s="168"/>
    </row>
    <row r="464" spans="2:33" s="29" customFormat="1" ht="13.5" customHeight="1" x14ac:dyDescent="0.15">
      <c r="B464" s="243" t="s">
        <v>1</v>
      </c>
      <c r="C464" s="358" t="s">
        <v>2</v>
      </c>
      <c r="D464" s="358"/>
      <c r="E464" s="358"/>
      <c r="F464" s="358"/>
      <c r="G464" s="484" t="s">
        <v>279</v>
      </c>
      <c r="H464" s="484"/>
      <c r="I464" s="484"/>
      <c r="J464" s="484"/>
      <c r="K464" s="484"/>
      <c r="L464" s="484"/>
      <c r="O464" s="76" t="str">
        <f>$O$2</f>
        <v>令和元年10月31日</v>
      </c>
      <c r="P464" s="76"/>
      <c r="Q464" s="76" t="s">
        <v>0</v>
      </c>
      <c r="R464" s="4"/>
      <c r="S464" s="4"/>
      <c r="T464" s="4"/>
    </row>
    <row r="465" spans="2:33" s="29" customFormat="1" ht="13.5" customHeight="1" x14ac:dyDescent="0.15">
      <c r="B465" s="243" t="s">
        <v>276</v>
      </c>
      <c r="C465" s="358" t="s">
        <v>128</v>
      </c>
      <c r="D465" s="358"/>
      <c r="E465" s="358"/>
      <c r="F465" s="152"/>
      <c r="G465" s="484"/>
      <c r="H465" s="484"/>
      <c r="I465" s="484"/>
      <c r="J465" s="484"/>
      <c r="K465" s="484"/>
      <c r="L465" s="484"/>
      <c r="O465" s="76" t="str">
        <f>$O$3</f>
        <v>令和元年11月 1日</v>
      </c>
      <c r="P465" s="76"/>
      <c r="Q465" s="76" t="s">
        <v>3</v>
      </c>
      <c r="R465" s="4"/>
      <c r="S465" s="4"/>
      <c r="T465" s="4"/>
    </row>
    <row r="466" spans="2:33" s="29" customFormat="1" ht="13.5" customHeight="1" thickBot="1" x14ac:dyDescent="0.2">
      <c r="B466" s="168"/>
      <c r="F466" s="168"/>
      <c r="G466" s="87"/>
      <c r="H466" s="87"/>
      <c r="I466" s="87"/>
      <c r="J466" s="87"/>
      <c r="K466" s="87"/>
      <c r="L466" s="87"/>
      <c r="O466" s="86"/>
      <c r="Q466" s="4"/>
      <c r="R466" s="4"/>
      <c r="S466" s="4"/>
      <c r="T466" s="4"/>
    </row>
    <row r="467" spans="2:33" s="28" customFormat="1" ht="14.25" customHeight="1" x14ac:dyDescent="0.15">
      <c r="B467" s="53" t="s">
        <v>274</v>
      </c>
      <c r="C467" s="327" t="s">
        <v>301</v>
      </c>
      <c r="D467" s="327" t="s">
        <v>302</v>
      </c>
      <c r="E467" s="328" t="s">
        <v>6</v>
      </c>
      <c r="F467" s="53" t="s">
        <v>274</v>
      </c>
      <c r="G467" s="327" t="s">
        <v>301</v>
      </c>
      <c r="H467" s="327" t="s">
        <v>5</v>
      </c>
      <c r="I467" s="94" t="s">
        <v>6</v>
      </c>
      <c r="J467" s="202" t="s">
        <v>274</v>
      </c>
      <c r="K467" s="327" t="s">
        <v>4</v>
      </c>
      <c r="L467" s="327" t="s">
        <v>302</v>
      </c>
      <c r="M467" s="328" t="s">
        <v>281</v>
      </c>
      <c r="N467" s="59" t="s">
        <v>274</v>
      </c>
      <c r="O467" s="54" t="s">
        <v>301</v>
      </c>
      <c r="P467" s="54" t="s">
        <v>5</v>
      </c>
      <c r="Q467" s="326" t="s">
        <v>281</v>
      </c>
      <c r="R467" s="131"/>
    </row>
    <row r="468" spans="2:33" s="28" customFormat="1" ht="14.25" customHeight="1" x14ac:dyDescent="0.15">
      <c r="B468" s="203" t="s">
        <v>273</v>
      </c>
      <c r="C468" s="329">
        <v>4</v>
      </c>
      <c r="D468" s="329">
        <v>2</v>
      </c>
      <c r="E468" s="485">
        <v>6</v>
      </c>
      <c r="F468" s="193" t="s">
        <v>272</v>
      </c>
      <c r="G468" s="329">
        <v>6</v>
      </c>
      <c r="H468" s="329">
        <v>2</v>
      </c>
      <c r="I468" s="485">
        <v>8</v>
      </c>
      <c r="J468" s="194" t="s">
        <v>271</v>
      </c>
      <c r="K468" s="317">
        <v>3</v>
      </c>
      <c r="L468" s="329">
        <v>3</v>
      </c>
      <c r="M468" s="286">
        <v>6</v>
      </c>
      <c r="N468" s="200" t="s">
        <v>270</v>
      </c>
      <c r="O468" s="325">
        <v>1</v>
      </c>
      <c r="P468" s="317">
        <v>4</v>
      </c>
      <c r="Q468" s="287">
        <v>5</v>
      </c>
      <c r="R468" s="131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</row>
    <row r="469" spans="2:33" s="28" customFormat="1" ht="14.1" customHeight="1" x14ac:dyDescent="0.15">
      <c r="B469" s="204" t="s">
        <v>269</v>
      </c>
      <c r="C469" s="317">
        <v>5</v>
      </c>
      <c r="D469" s="317">
        <v>1</v>
      </c>
      <c r="E469" s="485">
        <v>6</v>
      </c>
      <c r="F469" s="194" t="s">
        <v>268</v>
      </c>
      <c r="G469" s="317">
        <v>6</v>
      </c>
      <c r="H469" s="317">
        <v>4</v>
      </c>
      <c r="I469" s="485">
        <v>10</v>
      </c>
      <c r="J469" s="194" t="s">
        <v>267</v>
      </c>
      <c r="K469" s="317">
        <v>8</v>
      </c>
      <c r="L469" s="317">
        <v>5</v>
      </c>
      <c r="M469" s="485">
        <v>13</v>
      </c>
      <c r="N469" s="194" t="s">
        <v>266</v>
      </c>
      <c r="O469" s="317">
        <v>1</v>
      </c>
      <c r="P469" s="317">
        <v>4</v>
      </c>
      <c r="Q469" s="316">
        <v>5</v>
      </c>
      <c r="R469" s="131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</row>
    <row r="470" spans="2:33" s="28" customFormat="1" ht="14.25" customHeight="1" x14ac:dyDescent="0.15">
      <c r="B470" s="204" t="s">
        <v>265</v>
      </c>
      <c r="C470" s="317">
        <v>5</v>
      </c>
      <c r="D470" s="317">
        <v>1</v>
      </c>
      <c r="E470" s="485">
        <v>6</v>
      </c>
      <c r="F470" s="194" t="s">
        <v>264</v>
      </c>
      <c r="G470" s="317">
        <v>2</v>
      </c>
      <c r="H470" s="317">
        <v>5</v>
      </c>
      <c r="I470" s="485">
        <v>7</v>
      </c>
      <c r="J470" s="194" t="s">
        <v>263</v>
      </c>
      <c r="K470" s="317">
        <v>4</v>
      </c>
      <c r="L470" s="317">
        <v>6</v>
      </c>
      <c r="M470" s="485">
        <v>10</v>
      </c>
      <c r="N470" s="194" t="s">
        <v>262</v>
      </c>
      <c r="O470" s="317">
        <v>2</v>
      </c>
      <c r="P470" s="199">
        <v>2</v>
      </c>
      <c r="Q470" s="316">
        <v>4</v>
      </c>
      <c r="R470" s="131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</row>
    <row r="471" spans="2:33" s="28" customFormat="1" ht="14.25" customHeight="1" x14ac:dyDescent="0.15">
      <c r="B471" s="204" t="s">
        <v>261</v>
      </c>
      <c r="C471" s="317">
        <v>3</v>
      </c>
      <c r="D471" s="317">
        <v>2</v>
      </c>
      <c r="E471" s="485">
        <v>5</v>
      </c>
      <c r="F471" s="194" t="s">
        <v>260</v>
      </c>
      <c r="G471" s="317">
        <v>9</v>
      </c>
      <c r="H471" s="317">
        <v>3</v>
      </c>
      <c r="I471" s="485">
        <v>12</v>
      </c>
      <c r="J471" s="194" t="s">
        <v>259</v>
      </c>
      <c r="K471" s="317">
        <v>4</v>
      </c>
      <c r="L471" s="317">
        <v>5</v>
      </c>
      <c r="M471" s="485">
        <v>9</v>
      </c>
      <c r="N471" s="194" t="s">
        <v>258</v>
      </c>
      <c r="O471" s="317">
        <v>1</v>
      </c>
      <c r="P471" s="317">
        <v>1</v>
      </c>
      <c r="Q471" s="316">
        <v>2</v>
      </c>
      <c r="R471" s="131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</row>
    <row r="472" spans="2:33" s="28" customFormat="1" ht="14.1" customHeight="1" x14ac:dyDescent="0.15">
      <c r="B472" s="205" t="s">
        <v>257</v>
      </c>
      <c r="C472" s="322">
        <v>3</v>
      </c>
      <c r="D472" s="322">
        <v>1</v>
      </c>
      <c r="E472" s="323">
        <v>4</v>
      </c>
      <c r="F472" s="195" t="s">
        <v>256</v>
      </c>
      <c r="G472" s="322">
        <v>3</v>
      </c>
      <c r="H472" s="322">
        <v>7</v>
      </c>
      <c r="I472" s="323">
        <v>10</v>
      </c>
      <c r="J472" s="195" t="s">
        <v>255</v>
      </c>
      <c r="K472" s="322">
        <v>2</v>
      </c>
      <c r="L472" s="322">
        <v>5</v>
      </c>
      <c r="M472" s="323">
        <v>7</v>
      </c>
      <c r="N472" s="195" t="s">
        <v>254</v>
      </c>
      <c r="O472" s="322">
        <v>3</v>
      </c>
      <c r="P472" s="322">
        <v>4</v>
      </c>
      <c r="Q472" s="324">
        <v>7</v>
      </c>
      <c r="R472" s="131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</row>
    <row r="473" spans="2:33" s="28" customFormat="1" ht="14.25" customHeight="1" x14ac:dyDescent="0.15">
      <c r="B473" s="204" t="s">
        <v>253</v>
      </c>
      <c r="C473" s="325">
        <v>6</v>
      </c>
      <c r="D473" s="317">
        <v>4</v>
      </c>
      <c r="E473" s="485">
        <v>10</v>
      </c>
      <c r="F473" s="194" t="s">
        <v>252</v>
      </c>
      <c r="G473" s="317">
        <v>3</v>
      </c>
      <c r="H473" s="317">
        <v>5</v>
      </c>
      <c r="I473" s="485">
        <v>8</v>
      </c>
      <c r="J473" s="194" t="s">
        <v>251</v>
      </c>
      <c r="K473" s="317">
        <v>3</v>
      </c>
      <c r="L473" s="317">
        <v>4</v>
      </c>
      <c r="M473" s="485">
        <v>7</v>
      </c>
      <c r="N473" s="194" t="s">
        <v>250</v>
      </c>
      <c r="O473" s="317">
        <v>4</v>
      </c>
      <c r="P473" s="317">
        <v>3</v>
      </c>
      <c r="Q473" s="316">
        <v>7</v>
      </c>
      <c r="R473" s="131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</row>
    <row r="474" spans="2:33" s="28" customFormat="1" ht="14.25" customHeight="1" x14ac:dyDescent="0.15">
      <c r="B474" s="204" t="s">
        <v>249</v>
      </c>
      <c r="C474" s="317">
        <v>2</v>
      </c>
      <c r="D474" s="317">
        <v>2</v>
      </c>
      <c r="E474" s="485">
        <v>4</v>
      </c>
      <c r="F474" s="194" t="s">
        <v>248</v>
      </c>
      <c r="G474" s="317">
        <v>2</v>
      </c>
      <c r="H474" s="317">
        <v>4</v>
      </c>
      <c r="I474" s="485">
        <v>6</v>
      </c>
      <c r="J474" s="194" t="s">
        <v>247</v>
      </c>
      <c r="K474" s="317">
        <v>3</v>
      </c>
      <c r="L474" s="317">
        <v>4</v>
      </c>
      <c r="M474" s="485">
        <v>7</v>
      </c>
      <c r="N474" s="194" t="s">
        <v>246</v>
      </c>
      <c r="O474" s="317">
        <v>2</v>
      </c>
      <c r="P474" s="317">
        <v>0</v>
      </c>
      <c r="Q474" s="316">
        <v>2</v>
      </c>
      <c r="R474" s="131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</row>
    <row r="475" spans="2:33" s="28" customFormat="1" ht="14.25" customHeight="1" x14ac:dyDescent="0.15">
      <c r="B475" s="204" t="s">
        <v>245</v>
      </c>
      <c r="C475" s="317">
        <v>2</v>
      </c>
      <c r="D475" s="317">
        <v>5</v>
      </c>
      <c r="E475" s="485">
        <v>7</v>
      </c>
      <c r="F475" s="194" t="s">
        <v>244</v>
      </c>
      <c r="G475" s="317">
        <v>4</v>
      </c>
      <c r="H475" s="317">
        <v>6</v>
      </c>
      <c r="I475" s="485">
        <v>10</v>
      </c>
      <c r="J475" s="194" t="s">
        <v>243</v>
      </c>
      <c r="K475" s="317">
        <v>3</v>
      </c>
      <c r="L475" s="317">
        <v>4</v>
      </c>
      <c r="M475" s="485">
        <v>7</v>
      </c>
      <c r="N475" s="194" t="s">
        <v>242</v>
      </c>
      <c r="O475" s="317">
        <v>2</v>
      </c>
      <c r="P475" s="317">
        <v>1</v>
      </c>
      <c r="Q475" s="316">
        <v>3</v>
      </c>
      <c r="R475" s="131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</row>
    <row r="476" spans="2:33" s="28" customFormat="1" ht="14.1" customHeight="1" x14ac:dyDescent="0.15">
      <c r="B476" s="204" t="s">
        <v>241</v>
      </c>
      <c r="C476" s="317">
        <v>4</v>
      </c>
      <c r="D476" s="317">
        <v>4</v>
      </c>
      <c r="E476" s="485">
        <v>8</v>
      </c>
      <c r="F476" s="194" t="s">
        <v>240</v>
      </c>
      <c r="G476" s="317">
        <v>4</v>
      </c>
      <c r="H476" s="317">
        <v>1</v>
      </c>
      <c r="I476" s="485">
        <v>5</v>
      </c>
      <c r="J476" s="194" t="s">
        <v>239</v>
      </c>
      <c r="K476" s="317">
        <v>8</v>
      </c>
      <c r="L476" s="317">
        <v>2</v>
      </c>
      <c r="M476" s="485">
        <v>10</v>
      </c>
      <c r="N476" s="194" t="s">
        <v>238</v>
      </c>
      <c r="O476" s="317">
        <v>0</v>
      </c>
      <c r="P476" s="317">
        <v>2</v>
      </c>
      <c r="Q476" s="316">
        <v>2</v>
      </c>
      <c r="R476" s="131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</row>
    <row r="477" spans="2:33" s="28" customFormat="1" ht="14.1" customHeight="1" x14ac:dyDescent="0.15">
      <c r="B477" s="205" t="s">
        <v>237</v>
      </c>
      <c r="C477" s="322">
        <v>2</v>
      </c>
      <c r="D477" s="322">
        <v>2</v>
      </c>
      <c r="E477" s="323">
        <v>4</v>
      </c>
      <c r="F477" s="195" t="s">
        <v>236</v>
      </c>
      <c r="G477" s="322">
        <v>1</v>
      </c>
      <c r="H477" s="322">
        <v>3</v>
      </c>
      <c r="I477" s="323">
        <v>4</v>
      </c>
      <c r="J477" s="195" t="s">
        <v>235</v>
      </c>
      <c r="K477" s="322">
        <v>1</v>
      </c>
      <c r="L477" s="322">
        <v>4</v>
      </c>
      <c r="M477" s="323">
        <v>5</v>
      </c>
      <c r="N477" s="195" t="s">
        <v>234</v>
      </c>
      <c r="O477" s="322">
        <v>4</v>
      </c>
      <c r="P477" s="322">
        <v>3</v>
      </c>
      <c r="Q477" s="324">
        <v>7</v>
      </c>
      <c r="R477" s="131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</row>
    <row r="478" spans="2:33" s="28" customFormat="1" ht="14.25" customHeight="1" x14ac:dyDescent="0.15">
      <c r="B478" s="204" t="s">
        <v>233</v>
      </c>
      <c r="C478" s="325">
        <v>0</v>
      </c>
      <c r="D478" s="317">
        <v>1</v>
      </c>
      <c r="E478" s="485">
        <v>1</v>
      </c>
      <c r="F478" s="194" t="s">
        <v>232</v>
      </c>
      <c r="G478" s="317">
        <v>6</v>
      </c>
      <c r="H478" s="317">
        <v>3</v>
      </c>
      <c r="I478" s="485">
        <v>9</v>
      </c>
      <c r="J478" s="194" t="s">
        <v>231</v>
      </c>
      <c r="K478" s="317">
        <v>4</v>
      </c>
      <c r="L478" s="317">
        <v>4</v>
      </c>
      <c r="M478" s="485">
        <v>8</v>
      </c>
      <c r="N478" s="194" t="s">
        <v>230</v>
      </c>
      <c r="O478" s="317">
        <v>0</v>
      </c>
      <c r="P478" s="317">
        <v>0</v>
      </c>
      <c r="Q478" s="316">
        <v>0</v>
      </c>
      <c r="R478" s="131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</row>
    <row r="479" spans="2:33" s="28" customFormat="1" ht="14.25" customHeight="1" x14ac:dyDescent="0.15">
      <c r="B479" s="204" t="s">
        <v>229</v>
      </c>
      <c r="C479" s="317">
        <v>4</v>
      </c>
      <c r="D479" s="317">
        <v>2</v>
      </c>
      <c r="E479" s="485">
        <v>6</v>
      </c>
      <c r="F479" s="194" t="s">
        <v>228</v>
      </c>
      <c r="G479" s="317">
        <v>4</v>
      </c>
      <c r="H479" s="317">
        <v>5</v>
      </c>
      <c r="I479" s="485">
        <v>9</v>
      </c>
      <c r="J479" s="194" t="s">
        <v>227</v>
      </c>
      <c r="K479" s="317">
        <v>2</v>
      </c>
      <c r="L479" s="317">
        <v>3</v>
      </c>
      <c r="M479" s="485">
        <v>5</v>
      </c>
      <c r="N479" s="194" t="s">
        <v>226</v>
      </c>
      <c r="O479" s="317">
        <v>0</v>
      </c>
      <c r="P479" s="317">
        <v>1</v>
      </c>
      <c r="Q479" s="316">
        <v>1</v>
      </c>
      <c r="R479" s="131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</row>
    <row r="480" spans="2:33" s="28" customFormat="1" ht="14.25" customHeight="1" x14ac:dyDescent="0.15">
      <c r="B480" s="204" t="s">
        <v>225</v>
      </c>
      <c r="C480" s="317">
        <v>1</v>
      </c>
      <c r="D480" s="317">
        <v>5</v>
      </c>
      <c r="E480" s="485">
        <v>6</v>
      </c>
      <c r="F480" s="194" t="s">
        <v>224</v>
      </c>
      <c r="G480" s="317">
        <v>4</v>
      </c>
      <c r="H480" s="317">
        <v>1</v>
      </c>
      <c r="I480" s="485">
        <v>5</v>
      </c>
      <c r="J480" s="194" t="s">
        <v>223</v>
      </c>
      <c r="K480" s="317">
        <v>4</v>
      </c>
      <c r="L480" s="317">
        <v>5</v>
      </c>
      <c r="M480" s="485">
        <v>9</v>
      </c>
      <c r="N480" s="194" t="s">
        <v>222</v>
      </c>
      <c r="O480" s="317">
        <v>0</v>
      </c>
      <c r="P480" s="317">
        <v>1</v>
      </c>
      <c r="Q480" s="316">
        <v>1</v>
      </c>
      <c r="R480" s="131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</row>
    <row r="481" spans="2:33" s="28" customFormat="1" ht="14.1" customHeight="1" x14ac:dyDescent="0.15">
      <c r="B481" s="204" t="s">
        <v>221</v>
      </c>
      <c r="C481" s="317">
        <v>2</v>
      </c>
      <c r="D481" s="317">
        <v>3</v>
      </c>
      <c r="E481" s="485">
        <v>5</v>
      </c>
      <c r="F481" s="194" t="s">
        <v>220</v>
      </c>
      <c r="G481" s="317">
        <v>4</v>
      </c>
      <c r="H481" s="317">
        <v>5</v>
      </c>
      <c r="I481" s="485">
        <v>9</v>
      </c>
      <c r="J481" s="194" t="s">
        <v>219</v>
      </c>
      <c r="K481" s="317">
        <v>6</v>
      </c>
      <c r="L481" s="317">
        <v>3</v>
      </c>
      <c r="M481" s="485">
        <v>9</v>
      </c>
      <c r="N481" s="194" t="s">
        <v>218</v>
      </c>
      <c r="O481" s="317">
        <v>0</v>
      </c>
      <c r="P481" s="317">
        <v>0</v>
      </c>
      <c r="Q481" s="316">
        <v>0</v>
      </c>
      <c r="R481" s="131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</row>
    <row r="482" spans="2:33" s="28" customFormat="1" ht="14.45" customHeight="1" x14ac:dyDescent="0.15">
      <c r="B482" s="205" t="s">
        <v>217</v>
      </c>
      <c r="C482" s="322">
        <v>1</v>
      </c>
      <c r="D482" s="322">
        <v>2</v>
      </c>
      <c r="E482" s="323">
        <v>3</v>
      </c>
      <c r="F482" s="195" t="s">
        <v>216</v>
      </c>
      <c r="G482" s="322">
        <v>3</v>
      </c>
      <c r="H482" s="322">
        <v>3</v>
      </c>
      <c r="I482" s="323">
        <v>6</v>
      </c>
      <c r="J482" s="195" t="s">
        <v>215</v>
      </c>
      <c r="K482" s="322">
        <v>2</v>
      </c>
      <c r="L482" s="322">
        <v>4</v>
      </c>
      <c r="M482" s="323">
        <v>6</v>
      </c>
      <c r="N482" s="195" t="s">
        <v>214</v>
      </c>
      <c r="O482" s="322">
        <v>3</v>
      </c>
      <c r="P482" s="322">
        <v>0</v>
      </c>
      <c r="Q482" s="324">
        <v>3</v>
      </c>
      <c r="R482" s="131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</row>
    <row r="483" spans="2:33" s="28" customFormat="1" ht="14.1" customHeight="1" x14ac:dyDescent="0.15">
      <c r="B483" s="204" t="s">
        <v>213</v>
      </c>
      <c r="C483" s="325">
        <v>5</v>
      </c>
      <c r="D483" s="317">
        <v>1</v>
      </c>
      <c r="E483" s="485">
        <v>6</v>
      </c>
      <c r="F483" s="194" t="s">
        <v>212</v>
      </c>
      <c r="G483" s="317">
        <v>7</v>
      </c>
      <c r="H483" s="317">
        <v>3</v>
      </c>
      <c r="I483" s="485">
        <v>10</v>
      </c>
      <c r="J483" s="194" t="s">
        <v>211</v>
      </c>
      <c r="K483" s="317">
        <v>6</v>
      </c>
      <c r="L483" s="317">
        <v>3</v>
      </c>
      <c r="M483" s="485">
        <v>9</v>
      </c>
      <c r="N483" s="194" t="s">
        <v>210</v>
      </c>
      <c r="O483" s="317">
        <v>0</v>
      </c>
      <c r="P483" s="317">
        <v>0</v>
      </c>
      <c r="Q483" s="316">
        <v>0</v>
      </c>
      <c r="R483" s="131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</row>
    <row r="484" spans="2:33" s="28" customFormat="1" ht="14.25" customHeight="1" x14ac:dyDescent="0.15">
      <c r="B484" s="204" t="s">
        <v>209</v>
      </c>
      <c r="C484" s="317">
        <v>6</v>
      </c>
      <c r="D484" s="317">
        <v>1</v>
      </c>
      <c r="E484" s="485">
        <v>7</v>
      </c>
      <c r="F484" s="194" t="s">
        <v>208</v>
      </c>
      <c r="G484" s="317">
        <v>4</v>
      </c>
      <c r="H484" s="317">
        <v>2</v>
      </c>
      <c r="I484" s="485">
        <v>6</v>
      </c>
      <c r="J484" s="194" t="s">
        <v>207</v>
      </c>
      <c r="K484" s="317">
        <v>2</v>
      </c>
      <c r="L484" s="317">
        <v>2</v>
      </c>
      <c r="M484" s="485">
        <v>4</v>
      </c>
      <c r="N484" s="194" t="s">
        <v>206</v>
      </c>
      <c r="O484" s="317">
        <v>0</v>
      </c>
      <c r="P484" s="317">
        <v>0</v>
      </c>
      <c r="Q484" s="316">
        <v>0</v>
      </c>
      <c r="R484" s="131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</row>
    <row r="485" spans="2:33" s="28" customFormat="1" ht="14.25" customHeight="1" x14ac:dyDescent="0.15">
      <c r="B485" s="204" t="s">
        <v>205</v>
      </c>
      <c r="C485" s="317">
        <v>5</v>
      </c>
      <c r="D485" s="317">
        <v>3</v>
      </c>
      <c r="E485" s="485">
        <v>8</v>
      </c>
      <c r="F485" s="194" t="s">
        <v>204</v>
      </c>
      <c r="G485" s="317">
        <v>6</v>
      </c>
      <c r="H485" s="317">
        <v>7</v>
      </c>
      <c r="I485" s="485">
        <v>13</v>
      </c>
      <c r="J485" s="194" t="s">
        <v>203</v>
      </c>
      <c r="K485" s="317">
        <v>7</v>
      </c>
      <c r="L485" s="317">
        <v>1</v>
      </c>
      <c r="M485" s="485">
        <v>8</v>
      </c>
      <c r="N485" s="194" t="s">
        <v>202</v>
      </c>
      <c r="O485" s="317">
        <v>0</v>
      </c>
      <c r="P485" s="317">
        <v>1</v>
      </c>
      <c r="Q485" s="316">
        <v>1</v>
      </c>
      <c r="R485" s="131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</row>
    <row r="486" spans="2:33" s="28" customFormat="1" ht="14.25" customHeight="1" x14ac:dyDescent="0.15">
      <c r="B486" s="204" t="s">
        <v>201</v>
      </c>
      <c r="C486" s="317">
        <v>1</v>
      </c>
      <c r="D486" s="317">
        <v>5</v>
      </c>
      <c r="E486" s="485">
        <v>6</v>
      </c>
      <c r="F486" s="194" t="s">
        <v>200</v>
      </c>
      <c r="G486" s="317">
        <v>4</v>
      </c>
      <c r="H486" s="317">
        <v>2</v>
      </c>
      <c r="I486" s="485">
        <v>6</v>
      </c>
      <c r="J486" s="194" t="s">
        <v>199</v>
      </c>
      <c r="K486" s="317">
        <v>1</v>
      </c>
      <c r="L486" s="317">
        <v>3</v>
      </c>
      <c r="M486" s="485">
        <v>4</v>
      </c>
      <c r="N486" s="194" t="s">
        <v>198</v>
      </c>
      <c r="O486" s="317">
        <v>0</v>
      </c>
      <c r="P486" s="317">
        <v>0</v>
      </c>
      <c r="Q486" s="316">
        <v>0</v>
      </c>
      <c r="R486" s="131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</row>
    <row r="487" spans="2:33" s="28" customFormat="1" ht="14.1" customHeight="1" x14ac:dyDescent="0.15">
      <c r="B487" s="205" t="s">
        <v>197</v>
      </c>
      <c r="C487" s="322">
        <v>7</v>
      </c>
      <c r="D487" s="322">
        <v>5</v>
      </c>
      <c r="E487" s="323">
        <v>12</v>
      </c>
      <c r="F487" s="195" t="s">
        <v>196</v>
      </c>
      <c r="G487" s="322">
        <v>3</v>
      </c>
      <c r="H487" s="322">
        <v>4</v>
      </c>
      <c r="I487" s="323">
        <v>7</v>
      </c>
      <c r="J487" s="195" t="s">
        <v>195</v>
      </c>
      <c r="K487" s="322">
        <v>3</v>
      </c>
      <c r="L487" s="322">
        <v>8</v>
      </c>
      <c r="M487" s="323">
        <v>11</v>
      </c>
      <c r="N487" s="195" t="s">
        <v>194</v>
      </c>
      <c r="O487" s="322">
        <v>0</v>
      </c>
      <c r="P487" s="322">
        <v>0</v>
      </c>
      <c r="Q487" s="324">
        <v>0</v>
      </c>
      <c r="R487" s="131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</row>
    <row r="488" spans="2:33" s="28" customFormat="1" ht="14.25" customHeight="1" x14ac:dyDescent="0.15">
      <c r="B488" s="204" t="s">
        <v>193</v>
      </c>
      <c r="C488" s="325">
        <v>7</v>
      </c>
      <c r="D488" s="317">
        <v>3</v>
      </c>
      <c r="E488" s="485">
        <v>10</v>
      </c>
      <c r="F488" s="194" t="s">
        <v>192</v>
      </c>
      <c r="G488" s="317">
        <v>4</v>
      </c>
      <c r="H488" s="317">
        <v>0</v>
      </c>
      <c r="I488" s="485">
        <v>4</v>
      </c>
      <c r="J488" s="194" t="s">
        <v>191</v>
      </c>
      <c r="K488" s="317">
        <v>5</v>
      </c>
      <c r="L488" s="317">
        <v>4</v>
      </c>
      <c r="M488" s="485">
        <v>9</v>
      </c>
      <c r="N488" s="194" t="s">
        <v>190</v>
      </c>
      <c r="O488" s="317">
        <v>1</v>
      </c>
      <c r="P488" s="317">
        <v>0</v>
      </c>
      <c r="Q488" s="316">
        <v>1</v>
      </c>
      <c r="R488" s="131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</row>
    <row r="489" spans="2:33" s="28" customFormat="1" ht="14.25" customHeight="1" x14ac:dyDescent="0.15">
      <c r="B489" s="204" t="s">
        <v>189</v>
      </c>
      <c r="C489" s="317">
        <v>4</v>
      </c>
      <c r="D489" s="317">
        <v>5</v>
      </c>
      <c r="E489" s="485">
        <v>9</v>
      </c>
      <c r="F489" s="194" t="s">
        <v>188</v>
      </c>
      <c r="G489" s="317">
        <v>3</v>
      </c>
      <c r="H489" s="317">
        <v>6</v>
      </c>
      <c r="I489" s="485">
        <v>9</v>
      </c>
      <c r="J489" s="194" t="s">
        <v>187</v>
      </c>
      <c r="K489" s="317">
        <v>5</v>
      </c>
      <c r="L489" s="317">
        <v>5</v>
      </c>
      <c r="M489" s="485">
        <v>10</v>
      </c>
      <c r="N489" s="194" t="s">
        <v>186</v>
      </c>
      <c r="O489" s="317">
        <v>0</v>
      </c>
      <c r="P489" s="317">
        <v>0</v>
      </c>
      <c r="Q489" s="316">
        <v>0</v>
      </c>
      <c r="R489" s="131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</row>
    <row r="490" spans="2:33" s="28" customFormat="1" ht="14.25" customHeight="1" x14ac:dyDescent="0.15">
      <c r="B490" s="204" t="s">
        <v>185</v>
      </c>
      <c r="C490" s="317">
        <v>4</v>
      </c>
      <c r="D490" s="317">
        <v>3</v>
      </c>
      <c r="E490" s="485">
        <v>7</v>
      </c>
      <c r="F490" s="194" t="s">
        <v>184</v>
      </c>
      <c r="G490" s="317">
        <v>3</v>
      </c>
      <c r="H490" s="317">
        <v>4</v>
      </c>
      <c r="I490" s="485">
        <v>7</v>
      </c>
      <c r="J490" s="194" t="s">
        <v>183</v>
      </c>
      <c r="K490" s="317">
        <v>6</v>
      </c>
      <c r="L490" s="317">
        <v>3</v>
      </c>
      <c r="M490" s="485">
        <v>9</v>
      </c>
      <c r="N490" s="194" t="s">
        <v>182</v>
      </c>
      <c r="O490" s="317">
        <v>0</v>
      </c>
      <c r="P490" s="317">
        <v>0</v>
      </c>
      <c r="Q490" s="316">
        <v>0</v>
      </c>
      <c r="R490" s="131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</row>
    <row r="491" spans="2:33" s="28" customFormat="1" ht="14.1" customHeight="1" x14ac:dyDescent="0.15">
      <c r="B491" s="204" t="s">
        <v>181</v>
      </c>
      <c r="C491" s="317">
        <v>2</v>
      </c>
      <c r="D491" s="317">
        <v>4</v>
      </c>
      <c r="E491" s="485">
        <v>6</v>
      </c>
      <c r="F491" s="194" t="s">
        <v>180</v>
      </c>
      <c r="G491" s="317">
        <v>6</v>
      </c>
      <c r="H491" s="317">
        <v>8</v>
      </c>
      <c r="I491" s="485">
        <v>14</v>
      </c>
      <c r="J491" s="194" t="s">
        <v>179</v>
      </c>
      <c r="K491" s="317">
        <v>3</v>
      </c>
      <c r="L491" s="317">
        <v>3</v>
      </c>
      <c r="M491" s="485">
        <v>6</v>
      </c>
      <c r="N491" s="194" t="s">
        <v>178</v>
      </c>
      <c r="O491" s="317">
        <v>0</v>
      </c>
      <c r="P491" s="317">
        <v>0</v>
      </c>
      <c r="Q491" s="316">
        <v>0</v>
      </c>
      <c r="R491" s="131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</row>
    <row r="492" spans="2:33" s="28" customFormat="1" ht="14.25" customHeight="1" thickBot="1" x14ac:dyDescent="0.2">
      <c r="B492" s="206" t="s">
        <v>177</v>
      </c>
      <c r="C492" s="318">
        <v>6</v>
      </c>
      <c r="D492" s="318">
        <v>5</v>
      </c>
      <c r="E492" s="319">
        <v>11</v>
      </c>
      <c r="F492" s="208" t="s">
        <v>176</v>
      </c>
      <c r="G492" s="318">
        <v>5</v>
      </c>
      <c r="H492" s="318">
        <v>3</v>
      </c>
      <c r="I492" s="319">
        <v>8</v>
      </c>
      <c r="J492" s="208" t="s">
        <v>175</v>
      </c>
      <c r="K492" s="318">
        <v>3</v>
      </c>
      <c r="L492" s="318">
        <v>3</v>
      </c>
      <c r="M492" s="319">
        <v>6</v>
      </c>
      <c r="N492" s="210" t="s">
        <v>174</v>
      </c>
      <c r="O492" s="320">
        <v>0</v>
      </c>
      <c r="P492" s="320">
        <v>1</v>
      </c>
      <c r="Q492" s="321">
        <v>1</v>
      </c>
      <c r="R492" s="131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</row>
    <row r="493" spans="2:33" s="28" customFormat="1" ht="13.5" customHeight="1" thickBot="1" x14ac:dyDescent="0.2">
      <c r="B493" s="42"/>
      <c r="C493" s="42"/>
      <c r="D493" s="459" t="s">
        <v>173</v>
      </c>
      <c r="E493" s="459"/>
      <c r="F493" s="459"/>
      <c r="G493" s="42"/>
      <c r="H493" s="42"/>
      <c r="I493" s="42"/>
      <c r="J493" s="42"/>
      <c r="K493" s="42"/>
      <c r="L493" s="42"/>
      <c r="M493" s="42"/>
      <c r="N493" s="212" t="s">
        <v>172</v>
      </c>
      <c r="O493" s="309">
        <v>0</v>
      </c>
      <c r="P493" s="24">
        <v>0</v>
      </c>
      <c r="Q493" s="310">
        <v>0</v>
      </c>
      <c r="R493" s="131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</row>
    <row r="494" spans="2:33" s="28" customFormat="1" ht="13.5" customHeight="1" x14ac:dyDescent="0.15">
      <c r="B494" s="160" t="s">
        <v>171</v>
      </c>
      <c r="C494" s="311">
        <f>SUM(C468:C472)</f>
        <v>20</v>
      </c>
      <c r="D494" s="311">
        <f>SUM(D468:D472)</f>
        <v>7</v>
      </c>
      <c r="E494" s="108">
        <f t="shared" ref="E494:E503" si="22">SUM(C494:D494)</f>
        <v>27</v>
      </c>
      <c r="F494" s="160" t="s">
        <v>170</v>
      </c>
      <c r="G494" s="312">
        <f>SUM(K468:K472)</f>
        <v>21</v>
      </c>
      <c r="H494" s="109">
        <f>SUM(L468:L472)</f>
        <v>24</v>
      </c>
      <c r="I494" s="110">
        <f t="shared" ref="I494:I503" si="23">SUM(G494:H494)</f>
        <v>45</v>
      </c>
      <c r="J494" s="119" t="s">
        <v>169</v>
      </c>
      <c r="K494" s="120">
        <f>SUM(O493:O497)</f>
        <v>0</v>
      </c>
      <c r="L494" s="311">
        <f>SUM(Q493:Q497)</f>
        <v>0</v>
      </c>
      <c r="M494" s="313">
        <f>SUM(K494:L494)</f>
        <v>0</v>
      </c>
      <c r="N494" s="486" t="s">
        <v>168</v>
      </c>
      <c r="O494" s="24">
        <v>0</v>
      </c>
      <c r="P494" s="24">
        <v>0</v>
      </c>
      <c r="Q494" s="310">
        <v>0</v>
      </c>
      <c r="R494" s="131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</row>
    <row r="495" spans="2:33" s="28" customFormat="1" ht="13.5" customHeight="1" thickBot="1" x14ac:dyDescent="0.2">
      <c r="B495" s="161" t="s">
        <v>167</v>
      </c>
      <c r="C495" s="300">
        <f>SUM(C473:C477)</f>
        <v>16</v>
      </c>
      <c r="D495" s="300">
        <f>SUM(D473:D477)</f>
        <v>17</v>
      </c>
      <c r="E495" s="112">
        <f t="shared" si="22"/>
        <v>33</v>
      </c>
      <c r="F495" s="161" t="s">
        <v>166</v>
      </c>
      <c r="G495" s="306">
        <f>SUM(K473:K477)</f>
        <v>18</v>
      </c>
      <c r="H495" s="113">
        <f>SUM(L473:L477)</f>
        <v>18</v>
      </c>
      <c r="I495" s="114">
        <f t="shared" si="23"/>
        <v>36</v>
      </c>
      <c r="J495" s="121" t="s">
        <v>154</v>
      </c>
      <c r="K495" s="122">
        <f>O498</f>
        <v>0</v>
      </c>
      <c r="L495" s="303">
        <f>P498</f>
        <v>0</v>
      </c>
      <c r="M495" s="314">
        <f>SUM(K495:L495)</f>
        <v>0</v>
      </c>
      <c r="N495" s="486" t="s">
        <v>165</v>
      </c>
      <c r="O495" s="24">
        <v>0</v>
      </c>
      <c r="P495" s="24">
        <v>0</v>
      </c>
      <c r="Q495" s="310">
        <v>0</v>
      </c>
      <c r="R495" s="131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</row>
    <row r="496" spans="2:33" s="28" customFormat="1" ht="13.5" customHeight="1" x14ac:dyDescent="0.15">
      <c r="B496" s="161" t="s">
        <v>164</v>
      </c>
      <c r="C496" s="300">
        <f>SUM(C478:C482)</f>
        <v>8</v>
      </c>
      <c r="D496" s="300">
        <f>SUM(D478:D482)</f>
        <v>13</v>
      </c>
      <c r="E496" s="112">
        <f t="shared" si="22"/>
        <v>21</v>
      </c>
      <c r="F496" s="161" t="s">
        <v>163</v>
      </c>
      <c r="G496" s="306">
        <f>SUM(K478:K482)</f>
        <v>18</v>
      </c>
      <c r="H496" s="113">
        <f>SUM(L478:L482)</f>
        <v>19</v>
      </c>
      <c r="I496" s="114">
        <f t="shared" si="23"/>
        <v>37</v>
      </c>
      <c r="J496" s="125" t="s">
        <v>283</v>
      </c>
      <c r="K496" s="154">
        <f>SUM(C494:C496)</f>
        <v>44</v>
      </c>
      <c r="L496" s="154">
        <f>SUM(D494:D496)</f>
        <v>37</v>
      </c>
      <c r="M496" s="294">
        <f>SUM(K496:L496)</f>
        <v>81</v>
      </c>
      <c r="N496" s="486" t="s">
        <v>162</v>
      </c>
      <c r="O496" s="24">
        <v>0</v>
      </c>
      <c r="P496" s="24">
        <v>0</v>
      </c>
      <c r="Q496" s="310">
        <v>0</v>
      </c>
      <c r="R496" s="131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</row>
    <row r="497" spans="2:33" s="28" customFormat="1" ht="13.5" customHeight="1" thickBot="1" x14ac:dyDescent="0.2">
      <c r="B497" s="161" t="s">
        <v>161</v>
      </c>
      <c r="C497" s="300">
        <f>SUM(C483:C487)</f>
        <v>24</v>
      </c>
      <c r="D497" s="300">
        <f>SUM(D483:D487)</f>
        <v>15</v>
      </c>
      <c r="E497" s="112">
        <f t="shared" si="22"/>
        <v>39</v>
      </c>
      <c r="F497" s="161" t="s">
        <v>160</v>
      </c>
      <c r="G497" s="306">
        <f>SUM(K483:K487)</f>
        <v>19</v>
      </c>
      <c r="H497" s="113">
        <f>SUM(L483:L487)</f>
        <v>17</v>
      </c>
      <c r="I497" s="114">
        <f t="shared" si="23"/>
        <v>36</v>
      </c>
      <c r="J497" s="123" t="s">
        <v>156</v>
      </c>
      <c r="K497" s="157"/>
      <c r="L497" s="292">
        <f>M496/M502*100</f>
        <v>13.2569558101473</v>
      </c>
      <c r="M497" s="156" t="s">
        <v>155</v>
      </c>
      <c r="N497" s="487" t="s">
        <v>159</v>
      </c>
      <c r="O497" s="301">
        <v>0</v>
      </c>
      <c r="P497" s="58">
        <v>0</v>
      </c>
      <c r="Q497" s="302">
        <v>0</v>
      </c>
      <c r="R497" s="131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</row>
    <row r="498" spans="2:33" s="28" customFormat="1" ht="13.5" customHeight="1" thickBot="1" x14ac:dyDescent="0.2">
      <c r="B498" s="161" t="s">
        <v>158</v>
      </c>
      <c r="C498" s="300">
        <f>SUM(C488:C492)</f>
        <v>23</v>
      </c>
      <c r="D498" s="300">
        <f>SUM(D488:D492)</f>
        <v>20</v>
      </c>
      <c r="E498" s="112">
        <f t="shared" si="22"/>
        <v>43</v>
      </c>
      <c r="F498" s="161" t="s">
        <v>157</v>
      </c>
      <c r="G498" s="306">
        <f>SUM(K488:K492)</f>
        <v>22</v>
      </c>
      <c r="H498" s="113">
        <f>SUM(L488:L492)</f>
        <v>18</v>
      </c>
      <c r="I498" s="114">
        <f t="shared" si="23"/>
        <v>40</v>
      </c>
      <c r="J498" s="125" t="s">
        <v>284</v>
      </c>
      <c r="K498" s="154">
        <f>SUM(C497:C503,G494:G496)</f>
        <v>210</v>
      </c>
      <c r="L498" s="154">
        <f>SUM(D497:D503,H494:H496)</f>
        <v>192</v>
      </c>
      <c r="M498" s="294">
        <f>SUM(K498:L498)</f>
        <v>402</v>
      </c>
      <c r="N498" s="488" t="s">
        <v>154</v>
      </c>
      <c r="O498" s="299">
        <v>0</v>
      </c>
      <c r="P498" s="489">
        <v>0</v>
      </c>
      <c r="Q498" s="307">
        <v>0</v>
      </c>
      <c r="R498" s="131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</row>
    <row r="499" spans="2:33" s="28" customFormat="1" ht="13.5" customHeight="1" thickBot="1" x14ac:dyDescent="0.2">
      <c r="B499" s="161" t="s">
        <v>153</v>
      </c>
      <c r="C499" s="300">
        <f>SUM(G468:G472)</f>
        <v>26</v>
      </c>
      <c r="D499" s="300">
        <f>SUM(H468:H472)</f>
        <v>21</v>
      </c>
      <c r="E499" s="112">
        <f t="shared" si="22"/>
        <v>47</v>
      </c>
      <c r="F499" s="161" t="s">
        <v>152</v>
      </c>
      <c r="G499" s="113">
        <f>SUM(O468:O472)</f>
        <v>8</v>
      </c>
      <c r="H499" s="113">
        <f>SUM(P468:P472)</f>
        <v>15</v>
      </c>
      <c r="I499" s="114">
        <f t="shared" si="23"/>
        <v>23</v>
      </c>
      <c r="J499" s="123" t="s">
        <v>156</v>
      </c>
      <c r="K499" s="157"/>
      <c r="L499" s="292">
        <f>M498/M502*100</f>
        <v>65.793780687397714</v>
      </c>
      <c r="M499" s="158" t="s">
        <v>155</v>
      </c>
      <c r="N499" s="490"/>
      <c r="O499" s="42"/>
      <c r="P499" s="42"/>
      <c r="Q499" s="42"/>
      <c r="R499" s="131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6"/>
      <c r="AF499" s="105"/>
      <c r="AG499" s="106"/>
    </row>
    <row r="500" spans="2:33" s="28" customFormat="1" ht="13.5" customHeight="1" thickBot="1" x14ac:dyDescent="0.2">
      <c r="B500" s="161" t="s">
        <v>151</v>
      </c>
      <c r="C500" s="300">
        <f>SUM(G473:G477)</f>
        <v>14</v>
      </c>
      <c r="D500" s="300">
        <f>SUM(H473:H477)</f>
        <v>19</v>
      </c>
      <c r="E500" s="112">
        <f t="shared" si="22"/>
        <v>33</v>
      </c>
      <c r="F500" s="161" t="s">
        <v>150</v>
      </c>
      <c r="G500" s="306">
        <f>SUM(O473:O477)</f>
        <v>12</v>
      </c>
      <c r="H500" s="113">
        <f>SUM(P473:P477)</f>
        <v>9</v>
      </c>
      <c r="I500" s="114">
        <f t="shared" si="23"/>
        <v>21</v>
      </c>
      <c r="J500" s="125" t="s">
        <v>282</v>
      </c>
      <c r="K500" s="154">
        <f>SUM(K483:K492,O468:O498)</f>
        <v>65</v>
      </c>
      <c r="L500" s="154">
        <f>SUM(L483:L492,P468:P498)</f>
        <v>63</v>
      </c>
      <c r="M500" s="308">
        <f>SUM(K500:L500)</f>
        <v>128</v>
      </c>
      <c r="N500" s="490"/>
      <c r="O500" s="42"/>
      <c r="P500" s="42"/>
      <c r="Q500" s="42"/>
      <c r="R500" s="131"/>
    </row>
    <row r="501" spans="2:33" s="28" customFormat="1" ht="13.5" customHeight="1" thickBot="1" x14ac:dyDescent="0.2">
      <c r="B501" s="161" t="s">
        <v>149</v>
      </c>
      <c r="C501" s="300">
        <f>SUM(G478:G482)</f>
        <v>21</v>
      </c>
      <c r="D501" s="300">
        <f>SUM(H478:H482)</f>
        <v>17</v>
      </c>
      <c r="E501" s="112">
        <f t="shared" si="22"/>
        <v>38</v>
      </c>
      <c r="F501" s="161" t="s">
        <v>148</v>
      </c>
      <c r="G501" s="306">
        <f>SUM(O478:O482)</f>
        <v>3</v>
      </c>
      <c r="H501" s="113">
        <f>SUM(P478:P482)</f>
        <v>2</v>
      </c>
      <c r="I501" s="114">
        <f t="shared" si="23"/>
        <v>5</v>
      </c>
      <c r="J501" s="123" t="s">
        <v>156</v>
      </c>
      <c r="K501" s="124"/>
      <c r="L501" s="283">
        <f>M500/M502*100</f>
        <v>20.949263502454993</v>
      </c>
      <c r="M501" s="156" t="s">
        <v>155</v>
      </c>
      <c r="N501" s="491" t="s">
        <v>146</v>
      </c>
      <c r="O501" s="492">
        <v>41.04</v>
      </c>
      <c r="P501" s="493">
        <v>43.53</v>
      </c>
      <c r="Q501" s="494">
        <v>42.23</v>
      </c>
      <c r="R501" s="131"/>
    </row>
    <row r="502" spans="2:33" s="28" customFormat="1" ht="13.5" customHeight="1" x14ac:dyDescent="0.15">
      <c r="B502" s="161" t="s">
        <v>145</v>
      </c>
      <c r="C502" s="300">
        <f>SUM(G483:G487)</f>
        <v>24</v>
      </c>
      <c r="D502" s="300">
        <f>SUM(H483:H487)</f>
        <v>18</v>
      </c>
      <c r="E502" s="112">
        <f t="shared" si="22"/>
        <v>42</v>
      </c>
      <c r="F502" s="161" t="s">
        <v>144</v>
      </c>
      <c r="G502" s="306">
        <f>SUM(O483:O487)</f>
        <v>0</v>
      </c>
      <c r="H502" s="113">
        <f>SUM(P483:P487)</f>
        <v>1</v>
      </c>
      <c r="I502" s="114">
        <f t="shared" si="23"/>
        <v>1</v>
      </c>
      <c r="J502" s="125" t="s">
        <v>147</v>
      </c>
      <c r="K502" s="293">
        <f>SUM(C494:C503,G494:G503,K494:K495)</f>
        <v>319</v>
      </c>
      <c r="L502" s="293">
        <f>SUM(D494:D503,H494:H503,L494:L495)</f>
        <v>292</v>
      </c>
      <c r="M502" s="289">
        <f>SUM(K502:L502)</f>
        <v>611</v>
      </c>
      <c r="N502" s="495"/>
      <c r="O502" s="496"/>
      <c r="P502" s="496"/>
      <c r="Q502" s="496"/>
      <c r="R502" s="131"/>
    </row>
    <row r="503" spans="2:33" s="28" customFormat="1" ht="13.5" customHeight="1" thickBot="1" x14ac:dyDescent="0.2">
      <c r="B503" s="162" t="s">
        <v>143</v>
      </c>
      <c r="C503" s="303">
        <f>SUM(G488:G492)</f>
        <v>21</v>
      </c>
      <c r="D503" s="303">
        <f>SUM(H488:H492)</f>
        <v>21</v>
      </c>
      <c r="E503" s="116">
        <f t="shared" si="22"/>
        <v>42</v>
      </c>
      <c r="F503" s="162" t="s">
        <v>142</v>
      </c>
      <c r="G503" s="304">
        <f>SUM(O488:O492)</f>
        <v>1</v>
      </c>
      <c r="H503" s="117">
        <f>SUM(P488:P492)</f>
        <v>1</v>
      </c>
      <c r="I503" s="118">
        <f t="shared" si="23"/>
        <v>2</v>
      </c>
      <c r="J503" s="123" t="s">
        <v>7</v>
      </c>
      <c r="K503" s="124"/>
      <c r="L503" s="127"/>
      <c r="M503" s="305">
        <f>字別人口!Q28</f>
        <v>284</v>
      </c>
      <c r="N503" s="459" t="s">
        <v>141</v>
      </c>
      <c r="O503" s="459"/>
      <c r="P503" s="459"/>
      <c r="Q503" s="497"/>
      <c r="R503" s="131"/>
    </row>
    <row r="505" spans="2:33" s="29" customFormat="1" x14ac:dyDescent="0.15">
      <c r="B505" s="168"/>
      <c r="F505" s="168"/>
    </row>
    <row r="506" spans="2:33" s="29" customFormat="1" ht="13.5" customHeight="1" x14ac:dyDescent="0.15">
      <c r="B506" s="243" t="s">
        <v>1</v>
      </c>
      <c r="C506" s="358" t="s">
        <v>2</v>
      </c>
      <c r="D506" s="358"/>
      <c r="E506" s="358"/>
      <c r="F506" s="358"/>
      <c r="G506" s="484" t="s">
        <v>279</v>
      </c>
      <c r="H506" s="484"/>
      <c r="I506" s="484"/>
      <c r="J506" s="484"/>
      <c r="K506" s="484"/>
      <c r="L506" s="484"/>
      <c r="O506" s="76" t="str">
        <f>$O$2</f>
        <v>令和元年10月31日</v>
      </c>
      <c r="P506" s="76"/>
      <c r="Q506" s="76" t="s">
        <v>0</v>
      </c>
      <c r="R506" s="4"/>
      <c r="S506" s="4"/>
      <c r="T506" s="4"/>
    </row>
    <row r="507" spans="2:33" s="29" customFormat="1" ht="13.5" customHeight="1" x14ac:dyDescent="0.15">
      <c r="B507" s="243" t="s">
        <v>276</v>
      </c>
      <c r="C507" s="358" t="s">
        <v>127</v>
      </c>
      <c r="D507" s="358"/>
      <c r="E507" s="358"/>
      <c r="F507" s="152"/>
      <c r="G507" s="484"/>
      <c r="H507" s="484"/>
      <c r="I507" s="484"/>
      <c r="J507" s="484"/>
      <c r="K507" s="484"/>
      <c r="L507" s="484"/>
      <c r="O507" s="76" t="str">
        <f>$O$3</f>
        <v>令和元年11月 1日</v>
      </c>
      <c r="P507" s="76"/>
      <c r="Q507" s="76" t="s">
        <v>3</v>
      </c>
      <c r="R507" s="4"/>
      <c r="S507" s="4"/>
      <c r="T507" s="4"/>
    </row>
    <row r="508" spans="2:33" s="29" customFormat="1" ht="13.5" customHeight="1" thickBot="1" x14ac:dyDescent="0.2">
      <c r="B508" s="168"/>
      <c r="F508" s="168"/>
      <c r="G508" s="87"/>
      <c r="H508" s="87"/>
      <c r="I508" s="87"/>
      <c r="J508" s="87"/>
      <c r="K508" s="87"/>
      <c r="L508" s="87"/>
      <c r="O508" s="86"/>
      <c r="Q508" s="4"/>
      <c r="R508" s="4"/>
      <c r="S508" s="4"/>
      <c r="T508" s="4"/>
    </row>
    <row r="509" spans="2:33" s="28" customFormat="1" ht="14.25" customHeight="1" x14ac:dyDescent="0.15">
      <c r="B509" s="53" t="s">
        <v>274</v>
      </c>
      <c r="C509" s="327" t="s">
        <v>301</v>
      </c>
      <c r="D509" s="327" t="s">
        <v>302</v>
      </c>
      <c r="E509" s="328" t="s">
        <v>6</v>
      </c>
      <c r="F509" s="53" t="s">
        <v>274</v>
      </c>
      <c r="G509" s="327" t="s">
        <v>301</v>
      </c>
      <c r="H509" s="327" t="s">
        <v>5</v>
      </c>
      <c r="I509" s="94" t="s">
        <v>6</v>
      </c>
      <c r="J509" s="202" t="s">
        <v>274</v>
      </c>
      <c r="K509" s="327" t="s">
        <v>4</v>
      </c>
      <c r="L509" s="327" t="s">
        <v>302</v>
      </c>
      <c r="M509" s="328" t="s">
        <v>281</v>
      </c>
      <c r="N509" s="59" t="s">
        <v>274</v>
      </c>
      <c r="O509" s="54" t="s">
        <v>301</v>
      </c>
      <c r="P509" s="54" t="s">
        <v>5</v>
      </c>
      <c r="Q509" s="326" t="s">
        <v>281</v>
      </c>
      <c r="R509" s="131"/>
    </row>
    <row r="510" spans="2:33" s="28" customFormat="1" ht="14.25" customHeight="1" x14ac:dyDescent="0.15">
      <c r="B510" s="203" t="s">
        <v>273</v>
      </c>
      <c r="C510" s="329">
        <v>9</v>
      </c>
      <c r="D510" s="329">
        <v>11</v>
      </c>
      <c r="E510" s="485">
        <v>20</v>
      </c>
      <c r="F510" s="193" t="s">
        <v>272</v>
      </c>
      <c r="G510" s="329">
        <v>9</v>
      </c>
      <c r="H510" s="329">
        <v>14</v>
      </c>
      <c r="I510" s="485">
        <v>23</v>
      </c>
      <c r="J510" s="194" t="s">
        <v>271</v>
      </c>
      <c r="K510" s="317">
        <v>13</v>
      </c>
      <c r="L510" s="329">
        <v>14</v>
      </c>
      <c r="M510" s="286">
        <v>27</v>
      </c>
      <c r="N510" s="200" t="s">
        <v>270</v>
      </c>
      <c r="O510" s="325">
        <v>13</v>
      </c>
      <c r="P510" s="317">
        <v>13</v>
      </c>
      <c r="Q510" s="287">
        <v>26</v>
      </c>
      <c r="R510" s="131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</row>
    <row r="511" spans="2:33" s="28" customFormat="1" ht="14.1" customHeight="1" x14ac:dyDescent="0.15">
      <c r="B511" s="204" t="s">
        <v>269</v>
      </c>
      <c r="C511" s="317">
        <v>11</v>
      </c>
      <c r="D511" s="317">
        <v>17</v>
      </c>
      <c r="E511" s="485">
        <v>28</v>
      </c>
      <c r="F511" s="194" t="s">
        <v>268</v>
      </c>
      <c r="G511" s="317">
        <v>9</v>
      </c>
      <c r="H511" s="317">
        <v>12</v>
      </c>
      <c r="I511" s="485">
        <v>21</v>
      </c>
      <c r="J511" s="194" t="s">
        <v>267</v>
      </c>
      <c r="K511" s="317">
        <v>28</v>
      </c>
      <c r="L511" s="317">
        <v>19</v>
      </c>
      <c r="M511" s="485">
        <v>47</v>
      </c>
      <c r="N511" s="194" t="s">
        <v>266</v>
      </c>
      <c r="O511" s="317">
        <v>10</v>
      </c>
      <c r="P511" s="317">
        <v>12</v>
      </c>
      <c r="Q511" s="316">
        <v>22</v>
      </c>
      <c r="R511" s="131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</row>
    <row r="512" spans="2:33" s="28" customFormat="1" ht="14.25" customHeight="1" x14ac:dyDescent="0.15">
      <c r="B512" s="204" t="s">
        <v>265</v>
      </c>
      <c r="C512" s="317">
        <v>8</v>
      </c>
      <c r="D512" s="317">
        <v>13</v>
      </c>
      <c r="E512" s="485">
        <v>21</v>
      </c>
      <c r="F512" s="194" t="s">
        <v>264</v>
      </c>
      <c r="G512" s="317">
        <v>23</v>
      </c>
      <c r="H512" s="317">
        <v>16</v>
      </c>
      <c r="I512" s="485">
        <v>39</v>
      </c>
      <c r="J512" s="194" t="s">
        <v>263</v>
      </c>
      <c r="K512" s="317">
        <v>20</v>
      </c>
      <c r="L512" s="317">
        <v>24</v>
      </c>
      <c r="M512" s="485">
        <v>44</v>
      </c>
      <c r="N512" s="194" t="s">
        <v>262</v>
      </c>
      <c r="O512" s="317">
        <v>17</v>
      </c>
      <c r="P512" s="199">
        <v>13</v>
      </c>
      <c r="Q512" s="316">
        <v>30</v>
      </c>
      <c r="R512" s="131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</row>
    <row r="513" spans="2:33" s="28" customFormat="1" ht="14.25" customHeight="1" x14ac:dyDescent="0.15">
      <c r="B513" s="204" t="s">
        <v>261</v>
      </c>
      <c r="C513" s="317">
        <v>10</v>
      </c>
      <c r="D513" s="317">
        <v>10</v>
      </c>
      <c r="E513" s="485">
        <v>20</v>
      </c>
      <c r="F513" s="194" t="s">
        <v>260</v>
      </c>
      <c r="G513" s="317">
        <v>17</v>
      </c>
      <c r="H513" s="317">
        <v>6</v>
      </c>
      <c r="I513" s="485">
        <v>23</v>
      </c>
      <c r="J513" s="194" t="s">
        <v>259</v>
      </c>
      <c r="K513" s="317">
        <v>11</v>
      </c>
      <c r="L513" s="317">
        <v>15</v>
      </c>
      <c r="M513" s="485">
        <v>26</v>
      </c>
      <c r="N513" s="194" t="s">
        <v>258</v>
      </c>
      <c r="O513" s="317">
        <v>20</v>
      </c>
      <c r="P513" s="317">
        <v>11</v>
      </c>
      <c r="Q513" s="316">
        <v>31</v>
      </c>
      <c r="R513" s="131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</row>
    <row r="514" spans="2:33" s="28" customFormat="1" ht="14.1" customHeight="1" x14ac:dyDescent="0.15">
      <c r="B514" s="205" t="s">
        <v>257</v>
      </c>
      <c r="C514" s="322">
        <v>16</v>
      </c>
      <c r="D514" s="322">
        <v>7</v>
      </c>
      <c r="E514" s="323">
        <v>23</v>
      </c>
      <c r="F514" s="195" t="s">
        <v>256</v>
      </c>
      <c r="G514" s="322">
        <v>13</v>
      </c>
      <c r="H514" s="322">
        <v>15</v>
      </c>
      <c r="I514" s="323">
        <v>28</v>
      </c>
      <c r="J514" s="195" t="s">
        <v>255</v>
      </c>
      <c r="K514" s="322">
        <v>14</v>
      </c>
      <c r="L514" s="322">
        <v>12</v>
      </c>
      <c r="M514" s="323">
        <v>26</v>
      </c>
      <c r="N514" s="195" t="s">
        <v>254</v>
      </c>
      <c r="O514" s="322">
        <v>8</v>
      </c>
      <c r="P514" s="322">
        <v>19</v>
      </c>
      <c r="Q514" s="324">
        <v>27</v>
      </c>
      <c r="R514" s="131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</row>
    <row r="515" spans="2:33" s="28" customFormat="1" ht="14.25" customHeight="1" x14ac:dyDescent="0.15">
      <c r="B515" s="204" t="s">
        <v>253</v>
      </c>
      <c r="C515" s="325">
        <v>15</v>
      </c>
      <c r="D515" s="317">
        <v>9</v>
      </c>
      <c r="E515" s="485">
        <v>24</v>
      </c>
      <c r="F515" s="194" t="s">
        <v>252</v>
      </c>
      <c r="G515" s="317">
        <v>9</v>
      </c>
      <c r="H515" s="317">
        <v>15</v>
      </c>
      <c r="I515" s="485">
        <v>24</v>
      </c>
      <c r="J515" s="194" t="s">
        <v>251</v>
      </c>
      <c r="K515" s="317">
        <v>26</v>
      </c>
      <c r="L515" s="317">
        <v>20</v>
      </c>
      <c r="M515" s="485">
        <v>46</v>
      </c>
      <c r="N515" s="194" t="s">
        <v>250</v>
      </c>
      <c r="O515" s="317">
        <v>8</v>
      </c>
      <c r="P515" s="317">
        <v>19</v>
      </c>
      <c r="Q515" s="316">
        <v>27</v>
      </c>
      <c r="R515" s="131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</row>
    <row r="516" spans="2:33" s="28" customFormat="1" ht="14.25" customHeight="1" x14ac:dyDescent="0.15">
      <c r="B516" s="204" t="s">
        <v>249</v>
      </c>
      <c r="C516" s="317">
        <v>12</v>
      </c>
      <c r="D516" s="317">
        <v>15</v>
      </c>
      <c r="E516" s="485">
        <v>27</v>
      </c>
      <c r="F516" s="194" t="s">
        <v>248</v>
      </c>
      <c r="G516" s="317">
        <v>14</v>
      </c>
      <c r="H516" s="317">
        <v>13</v>
      </c>
      <c r="I516" s="485">
        <v>27</v>
      </c>
      <c r="J516" s="194" t="s">
        <v>247</v>
      </c>
      <c r="K516" s="317">
        <v>24</v>
      </c>
      <c r="L516" s="317">
        <v>21</v>
      </c>
      <c r="M516" s="485">
        <v>45</v>
      </c>
      <c r="N516" s="194" t="s">
        <v>246</v>
      </c>
      <c r="O516" s="317">
        <v>4</v>
      </c>
      <c r="P516" s="317">
        <v>12</v>
      </c>
      <c r="Q516" s="316">
        <v>16</v>
      </c>
      <c r="R516" s="131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</row>
    <row r="517" spans="2:33" s="28" customFormat="1" ht="14.25" customHeight="1" x14ac:dyDescent="0.15">
      <c r="B517" s="204" t="s">
        <v>245</v>
      </c>
      <c r="C517" s="317">
        <v>7</v>
      </c>
      <c r="D517" s="317">
        <v>14</v>
      </c>
      <c r="E517" s="485">
        <v>21</v>
      </c>
      <c r="F517" s="194" t="s">
        <v>244</v>
      </c>
      <c r="G517" s="317">
        <v>15</v>
      </c>
      <c r="H517" s="317">
        <v>13</v>
      </c>
      <c r="I517" s="485">
        <v>28</v>
      </c>
      <c r="J517" s="194" t="s">
        <v>243</v>
      </c>
      <c r="K517" s="317">
        <v>17</v>
      </c>
      <c r="L517" s="317">
        <v>13</v>
      </c>
      <c r="M517" s="485">
        <v>30</v>
      </c>
      <c r="N517" s="194" t="s">
        <v>242</v>
      </c>
      <c r="O517" s="317">
        <v>10</v>
      </c>
      <c r="P517" s="317">
        <v>13</v>
      </c>
      <c r="Q517" s="316">
        <v>23</v>
      </c>
      <c r="R517" s="131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</row>
    <row r="518" spans="2:33" s="28" customFormat="1" ht="14.1" customHeight="1" x14ac:dyDescent="0.15">
      <c r="B518" s="204" t="s">
        <v>241</v>
      </c>
      <c r="C518" s="317">
        <v>16</v>
      </c>
      <c r="D518" s="317">
        <v>12</v>
      </c>
      <c r="E518" s="485">
        <v>28</v>
      </c>
      <c r="F518" s="194" t="s">
        <v>240</v>
      </c>
      <c r="G518" s="317">
        <v>10</v>
      </c>
      <c r="H518" s="317">
        <v>10</v>
      </c>
      <c r="I518" s="485">
        <v>20</v>
      </c>
      <c r="J518" s="194" t="s">
        <v>239</v>
      </c>
      <c r="K518" s="317">
        <v>13</v>
      </c>
      <c r="L518" s="317">
        <v>21</v>
      </c>
      <c r="M518" s="485">
        <v>34</v>
      </c>
      <c r="N518" s="194" t="s">
        <v>238</v>
      </c>
      <c r="O518" s="317">
        <v>7</v>
      </c>
      <c r="P518" s="317">
        <v>18</v>
      </c>
      <c r="Q518" s="316">
        <v>25</v>
      </c>
      <c r="R518" s="131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</row>
    <row r="519" spans="2:33" s="28" customFormat="1" ht="14.1" customHeight="1" x14ac:dyDescent="0.15">
      <c r="B519" s="205" t="s">
        <v>237</v>
      </c>
      <c r="C519" s="322">
        <v>13</v>
      </c>
      <c r="D519" s="322">
        <v>12</v>
      </c>
      <c r="E519" s="323">
        <v>25</v>
      </c>
      <c r="F519" s="195" t="s">
        <v>236</v>
      </c>
      <c r="G519" s="322">
        <v>14</v>
      </c>
      <c r="H519" s="322">
        <v>18</v>
      </c>
      <c r="I519" s="323">
        <v>32</v>
      </c>
      <c r="J519" s="195" t="s">
        <v>235</v>
      </c>
      <c r="K519" s="322">
        <v>16</v>
      </c>
      <c r="L519" s="322">
        <v>30</v>
      </c>
      <c r="M519" s="323">
        <v>46</v>
      </c>
      <c r="N519" s="195" t="s">
        <v>234</v>
      </c>
      <c r="O519" s="322">
        <v>7</v>
      </c>
      <c r="P519" s="322">
        <v>14</v>
      </c>
      <c r="Q519" s="324">
        <v>21</v>
      </c>
      <c r="R519" s="131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</row>
    <row r="520" spans="2:33" s="28" customFormat="1" ht="14.25" customHeight="1" x14ac:dyDescent="0.15">
      <c r="B520" s="204" t="s">
        <v>233</v>
      </c>
      <c r="C520" s="325">
        <v>16</v>
      </c>
      <c r="D520" s="317">
        <v>13</v>
      </c>
      <c r="E520" s="485">
        <v>29</v>
      </c>
      <c r="F520" s="194" t="s">
        <v>232</v>
      </c>
      <c r="G520" s="317">
        <v>19</v>
      </c>
      <c r="H520" s="317">
        <v>16</v>
      </c>
      <c r="I520" s="485">
        <v>35</v>
      </c>
      <c r="J520" s="194" t="s">
        <v>231</v>
      </c>
      <c r="K520" s="317">
        <v>18</v>
      </c>
      <c r="L520" s="317">
        <v>20</v>
      </c>
      <c r="M520" s="485">
        <v>38</v>
      </c>
      <c r="N520" s="194" t="s">
        <v>230</v>
      </c>
      <c r="O520" s="317">
        <v>2</v>
      </c>
      <c r="P520" s="317">
        <v>20</v>
      </c>
      <c r="Q520" s="316">
        <v>22</v>
      </c>
      <c r="R520" s="131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</row>
    <row r="521" spans="2:33" s="28" customFormat="1" ht="14.25" customHeight="1" x14ac:dyDescent="0.15">
      <c r="B521" s="204" t="s">
        <v>229</v>
      </c>
      <c r="C521" s="317">
        <v>12</v>
      </c>
      <c r="D521" s="317">
        <v>16</v>
      </c>
      <c r="E521" s="485">
        <v>28</v>
      </c>
      <c r="F521" s="194" t="s">
        <v>228</v>
      </c>
      <c r="G521" s="317">
        <v>21</v>
      </c>
      <c r="H521" s="317">
        <v>15</v>
      </c>
      <c r="I521" s="485">
        <v>36</v>
      </c>
      <c r="J521" s="194" t="s">
        <v>227</v>
      </c>
      <c r="K521" s="317">
        <v>20</v>
      </c>
      <c r="L521" s="317">
        <v>24</v>
      </c>
      <c r="M521" s="485">
        <v>44</v>
      </c>
      <c r="N521" s="194" t="s">
        <v>226</v>
      </c>
      <c r="O521" s="317">
        <v>5</v>
      </c>
      <c r="P521" s="317">
        <v>10</v>
      </c>
      <c r="Q521" s="316">
        <v>15</v>
      </c>
      <c r="R521" s="131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</row>
    <row r="522" spans="2:33" s="28" customFormat="1" ht="14.25" customHeight="1" x14ac:dyDescent="0.15">
      <c r="B522" s="204" t="s">
        <v>225</v>
      </c>
      <c r="C522" s="317">
        <v>19</v>
      </c>
      <c r="D522" s="317">
        <v>15</v>
      </c>
      <c r="E522" s="485">
        <v>34</v>
      </c>
      <c r="F522" s="194" t="s">
        <v>224</v>
      </c>
      <c r="G522" s="317">
        <v>18</v>
      </c>
      <c r="H522" s="317">
        <v>13</v>
      </c>
      <c r="I522" s="485">
        <v>31</v>
      </c>
      <c r="J522" s="194" t="s">
        <v>223</v>
      </c>
      <c r="K522" s="317">
        <v>29</v>
      </c>
      <c r="L522" s="317">
        <v>18</v>
      </c>
      <c r="M522" s="485">
        <v>47</v>
      </c>
      <c r="N522" s="194" t="s">
        <v>222</v>
      </c>
      <c r="O522" s="317">
        <v>5</v>
      </c>
      <c r="P522" s="317">
        <v>8</v>
      </c>
      <c r="Q522" s="316">
        <v>13</v>
      </c>
      <c r="R522" s="131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</row>
    <row r="523" spans="2:33" s="28" customFormat="1" ht="14.1" customHeight="1" x14ac:dyDescent="0.15">
      <c r="B523" s="204" t="s">
        <v>221</v>
      </c>
      <c r="C523" s="317">
        <v>11</v>
      </c>
      <c r="D523" s="317">
        <v>21</v>
      </c>
      <c r="E523" s="485">
        <v>32</v>
      </c>
      <c r="F523" s="194" t="s">
        <v>220</v>
      </c>
      <c r="G523" s="317">
        <v>14</v>
      </c>
      <c r="H523" s="317">
        <v>17</v>
      </c>
      <c r="I523" s="485">
        <v>31</v>
      </c>
      <c r="J523" s="194" t="s">
        <v>219</v>
      </c>
      <c r="K523" s="317">
        <v>30</v>
      </c>
      <c r="L523" s="317">
        <v>22</v>
      </c>
      <c r="M523" s="485">
        <v>52</v>
      </c>
      <c r="N523" s="194" t="s">
        <v>218</v>
      </c>
      <c r="O523" s="317">
        <v>3</v>
      </c>
      <c r="P523" s="317">
        <v>3</v>
      </c>
      <c r="Q523" s="316">
        <v>6</v>
      </c>
      <c r="R523" s="131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</row>
    <row r="524" spans="2:33" s="28" customFormat="1" ht="14.45" customHeight="1" x14ac:dyDescent="0.15">
      <c r="B524" s="205" t="s">
        <v>217</v>
      </c>
      <c r="C524" s="322">
        <v>15</v>
      </c>
      <c r="D524" s="322">
        <v>15</v>
      </c>
      <c r="E524" s="323">
        <v>30</v>
      </c>
      <c r="F524" s="195" t="s">
        <v>216</v>
      </c>
      <c r="G524" s="322">
        <v>14</v>
      </c>
      <c r="H524" s="322">
        <v>19</v>
      </c>
      <c r="I524" s="323">
        <v>33</v>
      </c>
      <c r="J524" s="195" t="s">
        <v>215</v>
      </c>
      <c r="K524" s="322">
        <v>19</v>
      </c>
      <c r="L524" s="322">
        <v>24</v>
      </c>
      <c r="M524" s="323">
        <v>43</v>
      </c>
      <c r="N524" s="195" t="s">
        <v>214</v>
      </c>
      <c r="O524" s="322">
        <v>5</v>
      </c>
      <c r="P524" s="322">
        <v>9</v>
      </c>
      <c r="Q524" s="324">
        <v>14</v>
      </c>
      <c r="R524" s="131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</row>
    <row r="525" spans="2:33" s="28" customFormat="1" ht="14.1" customHeight="1" x14ac:dyDescent="0.15">
      <c r="B525" s="204" t="s">
        <v>213</v>
      </c>
      <c r="C525" s="325">
        <v>20</v>
      </c>
      <c r="D525" s="317">
        <v>10</v>
      </c>
      <c r="E525" s="485">
        <v>30</v>
      </c>
      <c r="F525" s="194" t="s">
        <v>212</v>
      </c>
      <c r="G525" s="317">
        <v>12</v>
      </c>
      <c r="H525" s="317">
        <v>17</v>
      </c>
      <c r="I525" s="485">
        <v>29</v>
      </c>
      <c r="J525" s="194" t="s">
        <v>211</v>
      </c>
      <c r="K525" s="317">
        <v>21</v>
      </c>
      <c r="L525" s="317">
        <v>21</v>
      </c>
      <c r="M525" s="485">
        <v>42</v>
      </c>
      <c r="N525" s="194" t="s">
        <v>210</v>
      </c>
      <c r="O525" s="317">
        <v>1</v>
      </c>
      <c r="P525" s="317">
        <v>4</v>
      </c>
      <c r="Q525" s="316">
        <v>5</v>
      </c>
      <c r="R525" s="131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</row>
    <row r="526" spans="2:33" s="28" customFormat="1" ht="14.25" customHeight="1" x14ac:dyDescent="0.15">
      <c r="B526" s="204" t="s">
        <v>209</v>
      </c>
      <c r="C526" s="317">
        <v>21</v>
      </c>
      <c r="D526" s="317">
        <v>17</v>
      </c>
      <c r="E526" s="485">
        <v>38</v>
      </c>
      <c r="F526" s="194" t="s">
        <v>208</v>
      </c>
      <c r="G526" s="317">
        <v>22</v>
      </c>
      <c r="H526" s="317">
        <v>17</v>
      </c>
      <c r="I526" s="485">
        <v>39</v>
      </c>
      <c r="J526" s="194" t="s">
        <v>207</v>
      </c>
      <c r="K526" s="317">
        <v>20</v>
      </c>
      <c r="L526" s="317">
        <v>22</v>
      </c>
      <c r="M526" s="485">
        <v>42</v>
      </c>
      <c r="N526" s="194" t="s">
        <v>206</v>
      </c>
      <c r="O526" s="317">
        <v>4</v>
      </c>
      <c r="P526" s="317">
        <v>3</v>
      </c>
      <c r="Q526" s="316">
        <v>7</v>
      </c>
      <c r="R526" s="131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</row>
    <row r="527" spans="2:33" s="28" customFormat="1" ht="14.25" customHeight="1" x14ac:dyDescent="0.15">
      <c r="B527" s="204" t="s">
        <v>205</v>
      </c>
      <c r="C527" s="317">
        <v>15</v>
      </c>
      <c r="D527" s="317">
        <v>17</v>
      </c>
      <c r="E527" s="485">
        <v>32</v>
      </c>
      <c r="F527" s="194" t="s">
        <v>204</v>
      </c>
      <c r="G527" s="317">
        <v>17</v>
      </c>
      <c r="H527" s="317">
        <v>20</v>
      </c>
      <c r="I527" s="485">
        <v>37</v>
      </c>
      <c r="J527" s="194" t="s">
        <v>203</v>
      </c>
      <c r="K527" s="317">
        <v>17</v>
      </c>
      <c r="L527" s="317">
        <v>24</v>
      </c>
      <c r="M527" s="485">
        <v>41</v>
      </c>
      <c r="N527" s="194" t="s">
        <v>202</v>
      </c>
      <c r="O527" s="317">
        <v>3</v>
      </c>
      <c r="P527" s="317">
        <v>5</v>
      </c>
      <c r="Q527" s="316">
        <v>8</v>
      </c>
      <c r="R527" s="131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</row>
    <row r="528" spans="2:33" s="28" customFormat="1" ht="14.25" customHeight="1" x14ac:dyDescent="0.15">
      <c r="B528" s="204" t="s">
        <v>201</v>
      </c>
      <c r="C528" s="317">
        <v>21</v>
      </c>
      <c r="D528" s="317">
        <v>10</v>
      </c>
      <c r="E528" s="485">
        <v>31</v>
      </c>
      <c r="F528" s="194" t="s">
        <v>200</v>
      </c>
      <c r="G528" s="317">
        <v>19</v>
      </c>
      <c r="H528" s="317">
        <v>23</v>
      </c>
      <c r="I528" s="485">
        <v>42</v>
      </c>
      <c r="J528" s="194" t="s">
        <v>199</v>
      </c>
      <c r="K528" s="317">
        <v>33</v>
      </c>
      <c r="L528" s="317">
        <v>34</v>
      </c>
      <c r="M528" s="485">
        <v>67</v>
      </c>
      <c r="N528" s="194" t="s">
        <v>198</v>
      </c>
      <c r="O528" s="317">
        <v>0</v>
      </c>
      <c r="P528" s="317">
        <v>5</v>
      </c>
      <c r="Q528" s="316">
        <v>5</v>
      </c>
      <c r="R528" s="131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</row>
    <row r="529" spans="2:33" s="28" customFormat="1" ht="14.1" customHeight="1" x14ac:dyDescent="0.15">
      <c r="B529" s="205" t="s">
        <v>197</v>
      </c>
      <c r="C529" s="322">
        <v>12</v>
      </c>
      <c r="D529" s="322">
        <v>16</v>
      </c>
      <c r="E529" s="323">
        <v>28</v>
      </c>
      <c r="F529" s="195" t="s">
        <v>196</v>
      </c>
      <c r="G529" s="322">
        <v>17</v>
      </c>
      <c r="H529" s="322">
        <v>16</v>
      </c>
      <c r="I529" s="323">
        <v>33</v>
      </c>
      <c r="J529" s="195" t="s">
        <v>195</v>
      </c>
      <c r="K529" s="322">
        <v>18</v>
      </c>
      <c r="L529" s="322">
        <v>13</v>
      </c>
      <c r="M529" s="323">
        <v>31</v>
      </c>
      <c r="N529" s="195" t="s">
        <v>194</v>
      </c>
      <c r="O529" s="322">
        <v>1</v>
      </c>
      <c r="P529" s="322">
        <v>2</v>
      </c>
      <c r="Q529" s="324">
        <v>3</v>
      </c>
      <c r="R529" s="131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</row>
    <row r="530" spans="2:33" s="28" customFormat="1" ht="14.25" customHeight="1" x14ac:dyDescent="0.15">
      <c r="B530" s="204" t="s">
        <v>193</v>
      </c>
      <c r="C530" s="325">
        <v>16</v>
      </c>
      <c r="D530" s="317">
        <v>17</v>
      </c>
      <c r="E530" s="485">
        <v>33</v>
      </c>
      <c r="F530" s="194" t="s">
        <v>192</v>
      </c>
      <c r="G530" s="317">
        <v>27</v>
      </c>
      <c r="H530" s="317">
        <v>24</v>
      </c>
      <c r="I530" s="485">
        <v>51</v>
      </c>
      <c r="J530" s="194" t="s">
        <v>191</v>
      </c>
      <c r="K530" s="317">
        <v>15</v>
      </c>
      <c r="L530" s="317">
        <v>19</v>
      </c>
      <c r="M530" s="485">
        <v>34</v>
      </c>
      <c r="N530" s="194" t="s">
        <v>190</v>
      </c>
      <c r="O530" s="317">
        <v>0</v>
      </c>
      <c r="P530" s="317">
        <v>4</v>
      </c>
      <c r="Q530" s="316">
        <v>4</v>
      </c>
      <c r="R530" s="131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</row>
    <row r="531" spans="2:33" s="28" customFormat="1" ht="14.25" customHeight="1" x14ac:dyDescent="0.15">
      <c r="B531" s="204" t="s">
        <v>189</v>
      </c>
      <c r="C531" s="317">
        <v>20</v>
      </c>
      <c r="D531" s="317">
        <v>14</v>
      </c>
      <c r="E531" s="485">
        <v>34</v>
      </c>
      <c r="F531" s="194" t="s">
        <v>188</v>
      </c>
      <c r="G531" s="317">
        <v>19</v>
      </c>
      <c r="H531" s="317">
        <v>22</v>
      </c>
      <c r="I531" s="485">
        <v>41</v>
      </c>
      <c r="J531" s="194" t="s">
        <v>187</v>
      </c>
      <c r="K531" s="317">
        <v>21</v>
      </c>
      <c r="L531" s="317">
        <v>18</v>
      </c>
      <c r="M531" s="485">
        <v>39</v>
      </c>
      <c r="N531" s="194" t="s">
        <v>186</v>
      </c>
      <c r="O531" s="317">
        <v>0</v>
      </c>
      <c r="P531" s="317">
        <v>3</v>
      </c>
      <c r="Q531" s="316">
        <v>3</v>
      </c>
      <c r="R531" s="131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</row>
    <row r="532" spans="2:33" s="28" customFormat="1" ht="14.25" customHeight="1" x14ac:dyDescent="0.15">
      <c r="B532" s="204" t="s">
        <v>185</v>
      </c>
      <c r="C532" s="317">
        <v>10</v>
      </c>
      <c r="D532" s="317">
        <v>22</v>
      </c>
      <c r="E532" s="485">
        <v>32</v>
      </c>
      <c r="F532" s="194" t="s">
        <v>184</v>
      </c>
      <c r="G532" s="317">
        <v>20</v>
      </c>
      <c r="H532" s="317">
        <v>22</v>
      </c>
      <c r="I532" s="485">
        <v>42</v>
      </c>
      <c r="J532" s="194" t="s">
        <v>183</v>
      </c>
      <c r="K532" s="317">
        <v>14</v>
      </c>
      <c r="L532" s="317">
        <v>21</v>
      </c>
      <c r="M532" s="485">
        <v>35</v>
      </c>
      <c r="N532" s="194" t="s">
        <v>182</v>
      </c>
      <c r="O532" s="317">
        <v>0</v>
      </c>
      <c r="P532" s="317">
        <v>1</v>
      </c>
      <c r="Q532" s="316">
        <v>1</v>
      </c>
      <c r="R532" s="131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</row>
    <row r="533" spans="2:33" s="28" customFormat="1" ht="14.1" customHeight="1" x14ac:dyDescent="0.15">
      <c r="B533" s="204" t="s">
        <v>181</v>
      </c>
      <c r="C533" s="317">
        <v>17</v>
      </c>
      <c r="D533" s="317">
        <v>14</v>
      </c>
      <c r="E533" s="485">
        <v>31</v>
      </c>
      <c r="F533" s="194" t="s">
        <v>180</v>
      </c>
      <c r="G533" s="317">
        <v>20</v>
      </c>
      <c r="H533" s="317">
        <v>19</v>
      </c>
      <c r="I533" s="485">
        <v>39</v>
      </c>
      <c r="J533" s="194" t="s">
        <v>179</v>
      </c>
      <c r="K533" s="317">
        <v>10</v>
      </c>
      <c r="L533" s="317">
        <v>6</v>
      </c>
      <c r="M533" s="485">
        <v>16</v>
      </c>
      <c r="N533" s="194" t="s">
        <v>178</v>
      </c>
      <c r="O533" s="317">
        <v>0</v>
      </c>
      <c r="P533" s="317">
        <v>2</v>
      </c>
      <c r="Q533" s="316">
        <v>2</v>
      </c>
      <c r="R533" s="131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</row>
    <row r="534" spans="2:33" s="28" customFormat="1" ht="14.25" customHeight="1" thickBot="1" x14ac:dyDescent="0.2">
      <c r="B534" s="206" t="s">
        <v>177</v>
      </c>
      <c r="C534" s="318">
        <v>22</v>
      </c>
      <c r="D534" s="318">
        <v>15</v>
      </c>
      <c r="E534" s="319">
        <v>37</v>
      </c>
      <c r="F534" s="208" t="s">
        <v>176</v>
      </c>
      <c r="G534" s="318">
        <v>21</v>
      </c>
      <c r="H534" s="318">
        <v>18</v>
      </c>
      <c r="I534" s="319">
        <v>39</v>
      </c>
      <c r="J534" s="208" t="s">
        <v>175</v>
      </c>
      <c r="K534" s="318">
        <v>9</v>
      </c>
      <c r="L534" s="318">
        <v>13</v>
      </c>
      <c r="M534" s="319">
        <v>22</v>
      </c>
      <c r="N534" s="210" t="s">
        <v>174</v>
      </c>
      <c r="O534" s="320">
        <v>0</v>
      </c>
      <c r="P534" s="320">
        <v>1</v>
      </c>
      <c r="Q534" s="321">
        <v>1</v>
      </c>
      <c r="R534" s="131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</row>
    <row r="535" spans="2:33" s="28" customFormat="1" ht="13.5" customHeight="1" thickBot="1" x14ac:dyDescent="0.2">
      <c r="B535" s="42"/>
      <c r="C535" s="42"/>
      <c r="D535" s="459" t="s">
        <v>173</v>
      </c>
      <c r="E535" s="459"/>
      <c r="F535" s="459"/>
      <c r="G535" s="42"/>
      <c r="H535" s="42"/>
      <c r="I535" s="42"/>
      <c r="J535" s="42"/>
      <c r="K535" s="42"/>
      <c r="L535" s="42"/>
      <c r="M535" s="42"/>
      <c r="N535" s="212" t="s">
        <v>172</v>
      </c>
      <c r="O535" s="309">
        <v>0</v>
      </c>
      <c r="P535" s="24">
        <v>1</v>
      </c>
      <c r="Q535" s="310">
        <v>1</v>
      </c>
      <c r="R535" s="131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</row>
    <row r="536" spans="2:33" s="28" customFormat="1" ht="13.5" customHeight="1" x14ac:dyDescent="0.15">
      <c r="B536" s="160" t="s">
        <v>171</v>
      </c>
      <c r="C536" s="311">
        <f>SUM(C510:C514)</f>
        <v>54</v>
      </c>
      <c r="D536" s="311">
        <f>SUM(D510:D514)</f>
        <v>58</v>
      </c>
      <c r="E536" s="108">
        <f t="shared" ref="E536:E545" si="24">SUM(C536:D536)</f>
        <v>112</v>
      </c>
      <c r="F536" s="160" t="s">
        <v>170</v>
      </c>
      <c r="G536" s="312">
        <f>SUM(K510:K514)</f>
        <v>86</v>
      </c>
      <c r="H536" s="109">
        <f>SUM(L510:L514)</f>
        <v>84</v>
      </c>
      <c r="I536" s="110">
        <f t="shared" ref="I536:I545" si="25">SUM(G536:H536)</f>
        <v>170</v>
      </c>
      <c r="J536" s="119" t="s">
        <v>169</v>
      </c>
      <c r="K536" s="120">
        <f>SUM(O535:O539)</f>
        <v>0</v>
      </c>
      <c r="L536" s="311">
        <f>SUM(Q535:Q539)</f>
        <v>4</v>
      </c>
      <c r="M536" s="313">
        <f>SUM(K536:L536)</f>
        <v>4</v>
      </c>
      <c r="N536" s="486" t="s">
        <v>168</v>
      </c>
      <c r="O536" s="24">
        <v>0</v>
      </c>
      <c r="P536" s="24">
        <v>2</v>
      </c>
      <c r="Q536" s="310">
        <v>2</v>
      </c>
      <c r="R536" s="131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</row>
    <row r="537" spans="2:33" s="28" customFormat="1" ht="13.5" customHeight="1" thickBot="1" x14ac:dyDescent="0.2">
      <c r="B537" s="161" t="s">
        <v>167</v>
      </c>
      <c r="C537" s="300">
        <f>SUM(C515:C519)</f>
        <v>63</v>
      </c>
      <c r="D537" s="300">
        <f>SUM(D515:D519)</f>
        <v>62</v>
      </c>
      <c r="E537" s="112">
        <f t="shared" si="24"/>
        <v>125</v>
      </c>
      <c r="F537" s="161" t="s">
        <v>166</v>
      </c>
      <c r="G537" s="306">
        <f>SUM(K515:K519)</f>
        <v>96</v>
      </c>
      <c r="H537" s="113">
        <f>SUM(L515:L519)</f>
        <v>105</v>
      </c>
      <c r="I537" s="114">
        <f t="shared" si="25"/>
        <v>201</v>
      </c>
      <c r="J537" s="121" t="s">
        <v>154</v>
      </c>
      <c r="K537" s="122">
        <f>O540</f>
        <v>0</v>
      </c>
      <c r="L537" s="303">
        <f>P540</f>
        <v>1</v>
      </c>
      <c r="M537" s="314">
        <f>SUM(K537:L537)</f>
        <v>1</v>
      </c>
      <c r="N537" s="486" t="s">
        <v>165</v>
      </c>
      <c r="O537" s="24">
        <v>0</v>
      </c>
      <c r="P537" s="24">
        <v>1</v>
      </c>
      <c r="Q537" s="310">
        <v>1</v>
      </c>
      <c r="R537" s="131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</row>
    <row r="538" spans="2:33" s="28" customFormat="1" ht="13.5" customHeight="1" x14ac:dyDescent="0.15">
      <c r="B538" s="161" t="s">
        <v>164</v>
      </c>
      <c r="C538" s="300">
        <f>SUM(C520:C524)</f>
        <v>73</v>
      </c>
      <c r="D538" s="300">
        <f>SUM(D520:D524)</f>
        <v>80</v>
      </c>
      <c r="E538" s="112">
        <f t="shared" si="24"/>
        <v>153</v>
      </c>
      <c r="F538" s="161" t="s">
        <v>163</v>
      </c>
      <c r="G538" s="306">
        <f>SUM(K520:K524)</f>
        <v>116</v>
      </c>
      <c r="H538" s="113">
        <f>SUM(L520:L524)</f>
        <v>108</v>
      </c>
      <c r="I538" s="114">
        <f t="shared" si="25"/>
        <v>224</v>
      </c>
      <c r="J538" s="125" t="s">
        <v>283</v>
      </c>
      <c r="K538" s="154">
        <f>SUM(C536:C538)</f>
        <v>190</v>
      </c>
      <c r="L538" s="154">
        <f>SUM(D536:D538)</f>
        <v>200</v>
      </c>
      <c r="M538" s="294">
        <f>SUM(K538:L538)</f>
        <v>390</v>
      </c>
      <c r="N538" s="486" t="s">
        <v>162</v>
      </c>
      <c r="O538" s="24">
        <v>0</v>
      </c>
      <c r="P538" s="24">
        <v>0</v>
      </c>
      <c r="Q538" s="310">
        <v>0</v>
      </c>
      <c r="R538" s="131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</row>
    <row r="539" spans="2:33" s="28" customFormat="1" ht="13.5" customHeight="1" thickBot="1" x14ac:dyDescent="0.2">
      <c r="B539" s="161" t="s">
        <v>161</v>
      </c>
      <c r="C539" s="300">
        <f>SUM(C525:C529)</f>
        <v>89</v>
      </c>
      <c r="D539" s="300">
        <f>SUM(D525:D529)</f>
        <v>70</v>
      </c>
      <c r="E539" s="112">
        <f t="shared" si="24"/>
        <v>159</v>
      </c>
      <c r="F539" s="161" t="s">
        <v>160</v>
      </c>
      <c r="G539" s="306">
        <f>SUM(K525:K529)</f>
        <v>109</v>
      </c>
      <c r="H539" s="113">
        <f>SUM(L525:L529)</f>
        <v>114</v>
      </c>
      <c r="I539" s="114">
        <f t="shared" si="25"/>
        <v>223</v>
      </c>
      <c r="J539" s="123" t="s">
        <v>156</v>
      </c>
      <c r="K539" s="157"/>
      <c r="L539" s="292">
        <f>M538/M544*100</f>
        <v>13.612565445026178</v>
      </c>
      <c r="M539" s="156" t="s">
        <v>155</v>
      </c>
      <c r="N539" s="487" t="s">
        <v>159</v>
      </c>
      <c r="O539" s="301">
        <v>0</v>
      </c>
      <c r="P539" s="58">
        <v>0</v>
      </c>
      <c r="Q539" s="302">
        <v>0</v>
      </c>
      <c r="R539" s="131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</row>
    <row r="540" spans="2:33" s="28" customFormat="1" ht="13.5" customHeight="1" thickBot="1" x14ac:dyDescent="0.2">
      <c r="B540" s="161" t="s">
        <v>158</v>
      </c>
      <c r="C540" s="300">
        <f>SUM(C530:C534)</f>
        <v>85</v>
      </c>
      <c r="D540" s="300">
        <f>SUM(D530:D534)</f>
        <v>82</v>
      </c>
      <c r="E540" s="112">
        <f t="shared" si="24"/>
        <v>167</v>
      </c>
      <c r="F540" s="161" t="s">
        <v>157</v>
      </c>
      <c r="G540" s="306">
        <f>SUM(K530:K534)</f>
        <v>69</v>
      </c>
      <c r="H540" s="113">
        <f>SUM(L530:L534)</f>
        <v>77</v>
      </c>
      <c r="I540" s="114">
        <f t="shared" si="25"/>
        <v>146</v>
      </c>
      <c r="J540" s="125" t="s">
        <v>284</v>
      </c>
      <c r="K540" s="154">
        <f>SUM(C539:C545,G536:G538)</f>
        <v>885</v>
      </c>
      <c r="L540" s="154">
        <f>SUM(D539:D545,H536:H538)</f>
        <v>859</v>
      </c>
      <c r="M540" s="294">
        <f>SUM(K540:L540)</f>
        <v>1744</v>
      </c>
      <c r="N540" s="488" t="s">
        <v>154</v>
      </c>
      <c r="O540" s="299">
        <v>0</v>
      </c>
      <c r="P540" s="489">
        <v>1</v>
      </c>
      <c r="Q540" s="307">
        <v>1</v>
      </c>
      <c r="R540" s="131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</row>
    <row r="541" spans="2:33" s="28" customFormat="1" ht="13.5" customHeight="1" thickBot="1" x14ac:dyDescent="0.2">
      <c r="B541" s="161" t="s">
        <v>153</v>
      </c>
      <c r="C541" s="300">
        <f>SUM(G510:G514)</f>
        <v>71</v>
      </c>
      <c r="D541" s="300">
        <f>SUM(H510:H514)</f>
        <v>63</v>
      </c>
      <c r="E541" s="112">
        <f t="shared" si="24"/>
        <v>134</v>
      </c>
      <c r="F541" s="161" t="s">
        <v>152</v>
      </c>
      <c r="G541" s="113">
        <f>SUM(O510:O514)</f>
        <v>68</v>
      </c>
      <c r="H541" s="113">
        <f>SUM(P510:P514)</f>
        <v>68</v>
      </c>
      <c r="I541" s="114">
        <f t="shared" si="25"/>
        <v>136</v>
      </c>
      <c r="J541" s="123" t="s">
        <v>156</v>
      </c>
      <c r="K541" s="157"/>
      <c r="L541" s="292">
        <f>M540/M544*100</f>
        <v>60.872600349040141</v>
      </c>
      <c r="M541" s="158" t="s">
        <v>155</v>
      </c>
      <c r="N541" s="490"/>
      <c r="O541" s="42"/>
      <c r="P541" s="42"/>
      <c r="Q541" s="42"/>
      <c r="R541" s="131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6"/>
      <c r="AF541" s="105"/>
      <c r="AG541" s="106"/>
    </row>
    <row r="542" spans="2:33" s="28" customFormat="1" ht="13.5" customHeight="1" thickBot="1" x14ac:dyDescent="0.2">
      <c r="B542" s="161" t="s">
        <v>151</v>
      </c>
      <c r="C542" s="300">
        <f>SUM(G515:G519)</f>
        <v>62</v>
      </c>
      <c r="D542" s="300">
        <f>SUM(H515:H519)</f>
        <v>69</v>
      </c>
      <c r="E542" s="112">
        <f t="shared" si="24"/>
        <v>131</v>
      </c>
      <c r="F542" s="161" t="s">
        <v>150</v>
      </c>
      <c r="G542" s="306">
        <f>SUM(O515:O519)</f>
        <v>36</v>
      </c>
      <c r="H542" s="113">
        <f>SUM(P515:P519)</f>
        <v>76</v>
      </c>
      <c r="I542" s="114">
        <f t="shared" si="25"/>
        <v>112</v>
      </c>
      <c r="J542" s="125" t="s">
        <v>282</v>
      </c>
      <c r="K542" s="154">
        <f>SUM(K525:K534,O510:O540)</f>
        <v>311</v>
      </c>
      <c r="L542" s="154">
        <f>SUM(L525:L534,P510:P540)</f>
        <v>420</v>
      </c>
      <c r="M542" s="308">
        <f>SUM(K542:L542)</f>
        <v>731</v>
      </c>
      <c r="N542" s="490"/>
      <c r="O542" s="42"/>
      <c r="P542" s="42"/>
      <c r="Q542" s="42"/>
      <c r="R542" s="131"/>
    </row>
    <row r="543" spans="2:33" s="28" customFormat="1" ht="13.5" customHeight="1" thickBot="1" x14ac:dyDescent="0.2">
      <c r="B543" s="161" t="s">
        <v>149</v>
      </c>
      <c r="C543" s="300">
        <f>SUM(G520:G524)</f>
        <v>86</v>
      </c>
      <c r="D543" s="300">
        <f>SUM(H520:H524)</f>
        <v>80</v>
      </c>
      <c r="E543" s="112">
        <f t="shared" si="24"/>
        <v>166</v>
      </c>
      <c r="F543" s="161" t="s">
        <v>148</v>
      </c>
      <c r="G543" s="306">
        <f>SUM(O520:O524)</f>
        <v>20</v>
      </c>
      <c r="H543" s="113">
        <f>SUM(P520:P524)</f>
        <v>50</v>
      </c>
      <c r="I543" s="114">
        <f t="shared" si="25"/>
        <v>70</v>
      </c>
      <c r="J543" s="123" t="s">
        <v>156</v>
      </c>
      <c r="K543" s="124"/>
      <c r="L543" s="283">
        <f>M542/M544*100</f>
        <v>25.514834205933685</v>
      </c>
      <c r="M543" s="156" t="s">
        <v>155</v>
      </c>
      <c r="N543" s="491" t="s">
        <v>146</v>
      </c>
      <c r="O543" s="492">
        <v>43.79</v>
      </c>
      <c r="P543" s="493">
        <v>47.02</v>
      </c>
      <c r="Q543" s="494">
        <v>45.46</v>
      </c>
      <c r="R543" s="131"/>
    </row>
    <row r="544" spans="2:33" s="28" customFormat="1" ht="13.5" customHeight="1" x14ac:dyDescent="0.15">
      <c r="B544" s="161" t="s">
        <v>145</v>
      </c>
      <c r="C544" s="300">
        <f>SUM(G525:G529)</f>
        <v>87</v>
      </c>
      <c r="D544" s="300">
        <f>SUM(H525:H529)</f>
        <v>93</v>
      </c>
      <c r="E544" s="112">
        <f t="shared" si="24"/>
        <v>180</v>
      </c>
      <c r="F544" s="161" t="s">
        <v>144</v>
      </c>
      <c r="G544" s="306">
        <f>SUM(O525:O529)</f>
        <v>9</v>
      </c>
      <c r="H544" s="113">
        <f>SUM(P525:P529)</f>
        <v>19</v>
      </c>
      <c r="I544" s="114">
        <f t="shared" si="25"/>
        <v>28</v>
      </c>
      <c r="J544" s="125" t="s">
        <v>147</v>
      </c>
      <c r="K544" s="293">
        <f>SUM(C536:C545,G536:G545,K536:K537)</f>
        <v>1386</v>
      </c>
      <c r="L544" s="293">
        <f>SUM(D536:D545,H536:H545,L536:L537)</f>
        <v>1479</v>
      </c>
      <c r="M544" s="289">
        <f>SUM(K544:L544)</f>
        <v>2865</v>
      </c>
      <c r="N544" s="495"/>
      <c r="O544" s="496"/>
      <c r="P544" s="496"/>
      <c r="Q544" s="496"/>
      <c r="R544" s="131"/>
    </row>
    <row r="545" spans="2:33" s="28" customFormat="1" ht="13.5" customHeight="1" thickBot="1" x14ac:dyDescent="0.2">
      <c r="B545" s="162" t="s">
        <v>143</v>
      </c>
      <c r="C545" s="303">
        <f>SUM(G530:G534)</f>
        <v>107</v>
      </c>
      <c r="D545" s="303">
        <f>SUM(H530:H534)</f>
        <v>105</v>
      </c>
      <c r="E545" s="116">
        <f t="shared" si="24"/>
        <v>212</v>
      </c>
      <c r="F545" s="162" t="s">
        <v>142</v>
      </c>
      <c r="G545" s="304">
        <f>SUM(O530:O534)</f>
        <v>0</v>
      </c>
      <c r="H545" s="117">
        <f>SUM(P530:P534)</f>
        <v>11</v>
      </c>
      <c r="I545" s="118">
        <f t="shared" si="25"/>
        <v>11</v>
      </c>
      <c r="J545" s="123" t="s">
        <v>7</v>
      </c>
      <c r="K545" s="124"/>
      <c r="L545" s="127"/>
      <c r="M545" s="305">
        <f>字別人口!Q30</f>
        <v>1281</v>
      </c>
      <c r="N545" s="459" t="s">
        <v>141</v>
      </c>
      <c r="O545" s="459"/>
      <c r="P545" s="459"/>
      <c r="Q545" s="497"/>
      <c r="R545" s="131"/>
    </row>
    <row r="547" spans="2:33" s="29" customFormat="1" x14ac:dyDescent="0.15">
      <c r="B547" s="168"/>
      <c r="F547" s="168"/>
    </row>
    <row r="548" spans="2:33" s="29" customFormat="1" ht="13.5" customHeight="1" x14ac:dyDescent="0.15">
      <c r="B548" s="243" t="s">
        <v>1</v>
      </c>
      <c r="C548" s="358" t="s">
        <v>2</v>
      </c>
      <c r="D548" s="358"/>
      <c r="E548" s="358"/>
      <c r="F548" s="358"/>
      <c r="G548" s="484" t="s">
        <v>279</v>
      </c>
      <c r="H548" s="484"/>
      <c r="I548" s="484"/>
      <c r="J548" s="484"/>
      <c r="K548" s="484"/>
      <c r="L548" s="484"/>
      <c r="O548" s="76" t="str">
        <f>$O$2</f>
        <v>令和元年10月31日</v>
      </c>
      <c r="P548" s="76"/>
      <c r="Q548" s="76" t="s">
        <v>0</v>
      </c>
      <c r="R548" s="4"/>
      <c r="S548" s="4"/>
      <c r="T548" s="4"/>
    </row>
    <row r="549" spans="2:33" s="29" customFormat="1" ht="13.5" customHeight="1" x14ac:dyDescent="0.15">
      <c r="B549" s="243" t="s">
        <v>276</v>
      </c>
      <c r="C549" s="358" t="s">
        <v>126</v>
      </c>
      <c r="D549" s="358"/>
      <c r="E549" s="358"/>
      <c r="F549" s="152"/>
      <c r="G549" s="484"/>
      <c r="H549" s="484"/>
      <c r="I549" s="484"/>
      <c r="J549" s="484"/>
      <c r="K549" s="484"/>
      <c r="L549" s="484"/>
      <c r="O549" s="76" t="str">
        <f>$O$3</f>
        <v>令和元年11月 1日</v>
      </c>
      <c r="P549" s="76"/>
      <c r="Q549" s="76" t="s">
        <v>3</v>
      </c>
      <c r="R549" s="4"/>
      <c r="S549" s="4"/>
      <c r="T549" s="4"/>
    </row>
    <row r="550" spans="2:33" s="29" customFormat="1" ht="13.5" customHeight="1" thickBot="1" x14ac:dyDescent="0.2">
      <c r="B550" s="168"/>
      <c r="F550" s="168"/>
      <c r="G550" s="87"/>
      <c r="H550" s="87"/>
      <c r="I550" s="87"/>
      <c r="J550" s="87"/>
      <c r="K550" s="87"/>
      <c r="L550" s="87"/>
      <c r="O550" s="86"/>
      <c r="Q550" s="4"/>
      <c r="R550" s="4"/>
      <c r="S550" s="4"/>
      <c r="T550" s="4"/>
    </row>
    <row r="551" spans="2:33" s="28" customFormat="1" ht="14.25" customHeight="1" x14ac:dyDescent="0.15">
      <c r="B551" s="53" t="s">
        <v>274</v>
      </c>
      <c r="C551" s="327" t="s">
        <v>301</v>
      </c>
      <c r="D551" s="327" t="s">
        <v>302</v>
      </c>
      <c r="E551" s="328" t="s">
        <v>6</v>
      </c>
      <c r="F551" s="53" t="s">
        <v>274</v>
      </c>
      <c r="G551" s="327" t="s">
        <v>301</v>
      </c>
      <c r="H551" s="327" t="s">
        <v>5</v>
      </c>
      <c r="I551" s="94" t="s">
        <v>6</v>
      </c>
      <c r="J551" s="202" t="s">
        <v>274</v>
      </c>
      <c r="K551" s="327" t="s">
        <v>4</v>
      </c>
      <c r="L551" s="327" t="s">
        <v>302</v>
      </c>
      <c r="M551" s="328" t="s">
        <v>281</v>
      </c>
      <c r="N551" s="59" t="s">
        <v>274</v>
      </c>
      <c r="O551" s="54" t="s">
        <v>301</v>
      </c>
      <c r="P551" s="54" t="s">
        <v>5</v>
      </c>
      <c r="Q551" s="326" t="s">
        <v>281</v>
      </c>
      <c r="R551" s="131"/>
    </row>
    <row r="552" spans="2:33" s="28" customFormat="1" ht="14.25" customHeight="1" x14ac:dyDescent="0.15">
      <c r="B552" s="203" t="s">
        <v>273</v>
      </c>
      <c r="C552" s="329">
        <v>20</v>
      </c>
      <c r="D552" s="329">
        <v>11</v>
      </c>
      <c r="E552" s="485">
        <v>31</v>
      </c>
      <c r="F552" s="193" t="s">
        <v>272</v>
      </c>
      <c r="G552" s="329">
        <v>10</v>
      </c>
      <c r="H552" s="329">
        <v>15</v>
      </c>
      <c r="I552" s="485">
        <v>25</v>
      </c>
      <c r="J552" s="194" t="s">
        <v>271</v>
      </c>
      <c r="K552" s="317">
        <v>14</v>
      </c>
      <c r="L552" s="329">
        <v>18</v>
      </c>
      <c r="M552" s="286">
        <v>32</v>
      </c>
      <c r="N552" s="200" t="s">
        <v>270</v>
      </c>
      <c r="O552" s="325">
        <v>9</v>
      </c>
      <c r="P552" s="317">
        <v>5</v>
      </c>
      <c r="Q552" s="287">
        <v>14</v>
      </c>
      <c r="R552" s="131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</row>
    <row r="553" spans="2:33" s="28" customFormat="1" ht="14.1" customHeight="1" x14ac:dyDescent="0.15">
      <c r="B553" s="204" t="s">
        <v>269</v>
      </c>
      <c r="C553" s="317">
        <v>18</v>
      </c>
      <c r="D553" s="317">
        <v>12</v>
      </c>
      <c r="E553" s="485">
        <v>30</v>
      </c>
      <c r="F553" s="194" t="s">
        <v>268</v>
      </c>
      <c r="G553" s="317">
        <v>16</v>
      </c>
      <c r="H553" s="317">
        <v>16</v>
      </c>
      <c r="I553" s="485">
        <v>32</v>
      </c>
      <c r="J553" s="194" t="s">
        <v>267</v>
      </c>
      <c r="K553" s="317">
        <v>9</v>
      </c>
      <c r="L553" s="317">
        <v>12</v>
      </c>
      <c r="M553" s="485">
        <v>21</v>
      </c>
      <c r="N553" s="194" t="s">
        <v>266</v>
      </c>
      <c r="O553" s="317">
        <v>5</v>
      </c>
      <c r="P553" s="317">
        <v>4</v>
      </c>
      <c r="Q553" s="316">
        <v>9</v>
      </c>
      <c r="R553" s="131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</row>
    <row r="554" spans="2:33" s="28" customFormat="1" ht="14.25" customHeight="1" x14ac:dyDescent="0.15">
      <c r="B554" s="204" t="s">
        <v>265</v>
      </c>
      <c r="C554" s="317">
        <v>20</v>
      </c>
      <c r="D554" s="317">
        <v>20</v>
      </c>
      <c r="E554" s="485">
        <v>40</v>
      </c>
      <c r="F554" s="194" t="s">
        <v>264</v>
      </c>
      <c r="G554" s="317">
        <v>12</v>
      </c>
      <c r="H554" s="317">
        <v>20</v>
      </c>
      <c r="I554" s="485">
        <v>32</v>
      </c>
      <c r="J554" s="194" t="s">
        <v>263</v>
      </c>
      <c r="K554" s="317">
        <v>12</v>
      </c>
      <c r="L554" s="317">
        <v>11</v>
      </c>
      <c r="M554" s="485">
        <v>23</v>
      </c>
      <c r="N554" s="194" t="s">
        <v>262</v>
      </c>
      <c r="O554" s="317">
        <v>3</v>
      </c>
      <c r="P554" s="199">
        <v>9</v>
      </c>
      <c r="Q554" s="316">
        <v>12</v>
      </c>
      <c r="R554" s="131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</row>
    <row r="555" spans="2:33" s="28" customFormat="1" ht="14.25" customHeight="1" x14ac:dyDescent="0.15">
      <c r="B555" s="204" t="s">
        <v>261</v>
      </c>
      <c r="C555" s="317">
        <v>10</v>
      </c>
      <c r="D555" s="317">
        <v>21</v>
      </c>
      <c r="E555" s="485">
        <v>31</v>
      </c>
      <c r="F555" s="194" t="s">
        <v>260</v>
      </c>
      <c r="G555" s="317">
        <v>16</v>
      </c>
      <c r="H555" s="317">
        <v>23</v>
      </c>
      <c r="I555" s="485">
        <v>39</v>
      </c>
      <c r="J555" s="194" t="s">
        <v>259</v>
      </c>
      <c r="K555" s="317">
        <v>17</v>
      </c>
      <c r="L555" s="317">
        <v>14</v>
      </c>
      <c r="M555" s="485">
        <v>31</v>
      </c>
      <c r="N555" s="194" t="s">
        <v>258</v>
      </c>
      <c r="O555" s="317">
        <v>8</v>
      </c>
      <c r="P555" s="317">
        <v>9</v>
      </c>
      <c r="Q555" s="316">
        <v>17</v>
      </c>
      <c r="R555" s="131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</row>
    <row r="556" spans="2:33" s="28" customFormat="1" ht="14.1" customHeight="1" x14ac:dyDescent="0.15">
      <c r="B556" s="205" t="s">
        <v>257</v>
      </c>
      <c r="C556" s="322">
        <v>15</v>
      </c>
      <c r="D556" s="322">
        <v>16</v>
      </c>
      <c r="E556" s="323">
        <v>31</v>
      </c>
      <c r="F556" s="195" t="s">
        <v>256</v>
      </c>
      <c r="G556" s="322">
        <v>28</v>
      </c>
      <c r="H556" s="322">
        <v>13</v>
      </c>
      <c r="I556" s="323">
        <v>41</v>
      </c>
      <c r="J556" s="195" t="s">
        <v>255</v>
      </c>
      <c r="K556" s="322">
        <v>11</v>
      </c>
      <c r="L556" s="322">
        <v>12</v>
      </c>
      <c r="M556" s="323">
        <v>23</v>
      </c>
      <c r="N556" s="195" t="s">
        <v>254</v>
      </c>
      <c r="O556" s="322">
        <v>7</v>
      </c>
      <c r="P556" s="322">
        <v>5</v>
      </c>
      <c r="Q556" s="324">
        <v>12</v>
      </c>
      <c r="R556" s="131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</row>
    <row r="557" spans="2:33" s="28" customFormat="1" ht="14.25" customHeight="1" x14ac:dyDescent="0.15">
      <c r="B557" s="204" t="s">
        <v>253</v>
      </c>
      <c r="C557" s="325">
        <v>13</v>
      </c>
      <c r="D557" s="317">
        <v>13</v>
      </c>
      <c r="E557" s="485">
        <v>26</v>
      </c>
      <c r="F557" s="194" t="s">
        <v>252</v>
      </c>
      <c r="G557" s="317">
        <v>17</v>
      </c>
      <c r="H557" s="317">
        <v>18</v>
      </c>
      <c r="I557" s="485">
        <v>35</v>
      </c>
      <c r="J557" s="194" t="s">
        <v>251</v>
      </c>
      <c r="K557" s="317">
        <v>19</v>
      </c>
      <c r="L557" s="317">
        <v>10</v>
      </c>
      <c r="M557" s="485">
        <v>29</v>
      </c>
      <c r="N557" s="194" t="s">
        <v>250</v>
      </c>
      <c r="O557" s="317">
        <v>5</v>
      </c>
      <c r="P557" s="317">
        <v>7</v>
      </c>
      <c r="Q557" s="316">
        <v>12</v>
      </c>
      <c r="R557" s="131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</row>
    <row r="558" spans="2:33" s="28" customFormat="1" ht="14.25" customHeight="1" x14ac:dyDescent="0.15">
      <c r="B558" s="204" t="s">
        <v>249</v>
      </c>
      <c r="C558" s="317">
        <v>11</v>
      </c>
      <c r="D558" s="317">
        <v>20</v>
      </c>
      <c r="E558" s="485">
        <v>31</v>
      </c>
      <c r="F558" s="194" t="s">
        <v>248</v>
      </c>
      <c r="G558" s="317">
        <v>17</v>
      </c>
      <c r="H558" s="317">
        <v>9</v>
      </c>
      <c r="I558" s="485">
        <v>26</v>
      </c>
      <c r="J558" s="194" t="s">
        <v>247</v>
      </c>
      <c r="K558" s="317">
        <v>16</v>
      </c>
      <c r="L558" s="317">
        <v>15</v>
      </c>
      <c r="M558" s="485">
        <v>31</v>
      </c>
      <c r="N558" s="194" t="s">
        <v>246</v>
      </c>
      <c r="O558" s="317">
        <v>7</v>
      </c>
      <c r="P558" s="317">
        <v>2</v>
      </c>
      <c r="Q558" s="316">
        <v>9</v>
      </c>
      <c r="R558" s="131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</row>
    <row r="559" spans="2:33" s="28" customFormat="1" ht="14.25" customHeight="1" x14ac:dyDescent="0.15">
      <c r="B559" s="204" t="s">
        <v>245</v>
      </c>
      <c r="C559" s="317">
        <v>17</v>
      </c>
      <c r="D559" s="317">
        <v>11</v>
      </c>
      <c r="E559" s="485">
        <v>28</v>
      </c>
      <c r="F559" s="194" t="s">
        <v>244</v>
      </c>
      <c r="G559" s="317">
        <v>15</v>
      </c>
      <c r="H559" s="317">
        <v>29</v>
      </c>
      <c r="I559" s="485">
        <v>44</v>
      </c>
      <c r="J559" s="194" t="s">
        <v>243</v>
      </c>
      <c r="K559" s="317">
        <v>17</v>
      </c>
      <c r="L559" s="317">
        <v>11</v>
      </c>
      <c r="M559" s="485">
        <v>28</v>
      </c>
      <c r="N559" s="194" t="s">
        <v>242</v>
      </c>
      <c r="O559" s="317">
        <v>2</v>
      </c>
      <c r="P559" s="317">
        <v>4</v>
      </c>
      <c r="Q559" s="316">
        <v>6</v>
      </c>
      <c r="R559" s="131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</row>
    <row r="560" spans="2:33" s="28" customFormat="1" ht="14.1" customHeight="1" x14ac:dyDescent="0.15">
      <c r="B560" s="204" t="s">
        <v>241</v>
      </c>
      <c r="C560" s="317">
        <v>20</v>
      </c>
      <c r="D560" s="317">
        <v>11</v>
      </c>
      <c r="E560" s="485">
        <v>31</v>
      </c>
      <c r="F560" s="194" t="s">
        <v>240</v>
      </c>
      <c r="G560" s="317">
        <v>15</v>
      </c>
      <c r="H560" s="317">
        <v>26</v>
      </c>
      <c r="I560" s="485">
        <v>41</v>
      </c>
      <c r="J560" s="194" t="s">
        <v>239</v>
      </c>
      <c r="K560" s="317">
        <v>7</v>
      </c>
      <c r="L560" s="317">
        <v>9</v>
      </c>
      <c r="M560" s="485">
        <v>16</v>
      </c>
      <c r="N560" s="194" t="s">
        <v>238</v>
      </c>
      <c r="O560" s="317">
        <v>4</v>
      </c>
      <c r="P560" s="317">
        <v>5</v>
      </c>
      <c r="Q560" s="316">
        <v>9</v>
      </c>
      <c r="R560" s="131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</row>
    <row r="561" spans="2:33" s="28" customFormat="1" ht="14.1" customHeight="1" x14ac:dyDescent="0.15">
      <c r="B561" s="205" t="s">
        <v>237</v>
      </c>
      <c r="C561" s="322">
        <v>17</v>
      </c>
      <c r="D561" s="322">
        <v>13</v>
      </c>
      <c r="E561" s="323">
        <v>30</v>
      </c>
      <c r="F561" s="195" t="s">
        <v>236</v>
      </c>
      <c r="G561" s="322">
        <v>17</v>
      </c>
      <c r="H561" s="322">
        <v>13</v>
      </c>
      <c r="I561" s="323">
        <v>30</v>
      </c>
      <c r="J561" s="195" t="s">
        <v>235</v>
      </c>
      <c r="K561" s="322">
        <v>9</v>
      </c>
      <c r="L561" s="322">
        <v>11</v>
      </c>
      <c r="M561" s="323">
        <v>20</v>
      </c>
      <c r="N561" s="195" t="s">
        <v>234</v>
      </c>
      <c r="O561" s="322">
        <v>4</v>
      </c>
      <c r="P561" s="322">
        <v>7</v>
      </c>
      <c r="Q561" s="324">
        <v>11</v>
      </c>
      <c r="R561" s="131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</row>
    <row r="562" spans="2:33" s="28" customFormat="1" ht="14.25" customHeight="1" x14ac:dyDescent="0.15">
      <c r="B562" s="204" t="s">
        <v>233</v>
      </c>
      <c r="C562" s="325">
        <v>11</v>
      </c>
      <c r="D562" s="317">
        <v>16</v>
      </c>
      <c r="E562" s="485">
        <v>27</v>
      </c>
      <c r="F562" s="194" t="s">
        <v>232</v>
      </c>
      <c r="G562" s="317">
        <v>19</v>
      </c>
      <c r="H562" s="317">
        <v>18</v>
      </c>
      <c r="I562" s="485">
        <v>37</v>
      </c>
      <c r="J562" s="194" t="s">
        <v>231</v>
      </c>
      <c r="K562" s="317">
        <v>11</v>
      </c>
      <c r="L562" s="317">
        <v>11</v>
      </c>
      <c r="M562" s="485">
        <v>22</v>
      </c>
      <c r="N562" s="194" t="s">
        <v>230</v>
      </c>
      <c r="O562" s="317">
        <v>1</v>
      </c>
      <c r="P562" s="317">
        <v>12</v>
      </c>
      <c r="Q562" s="316">
        <v>13</v>
      </c>
      <c r="R562" s="131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</row>
    <row r="563" spans="2:33" s="28" customFormat="1" ht="14.25" customHeight="1" x14ac:dyDescent="0.15">
      <c r="B563" s="204" t="s">
        <v>229</v>
      </c>
      <c r="C563" s="317">
        <v>14</v>
      </c>
      <c r="D563" s="317">
        <v>15</v>
      </c>
      <c r="E563" s="485">
        <v>29</v>
      </c>
      <c r="F563" s="194" t="s">
        <v>228</v>
      </c>
      <c r="G563" s="317">
        <v>14</v>
      </c>
      <c r="H563" s="317">
        <v>13</v>
      </c>
      <c r="I563" s="485">
        <v>27</v>
      </c>
      <c r="J563" s="194" t="s">
        <v>227</v>
      </c>
      <c r="K563" s="317">
        <v>9</v>
      </c>
      <c r="L563" s="317">
        <v>13</v>
      </c>
      <c r="M563" s="485">
        <v>22</v>
      </c>
      <c r="N563" s="194" t="s">
        <v>226</v>
      </c>
      <c r="O563" s="317">
        <v>5</v>
      </c>
      <c r="P563" s="317">
        <v>6</v>
      </c>
      <c r="Q563" s="316">
        <v>11</v>
      </c>
      <c r="R563" s="131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</row>
    <row r="564" spans="2:33" s="28" customFormat="1" ht="14.25" customHeight="1" x14ac:dyDescent="0.15">
      <c r="B564" s="204" t="s">
        <v>225</v>
      </c>
      <c r="C564" s="317">
        <v>14</v>
      </c>
      <c r="D564" s="317">
        <v>14</v>
      </c>
      <c r="E564" s="485">
        <v>28</v>
      </c>
      <c r="F564" s="194" t="s">
        <v>224</v>
      </c>
      <c r="G564" s="317">
        <v>15</v>
      </c>
      <c r="H564" s="317">
        <v>17</v>
      </c>
      <c r="I564" s="485">
        <v>32</v>
      </c>
      <c r="J564" s="194" t="s">
        <v>223</v>
      </c>
      <c r="K564" s="317">
        <v>11</v>
      </c>
      <c r="L564" s="317">
        <v>11</v>
      </c>
      <c r="M564" s="485">
        <v>22</v>
      </c>
      <c r="N564" s="194" t="s">
        <v>222</v>
      </c>
      <c r="O564" s="317">
        <v>4</v>
      </c>
      <c r="P564" s="317">
        <v>8</v>
      </c>
      <c r="Q564" s="316">
        <v>12</v>
      </c>
      <c r="R564" s="131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</row>
    <row r="565" spans="2:33" s="28" customFormat="1" ht="14.1" customHeight="1" x14ac:dyDescent="0.15">
      <c r="B565" s="204" t="s">
        <v>221</v>
      </c>
      <c r="C565" s="317">
        <v>15</v>
      </c>
      <c r="D565" s="317">
        <v>12</v>
      </c>
      <c r="E565" s="485">
        <v>27</v>
      </c>
      <c r="F565" s="194" t="s">
        <v>220</v>
      </c>
      <c r="G565" s="317">
        <v>19</v>
      </c>
      <c r="H565" s="317">
        <v>20</v>
      </c>
      <c r="I565" s="485">
        <v>39</v>
      </c>
      <c r="J565" s="194" t="s">
        <v>219</v>
      </c>
      <c r="K565" s="317">
        <v>6</v>
      </c>
      <c r="L565" s="317">
        <v>7</v>
      </c>
      <c r="M565" s="485">
        <v>13</v>
      </c>
      <c r="N565" s="194" t="s">
        <v>218</v>
      </c>
      <c r="O565" s="317">
        <v>2</v>
      </c>
      <c r="P565" s="317">
        <v>4</v>
      </c>
      <c r="Q565" s="316">
        <v>6</v>
      </c>
      <c r="R565" s="131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</row>
    <row r="566" spans="2:33" s="28" customFormat="1" ht="14.45" customHeight="1" x14ac:dyDescent="0.15">
      <c r="B566" s="205" t="s">
        <v>217</v>
      </c>
      <c r="C566" s="322">
        <v>10</v>
      </c>
      <c r="D566" s="322">
        <v>13</v>
      </c>
      <c r="E566" s="323">
        <v>23</v>
      </c>
      <c r="F566" s="195" t="s">
        <v>216</v>
      </c>
      <c r="G566" s="322">
        <v>18</v>
      </c>
      <c r="H566" s="322">
        <v>20</v>
      </c>
      <c r="I566" s="323">
        <v>38</v>
      </c>
      <c r="J566" s="195" t="s">
        <v>215</v>
      </c>
      <c r="K566" s="322">
        <v>5</v>
      </c>
      <c r="L566" s="322">
        <v>7</v>
      </c>
      <c r="M566" s="323">
        <v>12</v>
      </c>
      <c r="N566" s="195" t="s">
        <v>214</v>
      </c>
      <c r="O566" s="322">
        <v>2</v>
      </c>
      <c r="P566" s="322">
        <v>4</v>
      </c>
      <c r="Q566" s="324">
        <v>6</v>
      </c>
      <c r="R566" s="131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</row>
    <row r="567" spans="2:33" s="28" customFormat="1" ht="14.1" customHeight="1" x14ac:dyDescent="0.15">
      <c r="B567" s="204" t="s">
        <v>213</v>
      </c>
      <c r="C567" s="325">
        <v>12</v>
      </c>
      <c r="D567" s="317">
        <v>15</v>
      </c>
      <c r="E567" s="485">
        <v>27</v>
      </c>
      <c r="F567" s="194" t="s">
        <v>212</v>
      </c>
      <c r="G567" s="317">
        <v>19</v>
      </c>
      <c r="H567" s="317">
        <v>13</v>
      </c>
      <c r="I567" s="485">
        <v>32</v>
      </c>
      <c r="J567" s="194" t="s">
        <v>211</v>
      </c>
      <c r="K567" s="317">
        <v>6</v>
      </c>
      <c r="L567" s="317">
        <v>8</v>
      </c>
      <c r="M567" s="485">
        <v>14</v>
      </c>
      <c r="N567" s="194" t="s">
        <v>210</v>
      </c>
      <c r="O567" s="317">
        <v>1</v>
      </c>
      <c r="P567" s="317">
        <v>4</v>
      </c>
      <c r="Q567" s="316">
        <v>5</v>
      </c>
      <c r="R567" s="131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</row>
    <row r="568" spans="2:33" s="28" customFormat="1" ht="14.25" customHeight="1" x14ac:dyDescent="0.15">
      <c r="B568" s="204" t="s">
        <v>209</v>
      </c>
      <c r="C568" s="317">
        <v>8</v>
      </c>
      <c r="D568" s="317">
        <v>6</v>
      </c>
      <c r="E568" s="485">
        <v>14</v>
      </c>
      <c r="F568" s="194" t="s">
        <v>208</v>
      </c>
      <c r="G568" s="317">
        <v>19</v>
      </c>
      <c r="H568" s="317">
        <v>16</v>
      </c>
      <c r="I568" s="485">
        <v>35</v>
      </c>
      <c r="J568" s="194" t="s">
        <v>207</v>
      </c>
      <c r="K568" s="317">
        <v>9</v>
      </c>
      <c r="L568" s="317">
        <v>5</v>
      </c>
      <c r="M568" s="485">
        <v>14</v>
      </c>
      <c r="N568" s="194" t="s">
        <v>206</v>
      </c>
      <c r="O568" s="317">
        <v>1</v>
      </c>
      <c r="P568" s="317">
        <v>3</v>
      </c>
      <c r="Q568" s="316">
        <v>4</v>
      </c>
      <c r="R568" s="131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</row>
    <row r="569" spans="2:33" s="28" customFormat="1" ht="14.25" customHeight="1" x14ac:dyDescent="0.15">
      <c r="B569" s="204" t="s">
        <v>205</v>
      </c>
      <c r="C569" s="317">
        <v>14</v>
      </c>
      <c r="D569" s="317">
        <v>13</v>
      </c>
      <c r="E569" s="485">
        <v>27</v>
      </c>
      <c r="F569" s="194" t="s">
        <v>204</v>
      </c>
      <c r="G569" s="317">
        <v>11</v>
      </c>
      <c r="H569" s="317">
        <v>12</v>
      </c>
      <c r="I569" s="485">
        <v>23</v>
      </c>
      <c r="J569" s="194" t="s">
        <v>203</v>
      </c>
      <c r="K569" s="317">
        <v>13</v>
      </c>
      <c r="L569" s="317">
        <v>14</v>
      </c>
      <c r="M569" s="485">
        <v>27</v>
      </c>
      <c r="N569" s="194" t="s">
        <v>202</v>
      </c>
      <c r="O569" s="317">
        <v>0</v>
      </c>
      <c r="P569" s="317">
        <v>5</v>
      </c>
      <c r="Q569" s="316">
        <v>5</v>
      </c>
      <c r="R569" s="131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</row>
    <row r="570" spans="2:33" s="28" customFormat="1" ht="14.25" customHeight="1" x14ac:dyDescent="0.15">
      <c r="B570" s="204" t="s">
        <v>201</v>
      </c>
      <c r="C570" s="317">
        <v>11</v>
      </c>
      <c r="D570" s="317">
        <v>10</v>
      </c>
      <c r="E570" s="485">
        <v>21</v>
      </c>
      <c r="F570" s="194" t="s">
        <v>200</v>
      </c>
      <c r="G570" s="317">
        <v>18</v>
      </c>
      <c r="H570" s="317">
        <v>11</v>
      </c>
      <c r="I570" s="485">
        <v>29</v>
      </c>
      <c r="J570" s="194" t="s">
        <v>199</v>
      </c>
      <c r="K570" s="317">
        <v>6</v>
      </c>
      <c r="L570" s="317">
        <v>11</v>
      </c>
      <c r="M570" s="485">
        <v>17</v>
      </c>
      <c r="N570" s="194" t="s">
        <v>198</v>
      </c>
      <c r="O570" s="317">
        <v>0</v>
      </c>
      <c r="P570" s="317">
        <v>0</v>
      </c>
      <c r="Q570" s="316">
        <v>0</v>
      </c>
      <c r="R570" s="131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</row>
    <row r="571" spans="2:33" s="28" customFormat="1" ht="14.1" customHeight="1" x14ac:dyDescent="0.15">
      <c r="B571" s="205" t="s">
        <v>197</v>
      </c>
      <c r="C571" s="322">
        <v>11</v>
      </c>
      <c r="D571" s="322">
        <v>16</v>
      </c>
      <c r="E571" s="323">
        <v>27</v>
      </c>
      <c r="F571" s="195" t="s">
        <v>196</v>
      </c>
      <c r="G571" s="322">
        <v>14</v>
      </c>
      <c r="H571" s="322">
        <v>18</v>
      </c>
      <c r="I571" s="323">
        <v>32</v>
      </c>
      <c r="J571" s="195" t="s">
        <v>195</v>
      </c>
      <c r="K571" s="322">
        <v>6</v>
      </c>
      <c r="L571" s="322">
        <v>12</v>
      </c>
      <c r="M571" s="323">
        <v>18</v>
      </c>
      <c r="N571" s="195" t="s">
        <v>194</v>
      </c>
      <c r="O571" s="322">
        <v>0</v>
      </c>
      <c r="P571" s="322">
        <v>1</v>
      </c>
      <c r="Q571" s="324">
        <v>1</v>
      </c>
      <c r="R571" s="131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</row>
    <row r="572" spans="2:33" s="28" customFormat="1" ht="14.25" customHeight="1" x14ac:dyDescent="0.15">
      <c r="B572" s="204" t="s">
        <v>193</v>
      </c>
      <c r="C572" s="325">
        <v>7</v>
      </c>
      <c r="D572" s="317">
        <v>9</v>
      </c>
      <c r="E572" s="485">
        <v>16</v>
      </c>
      <c r="F572" s="194" t="s">
        <v>192</v>
      </c>
      <c r="G572" s="317">
        <v>17</v>
      </c>
      <c r="H572" s="317">
        <v>19</v>
      </c>
      <c r="I572" s="485">
        <v>36</v>
      </c>
      <c r="J572" s="194" t="s">
        <v>191</v>
      </c>
      <c r="K572" s="317">
        <v>5</v>
      </c>
      <c r="L572" s="317">
        <v>7</v>
      </c>
      <c r="M572" s="485">
        <v>12</v>
      </c>
      <c r="N572" s="194" t="s">
        <v>190</v>
      </c>
      <c r="O572" s="317">
        <v>2</v>
      </c>
      <c r="P572" s="317">
        <v>3</v>
      </c>
      <c r="Q572" s="316">
        <v>5</v>
      </c>
      <c r="R572" s="131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</row>
    <row r="573" spans="2:33" s="28" customFormat="1" ht="14.25" customHeight="1" x14ac:dyDescent="0.15">
      <c r="B573" s="204" t="s">
        <v>189</v>
      </c>
      <c r="C573" s="317">
        <v>12</v>
      </c>
      <c r="D573" s="317">
        <v>16</v>
      </c>
      <c r="E573" s="485">
        <v>28</v>
      </c>
      <c r="F573" s="194" t="s">
        <v>188</v>
      </c>
      <c r="G573" s="317">
        <v>14</v>
      </c>
      <c r="H573" s="317">
        <v>18</v>
      </c>
      <c r="I573" s="485">
        <v>32</v>
      </c>
      <c r="J573" s="194" t="s">
        <v>187</v>
      </c>
      <c r="K573" s="317">
        <v>7</v>
      </c>
      <c r="L573" s="317">
        <v>14</v>
      </c>
      <c r="M573" s="485">
        <v>21</v>
      </c>
      <c r="N573" s="194" t="s">
        <v>186</v>
      </c>
      <c r="O573" s="317">
        <v>0</v>
      </c>
      <c r="P573" s="317">
        <v>1</v>
      </c>
      <c r="Q573" s="316">
        <v>1</v>
      </c>
      <c r="R573" s="131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</row>
    <row r="574" spans="2:33" s="28" customFormat="1" ht="14.25" customHeight="1" x14ac:dyDescent="0.15">
      <c r="B574" s="204" t="s">
        <v>185</v>
      </c>
      <c r="C574" s="317">
        <v>9</v>
      </c>
      <c r="D574" s="317">
        <v>7</v>
      </c>
      <c r="E574" s="485">
        <v>16</v>
      </c>
      <c r="F574" s="194" t="s">
        <v>184</v>
      </c>
      <c r="G574" s="317">
        <v>14</v>
      </c>
      <c r="H574" s="317">
        <v>10</v>
      </c>
      <c r="I574" s="485">
        <v>24</v>
      </c>
      <c r="J574" s="194" t="s">
        <v>183</v>
      </c>
      <c r="K574" s="317">
        <v>8</v>
      </c>
      <c r="L574" s="317">
        <v>7</v>
      </c>
      <c r="M574" s="485">
        <v>15</v>
      </c>
      <c r="N574" s="194" t="s">
        <v>182</v>
      </c>
      <c r="O574" s="317">
        <v>0</v>
      </c>
      <c r="P574" s="317">
        <v>0</v>
      </c>
      <c r="Q574" s="316">
        <v>0</v>
      </c>
      <c r="R574" s="131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</row>
    <row r="575" spans="2:33" s="28" customFormat="1" ht="14.1" customHeight="1" x14ac:dyDescent="0.15">
      <c r="B575" s="204" t="s">
        <v>181</v>
      </c>
      <c r="C575" s="317">
        <v>15</v>
      </c>
      <c r="D575" s="317">
        <v>10</v>
      </c>
      <c r="E575" s="485">
        <v>25</v>
      </c>
      <c r="F575" s="194" t="s">
        <v>180</v>
      </c>
      <c r="G575" s="317">
        <v>19</v>
      </c>
      <c r="H575" s="317">
        <v>20</v>
      </c>
      <c r="I575" s="485">
        <v>39</v>
      </c>
      <c r="J575" s="194" t="s">
        <v>179</v>
      </c>
      <c r="K575" s="317">
        <v>4</v>
      </c>
      <c r="L575" s="317">
        <v>10</v>
      </c>
      <c r="M575" s="485">
        <v>14</v>
      </c>
      <c r="N575" s="194" t="s">
        <v>178</v>
      </c>
      <c r="O575" s="317">
        <v>0</v>
      </c>
      <c r="P575" s="317">
        <v>0</v>
      </c>
      <c r="Q575" s="316">
        <v>0</v>
      </c>
      <c r="R575" s="131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</row>
    <row r="576" spans="2:33" s="28" customFormat="1" ht="14.25" customHeight="1" thickBot="1" x14ac:dyDescent="0.2">
      <c r="B576" s="206" t="s">
        <v>177</v>
      </c>
      <c r="C576" s="318">
        <v>22</v>
      </c>
      <c r="D576" s="318">
        <v>7</v>
      </c>
      <c r="E576" s="319">
        <v>29</v>
      </c>
      <c r="F576" s="208" t="s">
        <v>176</v>
      </c>
      <c r="G576" s="318">
        <v>15</v>
      </c>
      <c r="H576" s="318">
        <v>15</v>
      </c>
      <c r="I576" s="319">
        <v>30</v>
      </c>
      <c r="J576" s="208" t="s">
        <v>175</v>
      </c>
      <c r="K576" s="318">
        <v>2</v>
      </c>
      <c r="L576" s="318">
        <v>2</v>
      </c>
      <c r="M576" s="319">
        <v>4</v>
      </c>
      <c r="N576" s="210" t="s">
        <v>174</v>
      </c>
      <c r="O576" s="320">
        <v>0</v>
      </c>
      <c r="P576" s="320">
        <v>0</v>
      </c>
      <c r="Q576" s="321">
        <v>0</v>
      </c>
      <c r="R576" s="131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</row>
    <row r="577" spans="2:33" s="28" customFormat="1" ht="13.5" customHeight="1" thickBot="1" x14ac:dyDescent="0.2">
      <c r="B577" s="42"/>
      <c r="C577" s="42"/>
      <c r="D577" s="459" t="s">
        <v>173</v>
      </c>
      <c r="E577" s="459"/>
      <c r="F577" s="459"/>
      <c r="G577" s="42"/>
      <c r="H577" s="42"/>
      <c r="I577" s="42"/>
      <c r="J577" s="42"/>
      <c r="K577" s="42"/>
      <c r="L577" s="42"/>
      <c r="M577" s="42"/>
      <c r="N577" s="212" t="s">
        <v>172</v>
      </c>
      <c r="O577" s="309">
        <v>0</v>
      </c>
      <c r="P577" s="24">
        <v>0</v>
      </c>
      <c r="Q577" s="310">
        <v>0</v>
      </c>
      <c r="R577" s="131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</row>
    <row r="578" spans="2:33" s="28" customFormat="1" ht="13.5" customHeight="1" x14ac:dyDescent="0.15">
      <c r="B578" s="160" t="s">
        <v>171</v>
      </c>
      <c r="C578" s="311">
        <f>SUM(C552:C556)</f>
        <v>83</v>
      </c>
      <c r="D578" s="311">
        <f>SUM(D552:D556)</f>
        <v>80</v>
      </c>
      <c r="E578" s="108">
        <f t="shared" ref="E578:E587" si="26">SUM(C578:D578)</f>
        <v>163</v>
      </c>
      <c r="F578" s="160" t="s">
        <v>170</v>
      </c>
      <c r="G578" s="312">
        <f>SUM(K552:K556)</f>
        <v>63</v>
      </c>
      <c r="H578" s="109">
        <f>SUM(L552:L556)</f>
        <v>67</v>
      </c>
      <c r="I578" s="110">
        <f t="shared" ref="I578:I587" si="27">SUM(G578:H578)</f>
        <v>130</v>
      </c>
      <c r="J578" s="119" t="s">
        <v>169</v>
      </c>
      <c r="K578" s="120">
        <f>SUM(O577:O581)</f>
        <v>0</v>
      </c>
      <c r="L578" s="311">
        <f>SUM(Q577:Q581)</f>
        <v>0</v>
      </c>
      <c r="M578" s="313">
        <f>SUM(K578:L578)</f>
        <v>0</v>
      </c>
      <c r="N578" s="486" t="s">
        <v>168</v>
      </c>
      <c r="O578" s="24">
        <v>0</v>
      </c>
      <c r="P578" s="24">
        <v>0</v>
      </c>
      <c r="Q578" s="310">
        <v>0</v>
      </c>
      <c r="R578" s="131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</row>
    <row r="579" spans="2:33" s="28" customFormat="1" ht="13.5" customHeight="1" thickBot="1" x14ac:dyDescent="0.2">
      <c r="B579" s="161" t="s">
        <v>167</v>
      </c>
      <c r="C579" s="300">
        <f>SUM(C557:C561)</f>
        <v>78</v>
      </c>
      <c r="D579" s="300">
        <f>SUM(D557:D561)</f>
        <v>68</v>
      </c>
      <c r="E579" s="112">
        <f t="shared" si="26"/>
        <v>146</v>
      </c>
      <c r="F579" s="161" t="s">
        <v>166</v>
      </c>
      <c r="G579" s="306">
        <f>SUM(K557:K561)</f>
        <v>68</v>
      </c>
      <c r="H579" s="113">
        <f>SUM(L557:L561)</f>
        <v>56</v>
      </c>
      <c r="I579" s="114">
        <f t="shared" si="27"/>
        <v>124</v>
      </c>
      <c r="J579" s="121" t="s">
        <v>154</v>
      </c>
      <c r="K579" s="122">
        <f>O582</f>
        <v>0</v>
      </c>
      <c r="L579" s="303">
        <f>P582</f>
        <v>0</v>
      </c>
      <c r="M579" s="314">
        <f>SUM(K579:L579)</f>
        <v>0</v>
      </c>
      <c r="N579" s="486" t="s">
        <v>165</v>
      </c>
      <c r="O579" s="24">
        <v>0</v>
      </c>
      <c r="P579" s="24">
        <v>0</v>
      </c>
      <c r="Q579" s="310">
        <v>0</v>
      </c>
      <c r="R579" s="131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</row>
    <row r="580" spans="2:33" s="28" customFormat="1" ht="13.5" customHeight="1" x14ac:dyDescent="0.15">
      <c r="B580" s="161" t="s">
        <v>164</v>
      </c>
      <c r="C580" s="300">
        <f>SUM(C562:C566)</f>
        <v>64</v>
      </c>
      <c r="D580" s="300">
        <f>SUM(D562:D566)</f>
        <v>70</v>
      </c>
      <c r="E580" s="112">
        <f t="shared" si="26"/>
        <v>134</v>
      </c>
      <c r="F580" s="161" t="s">
        <v>163</v>
      </c>
      <c r="G580" s="306">
        <f>SUM(K562:K566)</f>
        <v>42</v>
      </c>
      <c r="H580" s="113">
        <f>SUM(L562:L566)</f>
        <v>49</v>
      </c>
      <c r="I580" s="114">
        <f t="shared" si="27"/>
        <v>91</v>
      </c>
      <c r="J580" s="125" t="s">
        <v>283</v>
      </c>
      <c r="K580" s="154">
        <f>SUM(C578:C580)</f>
        <v>225</v>
      </c>
      <c r="L580" s="154">
        <f>SUM(D578:D580)</f>
        <v>218</v>
      </c>
      <c r="M580" s="294">
        <f>SUM(K580:L580)</f>
        <v>443</v>
      </c>
      <c r="N580" s="486" t="s">
        <v>162</v>
      </c>
      <c r="O580" s="24">
        <v>0</v>
      </c>
      <c r="P580" s="24">
        <v>0</v>
      </c>
      <c r="Q580" s="310">
        <v>0</v>
      </c>
      <c r="R580" s="131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</row>
    <row r="581" spans="2:33" s="28" customFormat="1" ht="13.5" customHeight="1" thickBot="1" x14ac:dyDescent="0.2">
      <c r="B581" s="161" t="s">
        <v>161</v>
      </c>
      <c r="C581" s="300">
        <f>SUM(C567:C571)</f>
        <v>56</v>
      </c>
      <c r="D581" s="300">
        <f>SUM(D567:D571)</f>
        <v>60</v>
      </c>
      <c r="E581" s="112">
        <f t="shared" si="26"/>
        <v>116</v>
      </c>
      <c r="F581" s="161" t="s">
        <v>160</v>
      </c>
      <c r="G581" s="306">
        <f>SUM(K567:K571)</f>
        <v>40</v>
      </c>
      <c r="H581" s="113">
        <f>SUM(L567:L571)</f>
        <v>50</v>
      </c>
      <c r="I581" s="114">
        <f t="shared" si="27"/>
        <v>90</v>
      </c>
      <c r="J581" s="123" t="s">
        <v>156</v>
      </c>
      <c r="K581" s="157"/>
      <c r="L581" s="292">
        <f>M580/M586*100</f>
        <v>20.283882783882785</v>
      </c>
      <c r="M581" s="156" t="s">
        <v>155</v>
      </c>
      <c r="N581" s="487" t="s">
        <v>159</v>
      </c>
      <c r="O581" s="301">
        <v>0</v>
      </c>
      <c r="P581" s="58">
        <v>0</v>
      </c>
      <c r="Q581" s="302">
        <v>0</v>
      </c>
      <c r="R581" s="131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</row>
    <row r="582" spans="2:33" s="28" customFormat="1" ht="13.5" customHeight="1" thickBot="1" x14ac:dyDescent="0.2">
      <c r="B582" s="161" t="s">
        <v>158</v>
      </c>
      <c r="C582" s="300">
        <f>SUM(C572:C576)</f>
        <v>65</v>
      </c>
      <c r="D582" s="300">
        <f>SUM(D572:D576)</f>
        <v>49</v>
      </c>
      <c r="E582" s="112">
        <f t="shared" si="26"/>
        <v>114</v>
      </c>
      <c r="F582" s="161" t="s">
        <v>157</v>
      </c>
      <c r="G582" s="306">
        <f>SUM(K572:K576)</f>
        <v>26</v>
      </c>
      <c r="H582" s="113">
        <f>SUM(L572:L576)</f>
        <v>40</v>
      </c>
      <c r="I582" s="114">
        <f t="shared" si="27"/>
        <v>66</v>
      </c>
      <c r="J582" s="125" t="s">
        <v>284</v>
      </c>
      <c r="K582" s="154">
        <f>SUM(C581:C587,G578:G580)</f>
        <v>702</v>
      </c>
      <c r="L582" s="154">
        <f>SUM(D581:D587,H578:H580)</f>
        <v>703</v>
      </c>
      <c r="M582" s="294">
        <f>SUM(K582:L582)</f>
        <v>1405</v>
      </c>
      <c r="N582" s="488" t="s">
        <v>154</v>
      </c>
      <c r="O582" s="299">
        <v>0</v>
      </c>
      <c r="P582" s="489">
        <v>0</v>
      </c>
      <c r="Q582" s="307">
        <v>0</v>
      </c>
      <c r="R582" s="131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</row>
    <row r="583" spans="2:33" s="28" customFormat="1" ht="13.5" customHeight="1" thickBot="1" x14ac:dyDescent="0.2">
      <c r="B583" s="161" t="s">
        <v>153</v>
      </c>
      <c r="C583" s="300">
        <f>SUM(G552:G556)</f>
        <v>82</v>
      </c>
      <c r="D583" s="300">
        <f>SUM(H552:H556)</f>
        <v>87</v>
      </c>
      <c r="E583" s="112">
        <f t="shared" si="26"/>
        <v>169</v>
      </c>
      <c r="F583" s="161" t="s">
        <v>152</v>
      </c>
      <c r="G583" s="113">
        <f>SUM(O552:O556)</f>
        <v>32</v>
      </c>
      <c r="H583" s="113">
        <f>SUM(P552:P556)</f>
        <v>32</v>
      </c>
      <c r="I583" s="114">
        <f t="shared" si="27"/>
        <v>64</v>
      </c>
      <c r="J583" s="123" t="s">
        <v>156</v>
      </c>
      <c r="K583" s="157"/>
      <c r="L583" s="292">
        <f>M582/M586*100</f>
        <v>64.331501831501839</v>
      </c>
      <c r="M583" s="158" t="s">
        <v>155</v>
      </c>
      <c r="N583" s="490"/>
      <c r="O583" s="42"/>
      <c r="P583" s="42"/>
      <c r="Q583" s="42"/>
      <c r="R583" s="131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6"/>
      <c r="AF583" s="105"/>
      <c r="AG583" s="106"/>
    </row>
    <row r="584" spans="2:33" s="28" customFormat="1" ht="13.5" customHeight="1" thickBot="1" x14ac:dyDescent="0.2">
      <c r="B584" s="161" t="s">
        <v>151</v>
      </c>
      <c r="C584" s="300">
        <f>SUM(G557:G561)</f>
        <v>81</v>
      </c>
      <c r="D584" s="300">
        <f>SUM(H557:H561)</f>
        <v>95</v>
      </c>
      <c r="E584" s="112">
        <f t="shared" si="26"/>
        <v>176</v>
      </c>
      <c r="F584" s="161" t="s">
        <v>150</v>
      </c>
      <c r="G584" s="306">
        <f>SUM(O557:O561)</f>
        <v>22</v>
      </c>
      <c r="H584" s="113">
        <f>SUM(P557:P561)</f>
        <v>25</v>
      </c>
      <c r="I584" s="114">
        <f t="shared" si="27"/>
        <v>47</v>
      </c>
      <c r="J584" s="125" t="s">
        <v>282</v>
      </c>
      <c r="K584" s="154">
        <f>SUM(K567:K576,O552:O582)</f>
        <v>138</v>
      </c>
      <c r="L584" s="154">
        <f>SUM(L567:L576,P552:P582)</f>
        <v>198</v>
      </c>
      <c r="M584" s="308">
        <f>SUM(K584:L584)</f>
        <v>336</v>
      </c>
      <c r="N584" s="490"/>
      <c r="O584" s="42"/>
      <c r="P584" s="42"/>
      <c r="Q584" s="42"/>
      <c r="R584" s="131"/>
    </row>
    <row r="585" spans="2:33" s="28" customFormat="1" ht="13.5" customHeight="1" thickBot="1" x14ac:dyDescent="0.2">
      <c r="B585" s="161" t="s">
        <v>149</v>
      </c>
      <c r="C585" s="300">
        <f>SUM(G562:G566)</f>
        <v>85</v>
      </c>
      <c r="D585" s="300">
        <f>SUM(H562:H566)</f>
        <v>88</v>
      </c>
      <c r="E585" s="112">
        <f t="shared" si="26"/>
        <v>173</v>
      </c>
      <c r="F585" s="161" t="s">
        <v>148</v>
      </c>
      <c r="G585" s="306">
        <f>SUM(O562:O566)</f>
        <v>14</v>
      </c>
      <c r="H585" s="113">
        <f>SUM(P562:P566)</f>
        <v>34</v>
      </c>
      <c r="I585" s="114">
        <f t="shared" si="27"/>
        <v>48</v>
      </c>
      <c r="J585" s="123" t="s">
        <v>156</v>
      </c>
      <c r="K585" s="124"/>
      <c r="L585" s="283">
        <f>M584/M586*100</f>
        <v>15.384615384615385</v>
      </c>
      <c r="M585" s="156" t="s">
        <v>155</v>
      </c>
      <c r="N585" s="491" t="s">
        <v>146</v>
      </c>
      <c r="O585" s="492">
        <v>36.71</v>
      </c>
      <c r="P585" s="493">
        <v>39.299999999999997</v>
      </c>
      <c r="Q585" s="494">
        <v>38.03</v>
      </c>
      <c r="R585" s="131"/>
    </row>
    <row r="586" spans="2:33" s="28" customFormat="1" ht="13.5" customHeight="1" x14ac:dyDescent="0.15">
      <c r="B586" s="161" t="s">
        <v>145</v>
      </c>
      <c r="C586" s="300">
        <f>SUM(G567:G571)</f>
        <v>81</v>
      </c>
      <c r="D586" s="300">
        <f>SUM(H567:H571)</f>
        <v>70</v>
      </c>
      <c r="E586" s="112">
        <f t="shared" si="26"/>
        <v>151</v>
      </c>
      <c r="F586" s="161" t="s">
        <v>144</v>
      </c>
      <c r="G586" s="306">
        <f>SUM(O567:O571)</f>
        <v>2</v>
      </c>
      <c r="H586" s="113">
        <f>SUM(P567:P571)</f>
        <v>13</v>
      </c>
      <c r="I586" s="114">
        <f t="shared" si="27"/>
        <v>15</v>
      </c>
      <c r="J586" s="125" t="s">
        <v>147</v>
      </c>
      <c r="K586" s="293">
        <f>SUM(C578:C587,G578:G587,K578:K579)</f>
        <v>1065</v>
      </c>
      <c r="L586" s="293">
        <f>SUM(D578:D587,H578:H587,L578:L579)</f>
        <v>1119</v>
      </c>
      <c r="M586" s="289">
        <f>SUM(K586:L586)</f>
        <v>2184</v>
      </c>
      <c r="N586" s="495"/>
      <c r="O586" s="496"/>
      <c r="P586" s="496"/>
      <c r="Q586" s="496"/>
      <c r="R586" s="131"/>
    </row>
    <row r="587" spans="2:33" s="28" customFormat="1" ht="13.5" customHeight="1" thickBot="1" x14ac:dyDescent="0.2">
      <c r="B587" s="162" t="s">
        <v>143</v>
      </c>
      <c r="C587" s="303">
        <f>SUM(G572:G576)</f>
        <v>79</v>
      </c>
      <c r="D587" s="303">
        <f>SUM(H572:H576)</f>
        <v>82</v>
      </c>
      <c r="E587" s="116">
        <f t="shared" si="26"/>
        <v>161</v>
      </c>
      <c r="F587" s="162" t="s">
        <v>142</v>
      </c>
      <c r="G587" s="304">
        <f>SUM(O572:O576)</f>
        <v>2</v>
      </c>
      <c r="H587" s="117">
        <f>SUM(P572:P576)</f>
        <v>4</v>
      </c>
      <c r="I587" s="118">
        <f t="shared" si="27"/>
        <v>6</v>
      </c>
      <c r="J587" s="123" t="s">
        <v>7</v>
      </c>
      <c r="K587" s="124"/>
      <c r="L587" s="127"/>
      <c r="M587" s="305">
        <f>字別人口!Q32</f>
        <v>980</v>
      </c>
      <c r="N587" s="459" t="s">
        <v>141</v>
      </c>
      <c r="O587" s="459"/>
      <c r="P587" s="459"/>
      <c r="Q587" s="497"/>
      <c r="R587" s="131"/>
    </row>
    <row r="589" spans="2:33" s="29" customFormat="1" x14ac:dyDescent="0.15">
      <c r="B589" s="168"/>
      <c r="F589" s="168"/>
    </row>
    <row r="590" spans="2:33" s="29" customFormat="1" ht="13.5" customHeight="1" x14ac:dyDescent="0.15">
      <c r="B590" s="243" t="s">
        <v>1</v>
      </c>
      <c r="C590" s="358" t="s">
        <v>2</v>
      </c>
      <c r="D590" s="358"/>
      <c r="E590" s="358"/>
      <c r="F590" s="358"/>
      <c r="G590" s="484" t="s">
        <v>279</v>
      </c>
      <c r="H590" s="484"/>
      <c r="I590" s="484"/>
      <c r="J590" s="484"/>
      <c r="K590" s="484"/>
      <c r="L590" s="484"/>
      <c r="O590" s="76" t="str">
        <f>$O$2</f>
        <v>令和元年10月31日</v>
      </c>
      <c r="P590" s="76"/>
      <c r="Q590" s="76" t="s">
        <v>0</v>
      </c>
      <c r="R590" s="4"/>
      <c r="S590" s="4"/>
      <c r="T590" s="4"/>
    </row>
    <row r="591" spans="2:33" s="29" customFormat="1" ht="13.5" customHeight="1" x14ac:dyDescent="0.15">
      <c r="B591" s="243" t="s">
        <v>276</v>
      </c>
      <c r="C591" s="358" t="s">
        <v>125</v>
      </c>
      <c r="D591" s="358"/>
      <c r="E591" s="358"/>
      <c r="F591" s="152"/>
      <c r="G591" s="484"/>
      <c r="H591" s="484"/>
      <c r="I591" s="484"/>
      <c r="J591" s="484"/>
      <c r="K591" s="484"/>
      <c r="L591" s="484"/>
      <c r="O591" s="76" t="str">
        <f>$O$3</f>
        <v>令和元年11月 1日</v>
      </c>
      <c r="P591" s="76"/>
      <c r="Q591" s="76" t="s">
        <v>3</v>
      </c>
      <c r="R591" s="4"/>
      <c r="S591" s="4"/>
      <c r="T591" s="4"/>
    </row>
    <row r="592" spans="2:33" s="29" customFormat="1" ht="13.5" customHeight="1" thickBot="1" x14ac:dyDescent="0.2">
      <c r="B592" s="168"/>
      <c r="F592" s="168"/>
      <c r="G592" s="87"/>
      <c r="H592" s="87"/>
      <c r="I592" s="87"/>
      <c r="J592" s="87"/>
      <c r="K592" s="87"/>
      <c r="L592" s="87"/>
      <c r="O592" s="86"/>
      <c r="Q592" s="4"/>
      <c r="R592" s="4"/>
      <c r="S592" s="4"/>
      <c r="T592" s="4"/>
    </row>
    <row r="593" spans="2:33" s="28" customFormat="1" ht="14.25" customHeight="1" x14ac:dyDescent="0.15">
      <c r="B593" s="53" t="s">
        <v>274</v>
      </c>
      <c r="C593" s="327" t="s">
        <v>301</v>
      </c>
      <c r="D593" s="327" t="s">
        <v>302</v>
      </c>
      <c r="E593" s="328" t="s">
        <v>6</v>
      </c>
      <c r="F593" s="53" t="s">
        <v>274</v>
      </c>
      <c r="G593" s="327" t="s">
        <v>301</v>
      </c>
      <c r="H593" s="327" t="s">
        <v>5</v>
      </c>
      <c r="I593" s="94" t="s">
        <v>6</v>
      </c>
      <c r="J593" s="202" t="s">
        <v>274</v>
      </c>
      <c r="K593" s="327" t="s">
        <v>4</v>
      </c>
      <c r="L593" s="327" t="s">
        <v>302</v>
      </c>
      <c r="M593" s="328" t="s">
        <v>281</v>
      </c>
      <c r="N593" s="59" t="s">
        <v>274</v>
      </c>
      <c r="O593" s="54" t="s">
        <v>301</v>
      </c>
      <c r="P593" s="54" t="s">
        <v>5</v>
      </c>
      <c r="Q593" s="326" t="s">
        <v>281</v>
      </c>
      <c r="R593" s="131"/>
    </row>
    <row r="594" spans="2:33" s="28" customFormat="1" ht="14.25" customHeight="1" x14ac:dyDescent="0.15">
      <c r="B594" s="203" t="s">
        <v>273</v>
      </c>
      <c r="C594" s="329">
        <v>3</v>
      </c>
      <c r="D594" s="329">
        <v>6</v>
      </c>
      <c r="E594" s="485">
        <v>9</v>
      </c>
      <c r="F594" s="193" t="s">
        <v>272</v>
      </c>
      <c r="G594" s="329">
        <v>3</v>
      </c>
      <c r="H594" s="329">
        <v>2</v>
      </c>
      <c r="I594" s="485">
        <v>5</v>
      </c>
      <c r="J594" s="194" t="s">
        <v>271</v>
      </c>
      <c r="K594" s="317">
        <v>4</v>
      </c>
      <c r="L594" s="329">
        <v>7</v>
      </c>
      <c r="M594" s="286">
        <v>11</v>
      </c>
      <c r="N594" s="200" t="s">
        <v>270</v>
      </c>
      <c r="O594" s="325">
        <v>6</v>
      </c>
      <c r="P594" s="317">
        <v>6</v>
      </c>
      <c r="Q594" s="287">
        <v>12</v>
      </c>
      <c r="R594" s="131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</row>
    <row r="595" spans="2:33" s="28" customFormat="1" ht="14.1" customHeight="1" x14ac:dyDescent="0.15">
      <c r="B595" s="204" t="s">
        <v>269</v>
      </c>
      <c r="C595" s="317">
        <v>3</v>
      </c>
      <c r="D595" s="317">
        <v>5</v>
      </c>
      <c r="E595" s="485">
        <v>8</v>
      </c>
      <c r="F595" s="194" t="s">
        <v>268</v>
      </c>
      <c r="G595" s="317">
        <v>6</v>
      </c>
      <c r="H595" s="317">
        <v>4</v>
      </c>
      <c r="I595" s="485">
        <v>10</v>
      </c>
      <c r="J595" s="194" t="s">
        <v>267</v>
      </c>
      <c r="K595" s="317">
        <v>3</v>
      </c>
      <c r="L595" s="317">
        <v>4</v>
      </c>
      <c r="M595" s="485">
        <v>7</v>
      </c>
      <c r="N595" s="194" t="s">
        <v>266</v>
      </c>
      <c r="O595" s="317">
        <v>3</v>
      </c>
      <c r="P595" s="317">
        <v>5</v>
      </c>
      <c r="Q595" s="316">
        <v>8</v>
      </c>
      <c r="R595" s="131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</row>
    <row r="596" spans="2:33" s="28" customFormat="1" ht="14.25" customHeight="1" x14ac:dyDescent="0.15">
      <c r="B596" s="204" t="s">
        <v>265</v>
      </c>
      <c r="C596" s="317">
        <v>4</v>
      </c>
      <c r="D596" s="317">
        <v>6</v>
      </c>
      <c r="E596" s="485">
        <v>10</v>
      </c>
      <c r="F596" s="194" t="s">
        <v>264</v>
      </c>
      <c r="G596" s="317">
        <v>6</v>
      </c>
      <c r="H596" s="317">
        <v>1</v>
      </c>
      <c r="I596" s="485">
        <v>7</v>
      </c>
      <c r="J596" s="194" t="s">
        <v>263</v>
      </c>
      <c r="K596" s="317">
        <v>7</v>
      </c>
      <c r="L596" s="317">
        <v>6</v>
      </c>
      <c r="M596" s="485">
        <v>13</v>
      </c>
      <c r="N596" s="194" t="s">
        <v>262</v>
      </c>
      <c r="O596" s="317">
        <v>3</v>
      </c>
      <c r="P596" s="199">
        <v>1</v>
      </c>
      <c r="Q596" s="316">
        <v>4</v>
      </c>
      <c r="R596" s="131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</row>
    <row r="597" spans="2:33" s="28" customFormat="1" ht="14.25" customHeight="1" x14ac:dyDescent="0.15">
      <c r="B597" s="204" t="s">
        <v>261</v>
      </c>
      <c r="C597" s="317">
        <v>5</v>
      </c>
      <c r="D597" s="317">
        <v>8</v>
      </c>
      <c r="E597" s="485">
        <v>13</v>
      </c>
      <c r="F597" s="194" t="s">
        <v>260</v>
      </c>
      <c r="G597" s="317">
        <v>7</v>
      </c>
      <c r="H597" s="317">
        <v>7</v>
      </c>
      <c r="I597" s="485">
        <v>14</v>
      </c>
      <c r="J597" s="194" t="s">
        <v>259</v>
      </c>
      <c r="K597" s="317">
        <v>1</v>
      </c>
      <c r="L597" s="317">
        <v>7</v>
      </c>
      <c r="M597" s="485">
        <v>8</v>
      </c>
      <c r="N597" s="194" t="s">
        <v>258</v>
      </c>
      <c r="O597" s="317">
        <v>7</v>
      </c>
      <c r="P597" s="317">
        <v>8</v>
      </c>
      <c r="Q597" s="316">
        <v>15</v>
      </c>
      <c r="R597" s="131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</row>
    <row r="598" spans="2:33" s="28" customFormat="1" ht="14.1" customHeight="1" x14ac:dyDescent="0.15">
      <c r="B598" s="205" t="s">
        <v>257</v>
      </c>
      <c r="C598" s="322">
        <v>5</v>
      </c>
      <c r="D598" s="322">
        <v>2</v>
      </c>
      <c r="E598" s="323">
        <v>7</v>
      </c>
      <c r="F598" s="195" t="s">
        <v>256</v>
      </c>
      <c r="G598" s="322">
        <v>6</v>
      </c>
      <c r="H598" s="322">
        <v>5</v>
      </c>
      <c r="I598" s="323">
        <v>11</v>
      </c>
      <c r="J598" s="195" t="s">
        <v>255</v>
      </c>
      <c r="K598" s="322">
        <v>2</v>
      </c>
      <c r="L598" s="322">
        <v>6</v>
      </c>
      <c r="M598" s="323">
        <v>8</v>
      </c>
      <c r="N598" s="195" t="s">
        <v>254</v>
      </c>
      <c r="O598" s="322">
        <v>5</v>
      </c>
      <c r="P598" s="322">
        <v>6</v>
      </c>
      <c r="Q598" s="324">
        <v>11</v>
      </c>
      <c r="R598" s="131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</row>
    <row r="599" spans="2:33" s="28" customFormat="1" ht="14.25" customHeight="1" x14ac:dyDescent="0.15">
      <c r="B599" s="204" t="s">
        <v>253</v>
      </c>
      <c r="C599" s="325">
        <v>3</v>
      </c>
      <c r="D599" s="317">
        <v>5</v>
      </c>
      <c r="E599" s="485">
        <v>8</v>
      </c>
      <c r="F599" s="194" t="s">
        <v>252</v>
      </c>
      <c r="G599" s="317">
        <v>3</v>
      </c>
      <c r="H599" s="317">
        <v>6</v>
      </c>
      <c r="I599" s="485">
        <v>9</v>
      </c>
      <c r="J599" s="194" t="s">
        <v>251</v>
      </c>
      <c r="K599" s="317">
        <v>5</v>
      </c>
      <c r="L599" s="317">
        <v>2</v>
      </c>
      <c r="M599" s="485">
        <v>7</v>
      </c>
      <c r="N599" s="194" t="s">
        <v>250</v>
      </c>
      <c r="O599" s="317">
        <v>2</v>
      </c>
      <c r="P599" s="317">
        <v>4</v>
      </c>
      <c r="Q599" s="316">
        <v>6</v>
      </c>
      <c r="R599" s="131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</row>
    <row r="600" spans="2:33" s="28" customFormat="1" ht="14.25" customHeight="1" x14ac:dyDescent="0.15">
      <c r="B600" s="204" t="s">
        <v>249</v>
      </c>
      <c r="C600" s="317">
        <v>5</v>
      </c>
      <c r="D600" s="317">
        <v>2</v>
      </c>
      <c r="E600" s="485">
        <v>7</v>
      </c>
      <c r="F600" s="194" t="s">
        <v>248</v>
      </c>
      <c r="G600" s="317">
        <v>5</v>
      </c>
      <c r="H600" s="317">
        <v>8</v>
      </c>
      <c r="I600" s="485">
        <v>13</v>
      </c>
      <c r="J600" s="194" t="s">
        <v>247</v>
      </c>
      <c r="K600" s="317">
        <v>7</v>
      </c>
      <c r="L600" s="317">
        <v>5</v>
      </c>
      <c r="M600" s="485">
        <v>12</v>
      </c>
      <c r="N600" s="194" t="s">
        <v>246</v>
      </c>
      <c r="O600" s="317">
        <v>4</v>
      </c>
      <c r="P600" s="317">
        <v>4</v>
      </c>
      <c r="Q600" s="316">
        <v>8</v>
      </c>
      <c r="R600" s="131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</row>
    <row r="601" spans="2:33" s="28" customFormat="1" ht="14.25" customHeight="1" x14ac:dyDescent="0.15">
      <c r="B601" s="204" t="s">
        <v>245</v>
      </c>
      <c r="C601" s="317">
        <v>7</v>
      </c>
      <c r="D601" s="317">
        <v>7</v>
      </c>
      <c r="E601" s="485">
        <v>14</v>
      </c>
      <c r="F601" s="194" t="s">
        <v>244</v>
      </c>
      <c r="G601" s="317">
        <v>6</v>
      </c>
      <c r="H601" s="317">
        <v>5</v>
      </c>
      <c r="I601" s="485">
        <v>11</v>
      </c>
      <c r="J601" s="194" t="s">
        <v>243</v>
      </c>
      <c r="K601" s="317">
        <v>3</v>
      </c>
      <c r="L601" s="317">
        <v>4</v>
      </c>
      <c r="M601" s="485">
        <v>7</v>
      </c>
      <c r="N601" s="194" t="s">
        <v>242</v>
      </c>
      <c r="O601" s="317">
        <v>1</v>
      </c>
      <c r="P601" s="317">
        <v>2</v>
      </c>
      <c r="Q601" s="316">
        <v>3</v>
      </c>
      <c r="R601" s="131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</row>
    <row r="602" spans="2:33" s="28" customFormat="1" ht="14.1" customHeight="1" x14ac:dyDescent="0.15">
      <c r="B602" s="204" t="s">
        <v>241</v>
      </c>
      <c r="C602" s="317">
        <v>4</v>
      </c>
      <c r="D602" s="317">
        <v>6</v>
      </c>
      <c r="E602" s="485">
        <v>10</v>
      </c>
      <c r="F602" s="194" t="s">
        <v>240</v>
      </c>
      <c r="G602" s="317">
        <v>4</v>
      </c>
      <c r="H602" s="317">
        <v>4</v>
      </c>
      <c r="I602" s="485">
        <v>8</v>
      </c>
      <c r="J602" s="194" t="s">
        <v>239</v>
      </c>
      <c r="K602" s="317">
        <v>8</v>
      </c>
      <c r="L602" s="317">
        <v>3</v>
      </c>
      <c r="M602" s="485">
        <v>11</v>
      </c>
      <c r="N602" s="194" t="s">
        <v>238</v>
      </c>
      <c r="O602" s="317">
        <v>5</v>
      </c>
      <c r="P602" s="317">
        <v>3</v>
      </c>
      <c r="Q602" s="316">
        <v>8</v>
      </c>
      <c r="R602" s="131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</row>
    <row r="603" spans="2:33" s="28" customFormat="1" ht="14.1" customHeight="1" x14ac:dyDescent="0.15">
      <c r="B603" s="205" t="s">
        <v>237</v>
      </c>
      <c r="C603" s="322">
        <v>2</v>
      </c>
      <c r="D603" s="322">
        <v>6</v>
      </c>
      <c r="E603" s="323">
        <v>8</v>
      </c>
      <c r="F603" s="195" t="s">
        <v>236</v>
      </c>
      <c r="G603" s="322">
        <v>8</v>
      </c>
      <c r="H603" s="322">
        <v>3</v>
      </c>
      <c r="I603" s="323">
        <v>11</v>
      </c>
      <c r="J603" s="195" t="s">
        <v>235</v>
      </c>
      <c r="K603" s="322">
        <v>7</v>
      </c>
      <c r="L603" s="322">
        <v>4</v>
      </c>
      <c r="M603" s="323">
        <v>11</v>
      </c>
      <c r="N603" s="195" t="s">
        <v>234</v>
      </c>
      <c r="O603" s="322">
        <v>3</v>
      </c>
      <c r="P603" s="322">
        <v>4</v>
      </c>
      <c r="Q603" s="324">
        <v>7</v>
      </c>
      <c r="R603" s="131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</row>
    <row r="604" spans="2:33" s="28" customFormat="1" ht="14.25" customHeight="1" x14ac:dyDescent="0.15">
      <c r="B604" s="204" t="s">
        <v>233</v>
      </c>
      <c r="C604" s="325">
        <v>7</v>
      </c>
      <c r="D604" s="317">
        <v>6</v>
      </c>
      <c r="E604" s="485">
        <v>13</v>
      </c>
      <c r="F604" s="194" t="s">
        <v>232</v>
      </c>
      <c r="G604" s="317">
        <v>4</v>
      </c>
      <c r="H604" s="317">
        <v>4</v>
      </c>
      <c r="I604" s="485">
        <v>8</v>
      </c>
      <c r="J604" s="194" t="s">
        <v>231</v>
      </c>
      <c r="K604" s="317">
        <v>5</v>
      </c>
      <c r="L604" s="317">
        <v>5</v>
      </c>
      <c r="M604" s="485">
        <v>10</v>
      </c>
      <c r="N604" s="194" t="s">
        <v>230</v>
      </c>
      <c r="O604" s="317">
        <v>2</v>
      </c>
      <c r="P604" s="317">
        <v>4</v>
      </c>
      <c r="Q604" s="316">
        <v>6</v>
      </c>
      <c r="R604" s="131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</row>
    <row r="605" spans="2:33" s="28" customFormat="1" ht="14.25" customHeight="1" x14ac:dyDescent="0.15">
      <c r="B605" s="204" t="s">
        <v>229</v>
      </c>
      <c r="C605" s="317">
        <v>3</v>
      </c>
      <c r="D605" s="317">
        <v>4</v>
      </c>
      <c r="E605" s="485">
        <v>7</v>
      </c>
      <c r="F605" s="194" t="s">
        <v>228</v>
      </c>
      <c r="G605" s="317">
        <v>1</v>
      </c>
      <c r="H605" s="317">
        <v>4</v>
      </c>
      <c r="I605" s="485">
        <v>5</v>
      </c>
      <c r="J605" s="194" t="s">
        <v>227</v>
      </c>
      <c r="K605" s="317">
        <v>4</v>
      </c>
      <c r="L605" s="317">
        <v>2</v>
      </c>
      <c r="M605" s="485">
        <v>6</v>
      </c>
      <c r="N605" s="194" t="s">
        <v>226</v>
      </c>
      <c r="O605" s="317">
        <v>3</v>
      </c>
      <c r="P605" s="317">
        <v>1</v>
      </c>
      <c r="Q605" s="316">
        <v>4</v>
      </c>
      <c r="R605" s="131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</row>
    <row r="606" spans="2:33" s="28" customFormat="1" ht="14.25" customHeight="1" x14ac:dyDescent="0.15">
      <c r="B606" s="204" t="s">
        <v>225</v>
      </c>
      <c r="C606" s="317">
        <v>3</v>
      </c>
      <c r="D606" s="317">
        <v>5</v>
      </c>
      <c r="E606" s="485">
        <v>8</v>
      </c>
      <c r="F606" s="194" t="s">
        <v>224</v>
      </c>
      <c r="G606" s="317">
        <v>6</v>
      </c>
      <c r="H606" s="317">
        <v>6</v>
      </c>
      <c r="I606" s="485">
        <v>12</v>
      </c>
      <c r="J606" s="194" t="s">
        <v>223</v>
      </c>
      <c r="K606" s="317">
        <v>4</v>
      </c>
      <c r="L606" s="317">
        <v>4</v>
      </c>
      <c r="M606" s="485">
        <v>8</v>
      </c>
      <c r="N606" s="194" t="s">
        <v>222</v>
      </c>
      <c r="O606" s="317">
        <v>3</v>
      </c>
      <c r="P606" s="317">
        <v>8</v>
      </c>
      <c r="Q606" s="316">
        <v>11</v>
      </c>
      <c r="R606" s="131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</row>
    <row r="607" spans="2:33" s="28" customFormat="1" ht="14.1" customHeight="1" x14ac:dyDescent="0.15">
      <c r="B607" s="204" t="s">
        <v>221</v>
      </c>
      <c r="C607" s="317">
        <v>7</v>
      </c>
      <c r="D607" s="317">
        <v>0</v>
      </c>
      <c r="E607" s="485">
        <v>7</v>
      </c>
      <c r="F607" s="194" t="s">
        <v>220</v>
      </c>
      <c r="G607" s="317">
        <v>5</v>
      </c>
      <c r="H607" s="317">
        <v>5</v>
      </c>
      <c r="I607" s="485">
        <v>10</v>
      </c>
      <c r="J607" s="194" t="s">
        <v>219</v>
      </c>
      <c r="K607" s="317">
        <v>9</v>
      </c>
      <c r="L607" s="317">
        <v>8</v>
      </c>
      <c r="M607" s="485">
        <v>17</v>
      </c>
      <c r="N607" s="194" t="s">
        <v>218</v>
      </c>
      <c r="O607" s="317">
        <v>0</v>
      </c>
      <c r="P607" s="317">
        <v>6</v>
      </c>
      <c r="Q607" s="316">
        <v>6</v>
      </c>
      <c r="R607" s="131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</row>
    <row r="608" spans="2:33" s="28" customFormat="1" ht="14.45" customHeight="1" x14ac:dyDescent="0.15">
      <c r="B608" s="205" t="s">
        <v>217</v>
      </c>
      <c r="C608" s="322">
        <v>4</v>
      </c>
      <c r="D608" s="322">
        <v>11</v>
      </c>
      <c r="E608" s="323">
        <v>15</v>
      </c>
      <c r="F608" s="195" t="s">
        <v>216</v>
      </c>
      <c r="G608" s="322">
        <v>6</v>
      </c>
      <c r="H608" s="322">
        <v>6</v>
      </c>
      <c r="I608" s="323">
        <v>12</v>
      </c>
      <c r="J608" s="195" t="s">
        <v>215</v>
      </c>
      <c r="K608" s="322">
        <v>4</v>
      </c>
      <c r="L608" s="322">
        <v>7</v>
      </c>
      <c r="M608" s="323">
        <v>11</v>
      </c>
      <c r="N608" s="195" t="s">
        <v>214</v>
      </c>
      <c r="O608" s="322">
        <v>1</v>
      </c>
      <c r="P608" s="322">
        <v>0</v>
      </c>
      <c r="Q608" s="324">
        <v>1</v>
      </c>
      <c r="R608" s="131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</row>
    <row r="609" spans="2:33" s="28" customFormat="1" ht="14.1" customHeight="1" x14ac:dyDescent="0.15">
      <c r="B609" s="204" t="s">
        <v>213</v>
      </c>
      <c r="C609" s="325">
        <v>1</v>
      </c>
      <c r="D609" s="317">
        <v>2</v>
      </c>
      <c r="E609" s="485">
        <v>3</v>
      </c>
      <c r="F609" s="194" t="s">
        <v>212</v>
      </c>
      <c r="G609" s="317">
        <v>4</v>
      </c>
      <c r="H609" s="317">
        <v>4</v>
      </c>
      <c r="I609" s="485">
        <v>8</v>
      </c>
      <c r="J609" s="194" t="s">
        <v>211</v>
      </c>
      <c r="K609" s="317">
        <v>5</v>
      </c>
      <c r="L609" s="317">
        <v>10</v>
      </c>
      <c r="M609" s="485">
        <v>15</v>
      </c>
      <c r="N609" s="194" t="s">
        <v>210</v>
      </c>
      <c r="O609" s="317">
        <v>0</v>
      </c>
      <c r="P609" s="317">
        <v>5</v>
      </c>
      <c r="Q609" s="316">
        <v>5</v>
      </c>
      <c r="R609" s="131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</row>
    <row r="610" spans="2:33" s="28" customFormat="1" ht="14.25" customHeight="1" x14ac:dyDescent="0.15">
      <c r="B610" s="204" t="s">
        <v>209</v>
      </c>
      <c r="C610" s="317">
        <v>3</v>
      </c>
      <c r="D610" s="317">
        <v>3</v>
      </c>
      <c r="E610" s="485">
        <v>6</v>
      </c>
      <c r="F610" s="194" t="s">
        <v>208</v>
      </c>
      <c r="G610" s="317">
        <v>6</v>
      </c>
      <c r="H610" s="317">
        <v>13</v>
      </c>
      <c r="I610" s="485">
        <v>19</v>
      </c>
      <c r="J610" s="194" t="s">
        <v>207</v>
      </c>
      <c r="K610" s="317">
        <v>12</v>
      </c>
      <c r="L610" s="317">
        <v>10</v>
      </c>
      <c r="M610" s="485">
        <v>22</v>
      </c>
      <c r="N610" s="194" t="s">
        <v>206</v>
      </c>
      <c r="O610" s="317">
        <v>1</v>
      </c>
      <c r="P610" s="317">
        <v>4</v>
      </c>
      <c r="Q610" s="316">
        <v>5</v>
      </c>
      <c r="R610" s="131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</row>
    <row r="611" spans="2:33" s="28" customFormat="1" ht="14.25" customHeight="1" x14ac:dyDescent="0.15">
      <c r="B611" s="204" t="s">
        <v>205</v>
      </c>
      <c r="C611" s="317">
        <v>4</v>
      </c>
      <c r="D611" s="317">
        <v>4</v>
      </c>
      <c r="E611" s="485">
        <v>8</v>
      </c>
      <c r="F611" s="194" t="s">
        <v>204</v>
      </c>
      <c r="G611" s="317">
        <v>2</v>
      </c>
      <c r="H611" s="317">
        <v>1</v>
      </c>
      <c r="I611" s="485">
        <v>3</v>
      </c>
      <c r="J611" s="194" t="s">
        <v>203</v>
      </c>
      <c r="K611" s="317">
        <v>5</v>
      </c>
      <c r="L611" s="317">
        <v>6</v>
      </c>
      <c r="M611" s="485">
        <v>11</v>
      </c>
      <c r="N611" s="194" t="s">
        <v>202</v>
      </c>
      <c r="O611" s="317">
        <v>0</v>
      </c>
      <c r="P611" s="317">
        <v>2</v>
      </c>
      <c r="Q611" s="316">
        <v>2</v>
      </c>
      <c r="R611" s="131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</row>
    <row r="612" spans="2:33" s="28" customFormat="1" ht="14.25" customHeight="1" x14ac:dyDescent="0.15">
      <c r="B612" s="204" t="s">
        <v>201</v>
      </c>
      <c r="C612" s="317">
        <v>5</v>
      </c>
      <c r="D612" s="317">
        <v>5</v>
      </c>
      <c r="E612" s="485">
        <v>10</v>
      </c>
      <c r="F612" s="194" t="s">
        <v>200</v>
      </c>
      <c r="G612" s="317">
        <v>8</v>
      </c>
      <c r="H612" s="317">
        <v>3</v>
      </c>
      <c r="I612" s="485">
        <v>11</v>
      </c>
      <c r="J612" s="194" t="s">
        <v>199</v>
      </c>
      <c r="K612" s="317">
        <v>9</v>
      </c>
      <c r="L612" s="317">
        <v>6</v>
      </c>
      <c r="M612" s="485">
        <v>15</v>
      </c>
      <c r="N612" s="194" t="s">
        <v>198</v>
      </c>
      <c r="O612" s="317">
        <v>0</v>
      </c>
      <c r="P612" s="317">
        <v>0</v>
      </c>
      <c r="Q612" s="316">
        <v>0</v>
      </c>
      <c r="R612" s="131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</row>
    <row r="613" spans="2:33" s="28" customFormat="1" ht="14.1" customHeight="1" x14ac:dyDescent="0.15">
      <c r="B613" s="205" t="s">
        <v>197</v>
      </c>
      <c r="C613" s="322">
        <v>1</v>
      </c>
      <c r="D613" s="322">
        <v>7</v>
      </c>
      <c r="E613" s="323">
        <v>8</v>
      </c>
      <c r="F613" s="195" t="s">
        <v>196</v>
      </c>
      <c r="G613" s="322">
        <v>6</v>
      </c>
      <c r="H613" s="322">
        <v>6</v>
      </c>
      <c r="I613" s="323">
        <v>12</v>
      </c>
      <c r="J613" s="195" t="s">
        <v>195</v>
      </c>
      <c r="K613" s="322">
        <v>5</v>
      </c>
      <c r="L613" s="322">
        <v>9</v>
      </c>
      <c r="M613" s="323">
        <v>14</v>
      </c>
      <c r="N613" s="195" t="s">
        <v>194</v>
      </c>
      <c r="O613" s="322">
        <v>0</v>
      </c>
      <c r="P613" s="322">
        <v>1</v>
      </c>
      <c r="Q613" s="324">
        <v>1</v>
      </c>
      <c r="R613" s="131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</row>
    <row r="614" spans="2:33" s="28" customFormat="1" ht="14.25" customHeight="1" x14ac:dyDescent="0.15">
      <c r="B614" s="204" t="s">
        <v>193</v>
      </c>
      <c r="C614" s="325">
        <v>5</v>
      </c>
      <c r="D614" s="317">
        <v>6</v>
      </c>
      <c r="E614" s="485">
        <v>11</v>
      </c>
      <c r="F614" s="194" t="s">
        <v>192</v>
      </c>
      <c r="G614" s="317">
        <v>6</v>
      </c>
      <c r="H614" s="317">
        <v>10</v>
      </c>
      <c r="I614" s="485">
        <v>16</v>
      </c>
      <c r="J614" s="194" t="s">
        <v>191</v>
      </c>
      <c r="K614" s="317">
        <v>6</v>
      </c>
      <c r="L614" s="317">
        <v>9</v>
      </c>
      <c r="M614" s="485">
        <v>15</v>
      </c>
      <c r="N614" s="194" t="s">
        <v>190</v>
      </c>
      <c r="O614" s="317">
        <v>0</v>
      </c>
      <c r="P614" s="317">
        <v>0</v>
      </c>
      <c r="Q614" s="316">
        <v>0</v>
      </c>
      <c r="R614" s="131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</row>
    <row r="615" spans="2:33" s="28" customFormat="1" ht="14.25" customHeight="1" x14ac:dyDescent="0.15">
      <c r="B615" s="204" t="s">
        <v>189</v>
      </c>
      <c r="C615" s="317">
        <v>8</v>
      </c>
      <c r="D615" s="317">
        <v>5</v>
      </c>
      <c r="E615" s="485">
        <v>13</v>
      </c>
      <c r="F615" s="194" t="s">
        <v>188</v>
      </c>
      <c r="G615" s="317">
        <v>3</v>
      </c>
      <c r="H615" s="317">
        <v>6</v>
      </c>
      <c r="I615" s="485">
        <v>9</v>
      </c>
      <c r="J615" s="194" t="s">
        <v>187</v>
      </c>
      <c r="K615" s="317">
        <v>3</v>
      </c>
      <c r="L615" s="317">
        <v>13</v>
      </c>
      <c r="M615" s="485">
        <v>16</v>
      </c>
      <c r="N615" s="194" t="s">
        <v>186</v>
      </c>
      <c r="O615" s="317">
        <v>1</v>
      </c>
      <c r="P615" s="317">
        <v>0</v>
      </c>
      <c r="Q615" s="316">
        <v>1</v>
      </c>
      <c r="R615" s="131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</row>
    <row r="616" spans="2:33" s="28" customFormat="1" ht="14.25" customHeight="1" x14ac:dyDescent="0.15">
      <c r="B616" s="204" t="s">
        <v>185</v>
      </c>
      <c r="C616" s="317">
        <v>2</v>
      </c>
      <c r="D616" s="317">
        <v>4</v>
      </c>
      <c r="E616" s="485">
        <v>6</v>
      </c>
      <c r="F616" s="194" t="s">
        <v>184</v>
      </c>
      <c r="G616" s="317">
        <v>8</v>
      </c>
      <c r="H616" s="317">
        <v>8</v>
      </c>
      <c r="I616" s="485">
        <v>16</v>
      </c>
      <c r="J616" s="194" t="s">
        <v>183</v>
      </c>
      <c r="K616" s="317">
        <v>9</v>
      </c>
      <c r="L616" s="317">
        <v>8</v>
      </c>
      <c r="M616" s="485">
        <v>17</v>
      </c>
      <c r="N616" s="194" t="s">
        <v>182</v>
      </c>
      <c r="O616" s="317">
        <v>0</v>
      </c>
      <c r="P616" s="317">
        <v>1</v>
      </c>
      <c r="Q616" s="316">
        <v>1</v>
      </c>
      <c r="R616" s="131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</row>
    <row r="617" spans="2:33" s="28" customFormat="1" ht="14.1" customHeight="1" x14ac:dyDescent="0.15">
      <c r="B617" s="204" t="s">
        <v>181</v>
      </c>
      <c r="C617" s="317">
        <v>3</v>
      </c>
      <c r="D617" s="317">
        <v>5</v>
      </c>
      <c r="E617" s="485">
        <v>8</v>
      </c>
      <c r="F617" s="194" t="s">
        <v>180</v>
      </c>
      <c r="G617" s="317">
        <v>7</v>
      </c>
      <c r="H617" s="317">
        <v>9</v>
      </c>
      <c r="I617" s="485">
        <v>16</v>
      </c>
      <c r="J617" s="194" t="s">
        <v>179</v>
      </c>
      <c r="K617" s="317">
        <v>3</v>
      </c>
      <c r="L617" s="317">
        <v>4</v>
      </c>
      <c r="M617" s="485">
        <v>7</v>
      </c>
      <c r="N617" s="194" t="s">
        <v>178</v>
      </c>
      <c r="O617" s="317">
        <v>0</v>
      </c>
      <c r="P617" s="317">
        <v>0</v>
      </c>
      <c r="Q617" s="316">
        <v>0</v>
      </c>
      <c r="R617" s="131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</row>
    <row r="618" spans="2:33" s="28" customFormat="1" ht="14.25" customHeight="1" thickBot="1" x14ac:dyDescent="0.2">
      <c r="B618" s="206" t="s">
        <v>177</v>
      </c>
      <c r="C618" s="318">
        <v>6</v>
      </c>
      <c r="D618" s="318">
        <v>4</v>
      </c>
      <c r="E618" s="319">
        <v>10</v>
      </c>
      <c r="F618" s="208" t="s">
        <v>176</v>
      </c>
      <c r="G618" s="318">
        <v>7</v>
      </c>
      <c r="H618" s="318">
        <v>5</v>
      </c>
      <c r="I618" s="319">
        <v>12</v>
      </c>
      <c r="J618" s="208" t="s">
        <v>175</v>
      </c>
      <c r="K618" s="318">
        <v>5</v>
      </c>
      <c r="L618" s="318">
        <v>6</v>
      </c>
      <c r="M618" s="319">
        <v>11</v>
      </c>
      <c r="N618" s="210" t="s">
        <v>174</v>
      </c>
      <c r="O618" s="320">
        <v>0</v>
      </c>
      <c r="P618" s="320">
        <v>2</v>
      </c>
      <c r="Q618" s="321">
        <v>2</v>
      </c>
      <c r="R618" s="131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</row>
    <row r="619" spans="2:33" s="28" customFormat="1" ht="13.5" customHeight="1" thickBot="1" x14ac:dyDescent="0.2">
      <c r="B619" s="42"/>
      <c r="C619" s="42"/>
      <c r="D619" s="459" t="s">
        <v>173</v>
      </c>
      <c r="E619" s="459"/>
      <c r="F619" s="459"/>
      <c r="G619" s="42"/>
      <c r="H619" s="42"/>
      <c r="I619" s="42"/>
      <c r="J619" s="42"/>
      <c r="K619" s="42"/>
      <c r="L619" s="42"/>
      <c r="M619" s="42"/>
      <c r="N619" s="212" t="s">
        <v>172</v>
      </c>
      <c r="O619" s="309">
        <v>0</v>
      </c>
      <c r="P619" s="24">
        <v>0</v>
      </c>
      <c r="Q619" s="310">
        <v>0</v>
      </c>
      <c r="R619" s="131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</row>
    <row r="620" spans="2:33" s="28" customFormat="1" ht="13.5" customHeight="1" x14ac:dyDescent="0.15">
      <c r="B620" s="160" t="s">
        <v>171</v>
      </c>
      <c r="C620" s="311">
        <f>SUM(C594:C598)</f>
        <v>20</v>
      </c>
      <c r="D620" s="311">
        <f>SUM(D594:D598)</f>
        <v>27</v>
      </c>
      <c r="E620" s="108">
        <f t="shared" ref="E620:E629" si="28">SUM(C620:D620)</f>
        <v>47</v>
      </c>
      <c r="F620" s="160" t="s">
        <v>170</v>
      </c>
      <c r="G620" s="312">
        <f>SUM(K594:K598)</f>
        <v>17</v>
      </c>
      <c r="H620" s="109">
        <f>SUM(L594:L598)</f>
        <v>30</v>
      </c>
      <c r="I620" s="110">
        <f t="shared" ref="I620:I629" si="29">SUM(G620:H620)</f>
        <v>47</v>
      </c>
      <c r="J620" s="119" t="s">
        <v>169</v>
      </c>
      <c r="K620" s="120">
        <f>SUM(O619:O623)</f>
        <v>0</v>
      </c>
      <c r="L620" s="311">
        <f>SUM(Q619:Q623)</f>
        <v>0</v>
      </c>
      <c r="M620" s="313">
        <f>SUM(K620:L620)</f>
        <v>0</v>
      </c>
      <c r="N620" s="486" t="s">
        <v>168</v>
      </c>
      <c r="O620" s="24">
        <v>0</v>
      </c>
      <c r="P620" s="24">
        <v>0</v>
      </c>
      <c r="Q620" s="310">
        <v>0</v>
      </c>
      <c r="R620" s="131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</row>
    <row r="621" spans="2:33" s="28" customFormat="1" ht="13.5" customHeight="1" thickBot="1" x14ac:dyDescent="0.2">
      <c r="B621" s="161" t="s">
        <v>167</v>
      </c>
      <c r="C621" s="300">
        <f>SUM(C599:C603)</f>
        <v>21</v>
      </c>
      <c r="D621" s="300">
        <f>SUM(D599:D603)</f>
        <v>26</v>
      </c>
      <c r="E621" s="112">
        <f t="shared" si="28"/>
        <v>47</v>
      </c>
      <c r="F621" s="161" t="s">
        <v>166</v>
      </c>
      <c r="G621" s="306">
        <f>SUM(K599:K603)</f>
        <v>30</v>
      </c>
      <c r="H621" s="113">
        <f>SUM(L599:L603)</f>
        <v>18</v>
      </c>
      <c r="I621" s="114">
        <f t="shared" si="29"/>
        <v>48</v>
      </c>
      <c r="J621" s="121" t="s">
        <v>154</v>
      </c>
      <c r="K621" s="122">
        <f>O624</f>
        <v>0</v>
      </c>
      <c r="L621" s="303">
        <f>P624</f>
        <v>0</v>
      </c>
      <c r="M621" s="314">
        <f>SUM(K621:L621)</f>
        <v>0</v>
      </c>
      <c r="N621" s="486" t="s">
        <v>165</v>
      </c>
      <c r="O621" s="24">
        <v>0</v>
      </c>
      <c r="P621" s="24">
        <v>0</v>
      </c>
      <c r="Q621" s="310">
        <v>0</v>
      </c>
      <c r="R621" s="131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</row>
    <row r="622" spans="2:33" s="28" customFormat="1" ht="13.5" customHeight="1" x14ac:dyDescent="0.15">
      <c r="B622" s="161" t="s">
        <v>164</v>
      </c>
      <c r="C622" s="300">
        <f>SUM(C604:C608)</f>
        <v>24</v>
      </c>
      <c r="D622" s="300">
        <f>SUM(D604:D608)</f>
        <v>26</v>
      </c>
      <c r="E622" s="112">
        <f t="shared" si="28"/>
        <v>50</v>
      </c>
      <c r="F622" s="161" t="s">
        <v>163</v>
      </c>
      <c r="G622" s="306">
        <f>SUM(K604:K608)</f>
        <v>26</v>
      </c>
      <c r="H622" s="113">
        <f>SUM(L604:L608)</f>
        <v>26</v>
      </c>
      <c r="I622" s="114">
        <f t="shared" si="29"/>
        <v>52</v>
      </c>
      <c r="J622" s="125" t="s">
        <v>283</v>
      </c>
      <c r="K622" s="154">
        <f>SUM(C620:C622)</f>
        <v>65</v>
      </c>
      <c r="L622" s="154">
        <f>SUM(D620:D622)</f>
        <v>79</v>
      </c>
      <c r="M622" s="294">
        <f>SUM(K622:L622)</f>
        <v>144</v>
      </c>
      <c r="N622" s="486" t="s">
        <v>162</v>
      </c>
      <c r="O622" s="24">
        <v>0</v>
      </c>
      <c r="P622" s="24">
        <v>0</v>
      </c>
      <c r="Q622" s="310">
        <v>0</v>
      </c>
      <c r="R622" s="131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</row>
    <row r="623" spans="2:33" s="28" customFormat="1" ht="13.5" customHeight="1" thickBot="1" x14ac:dyDescent="0.2">
      <c r="B623" s="161" t="s">
        <v>161</v>
      </c>
      <c r="C623" s="300">
        <f>SUM(C609:C613)</f>
        <v>14</v>
      </c>
      <c r="D623" s="300">
        <f>SUM(D609:D613)</f>
        <v>21</v>
      </c>
      <c r="E623" s="112">
        <f t="shared" si="28"/>
        <v>35</v>
      </c>
      <c r="F623" s="161" t="s">
        <v>160</v>
      </c>
      <c r="G623" s="306">
        <f>SUM(K609:K613)</f>
        <v>36</v>
      </c>
      <c r="H623" s="113">
        <f>SUM(L609:L613)</f>
        <v>41</v>
      </c>
      <c r="I623" s="114">
        <f t="shared" si="29"/>
        <v>77</v>
      </c>
      <c r="J623" s="123" t="s">
        <v>156</v>
      </c>
      <c r="K623" s="157"/>
      <c r="L623" s="292">
        <f>M622/M628*100</f>
        <v>15.789473684210526</v>
      </c>
      <c r="M623" s="156" t="s">
        <v>155</v>
      </c>
      <c r="N623" s="487" t="s">
        <v>159</v>
      </c>
      <c r="O623" s="301">
        <v>0</v>
      </c>
      <c r="P623" s="58">
        <v>0</v>
      </c>
      <c r="Q623" s="302">
        <v>0</v>
      </c>
      <c r="R623" s="131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</row>
    <row r="624" spans="2:33" s="28" customFormat="1" ht="13.5" customHeight="1" thickBot="1" x14ac:dyDescent="0.2">
      <c r="B624" s="161" t="s">
        <v>158</v>
      </c>
      <c r="C624" s="300">
        <f>SUM(C614:C618)</f>
        <v>24</v>
      </c>
      <c r="D624" s="300">
        <f>SUM(D614:D618)</f>
        <v>24</v>
      </c>
      <c r="E624" s="112">
        <f t="shared" si="28"/>
        <v>48</v>
      </c>
      <c r="F624" s="161" t="s">
        <v>157</v>
      </c>
      <c r="G624" s="306">
        <f>SUM(K614:K618)</f>
        <v>26</v>
      </c>
      <c r="H624" s="113">
        <f>SUM(L614:L618)</f>
        <v>40</v>
      </c>
      <c r="I624" s="114">
        <f t="shared" si="29"/>
        <v>66</v>
      </c>
      <c r="J624" s="125" t="s">
        <v>284</v>
      </c>
      <c r="K624" s="154">
        <f>SUM(C623:C629,G620:G622)</f>
        <v>244</v>
      </c>
      <c r="L624" s="154">
        <f>SUM(D623:D629,H620:H622)</f>
        <v>254</v>
      </c>
      <c r="M624" s="294">
        <f>SUM(K624:L624)</f>
        <v>498</v>
      </c>
      <c r="N624" s="488" t="s">
        <v>154</v>
      </c>
      <c r="O624" s="299">
        <v>0</v>
      </c>
      <c r="P624" s="489">
        <v>0</v>
      </c>
      <c r="Q624" s="307">
        <v>0</v>
      </c>
      <c r="R624" s="131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</row>
    <row r="625" spans="2:33" s="28" customFormat="1" ht="13.5" customHeight="1" thickBot="1" x14ac:dyDescent="0.2">
      <c r="B625" s="161" t="s">
        <v>153</v>
      </c>
      <c r="C625" s="300">
        <f>SUM(G594:G598)</f>
        <v>28</v>
      </c>
      <c r="D625" s="300">
        <f>SUM(H594:H598)</f>
        <v>19</v>
      </c>
      <c r="E625" s="112">
        <f t="shared" si="28"/>
        <v>47</v>
      </c>
      <c r="F625" s="161" t="s">
        <v>152</v>
      </c>
      <c r="G625" s="113">
        <f>SUM(O594:O598)</f>
        <v>24</v>
      </c>
      <c r="H625" s="113">
        <f>SUM(P594:P598)</f>
        <v>26</v>
      </c>
      <c r="I625" s="114">
        <f t="shared" si="29"/>
        <v>50</v>
      </c>
      <c r="J625" s="123" t="s">
        <v>156</v>
      </c>
      <c r="K625" s="157"/>
      <c r="L625" s="292">
        <f>M624/M628*100</f>
        <v>54.605263157894733</v>
      </c>
      <c r="M625" s="158" t="s">
        <v>155</v>
      </c>
      <c r="N625" s="490"/>
      <c r="O625" s="42"/>
      <c r="P625" s="42"/>
      <c r="Q625" s="42"/>
      <c r="R625" s="131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6"/>
      <c r="AF625" s="105"/>
      <c r="AG625" s="106"/>
    </row>
    <row r="626" spans="2:33" s="28" customFormat="1" ht="13.5" customHeight="1" thickBot="1" x14ac:dyDescent="0.2">
      <c r="B626" s="161" t="s">
        <v>151</v>
      </c>
      <c r="C626" s="300">
        <f>SUM(G599:G603)</f>
        <v>26</v>
      </c>
      <c r="D626" s="300">
        <f>SUM(H599:H603)</f>
        <v>26</v>
      </c>
      <c r="E626" s="112">
        <f t="shared" si="28"/>
        <v>52</v>
      </c>
      <c r="F626" s="161" t="s">
        <v>150</v>
      </c>
      <c r="G626" s="306">
        <f>SUM(O599:O603)</f>
        <v>15</v>
      </c>
      <c r="H626" s="113">
        <f>SUM(P599:P603)</f>
        <v>17</v>
      </c>
      <c r="I626" s="114">
        <f t="shared" si="29"/>
        <v>32</v>
      </c>
      <c r="J626" s="125" t="s">
        <v>282</v>
      </c>
      <c r="K626" s="154">
        <f>SUM(K609:K618,O594:O624)</f>
        <v>112</v>
      </c>
      <c r="L626" s="154">
        <f>SUM(L609:L618,P594:P624)</f>
        <v>158</v>
      </c>
      <c r="M626" s="308">
        <f>SUM(K626:L626)</f>
        <v>270</v>
      </c>
      <c r="N626" s="490"/>
      <c r="O626" s="42"/>
      <c r="P626" s="42"/>
      <c r="Q626" s="42"/>
      <c r="R626" s="131"/>
    </row>
    <row r="627" spans="2:33" s="28" customFormat="1" ht="13.5" customHeight="1" thickBot="1" x14ac:dyDescent="0.2">
      <c r="B627" s="161" t="s">
        <v>149</v>
      </c>
      <c r="C627" s="300">
        <f>SUM(G604:G608)</f>
        <v>22</v>
      </c>
      <c r="D627" s="300">
        <f>SUM(H604:H608)</f>
        <v>25</v>
      </c>
      <c r="E627" s="112">
        <f t="shared" si="28"/>
        <v>47</v>
      </c>
      <c r="F627" s="161" t="s">
        <v>148</v>
      </c>
      <c r="G627" s="306">
        <f>SUM(O604:O608)</f>
        <v>9</v>
      </c>
      <c r="H627" s="113">
        <f>SUM(P604:P608)</f>
        <v>19</v>
      </c>
      <c r="I627" s="114">
        <f t="shared" si="29"/>
        <v>28</v>
      </c>
      <c r="J627" s="123" t="s">
        <v>156</v>
      </c>
      <c r="K627" s="124"/>
      <c r="L627" s="283">
        <f>M626/M628*100</f>
        <v>29.605263157894733</v>
      </c>
      <c r="M627" s="156" t="s">
        <v>155</v>
      </c>
      <c r="N627" s="491" t="s">
        <v>146</v>
      </c>
      <c r="O627" s="492">
        <v>44.57</v>
      </c>
      <c r="P627" s="493">
        <v>46.6</v>
      </c>
      <c r="Q627" s="494">
        <v>45.66</v>
      </c>
      <c r="R627" s="131"/>
    </row>
    <row r="628" spans="2:33" s="28" customFormat="1" ht="13.5" customHeight="1" x14ac:dyDescent="0.15">
      <c r="B628" s="161" t="s">
        <v>145</v>
      </c>
      <c r="C628" s="300">
        <f>SUM(G609:G613)</f>
        <v>26</v>
      </c>
      <c r="D628" s="300">
        <f>SUM(H609:H613)</f>
        <v>27</v>
      </c>
      <c r="E628" s="112">
        <f t="shared" si="28"/>
        <v>53</v>
      </c>
      <c r="F628" s="161" t="s">
        <v>144</v>
      </c>
      <c r="G628" s="306">
        <f>SUM(O609:O613)</f>
        <v>1</v>
      </c>
      <c r="H628" s="113">
        <f>SUM(P609:P613)</f>
        <v>12</v>
      </c>
      <c r="I628" s="114">
        <f t="shared" si="29"/>
        <v>13</v>
      </c>
      <c r="J628" s="125" t="s">
        <v>147</v>
      </c>
      <c r="K628" s="293">
        <f>SUM(C620:C629,G620:G629,K620:K621)</f>
        <v>421</v>
      </c>
      <c r="L628" s="293">
        <f>SUM(D620:D629,H620:H629,L620:L621)</f>
        <v>491</v>
      </c>
      <c r="M628" s="289">
        <f>SUM(K628:L628)</f>
        <v>912</v>
      </c>
      <c r="N628" s="495"/>
      <c r="O628" s="496"/>
      <c r="P628" s="496"/>
      <c r="Q628" s="496"/>
      <c r="R628" s="131"/>
    </row>
    <row r="629" spans="2:33" s="28" customFormat="1" ht="13.5" customHeight="1" thickBot="1" x14ac:dyDescent="0.2">
      <c r="B629" s="162" t="s">
        <v>143</v>
      </c>
      <c r="C629" s="303">
        <f>SUM(G614:G618)</f>
        <v>31</v>
      </c>
      <c r="D629" s="303">
        <f>SUM(H614:H618)</f>
        <v>38</v>
      </c>
      <c r="E629" s="116">
        <f t="shared" si="28"/>
        <v>69</v>
      </c>
      <c r="F629" s="162" t="s">
        <v>142</v>
      </c>
      <c r="G629" s="304">
        <f>SUM(O614:O618)</f>
        <v>1</v>
      </c>
      <c r="H629" s="117">
        <f>SUM(P614:P618)</f>
        <v>3</v>
      </c>
      <c r="I629" s="118">
        <f t="shared" si="29"/>
        <v>4</v>
      </c>
      <c r="J629" s="123" t="s">
        <v>7</v>
      </c>
      <c r="K629" s="124"/>
      <c r="L629" s="127"/>
      <c r="M629" s="305">
        <f>字別人口!Q34</f>
        <v>381</v>
      </c>
      <c r="N629" s="459" t="s">
        <v>141</v>
      </c>
      <c r="O629" s="459"/>
      <c r="P629" s="459"/>
      <c r="Q629" s="497"/>
      <c r="R629" s="131"/>
    </row>
    <row r="631" spans="2:33" s="29" customFormat="1" x14ac:dyDescent="0.15">
      <c r="B631" s="168"/>
      <c r="F631" s="168"/>
    </row>
    <row r="632" spans="2:33" s="29" customFormat="1" ht="13.5" customHeight="1" x14ac:dyDescent="0.15">
      <c r="B632" s="243" t="s">
        <v>1</v>
      </c>
      <c r="C632" s="358" t="s">
        <v>2</v>
      </c>
      <c r="D632" s="358"/>
      <c r="E632" s="358"/>
      <c r="F632" s="358"/>
      <c r="G632" s="484" t="s">
        <v>279</v>
      </c>
      <c r="H632" s="484"/>
      <c r="I632" s="484"/>
      <c r="J632" s="484"/>
      <c r="K632" s="484"/>
      <c r="L632" s="484"/>
      <c r="O632" s="76" t="str">
        <f>$O$2</f>
        <v>令和元年10月31日</v>
      </c>
      <c r="P632" s="76"/>
      <c r="Q632" s="76" t="s">
        <v>0</v>
      </c>
      <c r="R632" s="4"/>
      <c r="S632" s="4"/>
      <c r="T632" s="4"/>
    </row>
    <row r="633" spans="2:33" s="29" customFormat="1" ht="13.5" customHeight="1" x14ac:dyDescent="0.15">
      <c r="B633" s="243" t="s">
        <v>276</v>
      </c>
      <c r="C633" s="358" t="s">
        <v>124</v>
      </c>
      <c r="D633" s="358"/>
      <c r="E633" s="358"/>
      <c r="F633" s="152"/>
      <c r="G633" s="484"/>
      <c r="H633" s="484"/>
      <c r="I633" s="484"/>
      <c r="J633" s="484"/>
      <c r="K633" s="484"/>
      <c r="L633" s="484"/>
      <c r="O633" s="76" t="str">
        <f>$O$3</f>
        <v>令和元年11月 1日</v>
      </c>
      <c r="P633" s="76"/>
      <c r="Q633" s="76" t="s">
        <v>3</v>
      </c>
      <c r="R633" s="4"/>
      <c r="S633" s="4"/>
      <c r="T633" s="4"/>
    </row>
    <row r="634" spans="2:33" s="29" customFormat="1" ht="13.5" customHeight="1" thickBot="1" x14ac:dyDescent="0.2">
      <c r="B634" s="168"/>
      <c r="F634" s="168"/>
      <c r="G634" s="87"/>
      <c r="H634" s="87"/>
      <c r="I634" s="87"/>
      <c r="J634" s="87"/>
      <c r="K634" s="87"/>
      <c r="L634" s="87"/>
      <c r="O634" s="86"/>
      <c r="Q634" s="4"/>
      <c r="R634" s="4"/>
      <c r="S634" s="4"/>
      <c r="T634" s="4"/>
    </row>
    <row r="635" spans="2:33" s="28" customFormat="1" ht="14.25" customHeight="1" x14ac:dyDescent="0.15">
      <c r="B635" s="53" t="s">
        <v>274</v>
      </c>
      <c r="C635" s="327" t="s">
        <v>301</v>
      </c>
      <c r="D635" s="327" t="s">
        <v>302</v>
      </c>
      <c r="E635" s="328" t="s">
        <v>6</v>
      </c>
      <c r="F635" s="53" t="s">
        <v>274</v>
      </c>
      <c r="G635" s="327" t="s">
        <v>301</v>
      </c>
      <c r="H635" s="327" t="s">
        <v>5</v>
      </c>
      <c r="I635" s="94" t="s">
        <v>6</v>
      </c>
      <c r="J635" s="202" t="s">
        <v>274</v>
      </c>
      <c r="K635" s="327" t="s">
        <v>4</v>
      </c>
      <c r="L635" s="327" t="s">
        <v>302</v>
      </c>
      <c r="M635" s="328" t="s">
        <v>281</v>
      </c>
      <c r="N635" s="59" t="s">
        <v>274</v>
      </c>
      <c r="O635" s="54" t="s">
        <v>301</v>
      </c>
      <c r="P635" s="54" t="s">
        <v>5</v>
      </c>
      <c r="Q635" s="326" t="s">
        <v>281</v>
      </c>
      <c r="R635" s="131"/>
    </row>
    <row r="636" spans="2:33" s="28" customFormat="1" ht="14.25" customHeight="1" x14ac:dyDescent="0.15">
      <c r="B636" s="203" t="s">
        <v>273</v>
      </c>
      <c r="C636" s="329">
        <v>3</v>
      </c>
      <c r="D636" s="329">
        <v>2</v>
      </c>
      <c r="E636" s="485">
        <v>5</v>
      </c>
      <c r="F636" s="193" t="s">
        <v>272</v>
      </c>
      <c r="G636" s="329">
        <v>12</v>
      </c>
      <c r="H636" s="329">
        <v>9</v>
      </c>
      <c r="I636" s="485">
        <v>21</v>
      </c>
      <c r="J636" s="194" t="s">
        <v>271</v>
      </c>
      <c r="K636" s="317">
        <v>12</v>
      </c>
      <c r="L636" s="329">
        <v>7</v>
      </c>
      <c r="M636" s="286">
        <v>19</v>
      </c>
      <c r="N636" s="200" t="s">
        <v>270</v>
      </c>
      <c r="O636" s="325">
        <v>3</v>
      </c>
      <c r="P636" s="317">
        <v>3</v>
      </c>
      <c r="Q636" s="287">
        <v>6</v>
      </c>
      <c r="R636" s="131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</row>
    <row r="637" spans="2:33" s="28" customFormat="1" ht="14.1" customHeight="1" x14ac:dyDescent="0.15">
      <c r="B637" s="204" t="s">
        <v>269</v>
      </c>
      <c r="C637" s="317">
        <v>8</v>
      </c>
      <c r="D637" s="317">
        <v>7</v>
      </c>
      <c r="E637" s="485">
        <v>15</v>
      </c>
      <c r="F637" s="194" t="s">
        <v>268</v>
      </c>
      <c r="G637" s="317">
        <v>11</v>
      </c>
      <c r="H637" s="317">
        <v>11</v>
      </c>
      <c r="I637" s="485">
        <v>22</v>
      </c>
      <c r="J637" s="194" t="s">
        <v>267</v>
      </c>
      <c r="K637" s="317">
        <v>9</v>
      </c>
      <c r="L637" s="317">
        <v>7</v>
      </c>
      <c r="M637" s="485">
        <v>16</v>
      </c>
      <c r="N637" s="194" t="s">
        <v>266</v>
      </c>
      <c r="O637" s="317">
        <v>2</v>
      </c>
      <c r="P637" s="317">
        <v>7</v>
      </c>
      <c r="Q637" s="316">
        <v>9</v>
      </c>
      <c r="R637" s="131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</row>
    <row r="638" spans="2:33" s="28" customFormat="1" ht="14.25" customHeight="1" x14ac:dyDescent="0.15">
      <c r="B638" s="204" t="s">
        <v>265</v>
      </c>
      <c r="C638" s="317">
        <v>6</v>
      </c>
      <c r="D638" s="317">
        <v>4</v>
      </c>
      <c r="E638" s="485">
        <v>10</v>
      </c>
      <c r="F638" s="194" t="s">
        <v>264</v>
      </c>
      <c r="G638" s="317">
        <v>11</v>
      </c>
      <c r="H638" s="317">
        <v>4</v>
      </c>
      <c r="I638" s="485">
        <v>15</v>
      </c>
      <c r="J638" s="194" t="s">
        <v>263</v>
      </c>
      <c r="K638" s="317">
        <v>7</v>
      </c>
      <c r="L638" s="317">
        <v>12</v>
      </c>
      <c r="M638" s="485">
        <v>19</v>
      </c>
      <c r="N638" s="194" t="s">
        <v>262</v>
      </c>
      <c r="O638" s="317">
        <v>2</v>
      </c>
      <c r="P638" s="199">
        <v>5</v>
      </c>
      <c r="Q638" s="316">
        <v>7</v>
      </c>
      <c r="R638" s="131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</row>
    <row r="639" spans="2:33" s="28" customFormat="1" ht="14.25" customHeight="1" x14ac:dyDescent="0.15">
      <c r="B639" s="204" t="s">
        <v>261</v>
      </c>
      <c r="C639" s="317">
        <v>5</v>
      </c>
      <c r="D639" s="317">
        <v>5</v>
      </c>
      <c r="E639" s="485">
        <v>10</v>
      </c>
      <c r="F639" s="194" t="s">
        <v>260</v>
      </c>
      <c r="G639" s="317">
        <v>14</v>
      </c>
      <c r="H639" s="317">
        <v>8</v>
      </c>
      <c r="I639" s="485">
        <v>22</v>
      </c>
      <c r="J639" s="194" t="s">
        <v>259</v>
      </c>
      <c r="K639" s="317">
        <v>4</v>
      </c>
      <c r="L639" s="317">
        <v>8</v>
      </c>
      <c r="M639" s="485">
        <v>12</v>
      </c>
      <c r="N639" s="194" t="s">
        <v>258</v>
      </c>
      <c r="O639" s="317">
        <v>8</v>
      </c>
      <c r="P639" s="317">
        <v>5</v>
      </c>
      <c r="Q639" s="316">
        <v>13</v>
      </c>
      <c r="R639" s="131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</row>
    <row r="640" spans="2:33" s="28" customFormat="1" ht="14.1" customHeight="1" x14ac:dyDescent="0.15">
      <c r="B640" s="205" t="s">
        <v>257</v>
      </c>
      <c r="C640" s="322">
        <v>1</v>
      </c>
      <c r="D640" s="322">
        <v>4</v>
      </c>
      <c r="E640" s="323">
        <v>5</v>
      </c>
      <c r="F640" s="195" t="s">
        <v>256</v>
      </c>
      <c r="G640" s="322">
        <v>9</v>
      </c>
      <c r="H640" s="322">
        <v>8</v>
      </c>
      <c r="I640" s="323">
        <v>17</v>
      </c>
      <c r="J640" s="195" t="s">
        <v>255</v>
      </c>
      <c r="K640" s="322">
        <v>15</v>
      </c>
      <c r="L640" s="322">
        <v>12</v>
      </c>
      <c r="M640" s="323">
        <v>27</v>
      </c>
      <c r="N640" s="195" t="s">
        <v>254</v>
      </c>
      <c r="O640" s="322">
        <v>6</v>
      </c>
      <c r="P640" s="322">
        <v>6</v>
      </c>
      <c r="Q640" s="324">
        <v>12</v>
      </c>
      <c r="R640" s="131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</row>
    <row r="641" spans="2:33" s="28" customFormat="1" ht="14.25" customHeight="1" x14ac:dyDescent="0.15">
      <c r="B641" s="204" t="s">
        <v>253</v>
      </c>
      <c r="C641" s="325">
        <v>6</v>
      </c>
      <c r="D641" s="317">
        <v>4</v>
      </c>
      <c r="E641" s="485">
        <v>10</v>
      </c>
      <c r="F641" s="194" t="s">
        <v>252</v>
      </c>
      <c r="G641" s="317">
        <v>14</v>
      </c>
      <c r="H641" s="317">
        <v>8</v>
      </c>
      <c r="I641" s="485">
        <v>22</v>
      </c>
      <c r="J641" s="194" t="s">
        <v>251</v>
      </c>
      <c r="K641" s="317">
        <v>9</v>
      </c>
      <c r="L641" s="317">
        <v>9</v>
      </c>
      <c r="M641" s="485">
        <v>18</v>
      </c>
      <c r="N641" s="194" t="s">
        <v>250</v>
      </c>
      <c r="O641" s="317">
        <v>3</v>
      </c>
      <c r="P641" s="317">
        <v>5</v>
      </c>
      <c r="Q641" s="316">
        <v>8</v>
      </c>
      <c r="R641" s="131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</row>
    <row r="642" spans="2:33" s="28" customFormat="1" ht="14.25" customHeight="1" x14ac:dyDescent="0.15">
      <c r="B642" s="204" t="s">
        <v>249</v>
      </c>
      <c r="C642" s="317">
        <v>8</v>
      </c>
      <c r="D642" s="317">
        <v>5</v>
      </c>
      <c r="E642" s="485">
        <v>13</v>
      </c>
      <c r="F642" s="194" t="s">
        <v>248</v>
      </c>
      <c r="G642" s="317">
        <v>10</v>
      </c>
      <c r="H642" s="317">
        <v>11</v>
      </c>
      <c r="I642" s="485">
        <v>21</v>
      </c>
      <c r="J642" s="194" t="s">
        <v>247</v>
      </c>
      <c r="K642" s="317">
        <v>9</v>
      </c>
      <c r="L642" s="317">
        <v>16</v>
      </c>
      <c r="M642" s="485">
        <v>25</v>
      </c>
      <c r="N642" s="194" t="s">
        <v>246</v>
      </c>
      <c r="O642" s="317">
        <v>3</v>
      </c>
      <c r="P642" s="317">
        <v>3</v>
      </c>
      <c r="Q642" s="316">
        <v>6</v>
      </c>
      <c r="R642" s="131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</row>
    <row r="643" spans="2:33" s="28" customFormat="1" ht="14.25" customHeight="1" x14ac:dyDescent="0.15">
      <c r="B643" s="204" t="s">
        <v>245</v>
      </c>
      <c r="C643" s="317">
        <v>8</v>
      </c>
      <c r="D643" s="317">
        <v>6</v>
      </c>
      <c r="E643" s="485">
        <v>14</v>
      </c>
      <c r="F643" s="194" t="s">
        <v>244</v>
      </c>
      <c r="G643" s="317">
        <v>12</v>
      </c>
      <c r="H643" s="317">
        <v>7</v>
      </c>
      <c r="I643" s="485">
        <v>19</v>
      </c>
      <c r="J643" s="194" t="s">
        <v>243</v>
      </c>
      <c r="K643" s="317">
        <v>14</v>
      </c>
      <c r="L643" s="317">
        <v>14</v>
      </c>
      <c r="M643" s="485">
        <v>28</v>
      </c>
      <c r="N643" s="194" t="s">
        <v>242</v>
      </c>
      <c r="O643" s="317">
        <v>5</v>
      </c>
      <c r="P643" s="317">
        <v>2</v>
      </c>
      <c r="Q643" s="316">
        <v>7</v>
      </c>
      <c r="R643" s="131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</row>
    <row r="644" spans="2:33" s="28" customFormat="1" ht="14.1" customHeight="1" x14ac:dyDescent="0.15">
      <c r="B644" s="204" t="s">
        <v>241</v>
      </c>
      <c r="C644" s="317">
        <v>3</v>
      </c>
      <c r="D644" s="317">
        <v>7</v>
      </c>
      <c r="E644" s="485">
        <v>10</v>
      </c>
      <c r="F644" s="194" t="s">
        <v>240</v>
      </c>
      <c r="G644" s="317">
        <v>6</v>
      </c>
      <c r="H644" s="317">
        <v>13</v>
      </c>
      <c r="I644" s="485">
        <v>19</v>
      </c>
      <c r="J644" s="194" t="s">
        <v>239</v>
      </c>
      <c r="K644" s="317">
        <v>7</v>
      </c>
      <c r="L644" s="317">
        <v>8</v>
      </c>
      <c r="M644" s="485">
        <v>15</v>
      </c>
      <c r="N644" s="194" t="s">
        <v>238</v>
      </c>
      <c r="O644" s="317">
        <v>2</v>
      </c>
      <c r="P644" s="317">
        <v>4</v>
      </c>
      <c r="Q644" s="316">
        <v>6</v>
      </c>
      <c r="R644" s="131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</row>
    <row r="645" spans="2:33" s="28" customFormat="1" ht="14.1" customHeight="1" x14ac:dyDescent="0.15">
      <c r="B645" s="205" t="s">
        <v>237</v>
      </c>
      <c r="C645" s="322">
        <v>5</v>
      </c>
      <c r="D645" s="322">
        <v>3</v>
      </c>
      <c r="E645" s="323">
        <v>8</v>
      </c>
      <c r="F645" s="195" t="s">
        <v>236</v>
      </c>
      <c r="G645" s="322">
        <v>4</v>
      </c>
      <c r="H645" s="322">
        <v>5</v>
      </c>
      <c r="I645" s="323">
        <v>9</v>
      </c>
      <c r="J645" s="195" t="s">
        <v>235</v>
      </c>
      <c r="K645" s="322">
        <v>13</v>
      </c>
      <c r="L645" s="322">
        <v>14</v>
      </c>
      <c r="M645" s="323">
        <v>27</v>
      </c>
      <c r="N645" s="195" t="s">
        <v>234</v>
      </c>
      <c r="O645" s="322">
        <v>2</v>
      </c>
      <c r="P645" s="322">
        <v>4</v>
      </c>
      <c r="Q645" s="324">
        <v>6</v>
      </c>
      <c r="R645" s="131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</row>
    <row r="646" spans="2:33" s="28" customFormat="1" ht="14.25" customHeight="1" x14ac:dyDescent="0.15">
      <c r="B646" s="204" t="s">
        <v>233</v>
      </c>
      <c r="C646" s="325">
        <v>7</v>
      </c>
      <c r="D646" s="317">
        <v>8</v>
      </c>
      <c r="E646" s="485">
        <v>15</v>
      </c>
      <c r="F646" s="194" t="s">
        <v>232</v>
      </c>
      <c r="G646" s="317">
        <v>6</v>
      </c>
      <c r="H646" s="317">
        <v>10</v>
      </c>
      <c r="I646" s="485">
        <v>16</v>
      </c>
      <c r="J646" s="194" t="s">
        <v>231</v>
      </c>
      <c r="K646" s="317">
        <v>10</v>
      </c>
      <c r="L646" s="317">
        <v>13</v>
      </c>
      <c r="M646" s="485">
        <v>23</v>
      </c>
      <c r="N646" s="194" t="s">
        <v>230</v>
      </c>
      <c r="O646" s="317">
        <v>1</v>
      </c>
      <c r="P646" s="317">
        <v>6</v>
      </c>
      <c r="Q646" s="316">
        <v>7</v>
      </c>
      <c r="R646" s="131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</row>
    <row r="647" spans="2:33" s="28" customFormat="1" ht="14.25" customHeight="1" x14ac:dyDescent="0.15">
      <c r="B647" s="204" t="s">
        <v>229</v>
      </c>
      <c r="C647" s="317">
        <v>7</v>
      </c>
      <c r="D647" s="317">
        <v>5</v>
      </c>
      <c r="E647" s="485">
        <v>12</v>
      </c>
      <c r="F647" s="194" t="s">
        <v>228</v>
      </c>
      <c r="G647" s="317">
        <v>8</v>
      </c>
      <c r="H647" s="317">
        <v>7</v>
      </c>
      <c r="I647" s="485">
        <v>15</v>
      </c>
      <c r="J647" s="194" t="s">
        <v>227</v>
      </c>
      <c r="K647" s="317">
        <v>7</v>
      </c>
      <c r="L647" s="317">
        <v>18</v>
      </c>
      <c r="M647" s="485">
        <v>25</v>
      </c>
      <c r="N647" s="194" t="s">
        <v>226</v>
      </c>
      <c r="O647" s="317">
        <v>1</v>
      </c>
      <c r="P647" s="317">
        <v>4</v>
      </c>
      <c r="Q647" s="316">
        <v>5</v>
      </c>
      <c r="R647" s="131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</row>
    <row r="648" spans="2:33" s="28" customFormat="1" ht="14.25" customHeight="1" x14ac:dyDescent="0.15">
      <c r="B648" s="204" t="s">
        <v>225</v>
      </c>
      <c r="C648" s="317">
        <v>8</v>
      </c>
      <c r="D648" s="317">
        <v>8</v>
      </c>
      <c r="E648" s="485">
        <v>16</v>
      </c>
      <c r="F648" s="194" t="s">
        <v>224</v>
      </c>
      <c r="G648" s="317">
        <v>11</v>
      </c>
      <c r="H648" s="317">
        <v>9</v>
      </c>
      <c r="I648" s="485">
        <v>20</v>
      </c>
      <c r="J648" s="194" t="s">
        <v>223</v>
      </c>
      <c r="K648" s="317">
        <v>9</v>
      </c>
      <c r="L648" s="317">
        <v>9</v>
      </c>
      <c r="M648" s="485">
        <v>18</v>
      </c>
      <c r="N648" s="194" t="s">
        <v>222</v>
      </c>
      <c r="O648" s="317">
        <v>0</v>
      </c>
      <c r="P648" s="317">
        <v>0</v>
      </c>
      <c r="Q648" s="316">
        <v>0</v>
      </c>
      <c r="R648" s="131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</row>
    <row r="649" spans="2:33" s="28" customFormat="1" ht="14.1" customHeight="1" x14ac:dyDescent="0.15">
      <c r="B649" s="204" t="s">
        <v>221</v>
      </c>
      <c r="C649" s="317">
        <v>8</v>
      </c>
      <c r="D649" s="317">
        <v>10</v>
      </c>
      <c r="E649" s="485">
        <v>18</v>
      </c>
      <c r="F649" s="194" t="s">
        <v>220</v>
      </c>
      <c r="G649" s="317">
        <v>4</v>
      </c>
      <c r="H649" s="317">
        <v>13</v>
      </c>
      <c r="I649" s="485">
        <v>17</v>
      </c>
      <c r="J649" s="194" t="s">
        <v>219</v>
      </c>
      <c r="K649" s="317">
        <v>12</v>
      </c>
      <c r="L649" s="317">
        <v>16</v>
      </c>
      <c r="M649" s="485">
        <v>28</v>
      </c>
      <c r="N649" s="194" t="s">
        <v>218</v>
      </c>
      <c r="O649" s="317">
        <v>1</v>
      </c>
      <c r="P649" s="317">
        <v>3</v>
      </c>
      <c r="Q649" s="316">
        <v>4</v>
      </c>
      <c r="R649" s="131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</row>
    <row r="650" spans="2:33" s="28" customFormat="1" ht="14.45" customHeight="1" x14ac:dyDescent="0.15">
      <c r="B650" s="205" t="s">
        <v>217</v>
      </c>
      <c r="C650" s="322">
        <v>10</v>
      </c>
      <c r="D650" s="322">
        <v>11</v>
      </c>
      <c r="E650" s="323">
        <v>21</v>
      </c>
      <c r="F650" s="195" t="s">
        <v>216</v>
      </c>
      <c r="G650" s="322">
        <v>10</v>
      </c>
      <c r="H650" s="322">
        <v>7</v>
      </c>
      <c r="I650" s="323">
        <v>17</v>
      </c>
      <c r="J650" s="195" t="s">
        <v>215</v>
      </c>
      <c r="K650" s="322">
        <v>12</v>
      </c>
      <c r="L650" s="322">
        <v>16</v>
      </c>
      <c r="M650" s="323">
        <v>28</v>
      </c>
      <c r="N650" s="195" t="s">
        <v>214</v>
      </c>
      <c r="O650" s="322">
        <v>1</v>
      </c>
      <c r="P650" s="322">
        <v>0</v>
      </c>
      <c r="Q650" s="324">
        <v>1</v>
      </c>
      <c r="R650" s="131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</row>
    <row r="651" spans="2:33" s="28" customFormat="1" ht="14.1" customHeight="1" x14ac:dyDescent="0.15">
      <c r="B651" s="204" t="s">
        <v>213</v>
      </c>
      <c r="C651" s="325">
        <v>4</v>
      </c>
      <c r="D651" s="317">
        <v>9</v>
      </c>
      <c r="E651" s="485">
        <v>13</v>
      </c>
      <c r="F651" s="194" t="s">
        <v>212</v>
      </c>
      <c r="G651" s="317">
        <v>10</v>
      </c>
      <c r="H651" s="317">
        <v>10</v>
      </c>
      <c r="I651" s="485">
        <v>20</v>
      </c>
      <c r="J651" s="194" t="s">
        <v>211</v>
      </c>
      <c r="K651" s="317">
        <v>10</v>
      </c>
      <c r="L651" s="317">
        <v>11</v>
      </c>
      <c r="M651" s="485">
        <v>21</v>
      </c>
      <c r="N651" s="194" t="s">
        <v>210</v>
      </c>
      <c r="O651" s="317">
        <v>2</v>
      </c>
      <c r="P651" s="317">
        <v>1</v>
      </c>
      <c r="Q651" s="316">
        <v>3</v>
      </c>
      <c r="R651" s="131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</row>
    <row r="652" spans="2:33" s="28" customFormat="1" ht="14.25" customHeight="1" x14ac:dyDescent="0.15">
      <c r="B652" s="204" t="s">
        <v>209</v>
      </c>
      <c r="C652" s="317">
        <v>7</v>
      </c>
      <c r="D652" s="317">
        <v>7</v>
      </c>
      <c r="E652" s="485">
        <v>14</v>
      </c>
      <c r="F652" s="194" t="s">
        <v>208</v>
      </c>
      <c r="G652" s="317">
        <v>13</v>
      </c>
      <c r="H652" s="317">
        <v>6</v>
      </c>
      <c r="I652" s="485">
        <v>19</v>
      </c>
      <c r="J652" s="194" t="s">
        <v>207</v>
      </c>
      <c r="K652" s="317">
        <v>11</v>
      </c>
      <c r="L652" s="317">
        <v>4</v>
      </c>
      <c r="M652" s="485">
        <v>15</v>
      </c>
      <c r="N652" s="194" t="s">
        <v>206</v>
      </c>
      <c r="O652" s="317">
        <v>1</v>
      </c>
      <c r="P652" s="317">
        <v>2</v>
      </c>
      <c r="Q652" s="316">
        <v>3</v>
      </c>
      <c r="R652" s="131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</row>
    <row r="653" spans="2:33" s="28" customFormat="1" ht="14.25" customHeight="1" x14ac:dyDescent="0.15">
      <c r="B653" s="204" t="s">
        <v>205</v>
      </c>
      <c r="C653" s="317">
        <v>10</v>
      </c>
      <c r="D653" s="317">
        <v>5</v>
      </c>
      <c r="E653" s="485">
        <v>15</v>
      </c>
      <c r="F653" s="194" t="s">
        <v>204</v>
      </c>
      <c r="G653" s="317">
        <v>12</v>
      </c>
      <c r="H653" s="317">
        <v>5</v>
      </c>
      <c r="I653" s="485">
        <v>17</v>
      </c>
      <c r="J653" s="194" t="s">
        <v>203</v>
      </c>
      <c r="K653" s="317">
        <v>14</v>
      </c>
      <c r="L653" s="317">
        <v>14</v>
      </c>
      <c r="M653" s="485">
        <v>28</v>
      </c>
      <c r="N653" s="194" t="s">
        <v>202</v>
      </c>
      <c r="O653" s="317">
        <v>1</v>
      </c>
      <c r="P653" s="317">
        <v>1</v>
      </c>
      <c r="Q653" s="316">
        <v>2</v>
      </c>
      <c r="R653" s="131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</row>
    <row r="654" spans="2:33" s="28" customFormat="1" ht="14.25" customHeight="1" x14ac:dyDescent="0.15">
      <c r="B654" s="204" t="s">
        <v>201</v>
      </c>
      <c r="C654" s="317">
        <v>10</v>
      </c>
      <c r="D654" s="317">
        <v>7</v>
      </c>
      <c r="E654" s="485">
        <v>17</v>
      </c>
      <c r="F654" s="194" t="s">
        <v>200</v>
      </c>
      <c r="G654" s="317">
        <v>11</v>
      </c>
      <c r="H654" s="317">
        <v>15</v>
      </c>
      <c r="I654" s="485">
        <v>26</v>
      </c>
      <c r="J654" s="194" t="s">
        <v>199</v>
      </c>
      <c r="K654" s="317">
        <v>15</v>
      </c>
      <c r="L654" s="317">
        <v>8</v>
      </c>
      <c r="M654" s="485">
        <v>23</v>
      </c>
      <c r="N654" s="194" t="s">
        <v>198</v>
      </c>
      <c r="O654" s="317">
        <v>0</v>
      </c>
      <c r="P654" s="317">
        <v>0</v>
      </c>
      <c r="Q654" s="316">
        <v>0</v>
      </c>
      <c r="R654" s="131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</row>
    <row r="655" spans="2:33" s="28" customFormat="1" ht="14.1" customHeight="1" x14ac:dyDescent="0.15">
      <c r="B655" s="205" t="s">
        <v>197</v>
      </c>
      <c r="C655" s="322">
        <v>10</v>
      </c>
      <c r="D655" s="322">
        <v>18</v>
      </c>
      <c r="E655" s="323">
        <v>28</v>
      </c>
      <c r="F655" s="195" t="s">
        <v>196</v>
      </c>
      <c r="G655" s="322">
        <v>10</v>
      </c>
      <c r="H655" s="322">
        <v>9</v>
      </c>
      <c r="I655" s="323">
        <v>19</v>
      </c>
      <c r="J655" s="195" t="s">
        <v>195</v>
      </c>
      <c r="K655" s="322">
        <v>11</v>
      </c>
      <c r="L655" s="322">
        <v>12</v>
      </c>
      <c r="M655" s="323">
        <v>23</v>
      </c>
      <c r="N655" s="195" t="s">
        <v>194</v>
      </c>
      <c r="O655" s="322">
        <v>0</v>
      </c>
      <c r="P655" s="322">
        <v>0</v>
      </c>
      <c r="Q655" s="324">
        <v>0</v>
      </c>
      <c r="R655" s="131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</row>
    <row r="656" spans="2:33" s="28" customFormat="1" ht="14.25" customHeight="1" x14ac:dyDescent="0.15">
      <c r="B656" s="204" t="s">
        <v>193</v>
      </c>
      <c r="C656" s="325">
        <v>8</v>
      </c>
      <c r="D656" s="317">
        <v>9</v>
      </c>
      <c r="E656" s="485">
        <v>17</v>
      </c>
      <c r="F656" s="194" t="s">
        <v>192</v>
      </c>
      <c r="G656" s="317">
        <v>13</v>
      </c>
      <c r="H656" s="317">
        <v>14</v>
      </c>
      <c r="I656" s="485">
        <v>27</v>
      </c>
      <c r="J656" s="194" t="s">
        <v>191</v>
      </c>
      <c r="K656" s="317">
        <v>12</v>
      </c>
      <c r="L656" s="317">
        <v>12</v>
      </c>
      <c r="M656" s="485">
        <v>24</v>
      </c>
      <c r="N656" s="194" t="s">
        <v>190</v>
      </c>
      <c r="O656" s="317">
        <v>0</v>
      </c>
      <c r="P656" s="317">
        <v>1</v>
      </c>
      <c r="Q656" s="316">
        <v>1</v>
      </c>
      <c r="R656" s="131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</row>
    <row r="657" spans="2:33" s="28" customFormat="1" ht="14.25" customHeight="1" x14ac:dyDescent="0.15">
      <c r="B657" s="204" t="s">
        <v>189</v>
      </c>
      <c r="C657" s="317">
        <v>7</v>
      </c>
      <c r="D657" s="317">
        <v>5</v>
      </c>
      <c r="E657" s="485">
        <v>12</v>
      </c>
      <c r="F657" s="194" t="s">
        <v>188</v>
      </c>
      <c r="G657" s="317">
        <v>8</v>
      </c>
      <c r="H657" s="317">
        <v>10</v>
      </c>
      <c r="I657" s="485">
        <v>18</v>
      </c>
      <c r="J657" s="194" t="s">
        <v>187</v>
      </c>
      <c r="K657" s="317">
        <v>7</v>
      </c>
      <c r="L657" s="317">
        <v>17</v>
      </c>
      <c r="M657" s="485">
        <v>24</v>
      </c>
      <c r="N657" s="194" t="s">
        <v>186</v>
      </c>
      <c r="O657" s="317">
        <v>0</v>
      </c>
      <c r="P657" s="317">
        <v>0</v>
      </c>
      <c r="Q657" s="316">
        <v>0</v>
      </c>
      <c r="R657" s="131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</row>
    <row r="658" spans="2:33" s="28" customFormat="1" ht="14.25" customHeight="1" x14ac:dyDescent="0.15">
      <c r="B658" s="204" t="s">
        <v>185</v>
      </c>
      <c r="C658" s="317">
        <v>11</v>
      </c>
      <c r="D658" s="317">
        <v>10</v>
      </c>
      <c r="E658" s="485">
        <v>21</v>
      </c>
      <c r="F658" s="194" t="s">
        <v>184</v>
      </c>
      <c r="G658" s="317">
        <v>7</v>
      </c>
      <c r="H658" s="317">
        <v>17</v>
      </c>
      <c r="I658" s="485">
        <v>24</v>
      </c>
      <c r="J658" s="194" t="s">
        <v>183</v>
      </c>
      <c r="K658" s="317">
        <v>12</v>
      </c>
      <c r="L658" s="317">
        <v>9</v>
      </c>
      <c r="M658" s="485">
        <v>21</v>
      </c>
      <c r="N658" s="194" t="s">
        <v>182</v>
      </c>
      <c r="O658" s="317">
        <v>0</v>
      </c>
      <c r="P658" s="317">
        <v>0</v>
      </c>
      <c r="Q658" s="316">
        <v>0</v>
      </c>
      <c r="R658" s="131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</row>
    <row r="659" spans="2:33" s="28" customFormat="1" ht="14.1" customHeight="1" x14ac:dyDescent="0.15">
      <c r="B659" s="204" t="s">
        <v>181</v>
      </c>
      <c r="C659" s="317">
        <v>11</v>
      </c>
      <c r="D659" s="317">
        <v>9</v>
      </c>
      <c r="E659" s="485">
        <v>20</v>
      </c>
      <c r="F659" s="194" t="s">
        <v>180</v>
      </c>
      <c r="G659" s="317">
        <v>9</v>
      </c>
      <c r="H659" s="317">
        <v>11</v>
      </c>
      <c r="I659" s="485">
        <v>20</v>
      </c>
      <c r="J659" s="194" t="s">
        <v>179</v>
      </c>
      <c r="K659" s="317">
        <v>2</v>
      </c>
      <c r="L659" s="317">
        <v>1</v>
      </c>
      <c r="M659" s="485">
        <v>3</v>
      </c>
      <c r="N659" s="194" t="s">
        <v>178</v>
      </c>
      <c r="O659" s="317">
        <v>0</v>
      </c>
      <c r="P659" s="317">
        <v>1</v>
      </c>
      <c r="Q659" s="316">
        <v>1</v>
      </c>
      <c r="R659" s="131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</row>
    <row r="660" spans="2:33" s="28" customFormat="1" ht="14.25" customHeight="1" thickBot="1" x14ac:dyDescent="0.2">
      <c r="B660" s="206" t="s">
        <v>177</v>
      </c>
      <c r="C660" s="318">
        <v>9</v>
      </c>
      <c r="D660" s="318">
        <v>10</v>
      </c>
      <c r="E660" s="319">
        <v>19</v>
      </c>
      <c r="F660" s="208" t="s">
        <v>176</v>
      </c>
      <c r="G660" s="318">
        <v>13</v>
      </c>
      <c r="H660" s="318">
        <v>12</v>
      </c>
      <c r="I660" s="319">
        <v>25</v>
      </c>
      <c r="J660" s="208" t="s">
        <v>175</v>
      </c>
      <c r="K660" s="318">
        <v>4</v>
      </c>
      <c r="L660" s="318">
        <v>4</v>
      </c>
      <c r="M660" s="319">
        <v>8</v>
      </c>
      <c r="N660" s="210" t="s">
        <v>174</v>
      </c>
      <c r="O660" s="320">
        <v>0</v>
      </c>
      <c r="P660" s="320">
        <v>0</v>
      </c>
      <c r="Q660" s="321">
        <v>0</v>
      </c>
      <c r="R660" s="131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</row>
    <row r="661" spans="2:33" s="28" customFormat="1" ht="13.5" customHeight="1" thickBot="1" x14ac:dyDescent="0.2">
      <c r="B661" s="42"/>
      <c r="C661" s="42"/>
      <c r="D661" s="459" t="s">
        <v>173</v>
      </c>
      <c r="E661" s="459"/>
      <c r="F661" s="459"/>
      <c r="G661" s="42"/>
      <c r="H661" s="42"/>
      <c r="I661" s="42"/>
      <c r="J661" s="42"/>
      <c r="K661" s="42"/>
      <c r="L661" s="42"/>
      <c r="M661" s="42"/>
      <c r="N661" s="212" t="s">
        <v>172</v>
      </c>
      <c r="O661" s="309">
        <v>0</v>
      </c>
      <c r="P661" s="24">
        <v>0</v>
      </c>
      <c r="Q661" s="310">
        <v>0</v>
      </c>
      <c r="R661" s="131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</row>
    <row r="662" spans="2:33" s="28" customFormat="1" ht="13.5" customHeight="1" x14ac:dyDescent="0.15">
      <c r="B662" s="160" t="s">
        <v>171</v>
      </c>
      <c r="C662" s="311">
        <f>SUM(C636:C640)</f>
        <v>23</v>
      </c>
      <c r="D662" s="311">
        <f>SUM(D636:D640)</f>
        <v>22</v>
      </c>
      <c r="E662" s="108">
        <f t="shared" ref="E662:E671" si="30">SUM(C662:D662)</f>
        <v>45</v>
      </c>
      <c r="F662" s="160" t="s">
        <v>170</v>
      </c>
      <c r="G662" s="312">
        <f>SUM(K636:K640)</f>
        <v>47</v>
      </c>
      <c r="H662" s="109">
        <f>SUM(L636:L640)</f>
        <v>46</v>
      </c>
      <c r="I662" s="110">
        <f t="shared" ref="I662:I671" si="31">SUM(G662:H662)</f>
        <v>93</v>
      </c>
      <c r="J662" s="119" t="s">
        <v>169</v>
      </c>
      <c r="K662" s="120">
        <f>SUM(O661:O665)</f>
        <v>0</v>
      </c>
      <c r="L662" s="311">
        <f>SUM(Q661:Q665)</f>
        <v>0</v>
      </c>
      <c r="M662" s="313">
        <f>SUM(K662:L662)</f>
        <v>0</v>
      </c>
      <c r="N662" s="486" t="s">
        <v>168</v>
      </c>
      <c r="O662" s="24">
        <v>0</v>
      </c>
      <c r="P662" s="24">
        <v>0</v>
      </c>
      <c r="Q662" s="310">
        <v>0</v>
      </c>
      <c r="R662" s="131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</row>
    <row r="663" spans="2:33" s="28" customFormat="1" ht="13.5" customHeight="1" thickBot="1" x14ac:dyDescent="0.2">
      <c r="B663" s="161" t="s">
        <v>167</v>
      </c>
      <c r="C663" s="300">
        <f>SUM(C641:C645)</f>
        <v>30</v>
      </c>
      <c r="D663" s="300">
        <f>SUM(D641:D645)</f>
        <v>25</v>
      </c>
      <c r="E663" s="112">
        <f t="shared" si="30"/>
        <v>55</v>
      </c>
      <c r="F663" s="161" t="s">
        <v>166</v>
      </c>
      <c r="G663" s="306">
        <f>SUM(K641:K645)</f>
        <v>52</v>
      </c>
      <c r="H663" s="113">
        <f>SUM(L641:L645)</f>
        <v>61</v>
      </c>
      <c r="I663" s="114">
        <f t="shared" si="31"/>
        <v>113</v>
      </c>
      <c r="J663" s="121" t="s">
        <v>154</v>
      </c>
      <c r="K663" s="122">
        <f>O666</f>
        <v>0</v>
      </c>
      <c r="L663" s="303">
        <f>P666</f>
        <v>0</v>
      </c>
      <c r="M663" s="314">
        <f>SUM(K663:L663)</f>
        <v>0</v>
      </c>
      <c r="N663" s="486" t="s">
        <v>165</v>
      </c>
      <c r="O663" s="24">
        <v>0</v>
      </c>
      <c r="P663" s="24">
        <v>0</v>
      </c>
      <c r="Q663" s="310">
        <v>0</v>
      </c>
      <c r="R663" s="131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</row>
    <row r="664" spans="2:33" s="28" customFormat="1" ht="13.5" customHeight="1" x14ac:dyDescent="0.15">
      <c r="B664" s="161" t="s">
        <v>164</v>
      </c>
      <c r="C664" s="300">
        <f>SUM(C646:C650)</f>
        <v>40</v>
      </c>
      <c r="D664" s="300">
        <f>SUM(D646:D650)</f>
        <v>42</v>
      </c>
      <c r="E664" s="112">
        <f t="shared" si="30"/>
        <v>82</v>
      </c>
      <c r="F664" s="161" t="s">
        <v>163</v>
      </c>
      <c r="G664" s="306">
        <f>SUM(K646:K650)</f>
        <v>50</v>
      </c>
      <c r="H664" s="113">
        <f>SUM(L646:L650)</f>
        <v>72</v>
      </c>
      <c r="I664" s="114">
        <f t="shared" si="31"/>
        <v>122</v>
      </c>
      <c r="J664" s="125" t="s">
        <v>283</v>
      </c>
      <c r="K664" s="154">
        <f>SUM(C662:C664)</f>
        <v>93</v>
      </c>
      <c r="L664" s="154">
        <f>SUM(D662:D664)</f>
        <v>89</v>
      </c>
      <c r="M664" s="294">
        <f>SUM(K664:L664)</f>
        <v>182</v>
      </c>
      <c r="N664" s="486" t="s">
        <v>162</v>
      </c>
      <c r="O664" s="24">
        <v>0</v>
      </c>
      <c r="P664" s="24">
        <v>0</v>
      </c>
      <c r="Q664" s="310">
        <v>0</v>
      </c>
      <c r="R664" s="131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</row>
    <row r="665" spans="2:33" s="28" customFormat="1" ht="13.5" customHeight="1" thickBot="1" x14ac:dyDescent="0.2">
      <c r="B665" s="161" t="s">
        <v>161</v>
      </c>
      <c r="C665" s="300">
        <f>SUM(C651:C655)</f>
        <v>41</v>
      </c>
      <c r="D665" s="300">
        <f>SUM(D651:D655)</f>
        <v>46</v>
      </c>
      <c r="E665" s="112">
        <f t="shared" si="30"/>
        <v>87</v>
      </c>
      <c r="F665" s="161" t="s">
        <v>160</v>
      </c>
      <c r="G665" s="306">
        <f>SUM(K651:K655)</f>
        <v>61</v>
      </c>
      <c r="H665" s="113">
        <f>SUM(L651:L655)</f>
        <v>49</v>
      </c>
      <c r="I665" s="114">
        <f t="shared" si="31"/>
        <v>110</v>
      </c>
      <c r="J665" s="123" t="s">
        <v>156</v>
      </c>
      <c r="K665" s="157"/>
      <c r="L665" s="292">
        <f>M664/M670*100</f>
        <v>12.380952380952381</v>
      </c>
      <c r="M665" s="156" t="s">
        <v>155</v>
      </c>
      <c r="N665" s="487" t="s">
        <v>159</v>
      </c>
      <c r="O665" s="301">
        <v>0</v>
      </c>
      <c r="P665" s="58">
        <v>0</v>
      </c>
      <c r="Q665" s="302">
        <v>0</v>
      </c>
      <c r="R665" s="131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</row>
    <row r="666" spans="2:33" s="28" customFormat="1" ht="13.5" customHeight="1" thickBot="1" x14ac:dyDescent="0.2">
      <c r="B666" s="161" t="s">
        <v>158</v>
      </c>
      <c r="C666" s="300">
        <f>SUM(C656:C660)</f>
        <v>46</v>
      </c>
      <c r="D666" s="300">
        <f>SUM(D656:D660)</f>
        <v>43</v>
      </c>
      <c r="E666" s="112">
        <f t="shared" si="30"/>
        <v>89</v>
      </c>
      <c r="F666" s="161" t="s">
        <v>157</v>
      </c>
      <c r="G666" s="306">
        <f>SUM(K656:K660)</f>
        <v>37</v>
      </c>
      <c r="H666" s="113">
        <f>SUM(L656:L660)</f>
        <v>43</v>
      </c>
      <c r="I666" s="114">
        <f t="shared" si="31"/>
        <v>80</v>
      </c>
      <c r="J666" s="125" t="s">
        <v>284</v>
      </c>
      <c r="K666" s="154">
        <f>SUM(C665:C671,G662:G664)</f>
        <v>484</v>
      </c>
      <c r="L666" s="154">
        <f>SUM(D665:D671,H662:H664)</f>
        <v>507</v>
      </c>
      <c r="M666" s="294">
        <f>SUM(K666:L666)</f>
        <v>991</v>
      </c>
      <c r="N666" s="488" t="s">
        <v>154</v>
      </c>
      <c r="O666" s="299">
        <v>0</v>
      </c>
      <c r="P666" s="489">
        <v>0</v>
      </c>
      <c r="Q666" s="307">
        <v>0</v>
      </c>
      <c r="R666" s="131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</row>
    <row r="667" spans="2:33" s="28" customFormat="1" ht="13.5" customHeight="1" thickBot="1" x14ac:dyDescent="0.2">
      <c r="B667" s="161" t="s">
        <v>153</v>
      </c>
      <c r="C667" s="300">
        <f>SUM(G636:G640)</f>
        <v>57</v>
      </c>
      <c r="D667" s="300">
        <f>SUM(H636:H640)</f>
        <v>40</v>
      </c>
      <c r="E667" s="112">
        <f t="shared" si="30"/>
        <v>97</v>
      </c>
      <c r="F667" s="161" t="s">
        <v>152</v>
      </c>
      <c r="G667" s="113">
        <f>SUM(O636:O640)</f>
        <v>21</v>
      </c>
      <c r="H667" s="113">
        <f>SUM(P636:P640)</f>
        <v>26</v>
      </c>
      <c r="I667" s="114">
        <f t="shared" si="31"/>
        <v>47</v>
      </c>
      <c r="J667" s="123" t="s">
        <v>156</v>
      </c>
      <c r="K667" s="157"/>
      <c r="L667" s="292">
        <f>M666/M670*100</f>
        <v>67.414965986394563</v>
      </c>
      <c r="M667" s="158" t="s">
        <v>155</v>
      </c>
      <c r="N667" s="490"/>
      <c r="O667" s="42"/>
      <c r="P667" s="42"/>
      <c r="Q667" s="42"/>
      <c r="R667" s="131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6"/>
      <c r="AF667" s="105"/>
      <c r="AG667" s="106"/>
    </row>
    <row r="668" spans="2:33" s="28" customFormat="1" ht="13.5" customHeight="1" thickBot="1" x14ac:dyDescent="0.2">
      <c r="B668" s="161" t="s">
        <v>151</v>
      </c>
      <c r="C668" s="300">
        <f>SUM(G641:G645)</f>
        <v>46</v>
      </c>
      <c r="D668" s="300">
        <f>SUM(H641:H645)</f>
        <v>44</v>
      </c>
      <c r="E668" s="112">
        <f t="shared" si="30"/>
        <v>90</v>
      </c>
      <c r="F668" s="161" t="s">
        <v>150</v>
      </c>
      <c r="G668" s="306">
        <f>SUM(O641:O645)</f>
        <v>15</v>
      </c>
      <c r="H668" s="113">
        <f>SUM(P641:P645)</f>
        <v>18</v>
      </c>
      <c r="I668" s="114">
        <f t="shared" si="31"/>
        <v>33</v>
      </c>
      <c r="J668" s="125" t="s">
        <v>282</v>
      </c>
      <c r="K668" s="154">
        <f>SUM(K651:K660,O636:O666)</f>
        <v>142</v>
      </c>
      <c r="L668" s="154">
        <f>SUM(L651:L660,P636:P666)</f>
        <v>155</v>
      </c>
      <c r="M668" s="308">
        <f>SUM(K668:L668)</f>
        <v>297</v>
      </c>
      <c r="N668" s="490"/>
      <c r="O668" s="42"/>
      <c r="P668" s="42"/>
      <c r="Q668" s="42"/>
      <c r="R668" s="131"/>
    </row>
    <row r="669" spans="2:33" s="28" customFormat="1" ht="13.5" customHeight="1" thickBot="1" x14ac:dyDescent="0.2">
      <c r="B669" s="161" t="s">
        <v>149</v>
      </c>
      <c r="C669" s="300">
        <f>SUM(G646:G650)</f>
        <v>39</v>
      </c>
      <c r="D669" s="300">
        <f>SUM(H646:H650)</f>
        <v>46</v>
      </c>
      <c r="E669" s="112">
        <f t="shared" si="30"/>
        <v>85</v>
      </c>
      <c r="F669" s="161" t="s">
        <v>148</v>
      </c>
      <c r="G669" s="306">
        <f>SUM(O646:O650)</f>
        <v>4</v>
      </c>
      <c r="H669" s="113">
        <f>SUM(P646:P650)</f>
        <v>13</v>
      </c>
      <c r="I669" s="114">
        <f t="shared" si="31"/>
        <v>17</v>
      </c>
      <c r="J669" s="123" t="s">
        <v>156</v>
      </c>
      <c r="K669" s="124"/>
      <c r="L669" s="283">
        <f>M668/M670*100</f>
        <v>20.204081632653061</v>
      </c>
      <c r="M669" s="156" t="s">
        <v>155</v>
      </c>
      <c r="N669" s="491" t="s">
        <v>146</v>
      </c>
      <c r="O669" s="492">
        <v>42.31</v>
      </c>
      <c r="P669" s="493">
        <v>44.51</v>
      </c>
      <c r="Q669" s="494">
        <v>43.43</v>
      </c>
      <c r="R669" s="131"/>
    </row>
    <row r="670" spans="2:33" s="28" customFormat="1" ht="13.5" customHeight="1" x14ac:dyDescent="0.15">
      <c r="B670" s="161" t="s">
        <v>145</v>
      </c>
      <c r="C670" s="300">
        <f>SUM(G651:G655)</f>
        <v>56</v>
      </c>
      <c r="D670" s="300">
        <f>SUM(H651:H655)</f>
        <v>45</v>
      </c>
      <c r="E670" s="112">
        <f t="shared" si="30"/>
        <v>101</v>
      </c>
      <c r="F670" s="161" t="s">
        <v>144</v>
      </c>
      <c r="G670" s="306">
        <f>SUM(O651:O655)</f>
        <v>4</v>
      </c>
      <c r="H670" s="113">
        <f>SUM(P651:P655)</f>
        <v>4</v>
      </c>
      <c r="I670" s="114">
        <f t="shared" si="31"/>
        <v>8</v>
      </c>
      <c r="J670" s="125" t="s">
        <v>147</v>
      </c>
      <c r="K670" s="293">
        <f>SUM(C662:C671,G662:G671,K662:K663)</f>
        <v>719</v>
      </c>
      <c r="L670" s="293">
        <f>SUM(D662:D671,H662:H671,L662:L663)</f>
        <v>751</v>
      </c>
      <c r="M670" s="289">
        <f>SUM(K670:L670)</f>
        <v>1470</v>
      </c>
      <c r="N670" s="495"/>
      <c r="O670" s="496"/>
      <c r="P670" s="496"/>
      <c r="Q670" s="496"/>
      <c r="R670" s="131"/>
    </row>
    <row r="671" spans="2:33" s="28" customFormat="1" ht="13.5" customHeight="1" thickBot="1" x14ac:dyDescent="0.2">
      <c r="B671" s="162" t="s">
        <v>143</v>
      </c>
      <c r="C671" s="303">
        <f>SUM(G656:G660)</f>
        <v>50</v>
      </c>
      <c r="D671" s="303">
        <f>SUM(H656:H660)</f>
        <v>64</v>
      </c>
      <c r="E671" s="116">
        <f t="shared" si="30"/>
        <v>114</v>
      </c>
      <c r="F671" s="162" t="s">
        <v>142</v>
      </c>
      <c r="G671" s="304">
        <f>SUM(O656:O660)</f>
        <v>0</v>
      </c>
      <c r="H671" s="117">
        <f>SUM(P656:P660)</f>
        <v>2</v>
      </c>
      <c r="I671" s="118">
        <f t="shared" si="31"/>
        <v>2</v>
      </c>
      <c r="J671" s="123" t="s">
        <v>7</v>
      </c>
      <c r="K671" s="124"/>
      <c r="L671" s="127"/>
      <c r="M671" s="305">
        <f>字別人口!Q36</f>
        <v>654</v>
      </c>
      <c r="N671" s="459" t="s">
        <v>141</v>
      </c>
      <c r="O671" s="459"/>
      <c r="P671" s="459"/>
      <c r="Q671" s="497"/>
      <c r="R671" s="131"/>
    </row>
    <row r="673" spans="2:33" s="29" customFormat="1" x14ac:dyDescent="0.15">
      <c r="B673" s="168"/>
      <c r="F673" s="168"/>
    </row>
    <row r="674" spans="2:33" s="29" customFormat="1" ht="13.5" customHeight="1" x14ac:dyDescent="0.15">
      <c r="B674" s="243" t="s">
        <v>1</v>
      </c>
      <c r="C674" s="358" t="s">
        <v>2</v>
      </c>
      <c r="D674" s="358"/>
      <c r="E674" s="358"/>
      <c r="F674" s="358"/>
      <c r="G674" s="484" t="s">
        <v>279</v>
      </c>
      <c r="H674" s="484"/>
      <c r="I674" s="484"/>
      <c r="J674" s="484"/>
      <c r="K674" s="484"/>
      <c r="L674" s="484"/>
      <c r="O674" s="76" t="str">
        <f>$O$2</f>
        <v>令和元年10月31日</v>
      </c>
      <c r="P674" s="76"/>
      <c r="Q674" s="76" t="s">
        <v>0</v>
      </c>
      <c r="R674" s="4"/>
      <c r="S674" s="4"/>
      <c r="T674" s="4"/>
    </row>
    <row r="675" spans="2:33" s="29" customFormat="1" ht="13.5" customHeight="1" x14ac:dyDescent="0.15">
      <c r="B675" s="243" t="s">
        <v>276</v>
      </c>
      <c r="C675" s="358" t="s">
        <v>123</v>
      </c>
      <c r="D675" s="358"/>
      <c r="E675" s="358"/>
      <c r="F675" s="152"/>
      <c r="G675" s="484"/>
      <c r="H675" s="484"/>
      <c r="I675" s="484"/>
      <c r="J675" s="484"/>
      <c r="K675" s="484"/>
      <c r="L675" s="484"/>
      <c r="O675" s="76" t="str">
        <f>$O$3</f>
        <v>令和元年11月 1日</v>
      </c>
      <c r="P675" s="76"/>
      <c r="Q675" s="76" t="s">
        <v>3</v>
      </c>
      <c r="R675" s="4"/>
      <c r="S675" s="4"/>
      <c r="T675" s="4"/>
    </row>
    <row r="676" spans="2:33" s="29" customFormat="1" ht="13.5" customHeight="1" thickBot="1" x14ac:dyDescent="0.2">
      <c r="B676" s="168"/>
      <c r="F676" s="168"/>
      <c r="G676" s="87"/>
      <c r="H676" s="87"/>
      <c r="I676" s="87"/>
      <c r="J676" s="87"/>
      <c r="K676" s="87"/>
      <c r="L676" s="87"/>
      <c r="O676" s="86"/>
      <c r="Q676" s="4"/>
      <c r="R676" s="4"/>
      <c r="S676" s="4"/>
      <c r="T676" s="4"/>
    </row>
    <row r="677" spans="2:33" s="28" customFormat="1" ht="14.25" customHeight="1" x14ac:dyDescent="0.15">
      <c r="B677" s="53" t="s">
        <v>274</v>
      </c>
      <c r="C677" s="327" t="s">
        <v>301</v>
      </c>
      <c r="D677" s="327" t="s">
        <v>302</v>
      </c>
      <c r="E677" s="328" t="s">
        <v>6</v>
      </c>
      <c r="F677" s="53" t="s">
        <v>274</v>
      </c>
      <c r="G677" s="327" t="s">
        <v>301</v>
      </c>
      <c r="H677" s="327" t="s">
        <v>5</v>
      </c>
      <c r="I677" s="94" t="s">
        <v>6</v>
      </c>
      <c r="J677" s="202" t="s">
        <v>274</v>
      </c>
      <c r="K677" s="327" t="s">
        <v>4</v>
      </c>
      <c r="L677" s="327" t="s">
        <v>302</v>
      </c>
      <c r="M677" s="328" t="s">
        <v>281</v>
      </c>
      <c r="N677" s="59" t="s">
        <v>274</v>
      </c>
      <c r="O677" s="54" t="s">
        <v>301</v>
      </c>
      <c r="P677" s="54" t="s">
        <v>5</v>
      </c>
      <c r="Q677" s="326" t="s">
        <v>281</v>
      </c>
      <c r="R677" s="131"/>
    </row>
    <row r="678" spans="2:33" s="28" customFormat="1" ht="14.25" customHeight="1" x14ac:dyDescent="0.15">
      <c r="B678" s="203" t="s">
        <v>273</v>
      </c>
      <c r="C678" s="329">
        <v>3</v>
      </c>
      <c r="D678" s="329">
        <v>5</v>
      </c>
      <c r="E678" s="485">
        <v>8</v>
      </c>
      <c r="F678" s="193" t="s">
        <v>272</v>
      </c>
      <c r="G678" s="329">
        <v>3</v>
      </c>
      <c r="H678" s="329">
        <v>5</v>
      </c>
      <c r="I678" s="485">
        <v>8</v>
      </c>
      <c r="J678" s="194" t="s">
        <v>271</v>
      </c>
      <c r="K678" s="317">
        <v>0</v>
      </c>
      <c r="L678" s="329">
        <v>3</v>
      </c>
      <c r="M678" s="286">
        <v>3</v>
      </c>
      <c r="N678" s="200" t="s">
        <v>270</v>
      </c>
      <c r="O678" s="325">
        <v>1</v>
      </c>
      <c r="P678" s="317">
        <v>1</v>
      </c>
      <c r="Q678" s="287">
        <v>2</v>
      </c>
      <c r="R678" s="131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</row>
    <row r="679" spans="2:33" s="28" customFormat="1" ht="14.1" customHeight="1" x14ac:dyDescent="0.15">
      <c r="B679" s="204" t="s">
        <v>269</v>
      </c>
      <c r="C679" s="317">
        <v>6</v>
      </c>
      <c r="D679" s="317">
        <v>8</v>
      </c>
      <c r="E679" s="485">
        <v>14</v>
      </c>
      <c r="F679" s="194" t="s">
        <v>268</v>
      </c>
      <c r="G679" s="317">
        <v>3</v>
      </c>
      <c r="H679" s="317">
        <v>4</v>
      </c>
      <c r="I679" s="485">
        <v>7</v>
      </c>
      <c r="J679" s="194" t="s">
        <v>267</v>
      </c>
      <c r="K679" s="317">
        <v>5</v>
      </c>
      <c r="L679" s="317">
        <v>6</v>
      </c>
      <c r="M679" s="485">
        <v>11</v>
      </c>
      <c r="N679" s="194" t="s">
        <v>266</v>
      </c>
      <c r="O679" s="317">
        <v>3</v>
      </c>
      <c r="P679" s="317">
        <v>5</v>
      </c>
      <c r="Q679" s="316">
        <v>8</v>
      </c>
      <c r="R679" s="131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</row>
    <row r="680" spans="2:33" s="28" customFormat="1" ht="14.25" customHeight="1" x14ac:dyDescent="0.15">
      <c r="B680" s="204" t="s">
        <v>265</v>
      </c>
      <c r="C680" s="317">
        <v>2</v>
      </c>
      <c r="D680" s="317">
        <v>0</v>
      </c>
      <c r="E680" s="485">
        <v>2</v>
      </c>
      <c r="F680" s="194" t="s">
        <v>264</v>
      </c>
      <c r="G680" s="317">
        <v>6</v>
      </c>
      <c r="H680" s="317">
        <v>2</v>
      </c>
      <c r="I680" s="485">
        <v>8</v>
      </c>
      <c r="J680" s="194" t="s">
        <v>263</v>
      </c>
      <c r="K680" s="317">
        <v>8</v>
      </c>
      <c r="L680" s="317">
        <v>7</v>
      </c>
      <c r="M680" s="485">
        <v>15</v>
      </c>
      <c r="N680" s="194" t="s">
        <v>262</v>
      </c>
      <c r="O680" s="317">
        <v>1</v>
      </c>
      <c r="P680" s="199">
        <v>4</v>
      </c>
      <c r="Q680" s="316">
        <v>5</v>
      </c>
      <c r="R680" s="131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</row>
    <row r="681" spans="2:33" s="28" customFormat="1" ht="14.25" customHeight="1" x14ac:dyDescent="0.15">
      <c r="B681" s="204" t="s">
        <v>261</v>
      </c>
      <c r="C681" s="317">
        <v>6</v>
      </c>
      <c r="D681" s="317">
        <v>5</v>
      </c>
      <c r="E681" s="485">
        <v>11</v>
      </c>
      <c r="F681" s="194" t="s">
        <v>260</v>
      </c>
      <c r="G681" s="317">
        <v>6</v>
      </c>
      <c r="H681" s="317">
        <v>5</v>
      </c>
      <c r="I681" s="485">
        <v>11</v>
      </c>
      <c r="J681" s="194" t="s">
        <v>259</v>
      </c>
      <c r="K681" s="317">
        <v>2</v>
      </c>
      <c r="L681" s="317">
        <v>7</v>
      </c>
      <c r="M681" s="485">
        <v>9</v>
      </c>
      <c r="N681" s="194" t="s">
        <v>258</v>
      </c>
      <c r="O681" s="317">
        <v>3</v>
      </c>
      <c r="P681" s="317">
        <v>4</v>
      </c>
      <c r="Q681" s="316">
        <v>7</v>
      </c>
      <c r="R681" s="131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</row>
    <row r="682" spans="2:33" s="28" customFormat="1" ht="14.1" customHeight="1" x14ac:dyDescent="0.15">
      <c r="B682" s="205" t="s">
        <v>257</v>
      </c>
      <c r="C682" s="322">
        <v>3</v>
      </c>
      <c r="D682" s="322">
        <v>4</v>
      </c>
      <c r="E682" s="323">
        <v>7</v>
      </c>
      <c r="F682" s="195" t="s">
        <v>256</v>
      </c>
      <c r="G682" s="322">
        <v>5</v>
      </c>
      <c r="H682" s="322">
        <v>4</v>
      </c>
      <c r="I682" s="323">
        <v>9</v>
      </c>
      <c r="J682" s="195" t="s">
        <v>255</v>
      </c>
      <c r="K682" s="322">
        <v>6</v>
      </c>
      <c r="L682" s="322">
        <v>8</v>
      </c>
      <c r="M682" s="323">
        <v>14</v>
      </c>
      <c r="N682" s="195" t="s">
        <v>254</v>
      </c>
      <c r="O682" s="322">
        <v>4</v>
      </c>
      <c r="P682" s="322">
        <v>4</v>
      </c>
      <c r="Q682" s="324">
        <v>8</v>
      </c>
      <c r="R682" s="131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</row>
    <row r="683" spans="2:33" s="28" customFormat="1" ht="14.25" customHeight="1" x14ac:dyDescent="0.15">
      <c r="B683" s="204" t="s">
        <v>253</v>
      </c>
      <c r="C683" s="325">
        <v>5</v>
      </c>
      <c r="D683" s="317">
        <v>3</v>
      </c>
      <c r="E683" s="485">
        <v>8</v>
      </c>
      <c r="F683" s="194" t="s">
        <v>252</v>
      </c>
      <c r="G683" s="317">
        <v>4</v>
      </c>
      <c r="H683" s="317">
        <v>2</v>
      </c>
      <c r="I683" s="485">
        <v>6</v>
      </c>
      <c r="J683" s="194" t="s">
        <v>251</v>
      </c>
      <c r="K683" s="317">
        <v>6</v>
      </c>
      <c r="L683" s="317">
        <v>8</v>
      </c>
      <c r="M683" s="485">
        <v>14</v>
      </c>
      <c r="N683" s="194" t="s">
        <v>250</v>
      </c>
      <c r="O683" s="317">
        <v>4</v>
      </c>
      <c r="P683" s="317">
        <v>5</v>
      </c>
      <c r="Q683" s="316">
        <v>9</v>
      </c>
      <c r="R683" s="131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</row>
    <row r="684" spans="2:33" s="28" customFormat="1" ht="14.25" customHeight="1" x14ac:dyDescent="0.15">
      <c r="B684" s="204" t="s">
        <v>249</v>
      </c>
      <c r="C684" s="317">
        <v>2</v>
      </c>
      <c r="D684" s="317">
        <v>2</v>
      </c>
      <c r="E684" s="485">
        <v>4</v>
      </c>
      <c r="F684" s="194" t="s">
        <v>248</v>
      </c>
      <c r="G684" s="317">
        <v>4</v>
      </c>
      <c r="H684" s="317">
        <v>4</v>
      </c>
      <c r="I684" s="485">
        <v>8</v>
      </c>
      <c r="J684" s="194" t="s">
        <v>247</v>
      </c>
      <c r="K684" s="317">
        <v>7</v>
      </c>
      <c r="L684" s="317">
        <v>7</v>
      </c>
      <c r="M684" s="485">
        <v>14</v>
      </c>
      <c r="N684" s="194" t="s">
        <v>246</v>
      </c>
      <c r="O684" s="317">
        <v>1</v>
      </c>
      <c r="P684" s="317">
        <v>2</v>
      </c>
      <c r="Q684" s="316">
        <v>3</v>
      </c>
      <c r="R684" s="131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</row>
    <row r="685" spans="2:33" s="28" customFormat="1" ht="14.25" customHeight="1" x14ac:dyDescent="0.15">
      <c r="B685" s="204" t="s">
        <v>245</v>
      </c>
      <c r="C685" s="317">
        <v>4</v>
      </c>
      <c r="D685" s="317">
        <v>4</v>
      </c>
      <c r="E685" s="485">
        <v>8</v>
      </c>
      <c r="F685" s="194" t="s">
        <v>244</v>
      </c>
      <c r="G685" s="317">
        <v>2</v>
      </c>
      <c r="H685" s="317">
        <v>6</v>
      </c>
      <c r="I685" s="485">
        <v>8</v>
      </c>
      <c r="J685" s="194" t="s">
        <v>243</v>
      </c>
      <c r="K685" s="317">
        <v>7</v>
      </c>
      <c r="L685" s="317">
        <v>11</v>
      </c>
      <c r="M685" s="485">
        <v>18</v>
      </c>
      <c r="N685" s="194" t="s">
        <v>242</v>
      </c>
      <c r="O685" s="317">
        <v>2</v>
      </c>
      <c r="P685" s="317">
        <v>5</v>
      </c>
      <c r="Q685" s="316">
        <v>7</v>
      </c>
      <c r="R685" s="131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</row>
    <row r="686" spans="2:33" s="28" customFormat="1" ht="14.1" customHeight="1" x14ac:dyDescent="0.15">
      <c r="B686" s="204" t="s">
        <v>241</v>
      </c>
      <c r="C686" s="317">
        <v>3</v>
      </c>
      <c r="D686" s="317">
        <v>7</v>
      </c>
      <c r="E686" s="485">
        <v>10</v>
      </c>
      <c r="F686" s="194" t="s">
        <v>240</v>
      </c>
      <c r="G686" s="317">
        <v>7</v>
      </c>
      <c r="H686" s="317">
        <v>10</v>
      </c>
      <c r="I686" s="485">
        <v>17</v>
      </c>
      <c r="J686" s="194" t="s">
        <v>239</v>
      </c>
      <c r="K686" s="317">
        <v>7</v>
      </c>
      <c r="L686" s="317">
        <v>3</v>
      </c>
      <c r="M686" s="485">
        <v>10</v>
      </c>
      <c r="N686" s="194" t="s">
        <v>238</v>
      </c>
      <c r="O686" s="317">
        <v>6</v>
      </c>
      <c r="P686" s="317">
        <v>9</v>
      </c>
      <c r="Q686" s="316">
        <v>15</v>
      </c>
      <c r="R686" s="131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</row>
    <row r="687" spans="2:33" s="28" customFormat="1" ht="14.1" customHeight="1" x14ac:dyDescent="0.15">
      <c r="B687" s="205" t="s">
        <v>237</v>
      </c>
      <c r="C687" s="322">
        <v>1</v>
      </c>
      <c r="D687" s="322">
        <v>4</v>
      </c>
      <c r="E687" s="323">
        <v>5</v>
      </c>
      <c r="F687" s="195" t="s">
        <v>236</v>
      </c>
      <c r="G687" s="322">
        <v>6</v>
      </c>
      <c r="H687" s="322">
        <v>8</v>
      </c>
      <c r="I687" s="323">
        <v>14</v>
      </c>
      <c r="J687" s="195" t="s">
        <v>235</v>
      </c>
      <c r="K687" s="322">
        <v>10</v>
      </c>
      <c r="L687" s="322">
        <v>7</v>
      </c>
      <c r="M687" s="323">
        <v>17</v>
      </c>
      <c r="N687" s="195" t="s">
        <v>234</v>
      </c>
      <c r="O687" s="322">
        <v>4</v>
      </c>
      <c r="P687" s="322">
        <v>5</v>
      </c>
      <c r="Q687" s="324">
        <v>9</v>
      </c>
      <c r="R687" s="131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</row>
    <row r="688" spans="2:33" s="28" customFormat="1" ht="14.25" customHeight="1" x14ac:dyDescent="0.15">
      <c r="B688" s="204" t="s">
        <v>233</v>
      </c>
      <c r="C688" s="325">
        <v>2</v>
      </c>
      <c r="D688" s="317">
        <v>2</v>
      </c>
      <c r="E688" s="485">
        <v>4</v>
      </c>
      <c r="F688" s="194" t="s">
        <v>232</v>
      </c>
      <c r="G688" s="317">
        <v>5</v>
      </c>
      <c r="H688" s="317">
        <v>3</v>
      </c>
      <c r="I688" s="485">
        <v>8</v>
      </c>
      <c r="J688" s="194" t="s">
        <v>231</v>
      </c>
      <c r="K688" s="317">
        <v>5</v>
      </c>
      <c r="L688" s="317">
        <v>12</v>
      </c>
      <c r="M688" s="485">
        <v>17</v>
      </c>
      <c r="N688" s="194" t="s">
        <v>230</v>
      </c>
      <c r="O688" s="317">
        <v>2</v>
      </c>
      <c r="P688" s="317">
        <v>8</v>
      </c>
      <c r="Q688" s="316">
        <v>10</v>
      </c>
      <c r="R688" s="131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</row>
    <row r="689" spans="2:33" s="28" customFormat="1" ht="14.25" customHeight="1" x14ac:dyDescent="0.15">
      <c r="B689" s="204" t="s">
        <v>229</v>
      </c>
      <c r="C689" s="317">
        <v>6</v>
      </c>
      <c r="D689" s="317">
        <v>1</v>
      </c>
      <c r="E689" s="485">
        <v>7</v>
      </c>
      <c r="F689" s="194" t="s">
        <v>228</v>
      </c>
      <c r="G689" s="317">
        <v>6</v>
      </c>
      <c r="H689" s="317">
        <v>7</v>
      </c>
      <c r="I689" s="485">
        <v>13</v>
      </c>
      <c r="J689" s="194" t="s">
        <v>227</v>
      </c>
      <c r="K689" s="317">
        <v>10</v>
      </c>
      <c r="L689" s="317">
        <v>4</v>
      </c>
      <c r="M689" s="485">
        <v>14</v>
      </c>
      <c r="N689" s="194" t="s">
        <v>226</v>
      </c>
      <c r="O689" s="317">
        <v>1</v>
      </c>
      <c r="P689" s="317">
        <v>4</v>
      </c>
      <c r="Q689" s="316">
        <v>5</v>
      </c>
      <c r="R689" s="131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</row>
    <row r="690" spans="2:33" s="28" customFormat="1" ht="14.25" customHeight="1" x14ac:dyDescent="0.15">
      <c r="B690" s="204" t="s">
        <v>225</v>
      </c>
      <c r="C690" s="317">
        <v>3</v>
      </c>
      <c r="D690" s="317">
        <v>4</v>
      </c>
      <c r="E690" s="485">
        <v>7</v>
      </c>
      <c r="F690" s="194" t="s">
        <v>224</v>
      </c>
      <c r="G690" s="317">
        <v>5</v>
      </c>
      <c r="H690" s="317">
        <v>7</v>
      </c>
      <c r="I690" s="485">
        <v>12</v>
      </c>
      <c r="J690" s="194" t="s">
        <v>223</v>
      </c>
      <c r="K690" s="317">
        <v>9</v>
      </c>
      <c r="L690" s="317">
        <v>3</v>
      </c>
      <c r="M690" s="485">
        <v>12</v>
      </c>
      <c r="N690" s="194" t="s">
        <v>222</v>
      </c>
      <c r="O690" s="317">
        <v>4</v>
      </c>
      <c r="P690" s="317">
        <v>8</v>
      </c>
      <c r="Q690" s="316">
        <v>12</v>
      </c>
      <c r="R690" s="131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</row>
    <row r="691" spans="2:33" s="28" customFormat="1" ht="14.1" customHeight="1" x14ac:dyDescent="0.15">
      <c r="B691" s="204" t="s">
        <v>221</v>
      </c>
      <c r="C691" s="317">
        <v>3</v>
      </c>
      <c r="D691" s="317">
        <v>3</v>
      </c>
      <c r="E691" s="485">
        <v>6</v>
      </c>
      <c r="F691" s="194" t="s">
        <v>220</v>
      </c>
      <c r="G691" s="317">
        <v>6</v>
      </c>
      <c r="H691" s="317">
        <v>1</v>
      </c>
      <c r="I691" s="485">
        <v>7</v>
      </c>
      <c r="J691" s="194" t="s">
        <v>219</v>
      </c>
      <c r="K691" s="317">
        <v>6</v>
      </c>
      <c r="L691" s="317">
        <v>11</v>
      </c>
      <c r="M691" s="485">
        <v>17</v>
      </c>
      <c r="N691" s="194" t="s">
        <v>218</v>
      </c>
      <c r="O691" s="317">
        <v>5</v>
      </c>
      <c r="P691" s="317">
        <v>6</v>
      </c>
      <c r="Q691" s="316">
        <v>11</v>
      </c>
      <c r="R691" s="131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</row>
    <row r="692" spans="2:33" s="28" customFormat="1" ht="14.45" customHeight="1" x14ac:dyDescent="0.15">
      <c r="B692" s="205" t="s">
        <v>217</v>
      </c>
      <c r="C692" s="322">
        <v>1</v>
      </c>
      <c r="D692" s="322">
        <v>1</v>
      </c>
      <c r="E692" s="323">
        <v>2</v>
      </c>
      <c r="F692" s="195" t="s">
        <v>216</v>
      </c>
      <c r="G692" s="322">
        <v>4</v>
      </c>
      <c r="H692" s="322">
        <v>5</v>
      </c>
      <c r="I692" s="323">
        <v>9</v>
      </c>
      <c r="J692" s="195" t="s">
        <v>215</v>
      </c>
      <c r="K692" s="322">
        <v>4</v>
      </c>
      <c r="L692" s="322">
        <v>6</v>
      </c>
      <c r="M692" s="323">
        <v>10</v>
      </c>
      <c r="N692" s="195" t="s">
        <v>214</v>
      </c>
      <c r="O692" s="322">
        <v>2</v>
      </c>
      <c r="P692" s="322">
        <v>2</v>
      </c>
      <c r="Q692" s="324">
        <v>4</v>
      </c>
      <c r="R692" s="131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</row>
    <row r="693" spans="2:33" s="28" customFormat="1" ht="14.1" customHeight="1" x14ac:dyDescent="0.15">
      <c r="B693" s="204" t="s">
        <v>213</v>
      </c>
      <c r="C693" s="325">
        <v>5</v>
      </c>
      <c r="D693" s="317">
        <v>8</v>
      </c>
      <c r="E693" s="485">
        <v>13</v>
      </c>
      <c r="F693" s="194" t="s">
        <v>212</v>
      </c>
      <c r="G693" s="317">
        <v>5</v>
      </c>
      <c r="H693" s="317">
        <v>6</v>
      </c>
      <c r="I693" s="485">
        <v>11</v>
      </c>
      <c r="J693" s="194" t="s">
        <v>211</v>
      </c>
      <c r="K693" s="317">
        <v>11</v>
      </c>
      <c r="L693" s="317">
        <v>6</v>
      </c>
      <c r="M693" s="485">
        <v>17</v>
      </c>
      <c r="N693" s="194" t="s">
        <v>210</v>
      </c>
      <c r="O693" s="317">
        <v>2</v>
      </c>
      <c r="P693" s="317">
        <v>2</v>
      </c>
      <c r="Q693" s="316">
        <v>4</v>
      </c>
      <c r="R693" s="131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</row>
    <row r="694" spans="2:33" s="28" customFormat="1" ht="14.25" customHeight="1" x14ac:dyDescent="0.15">
      <c r="B694" s="204" t="s">
        <v>209</v>
      </c>
      <c r="C694" s="317">
        <v>2</v>
      </c>
      <c r="D694" s="317">
        <v>4</v>
      </c>
      <c r="E694" s="485">
        <v>6</v>
      </c>
      <c r="F694" s="194" t="s">
        <v>208</v>
      </c>
      <c r="G694" s="317">
        <v>4</v>
      </c>
      <c r="H694" s="317">
        <v>6</v>
      </c>
      <c r="I694" s="485">
        <v>10</v>
      </c>
      <c r="J694" s="194" t="s">
        <v>207</v>
      </c>
      <c r="K694" s="317">
        <v>6</v>
      </c>
      <c r="L694" s="317">
        <v>7</v>
      </c>
      <c r="M694" s="485">
        <v>13</v>
      </c>
      <c r="N694" s="194" t="s">
        <v>206</v>
      </c>
      <c r="O694" s="317">
        <v>0</v>
      </c>
      <c r="P694" s="317">
        <v>2</v>
      </c>
      <c r="Q694" s="316">
        <v>2</v>
      </c>
      <c r="R694" s="131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</row>
    <row r="695" spans="2:33" s="28" customFormat="1" ht="14.25" customHeight="1" x14ac:dyDescent="0.15">
      <c r="B695" s="204" t="s">
        <v>205</v>
      </c>
      <c r="C695" s="317">
        <v>4</v>
      </c>
      <c r="D695" s="317">
        <v>6</v>
      </c>
      <c r="E695" s="485">
        <v>10</v>
      </c>
      <c r="F695" s="194" t="s">
        <v>204</v>
      </c>
      <c r="G695" s="317">
        <v>5</v>
      </c>
      <c r="H695" s="317">
        <v>5</v>
      </c>
      <c r="I695" s="485">
        <v>10</v>
      </c>
      <c r="J695" s="194" t="s">
        <v>203</v>
      </c>
      <c r="K695" s="317">
        <v>7</v>
      </c>
      <c r="L695" s="317">
        <v>3</v>
      </c>
      <c r="M695" s="485">
        <v>10</v>
      </c>
      <c r="N695" s="194" t="s">
        <v>202</v>
      </c>
      <c r="O695" s="317">
        <v>0</v>
      </c>
      <c r="P695" s="317">
        <v>3</v>
      </c>
      <c r="Q695" s="316">
        <v>3</v>
      </c>
      <c r="R695" s="131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</row>
    <row r="696" spans="2:33" s="28" customFormat="1" ht="14.25" customHeight="1" x14ac:dyDescent="0.15">
      <c r="B696" s="204" t="s">
        <v>201</v>
      </c>
      <c r="C696" s="317">
        <v>5</v>
      </c>
      <c r="D696" s="317">
        <v>7</v>
      </c>
      <c r="E696" s="485">
        <v>12</v>
      </c>
      <c r="F696" s="194" t="s">
        <v>200</v>
      </c>
      <c r="G696" s="317">
        <v>7</v>
      </c>
      <c r="H696" s="317">
        <v>6</v>
      </c>
      <c r="I696" s="485">
        <v>13</v>
      </c>
      <c r="J696" s="194" t="s">
        <v>199</v>
      </c>
      <c r="K696" s="317">
        <v>4</v>
      </c>
      <c r="L696" s="317">
        <v>3</v>
      </c>
      <c r="M696" s="485">
        <v>7</v>
      </c>
      <c r="N696" s="194" t="s">
        <v>198</v>
      </c>
      <c r="O696" s="317">
        <v>2</v>
      </c>
      <c r="P696" s="317">
        <v>3</v>
      </c>
      <c r="Q696" s="316">
        <v>5</v>
      </c>
      <c r="R696" s="131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</row>
    <row r="697" spans="2:33" s="28" customFormat="1" ht="14.1" customHeight="1" x14ac:dyDescent="0.15">
      <c r="B697" s="205" t="s">
        <v>197</v>
      </c>
      <c r="C697" s="322">
        <v>2</v>
      </c>
      <c r="D697" s="322">
        <v>4</v>
      </c>
      <c r="E697" s="323">
        <v>6</v>
      </c>
      <c r="F697" s="195" t="s">
        <v>196</v>
      </c>
      <c r="G697" s="322">
        <v>3</v>
      </c>
      <c r="H697" s="322">
        <v>5</v>
      </c>
      <c r="I697" s="323">
        <v>8</v>
      </c>
      <c r="J697" s="195" t="s">
        <v>195</v>
      </c>
      <c r="K697" s="322">
        <v>9</v>
      </c>
      <c r="L697" s="322">
        <v>9</v>
      </c>
      <c r="M697" s="323">
        <v>18</v>
      </c>
      <c r="N697" s="195" t="s">
        <v>194</v>
      </c>
      <c r="O697" s="322">
        <v>1</v>
      </c>
      <c r="P697" s="322">
        <v>2</v>
      </c>
      <c r="Q697" s="324">
        <v>3</v>
      </c>
      <c r="R697" s="131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</row>
    <row r="698" spans="2:33" s="28" customFormat="1" ht="14.25" customHeight="1" x14ac:dyDescent="0.15">
      <c r="B698" s="204" t="s">
        <v>193</v>
      </c>
      <c r="C698" s="325">
        <v>6</v>
      </c>
      <c r="D698" s="317">
        <v>3</v>
      </c>
      <c r="E698" s="485">
        <v>9</v>
      </c>
      <c r="F698" s="194" t="s">
        <v>192</v>
      </c>
      <c r="G698" s="317">
        <v>10</v>
      </c>
      <c r="H698" s="317">
        <v>6</v>
      </c>
      <c r="I698" s="485">
        <v>16</v>
      </c>
      <c r="J698" s="194" t="s">
        <v>191</v>
      </c>
      <c r="K698" s="317">
        <v>4</v>
      </c>
      <c r="L698" s="317">
        <v>6</v>
      </c>
      <c r="M698" s="485">
        <v>10</v>
      </c>
      <c r="N698" s="194" t="s">
        <v>190</v>
      </c>
      <c r="O698" s="317">
        <v>1</v>
      </c>
      <c r="P698" s="317">
        <v>0</v>
      </c>
      <c r="Q698" s="316">
        <v>1</v>
      </c>
      <c r="R698" s="131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</row>
    <row r="699" spans="2:33" s="28" customFormat="1" ht="14.25" customHeight="1" x14ac:dyDescent="0.15">
      <c r="B699" s="204" t="s">
        <v>189</v>
      </c>
      <c r="C699" s="317">
        <v>2</v>
      </c>
      <c r="D699" s="317">
        <v>3</v>
      </c>
      <c r="E699" s="485">
        <v>5</v>
      </c>
      <c r="F699" s="194" t="s">
        <v>188</v>
      </c>
      <c r="G699" s="317">
        <v>6</v>
      </c>
      <c r="H699" s="317">
        <v>7</v>
      </c>
      <c r="I699" s="485">
        <v>13</v>
      </c>
      <c r="J699" s="194" t="s">
        <v>187</v>
      </c>
      <c r="K699" s="317">
        <v>3</v>
      </c>
      <c r="L699" s="317">
        <v>5</v>
      </c>
      <c r="M699" s="485">
        <v>8</v>
      </c>
      <c r="N699" s="194" t="s">
        <v>186</v>
      </c>
      <c r="O699" s="317">
        <v>0</v>
      </c>
      <c r="P699" s="317">
        <v>0</v>
      </c>
      <c r="Q699" s="316">
        <v>0</v>
      </c>
      <c r="R699" s="131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</row>
    <row r="700" spans="2:33" s="28" customFormat="1" ht="14.25" customHeight="1" x14ac:dyDescent="0.15">
      <c r="B700" s="204" t="s">
        <v>185</v>
      </c>
      <c r="C700" s="317">
        <v>4</v>
      </c>
      <c r="D700" s="317">
        <v>5</v>
      </c>
      <c r="E700" s="485">
        <v>9</v>
      </c>
      <c r="F700" s="194" t="s">
        <v>184</v>
      </c>
      <c r="G700" s="317">
        <v>7</v>
      </c>
      <c r="H700" s="317">
        <v>5</v>
      </c>
      <c r="I700" s="485">
        <v>12</v>
      </c>
      <c r="J700" s="194" t="s">
        <v>183</v>
      </c>
      <c r="K700" s="317">
        <v>2</v>
      </c>
      <c r="L700" s="317">
        <v>3</v>
      </c>
      <c r="M700" s="485">
        <v>5</v>
      </c>
      <c r="N700" s="194" t="s">
        <v>182</v>
      </c>
      <c r="O700" s="317">
        <v>0</v>
      </c>
      <c r="P700" s="317">
        <v>1</v>
      </c>
      <c r="Q700" s="316">
        <v>1</v>
      </c>
      <c r="R700" s="131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</row>
    <row r="701" spans="2:33" s="28" customFormat="1" ht="14.1" customHeight="1" x14ac:dyDescent="0.15">
      <c r="B701" s="204" t="s">
        <v>181</v>
      </c>
      <c r="C701" s="317">
        <v>4</v>
      </c>
      <c r="D701" s="317">
        <v>9</v>
      </c>
      <c r="E701" s="485">
        <v>13</v>
      </c>
      <c r="F701" s="194" t="s">
        <v>180</v>
      </c>
      <c r="G701" s="317">
        <v>6</v>
      </c>
      <c r="H701" s="317">
        <v>3</v>
      </c>
      <c r="I701" s="485">
        <v>9</v>
      </c>
      <c r="J701" s="194" t="s">
        <v>179</v>
      </c>
      <c r="K701" s="317">
        <v>0</v>
      </c>
      <c r="L701" s="317">
        <v>1</v>
      </c>
      <c r="M701" s="485">
        <v>1</v>
      </c>
      <c r="N701" s="194" t="s">
        <v>178</v>
      </c>
      <c r="O701" s="317">
        <v>1</v>
      </c>
      <c r="P701" s="317">
        <v>0</v>
      </c>
      <c r="Q701" s="316">
        <v>1</v>
      </c>
      <c r="R701" s="131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</row>
    <row r="702" spans="2:33" s="28" customFormat="1" ht="14.25" customHeight="1" thickBot="1" x14ac:dyDescent="0.2">
      <c r="B702" s="206" t="s">
        <v>177</v>
      </c>
      <c r="C702" s="318">
        <v>5</v>
      </c>
      <c r="D702" s="318">
        <v>6</v>
      </c>
      <c r="E702" s="319">
        <v>11</v>
      </c>
      <c r="F702" s="208" t="s">
        <v>176</v>
      </c>
      <c r="G702" s="318">
        <v>10</v>
      </c>
      <c r="H702" s="318">
        <v>10</v>
      </c>
      <c r="I702" s="319">
        <v>20</v>
      </c>
      <c r="J702" s="208" t="s">
        <v>175</v>
      </c>
      <c r="K702" s="318">
        <v>4</v>
      </c>
      <c r="L702" s="318">
        <v>4</v>
      </c>
      <c r="M702" s="319">
        <v>8</v>
      </c>
      <c r="N702" s="210" t="s">
        <v>174</v>
      </c>
      <c r="O702" s="320">
        <v>0</v>
      </c>
      <c r="P702" s="320">
        <v>0</v>
      </c>
      <c r="Q702" s="321">
        <v>0</v>
      </c>
      <c r="R702" s="131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</row>
    <row r="703" spans="2:33" s="28" customFormat="1" ht="13.5" customHeight="1" thickBot="1" x14ac:dyDescent="0.2">
      <c r="B703" s="42"/>
      <c r="C703" s="42"/>
      <c r="D703" s="459" t="s">
        <v>173</v>
      </c>
      <c r="E703" s="459"/>
      <c r="F703" s="459"/>
      <c r="G703" s="42"/>
      <c r="H703" s="42"/>
      <c r="I703" s="42"/>
      <c r="J703" s="42"/>
      <c r="K703" s="42"/>
      <c r="L703" s="42"/>
      <c r="M703" s="42"/>
      <c r="N703" s="212" t="s">
        <v>172</v>
      </c>
      <c r="O703" s="309">
        <v>0</v>
      </c>
      <c r="P703" s="24">
        <v>2</v>
      </c>
      <c r="Q703" s="310">
        <v>2</v>
      </c>
      <c r="R703" s="131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</row>
    <row r="704" spans="2:33" s="28" customFormat="1" ht="13.5" customHeight="1" x14ac:dyDescent="0.15">
      <c r="B704" s="160" t="s">
        <v>171</v>
      </c>
      <c r="C704" s="311">
        <f>SUM(C678:C682)</f>
        <v>20</v>
      </c>
      <c r="D704" s="311">
        <f>SUM(D678:D682)</f>
        <v>22</v>
      </c>
      <c r="E704" s="108">
        <f t="shared" ref="E704:E713" si="32">SUM(C704:D704)</f>
        <v>42</v>
      </c>
      <c r="F704" s="160" t="s">
        <v>170</v>
      </c>
      <c r="G704" s="312">
        <f>SUM(K678:K682)</f>
        <v>21</v>
      </c>
      <c r="H704" s="109">
        <f>SUM(L678:L682)</f>
        <v>31</v>
      </c>
      <c r="I704" s="110">
        <f t="shared" ref="I704:I713" si="33">SUM(G704:H704)</f>
        <v>52</v>
      </c>
      <c r="J704" s="119" t="s">
        <v>169</v>
      </c>
      <c r="K704" s="120">
        <f>SUM(O703:O707)</f>
        <v>0</v>
      </c>
      <c r="L704" s="311">
        <f>SUM(Q703:Q707)</f>
        <v>3</v>
      </c>
      <c r="M704" s="313">
        <f>SUM(K704:L704)</f>
        <v>3</v>
      </c>
      <c r="N704" s="486" t="s">
        <v>168</v>
      </c>
      <c r="O704" s="24">
        <v>0</v>
      </c>
      <c r="P704" s="24">
        <v>0</v>
      </c>
      <c r="Q704" s="310">
        <v>0</v>
      </c>
      <c r="R704" s="131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</row>
    <row r="705" spans="2:33" s="28" customFormat="1" ht="13.5" customHeight="1" thickBot="1" x14ac:dyDescent="0.2">
      <c r="B705" s="161" t="s">
        <v>167</v>
      </c>
      <c r="C705" s="300">
        <f>SUM(C683:C687)</f>
        <v>15</v>
      </c>
      <c r="D705" s="300">
        <f>SUM(D683:D687)</f>
        <v>20</v>
      </c>
      <c r="E705" s="112">
        <f t="shared" si="32"/>
        <v>35</v>
      </c>
      <c r="F705" s="161" t="s">
        <v>166</v>
      </c>
      <c r="G705" s="306">
        <f>SUM(K683:K687)</f>
        <v>37</v>
      </c>
      <c r="H705" s="113">
        <f>SUM(L683:L687)</f>
        <v>36</v>
      </c>
      <c r="I705" s="114">
        <f t="shared" si="33"/>
        <v>73</v>
      </c>
      <c r="J705" s="121" t="s">
        <v>154</v>
      </c>
      <c r="K705" s="122">
        <f>O708</f>
        <v>0</v>
      </c>
      <c r="L705" s="303">
        <f>P708</f>
        <v>0</v>
      </c>
      <c r="M705" s="314">
        <f>SUM(K705:L705)</f>
        <v>0</v>
      </c>
      <c r="N705" s="486" t="s">
        <v>165</v>
      </c>
      <c r="O705" s="24">
        <v>0</v>
      </c>
      <c r="P705" s="24">
        <v>0</v>
      </c>
      <c r="Q705" s="310">
        <v>0</v>
      </c>
      <c r="R705" s="131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</row>
    <row r="706" spans="2:33" s="28" customFormat="1" ht="13.5" customHeight="1" x14ac:dyDescent="0.15">
      <c r="B706" s="161" t="s">
        <v>164</v>
      </c>
      <c r="C706" s="300">
        <f>SUM(C688:C692)</f>
        <v>15</v>
      </c>
      <c r="D706" s="300">
        <f>SUM(D688:D692)</f>
        <v>11</v>
      </c>
      <c r="E706" s="112">
        <f t="shared" si="32"/>
        <v>26</v>
      </c>
      <c r="F706" s="161" t="s">
        <v>163</v>
      </c>
      <c r="G706" s="306">
        <f>SUM(K688:K692)</f>
        <v>34</v>
      </c>
      <c r="H706" s="113">
        <f>SUM(L688:L692)</f>
        <v>36</v>
      </c>
      <c r="I706" s="114">
        <f t="shared" si="33"/>
        <v>70</v>
      </c>
      <c r="J706" s="125" t="s">
        <v>283</v>
      </c>
      <c r="K706" s="154">
        <f>SUM(C704:C706)</f>
        <v>50</v>
      </c>
      <c r="L706" s="154">
        <f>SUM(D704:D706)</f>
        <v>53</v>
      </c>
      <c r="M706" s="294">
        <f>SUM(K706:L706)</f>
        <v>103</v>
      </c>
      <c r="N706" s="486" t="s">
        <v>162</v>
      </c>
      <c r="O706" s="24">
        <v>0</v>
      </c>
      <c r="P706" s="24">
        <v>1</v>
      </c>
      <c r="Q706" s="310">
        <v>1</v>
      </c>
      <c r="R706" s="131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</row>
    <row r="707" spans="2:33" s="28" customFormat="1" ht="13.5" customHeight="1" thickBot="1" x14ac:dyDescent="0.2">
      <c r="B707" s="161" t="s">
        <v>161</v>
      </c>
      <c r="C707" s="300">
        <f>SUM(C693:C697)</f>
        <v>18</v>
      </c>
      <c r="D707" s="300">
        <f>SUM(D693:D697)</f>
        <v>29</v>
      </c>
      <c r="E707" s="112">
        <f t="shared" si="32"/>
        <v>47</v>
      </c>
      <c r="F707" s="161" t="s">
        <v>160</v>
      </c>
      <c r="G707" s="306">
        <f>SUM(K693:K697)</f>
        <v>37</v>
      </c>
      <c r="H707" s="113">
        <f>SUM(L693:L697)</f>
        <v>28</v>
      </c>
      <c r="I707" s="114">
        <f t="shared" si="33"/>
        <v>65</v>
      </c>
      <c r="J707" s="123" t="s">
        <v>156</v>
      </c>
      <c r="K707" s="157"/>
      <c r="L707" s="292">
        <f>M706/M712*100</f>
        <v>11.521252796420582</v>
      </c>
      <c r="M707" s="156" t="s">
        <v>155</v>
      </c>
      <c r="N707" s="487" t="s">
        <v>159</v>
      </c>
      <c r="O707" s="301">
        <v>0</v>
      </c>
      <c r="P707" s="58">
        <v>0</v>
      </c>
      <c r="Q707" s="302">
        <v>0</v>
      </c>
      <c r="R707" s="131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</row>
    <row r="708" spans="2:33" s="28" customFormat="1" ht="13.5" customHeight="1" thickBot="1" x14ac:dyDescent="0.2">
      <c r="B708" s="161" t="s">
        <v>158</v>
      </c>
      <c r="C708" s="300">
        <f>SUM(C698:C702)</f>
        <v>21</v>
      </c>
      <c r="D708" s="300">
        <f>SUM(D698:D702)</f>
        <v>26</v>
      </c>
      <c r="E708" s="112">
        <f t="shared" si="32"/>
        <v>47</v>
      </c>
      <c r="F708" s="161" t="s">
        <v>157</v>
      </c>
      <c r="G708" s="306">
        <f>SUM(K698:K702)</f>
        <v>13</v>
      </c>
      <c r="H708" s="113">
        <f>SUM(L698:L702)</f>
        <v>19</v>
      </c>
      <c r="I708" s="114">
        <f t="shared" si="33"/>
        <v>32</v>
      </c>
      <c r="J708" s="125" t="s">
        <v>284</v>
      </c>
      <c r="K708" s="154">
        <f>SUM(C707:C713,G704:G706)</f>
        <v>266</v>
      </c>
      <c r="L708" s="154">
        <f>SUM(D707:D713,H704:H706)</f>
        <v>290</v>
      </c>
      <c r="M708" s="294">
        <f>SUM(K708:L708)</f>
        <v>556</v>
      </c>
      <c r="N708" s="488" t="s">
        <v>154</v>
      </c>
      <c r="O708" s="299">
        <v>0</v>
      </c>
      <c r="P708" s="489">
        <v>0</v>
      </c>
      <c r="Q708" s="307">
        <v>0</v>
      </c>
      <c r="R708" s="131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</row>
    <row r="709" spans="2:33" s="28" customFormat="1" ht="13.5" customHeight="1" thickBot="1" x14ac:dyDescent="0.2">
      <c r="B709" s="161" t="s">
        <v>153</v>
      </c>
      <c r="C709" s="300">
        <f>SUM(G678:G682)</f>
        <v>23</v>
      </c>
      <c r="D709" s="300">
        <f>SUM(H678:H682)</f>
        <v>20</v>
      </c>
      <c r="E709" s="112">
        <f t="shared" si="32"/>
        <v>43</v>
      </c>
      <c r="F709" s="161" t="s">
        <v>152</v>
      </c>
      <c r="G709" s="113">
        <f>SUM(O678:O682)</f>
        <v>12</v>
      </c>
      <c r="H709" s="113">
        <f>SUM(P678:P682)</f>
        <v>18</v>
      </c>
      <c r="I709" s="114">
        <f t="shared" si="33"/>
        <v>30</v>
      </c>
      <c r="J709" s="123" t="s">
        <v>156</v>
      </c>
      <c r="K709" s="157"/>
      <c r="L709" s="292">
        <f>M708/M712*100</f>
        <v>62.192393736017891</v>
      </c>
      <c r="M709" s="158" t="s">
        <v>155</v>
      </c>
      <c r="N709" s="490"/>
      <c r="O709" s="42"/>
      <c r="P709" s="42"/>
      <c r="Q709" s="42"/>
      <c r="R709" s="131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6"/>
      <c r="AF709" s="105"/>
      <c r="AG709" s="106"/>
    </row>
    <row r="710" spans="2:33" s="28" customFormat="1" ht="13.5" customHeight="1" thickBot="1" x14ac:dyDescent="0.2">
      <c r="B710" s="161" t="s">
        <v>151</v>
      </c>
      <c r="C710" s="300">
        <f>SUM(G683:G687)</f>
        <v>23</v>
      </c>
      <c r="D710" s="300">
        <f>SUM(H683:H687)</f>
        <v>30</v>
      </c>
      <c r="E710" s="112">
        <f t="shared" si="32"/>
        <v>53</v>
      </c>
      <c r="F710" s="161" t="s">
        <v>150</v>
      </c>
      <c r="G710" s="306">
        <f>SUM(O683:O687)</f>
        <v>17</v>
      </c>
      <c r="H710" s="113">
        <f>SUM(P683:P687)</f>
        <v>26</v>
      </c>
      <c r="I710" s="114">
        <f t="shared" si="33"/>
        <v>43</v>
      </c>
      <c r="J710" s="125" t="s">
        <v>282</v>
      </c>
      <c r="K710" s="154">
        <f>SUM(K693:K702,O678:O708)</f>
        <v>100</v>
      </c>
      <c r="L710" s="154">
        <f>SUM(L693:L702,P678:P708)</f>
        <v>135</v>
      </c>
      <c r="M710" s="308">
        <f>SUM(K710:L710)</f>
        <v>235</v>
      </c>
      <c r="N710" s="490"/>
      <c r="O710" s="42"/>
      <c r="P710" s="42"/>
      <c r="Q710" s="42"/>
      <c r="R710" s="131"/>
    </row>
    <row r="711" spans="2:33" s="28" customFormat="1" ht="13.5" customHeight="1" thickBot="1" x14ac:dyDescent="0.2">
      <c r="B711" s="161" t="s">
        <v>149</v>
      </c>
      <c r="C711" s="300">
        <f>SUM(G688:G692)</f>
        <v>26</v>
      </c>
      <c r="D711" s="300">
        <f>SUM(H688:H692)</f>
        <v>23</v>
      </c>
      <c r="E711" s="112">
        <f t="shared" si="32"/>
        <v>49</v>
      </c>
      <c r="F711" s="161" t="s">
        <v>148</v>
      </c>
      <c r="G711" s="306">
        <f>SUM(O688:O692)</f>
        <v>14</v>
      </c>
      <c r="H711" s="113">
        <f>SUM(P688:P692)</f>
        <v>28</v>
      </c>
      <c r="I711" s="114">
        <f t="shared" si="33"/>
        <v>42</v>
      </c>
      <c r="J711" s="123" t="s">
        <v>156</v>
      </c>
      <c r="K711" s="124"/>
      <c r="L711" s="283">
        <f>M710/M712*100</f>
        <v>26.286353467561526</v>
      </c>
      <c r="M711" s="156" t="s">
        <v>155</v>
      </c>
      <c r="N711" s="491" t="s">
        <v>146</v>
      </c>
      <c r="O711" s="492">
        <v>46.1</v>
      </c>
      <c r="P711" s="493">
        <v>48.09</v>
      </c>
      <c r="Q711" s="494">
        <v>47.16</v>
      </c>
      <c r="R711" s="131"/>
    </row>
    <row r="712" spans="2:33" s="28" customFormat="1" ht="13.5" customHeight="1" x14ac:dyDescent="0.15">
      <c r="B712" s="161" t="s">
        <v>145</v>
      </c>
      <c r="C712" s="300">
        <f>SUM(G693:G697)</f>
        <v>24</v>
      </c>
      <c r="D712" s="300">
        <f>SUM(H693:H697)</f>
        <v>28</v>
      </c>
      <c r="E712" s="112">
        <f t="shared" si="32"/>
        <v>52</v>
      </c>
      <c r="F712" s="161" t="s">
        <v>144</v>
      </c>
      <c r="G712" s="306">
        <f>SUM(O693:O697)</f>
        <v>5</v>
      </c>
      <c r="H712" s="113">
        <f>SUM(P693:P697)</f>
        <v>12</v>
      </c>
      <c r="I712" s="114">
        <f t="shared" si="33"/>
        <v>17</v>
      </c>
      <c r="J712" s="125" t="s">
        <v>147</v>
      </c>
      <c r="K712" s="293">
        <f>SUM(C704:C713,G704:G713,K704:K705)</f>
        <v>416</v>
      </c>
      <c r="L712" s="293">
        <f>SUM(D704:D713,H704:H713,L704:L705)</f>
        <v>478</v>
      </c>
      <c r="M712" s="289">
        <f>SUM(K712:L712)</f>
        <v>894</v>
      </c>
      <c r="N712" s="495"/>
      <c r="O712" s="496"/>
      <c r="P712" s="496"/>
      <c r="Q712" s="496"/>
      <c r="R712" s="131"/>
    </row>
    <row r="713" spans="2:33" s="28" customFormat="1" ht="13.5" customHeight="1" thickBot="1" x14ac:dyDescent="0.2">
      <c r="B713" s="162" t="s">
        <v>143</v>
      </c>
      <c r="C713" s="303">
        <f>SUM(G698:G702)</f>
        <v>39</v>
      </c>
      <c r="D713" s="303">
        <f>SUM(H698:H702)</f>
        <v>31</v>
      </c>
      <c r="E713" s="116">
        <f t="shared" si="32"/>
        <v>70</v>
      </c>
      <c r="F713" s="162" t="s">
        <v>142</v>
      </c>
      <c r="G713" s="304">
        <f>SUM(O698:O702)</f>
        <v>2</v>
      </c>
      <c r="H713" s="117">
        <f>SUM(P698:P702)</f>
        <v>1</v>
      </c>
      <c r="I713" s="118">
        <f t="shared" si="33"/>
        <v>3</v>
      </c>
      <c r="J713" s="123" t="s">
        <v>7</v>
      </c>
      <c r="K713" s="124"/>
      <c r="L713" s="127"/>
      <c r="M713" s="305">
        <f>字別人口!Q38</f>
        <v>443</v>
      </c>
      <c r="N713" s="459" t="s">
        <v>141</v>
      </c>
      <c r="O713" s="459"/>
      <c r="P713" s="459"/>
      <c r="Q713" s="497"/>
      <c r="R713" s="131"/>
    </row>
    <row r="715" spans="2:33" s="29" customFormat="1" x14ac:dyDescent="0.15">
      <c r="B715" s="168"/>
      <c r="F715" s="168"/>
    </row>
    <row r="716" spans="2:33" s="29" customFormat="1" ht="13.5" customHeight="1" x14ac:dyDescent="0.15">
      <c r="B716" s="243" t="s">
        <v>1</v>
      </c>
      <c r="C716" s="358" t="s">
        <v>2</v>
      </c>
      <c r="D716" s="358"/>
      <c r="E716" s="358"/>
      <c r="F716" s="358"/>
      <c r="G716" s="484" t="s">
        <v>279</v>
      </c>
      <c r="H716" s="484"/>
      <c r="I716" s="484"/>
      <c r="J716" s="484"/>
      <c r="K716" s="484"/>
      <c r="L716" s="484"/>
      <c r="O716" s="76" t="str">
        <f>$O$2</f>
        <v>令和元年10月31日</v>
      </c>
      <c r="P716" s="76"/>
      <c r="Q716" s="76" t="s">
        <v>0</v>
      </c>
      <c r="R716" s="4"/>
      <c r="S716" s="4"/>
      <c r="T716" s="4"/>
    </row>
    <row r="717" spans="2:33" s="29" customFormat="1" ht="13.5" customHeight="1" x14ac:dyDescent="0.15">
      <c r="B717" s="243" t="s">
        <v>276</v>
      </c>
      <c r="C717" s="358" t="s">
        <v>122</v>
      </c>
      <c r="D717" s="358"/>
      <c r="E717" s="358"/>
      <c r="F717" s="152"/>
      <c r="G717" s="484"/>
      <c r="H717" s="484"/>
      <c r="I717" s="484"/>
      <c r="J717" s="484"/>
      <c r="K717" s="484"/>
      <c r="L717" s="484"/>
      <c r="O717" s="76" t="str">
        <f>$O$3</f>
        <v>令和元年11月 1日</v>
      </c>
      <c r="P717" s="76"/>
      <c r="Q717" s="76" t="s">
        <v>3</v>
      </c>
      <c r="R717" s="4"/>
      <c r="S717" s="4"/>
      <c r="T717" s="4"/>
    </row>
    <row r="718" spans="2:33" s="29" customFormat="1" ht="13.5" customHeight="1" thickBot="1" x14ac:dyDescent="0.2">
      <c r="B718" s="168"/>
      <c r="F718" s="168"/>
      <c r="G718" s="87"/>
      <c r="H718" s="87"/>
      <c r="I718" s="87"/>
      <c r="J718" s="87"/>
      <c r="K718" s="87"/>
      <c r="L718" s="87"/>
      <c r="O718" s="86"/>
      <c r="Q718" s="4"/>
      <c r="R718" s="4"/>
      <c r="S718" s="4"/>
      <c r="T718" s="4"/>
    </row>
    <row r="719" spans="2:33" s="28" customFormat="1" ht="14.25" customHeight="1" x14ac:dyDescent="0.15">
      <c r="B719" s="53" t="s">
        <v>274</v>
      </c>
      <c r="C719" s="327" t="s">
        <v>301</v>
      </c>
      <c r="D719" s="327" t="s">
        <v>302</v>
      </c>
      <c r="E719" s="328" t="s">
        <v>6</v>
      </c>
      <c r="F719" s="53" t="s">
        <v>274</v>
      </c>
      <c r="G719" s="327" t="s">
        <v>301</v>
      </c>
      <c r="H719" s="327" t="s">
        <v>5</v>
      </c>
      <c r="I719" s="94" t="s">
        <v>6</v>
      </c>
      <c r="J719" s="202" t="s">
        <v>274</v>
      </c>
      <c r="K719" s="327" t="s">
        <v>4</v>
      </c>
      <c r="L719" s="327" t="s">
        <v>302</v>
      </c>
      <c r="M719" s="328" t="s">
        <v>281</v>
      </c>
      <c r="N719" s="59" t="s">
        <v>274</v>
      </c>
      <c r="O719" s="54" t="s">
        <v>301</v>
      </c>
      <c r="P719" s="54" t="s">
        <v>5</v>
      </c>
      <c r="Q719" s="326" t="s">
        <v>281</v>
      </c>
      <c r="R719" s="131"/>
    </row>
    <row r="720" spans="2:33" s="28" customFormat="1" ht="14.25" customHeight="1" x14ac:dyDescent="0.15">
      <c r="B720" s="203" t="s">
        <v>273</v>
      </c>
      <c r="C720" s="329">
        <v>9</v>
      </c>
      <c r="D720" s="329">
        <v>6</v>
      </c>
      <c r="E720" s="485">
        <v>15</v>
      </c>
      <c r="F720" s="193" t="s">
        <v>272</v>
      </c>
      <c r="G720" s="329">
        <v>12</v>
      </c>
      <c r="H720" s="329">
        <v>8</v>
      </c>
      <c r="I720" s="485">
        <v>20</v>
      </c>
      <c r="J720" s="194" t="s">
        <v>271</v>
      </c>
      <c r="K720" s="317">
        <v>8</v>
      </c>
      <c r="L720" s="329">
        <v>12</v>
      </c>
      <c r="M720" s="286">
        <v>20</v>
      </c>
      <c r="N720" s="200" t="s">
        <v>270</v>
      </c>
      <c r="O720" s="325">
        <v>6</v>
      </c>
      <c r="P720" s="317">
        <v>9</v>
      </c>
      <c r="Q720" s="287">
        <v>15</v>
      </c>
      <c r="R720" s="131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</row>
    <row r="721" spans="2:33" s="28" customFormat="1" ht="14.1" customHeight="1" x14ac:dyDescent="0.15">
      <c r="B721" s="204" t="s">
        <v>269</v>
      </c>
      <c r="C721" s="317">
        <v>12</v>
      </c>
      <c r="D721" s="317">
        <v>4</v>
      </c>
      <c r="E721" s="485">
        <v>16</v>
      </c>
      <c r="F721" s="194" t="s">
        <v>268</v>
      </c>
      <c r="G721" s="317">
        <v>10</v>
      </c>
      <c r="H721" s="317">
        <v>10</v>
      </c>
      <c r="I721" s="485">
        <v>20</v>
      </c>
      <c r="J721" s="194" t="s">
        <v>267</v>
      </c>
      <c r="K721" s="317">
        <v>9</v>
      </c>
      <c r="L721" s="317">
        <v>13</v>
      </c>
      <c r="M721" s="485">
        <v>22</v>
      </c>
      <c r="N721" s="194" t="s">
        <v>266</v>
      </c>
      <c r="O721" s="317">
        <v>7</v>
      </c>
      <c r="P721" s="317">
        <v>11</v>
      </c>
      <c r="Q721" s="316">
        <v>18</v>
      </c>
      <c r="R721" s="131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</row>
    <row r="722" spans="2:33" s="28" customFormat="1" ht="14.25" customHeight="1" x14ac:dyDescent="0.15">
      <c r="B722" s="204" t="s">
        <v>265</v>
      </c>
      <c r="C722" s="317">
        <v>6</v>
      </c>
      <c r="D722" s="317">
        <v>10</v>
      </c>
      <c r="E722" s="485">
        <v>16</v>
      </c>
      <c r="F722" s="194" t="s">
        <v>264</v>
      </c>
      <c r="G722" s="317">
        <v>7</v>
      </c>
      <c r="H722" s="317">
        <v>4</v>
      </c>
      <c r="I722" s="485">
        <v>11</v>
      </c>
      <c r="J722" s="194" t="s">
        <v>263</v>
      </c>
      <c r="K722" s="317">
        <v>12</v>
      </c>
      <c r="L722" s="317">
        <v>16</v>
      </c>
      <c r="M722" s="485">
        <v>28</v>
      </c>
      <c r="N722" s="194" t="s">
        <v>262</v>
      </c>
      <c r="O722" s="317">
        <v>5</v>
      </c>
      <c r="P722" s="199">
        <v>5</v>
      </c>
      <c r="Q722" s="316">
        <v>10</v>
      </c>
      <c r="R722" s="131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</row>
    <row r="723" spans="2:33" s="28" customFormat="1" ht="14.25" customHeight="1" x14ac:dyDescent="0.15">
      <c r="B723" s="204" t="s">
        <v>261</v>
      </c>
      <c r="C723" s="317">
        <v>14</v>
      </c>
      <c r="D723" s="317">
        <v>18</v>
      </c>
      <c r="E723" s="485">
        <v>32</v>
      </c>
      <c r="F723" s="194" t="s">
        <v>260</v>
      </c>
      <c r="G723" s="317">
        <v>5</v>
      </c>
      <c r="H723" s="317">
        <v>14</v>
      </c>
      <c r="I723" s="485">
        <v>19</v>
      </c>
      <c r="J723" s="194" t="s">
        <v>259</v>
      </c>
      <c r="K723" s="317">
        <v>10</v>
      </c>
      <c r="L723" s="317">
        <v>14</v>
      </c>
      <c r="M723" s="485">
        <v>24</v>
      </c>
      <c r="N723" s="194" t="s">
        <v>258</v>
      </c>
      <c r="O723" s="317">
        <v>4</v>
      </c>
      <c r="P723" s="317">
        <v>9</v>
      </c>
      <c r="Q723" s="316">
        <v>13</v>
      </c>
      <c r="R723" s="131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</row>
    <row r="724" spans="2:33" s="28" customFormat="1" ht="14.1" customHeight="1" x14ac:dyDescent="0.15">
      <c r="B724" s="205" t="s">
        <v>257</v>
      </c>
      <c r="C724" s="322">
        <v>12</v>
      </c>
      <c r="D724" s="322">
        <v>13</v>
      </c>
      <c r="E724" s="323">
        <v>25</v>
      </c>
      <c r="F724" s="195" t="s">
        <v>256</v>
      </c>
      <c r="G724" s="322">
        <v>13</v>
      </c>
      <c r="H724" s="322">
        <v>10</v>
      </c>
      <c r="I724" s="323">
        <v>23</v>
      </c>
      <c r="J724" s="195" t="s">
        <v>255</v>
      </c>
      <c r="K724" s="322">
        <v>2</v>
      </c>
      <c r="L724" s="322">
        <v>11</v>
      </c>
      <c r="M724" s="323">
        <v>13</v>
      </c>
      <c r="N724" s="195" t="s">
        <v>254</v>
      </c>
      <c r="O724" s="322">
        <v>5</v>
      </c>
      <c r="P724" s="322">
        <v>6</v>
      </c>
      <c r="Q724" s="324">
        <v>11</v>
      </c>
      <c r="R724" s="131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</row>
    <row r="725" spans="2:33" s="28" customFormat="1" ht="14.25" customHeight="1" x14ac:dyDescent="0.15">
      <c r="B725" s="204" t="s">
        <v>253</v>
      </c>
      <c r="C725" s="325">
        <v>19</v>
      </c>
      <c r="D725" s="317">
        <v>8</v>
      </c>
      <c r="E725" s="485">
        <v>27</v>
      </c>
      <c r="F725" s="194" t="s">
        <v>252</v>
      </c>
      <c r="G725" s="317">
        <v>10</v>
      </c>
      <c r="H725" s="317">
        <v>9</v>
      </c>
      <c r="I725" s="485">
        <v>19</v>
      </c>
      <c r="J725" s="194" t="s">
        <v>251</v>
      </c>
      <c r="K725" s="317">
        <v>13</v>
      </c>
      <c r="L725" s="317">
        <v>10</v>
      </c>
      <c r="M725" s="485">
        <v>23</v>
      </c>
      <c r="N725" s="194" t="s">
        <v>250</v>
      </c>
      <c r="O725" s="317">
        <v>5</v>
      </c>
      <c r="P725" s="317">
        <v>6</v>
      </c>
      <c r="Q725" s="316">
        <v>11</v>
      </c>
      <c r="R725" s="131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</row>
    <row r="726" spans="2:33" s="28" customFormat="1" ht="14.25" customHeight="1" x14ac:dyDescent="0.15">
      <c r="B726" s="204" t="s">
        <v>249</v>
      </c>
      <c r="C726" s="317">
        <v>15</v>
      </c>
      <c r="D726" s="317">
        <v>5</v>
      </c>
      <c r="E726" s="485">
        <v>20</v>
      </c>
      <c r="F726" s="194" t="s">
        <v>248</v>
      </c>
      <c r="G726" s="317">
        <v>7</v>
      </c>
      <c r="H726" s="317">
        <v>16</v>
      </c>
      <c r="I726" s="485">
        <v>23</v>
      </c>
      <c r="J726" s="194" t="s">
        <v>247</v>
      </c>
      <c r="K726" s="317">
        <v>11</v>
      </c>
      <c r="L726" s="317">
        <v>13</v>
      </c>
      <c r="M726" s="485">
        <v>24</v>
      </c>
      <c r="N726" s="194" t="s">
        <v>246</v>
      </c>
      <c r="O726" s="317">
        <v>3</v>
      </c>
      <c r="P726" s="317">
        <v>8</v>
      </c>
      <c r="Q726" s="316">
        <v>11</v>
      </c>
      <c r="R726" s="131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</row>
    <row r="727" spans="2:33" s="28" customFormat="1" ht="14.25" customHeight="1" x14ac:dyDescent="0.15">
      <c r="B727" s="204" t="s">
        <v>245</v>
      </c>
      <c r="C727" s="317">
        <v>16</v>
      </c>
      <c r="D727" s="317">
        <v>11</v>
      </c>
      <c r="E727" s="485">
        <v>27</v>
      </c>
      <c r="F727" s="194" t="s">
        <v>244</v>
      </c>
      <c r="G727" s="317">
        <v>8</v>
      </c>
      <c r="H727" s="317">
        <v>10</v>
      </c>
      <c r="I727" s="485">
        <v>18</v>
      </c>
      <c r="J727" s="194" t="s">
        <v>243</v>
      </c>
      <c r="K727" s="317">
        <v>16</v>
      </c>
      <c r="L727" s="317">
        <v>7</v>
      </c>
      <c r="M727" s="485">
        <v>23</v>
      </c>
      <c r="N727" s="194" t="s">
        <v>242</v>
      </c>
      <c r="O727" s="317">
        <v>1</v>
      </c>
      <c r="P727" s="317">
        <v>4</v>
      </c>
      <c r="Q727" s="316">
        <v>5</v>
      </c>
      <c r="R727" s="131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</row>
    <row r="728" spans="2:33" s="28" customFormat="1" ht="14.1" customHeight="1" x14ac:dyDescent="0.15">
      <c r="B728" s="204" t="s">
        <v>241</v>
      </c>
      <c r="C728" s="317">
        <v>13</v>
      </c>
      <c r="D728" s="317">
        <v>12</v>
      </c>
      <c r="E728" s="485">
        <v>25</v>
      </c>
      <c r="F728" s="194" t="s">
        <v>240</v>
      </c>
      <c r="G728" s="317">
        <v>8</v>
      </c>
      <c r="H728" s="317">
        <v>13</v>
      </c>
      <c r="I728" s="485">
        <v>21</v>
      </c>
      <c r="J728" s="194" t="s">
        <v>239</v>
      </c>
      <c r="K728" s="317">
        <v>16</v>
      </c>
      <c r="L728" s="317">
        <v>25</v>
      </c>
      <c r="M728" s="485">
        <v>41</v>
      </c>
      <c r="N728" s="194" t="s">
        <v>238</v>
      </c>
      <c r="O728" s="317">
        <v>7</v>
      </c>
      <c r="P728" s="317">
        <v>7</v>
      </c>
      <c r="Q728" s="316">
        <v>14</v>
      </c>
      <c r="R728" s="131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</row>
    <row r="729" spans="2:33" s="28" customFormat="1" ht="14.1" customHeight="1" x14ac:dyDescent="0.15">
      <c r="B729" s="205" t="s">
        <v>237</v>
      </c>
      <c r="C729" s="322">
        <v>7</v>
      </c>
      <c r="D729" s="322">
        <v>13</v>
      </c>
      <c r="E729" s="323">
        <v>20</v>
      </c>
      <c r="F729" s="195" t="s">
        <v>236</v>
      </c>
      <c r="G729" s="322">
        <v>8</v>
      </c>
      <c r="H729" s="322">
        <v>11</v>
      </c>
      <c r="I729" s="323">
        <v>19</v>
      </c>
      <c r="J729" s="195" t="s">
        <v>235</v>
      </c>
      <c r="K729" s="322">
        <v>11</v>
      </c>
      <c r="L729" s="322">
        <v>18</v>
      </c>
      <c r="M729" s="323">
        <v>29</v>
      </c>
      <c r="N729" s="195" t="s">
        <v>234</v>
      </c>
      <c r="O729" s="322">
        <v>4</v>
      </c>
      <c r="P729" s="322">
        <v>5</v>
      </c>
      <c r="Q729" s="324">
        <v>9</v>
      </c>
      <c r="R729" s="131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</row>
    <row r="730" spans="2:33" s="28" customFormat="1" ht="14.25" customHeight="1" x14ac:dyDescent="0.15">
      <c r="B730" s="204" t="s">
        <v>233</v>
      </c>
      <c r="C730" s="325">
        <v>14</v>
      </c>
      <c r="D730" s="317">
        <v>9</v>
      </c>
      <c r="E730" s="485">
        <v>23</v>
      </c>
      <c r="F730" s="194" t="s">
        <v>232</v>
      </c>
      <c r="G730" s="317">
        <v>10</v>
      </c>
      <c r="H730" s="317">
        <v>14</v>
      </c>
      <c r="I730" s="485">
        <v>24</v>
      </c>
      <c r="J730" s="194" t="s">
        <v>231</v>
      </c>
      <c r="K730" s="317">
        <v>9</v>
      </c>
      <c r="L730" s="317">
        <v>13</v>
      </c>
      <c r="M730" s="485">
        <v>22</v>
      </c>
      <c r="N730" s="194" t="s">
        <v>230</v>
      </c>
      <c r="O730" s="317">
        <v>4</v>
      </c>
      <c r="P730" s="317">
        <v>4</v>
      </c>
      <c r="Q730" s="316">
        <v>8</v>
      </c>
      <c r="R730" s="131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</row>
    <row r="731" spans="2:33" s="28" customFormat="1" ht="14.25" customHeight="1" x14ac:dyDescent="0.15">
      <c r="B731" s="204" t="s">
        <v>229</v>
      </c>
      <c r="C731" s="317">
        <v>13</v>
      </c>
      <c r="D731" s="317">
        <v>9</v>
      </c>
      <c r="E731" s="485">
        <v>22</v>
      </c>
      <c r="F731" s="194" t="s">
        <v>228</v>
      </c>
      <c r="G731" s="317">
        <v>13</v>
      </c>
      <c r="H731" s="317">
        <v>8</v>
      </c>
      <c r="I731" s="485">
        <v>21</v>
      </c>
      <c r="J731" s="194" t="s">
        <v>227</v>
      </c>
      <c r="K731" s="317">
        <v>16</v>
      </c>
      <c r="L731" s="317">
        <v>8</v>
      </c>
      <c r="M731" s="485">
        <v>24</v>
      </c>
      <c r="N731" s="194" t="s">
        <v>226</v>
      </c>
      <c r="O731" s="317">
        <v>7</v>
      </c>
      <c r="P731" s="317">
        <v>7</v>
      </c>
      <c r="Q731" s="316">
        <v>14</v>
      </c>
      <c r="R731" s="131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</row>
    <row r="732" spans="2:33" s="28" customFormat="1" ht="14.25" customHeight="1" x14ac:dyDescent="0.15">
      <c r="B732" s="204" t="s">
        <v>225</v>
      </c>
      <c r="C732" s="317">
        <v>9</v>
      </c>
      <c r="D732" s="317">
        <v>16</v>
      </c>
      <c r="E732" s="485">
        <v>25</v>
      </c>
      <c r="F732" s="194" t="s">
        <v>224</v>
      </c>
      <c r="G732" s="317">
        <v>14</v>
      </c>
      <c r="H732" s="317">
        <v>9</v>
      </c>
      <c r="I732" s="485">
        <v>23</v>
      </c>
      <c r="J732" s="194" t="s">
        <v>223</v>
      </c>
      <c r="K732" s="317">
        <v>13</v>
      </c>
      <c r="L732" s="317">
        <v>16</v>
      </c>
      <c r="M732" s="485">
        <v>29</v>
      </c>
      <c r="N732" s="194" t="s">
        <v>222</v>
      </c>
      <c r="O732" s="317">
        <v>0</v>
      </c>
      <c r="P732" s="317">
        <v>2</v>
      </c>
      <c r="Q732" s="316">
        <v>2</v>
      </c>
      <c r="R732" s="131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</row>
    <row r="733" spans="2:33" s="28" customFormat="1" ht="14.1" customHeight="1" x14ac:dyDescent="0.15">
      <c r="B733" s="204" t="s">
        <v>221</v>
      </c>
      <c r="C733" s="317">
        <v>9</v>
      </c>
      <c r="D733" s="317">
        <v>15</v>
      </c>
      <c r="E733" s="485">
        <v>24</v>
      </c>
      <c r="F733" s="194" t="s">
        <v>220</v>
      </c>
      <c r="G733" s="317">
        <v>15</v>
      </c>
      <c r="H733" s="317">
        <v>18</v>
      </c>
      <c r="I733" s="485">
        <v>33</v>
      </c>
      <c r="J733" s="194" t="s">
        <v>219</v>
      </c>
      <c r="K733" s="317">
        <v>11</v>
      </c>
      <c r="L733" s="317">
        <v>11</v>
      </c>
      <c r="M733" s="485">
        <v>22</v>
      </c>
      <c r="N733" s="194" t="s">
        <v>218</v>
      </c>
      <c r="O733" s="317">
        <v>4</v>
      </c>
      <c r="P733" s="317">
        <v>2</v>
      </c>
      <c r="Q733" s="316">
        <v>6</v>
      </c>
      <c r="R733" s="131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</row>
    <row r="734" spans="2:33" s="28" customFormat="1" ht="14.45" customHeight="1" x14ac:dyDescent="0.15">
      <c r="B734" s="205" t="s">
        <v>217</v>
      </c>
      <c r="C734" s="322">
        <v>11</v>
      </c>
      <c r="D734" s="322">
        <v>14</v>
      </c>
      <c r="E734" s="323">
        <v>25</v>
      </c>
      <c r="F734" s="195" t="s">
        <v>216</v>
      </c>
      <c r="G734" s="322">
        <v>10</v>
      </c>
      <c r="H734" s="322">
        <v>20</v>
      </c>
      <c r="I734" s="323">
        <v>30</v>
      </c>
      <c r="J734" s="195" t="s">
        <v>215</v>
      </c>
      <c r="K734" s="322">
        <v>12</v>
      </c>
      <c r="L734" s="322">
        <v>17</v>
      </c>
      <c r="M734" s="323">
        <v>29</v>
      </c>
      <c r="N734" s="195" t="s">
        <v>214</v>
      </c>
      <c r="O734" s="322">
        <v>1</v>
      </c>
      <c r="P734" s="322">
        <v>3</v>
      </c>
      <c r="Q734" s="324">
        <v>4</v>
      </c>
      <c r="R734" s="131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</row>
    <row r="735" spans="2:33" s="28" customFormat="1" ht="14.1" customHeight="1" x14ac:dyDescent="0.15">
      <c r="B735" s="204" t="s">
        <v>213</v>
      </c>
      <c r="C735" s="325">
        <v>9</v>
      </c>
      <c r="D735" s="317">
        <v>11</v>
      </c>
      <c r="E735" s="485">
        <v>20</v>
      </c>
      <c r="F735" s="194" t="s">
        <v>212</v>
      </c>
      <c r="G735" s="317">
        <v>9</v>
      </c>
      <c r="H735" s="317">
        <v>12</v>
      </c>
      <c r="I735" s="485">
        <v>21</v>
      </c>
      <c r="J735" s="194" t="s">
        <v>211</v>
      </c>
      <c r="K735" s="317">
        <v>8</v>
      </c>
      <c r="L735" s="317">
        <v>17</v>
      </c>
      <c r="M735" s="485">
        <v>25</v>
      </c>
      <c r="N735" s="194" t="s">
        <v>210</v>
      </c>
      <c r="O735" s="317">
        <v>2</v>
      </c>
      <c r="P735" s="317">
        <v>2</v>
      </c>
      <c r="Q735" s="316">
        <v>4</v>
      </c>
      <c r="R735" s="131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</row>
    <row r="736" spans="2:33" s="28" customFormat="1" ht="14.25" customHeight="1" x14ac:dyDescent="0.15">
      <c r="B736" s="204" t="s">
        <v>209</v>
      </c>
      <c r="C736" s="317">
        <v>12</v>
      </c>
      <c r="D736" s="317">
        <v>10</v>
      </c>
      <c r="E736" s="485">
        <v>22</v>
      </c>
      <c r="F736" s="194" t="s">
        <v>208</v>
      </c>
      <c r="G736" s="317">
        <v>18</v>
      </c>
      <c r="H736" s="317">
        <v>12</v>
      </c>
      <c r="I736" s="485">
        <v>30</v>
      </c>
      <c r="J736" s="194" t="s">
        <v>207</v>
      </c>
      <c r="K736" s="317">
        <v>13</v>
      </c>
      <c r="L736" s="317">
        <v>19</v>
      </c>
      <c r="M736" s="485">
        <v>32</v>
      </c>
      <c r="N736" s="194" t="s">
        <v>206</v>
      </c>
      <c r="O736" s="317">
        <v>1</v>
      </c>
      <c r="P736" s="317">
        <v>1</v>
      </c>
      <c r="Q736" s="316">
        <v>2</v>
      </c>
      <c r="R736" s="131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</row>
    <row r="737" spans="2:33" s="28" customFormat="1" ht="14.25" customHeight="1" x14ac:dyDescent="0.15">
      <c r="B737" s="204" t="s">
        <v>205</v>
      </c>
      <c r="C737" s="317">
        <v>18</v>
      </c>
      <c r="D737" s="317">
        <v>8</v>
      </c>
      <c r="E737" s="485">
        <v>26</v>
      </c>
      <c r="F737" s="194" t="s">
        <v>204</v>
      </c>
      <c r="G737" s="317">
        <v>15</v>
      </c>
      <c r="H737" s="317">
        <v>15</v>
      </c>
      <c r="I737" s="485">
        <v>30</v>
      </c>
      <c r="J737" s="194" t="s">
        <v>203</v>
      </c>
      <c r="K737" s="317">
        <v>10</v>
      </c>
      <c r="L737" s="317">
        <v>17</v>
      </c>
      <c r="M737" s="485">
        <v>27</v>
      </c>
      <c r="N737" s="194" t="s">
        <v>202</v>
      </c>
      <c r="O737" s="317">
        <v>0</v>
      </c>
      <c r="P737" s="317">
        <v>0</v>
      </c>
      <c r="Q737" s="316">
        <v>0</v>
      </c>
      <c r="R737" s="131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</row>
    <row r="738" spans="2:33" s="28" customFormat="1" ht="14.25" customHeight="1" x14ac:dyDescent="0.15">
      <c r="B738" s="204" t="s">
        <v>201</v>
      </c>
      <c r="C738" s="317">
        <v>13</v>
      </c>
      <c r="D738" s="317">
        <v>8</v>
      </c>
      <c r="E738" s="485">
        <v>21</v>
      </c>
      <c r="F738" s="194" t="s">
        <v>200</v>
      </c>
      <c r="G738" s="317">
        <v>17</v>
      </c>
      <c r="H738" s="317">
        <v>15</v>
      </c>
      <c r="I738" s="485">
        <v>32</v>
      </c>
      <c r="J738" s="194" t="s">
        <v>199</v>
      </c>
      <c r="K738" s="317">
        <v>17</v>
      </c>
      <c r="L738" s="317">
        <v>20</v>
      </c>
      <c r="M738" s="485">
        <v>37</v>
      </c>
      <c r="N738" s="194" t="s">
        <v>198</v>
      </c>
      <c r="O738" s="317">
        <v>1</v>
      </c>
      <c r="P738" s="317">
        <v>4</v>
      </c>
      <c r="Q738" s="316">
        <v>5</v>
      </c>
      <c r="R738" s="131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</row>
    <row r="739" spans="2:33" s="28" customFormat="1" ht="14.1" customHeight="1" x14ac:dyDescent="0.15">
      <c r="B739" s="205" t="s">
        <v>197</v>
      </c>
      <c r="C739" s="322">
        <v>8</v>
      </c>
      <c r="D739" s="322">
        <v>8</v>
      </c>
      <c r="E739" s="323">
        <v>16</v>
      </c>
      <c r="F739" s="195" t="s">
        <v>196</v>
      </c>
      <c r="G739" s="322">
        <v>13</v>
      </c>
      <c r="H739" s="322">
        <v>10</v>
      </c>
      <c r="I739" s="323">
        <v>23</v>
      </c>
      <c r="J739" s="195" t="s">
        <v>195</v>
      </c>
      <c r="K739" s="322">
        <v>15</v>
      </c>
      <c r="L739" s="322">
        <v>10</v>
      </c>
      <c r="M739" s="323">
        <v>25</v>
      </c>
      <c r="N739" s="195" t="s">
        <v>194</v>
      </c>
      <c r="O739" s="322">
        <v>0</v>
      </c>
      <c r="P739" s="322">
        <v>0</v>
      </c>
      <c r="Q739" s="324">
        <v>0</v>
      </c>
      <c r="R739" s="131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</row>
    <row r="740" spans="2:33" s="28" customFormat="1" ht="14.25" customHeight="1" x14ac:dyDescent="0.15">
      <c r="B740" s="204" t="s">
        <v>193</v>
      </c>
      <c r="C740" s="325">
        <v>9</v>
      </c>
      <c r="D740" s="317">
        <v>6</v>
      </c>
      <c r="E740" s="485">
        <v>15</v>
      </c>
      <c r="F740" s="194" t="s">
        <v>192</v>
      </c>
      <c r="G740" s="317">
        <v>15</v>
      </c>
      <c r="H740" s="317">
        <v>14</v>
      </c>
      <c r="I740" s="485">
        <v>29</v>
      </c>
      <c r="J740" s="194" t="s">
        <v>191</v>
      </c>
      <c r="K740" s="317">
        <v>13</v>
      </c>
      <c r="L740" s="317">
        <v>11</v>
      </c>
      <c r="M740" s="485">
        <v>24</v>
      </c>
      <c r="N740" s="194" t="s">
        <v>190</v>
      </c>
      <c r="O740" s="317">
        <v>0</v>
      </c>
      <c r="P740" s="317">
        <v>0</v>
      </c>
      <c r="Q740" s="316">
        <v>0</v>
      </c>
      <c r="R740" s="131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</row>
    <row r="741" spans="2:33" s="28" customFormat="1" ht="14.25" customHeight="1" x14ac:dyDescent="0.15">
      <c r="B741" s="204" t="s">
        <v>189</v>
      </c>
      <c r="C741" s="317">
        <v>9</v>
      </c>
      <c r="D741" s="317">
        <v>12</v>
      </c>
      <c r="E741" s="485">
        <v>21</v>
      </c>
      <c r="F741" s="194" t="s">
        <v>188</v>
      </c>
      <c r="G741" s="317">
        <v>9</v>
      </c>
      <c r="H741" s="317">
        <v>15</v>
      </c>
      <c r="I741" s="485">
        <v>24</v>
      </c>
      <c r="J741" s="194" t="s">
        <v>187</v>
      </c>
      <c r="K741" s="317">
        <v>14</v>
      </c>
      <c r="L741" s="317">
        <v>16</v>
      </c>
      <c r="M741" s="485">
        <v>30</v>
      </c>
      <c r="N741" s="194" t="s">
        <v>186</v>
      </c>
      <c r="O741" s="317">
        <v>0</v>
      </c>
      <c r="P741" s="317">
        <v>0</v>
      </c>
      <c r="Q741" s="316">
        <v>0</v>
      </c>
      <c r="R741" s="131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</row>
    <row r="742" spans="2:33" s="28" customFormat="1" ht="14.25" customHeight="1" x14ac:dyDescent="0.15">
      <c r="B742" s="204" t="s">
        <v>185</v>
      </c>
      <c r="C742" s="317">
        <v>12</v>
      </c>
      <c r="D742" s="317">
        <v>6</v>
      </c>
      <c r="E742" s="485">
        <v>18</v>
      </c>
      <c r="F742" s="194" t="s">
        <v>184</v>
      </c>
      <c r="G742" s="317">
        <v>22</v>
      </c>
      <c r="H742" s="317">
        <v>10</v>
      </c>
      <c r="I742" s="485">
        <v>32</v>
      </c>
      <c r="J742" s="194" t="s">
        <v>183</v>
      </c>
      <c r="K742" s="317">
        <v>9</v>
      </c>
      <c r="L742" s="317">
        <v>9</v>
      </c>
      <c r="M742" s="485">
        <v>18</v>
      </c>
      <c r="N742" s="194" t="s">
        <v>182</v>
      </c>
      <c r="O742" s="317">
        <v>0</v>
      </c>
      <c r="P742" s="317">
        <v>1</v>
      </c>
      <c r="Q742" s="316">
        <v>1</v>
      </c>
      <c r="R742" s="131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</row>
    <row r="743" spans="2:33" s="28" customFormat="1" ht="14.1" customHeight="1" x14ac:dyDescent="0.15">
      <c r="B743" s="204" t="s">
        <v>181</v>
      </c>
      <c r="C743" s="317">
        <v>14</v>
      </c>
      <c r="D743" s="317">
        <v>11</v>
      </c>
      <c r="E743" s="485">
        <v>25</v>
      </c>
      <c r="F743" s="194" t="s">
        <v>180</v>
      </c>
      <c r="G743" s="317">
        <v>9</v>
      </c>
      <c r="H743" s="317">
        <v>13</v>
      </c>
      <c r="I743" s="485">
        <v>22</v>
      </c>
      <c r="J743" s="194" t="s">
        <v>179</v>
      </c>
      <c r="K743" s="317">
        <v>4</v>
      </c>
      <c r="L743" s="317">
        <v>7</v>
      </c>
      <c r="M743" s="485">
        <v>11</v>
      </c>
      <c r="N743" s="194" t="s">
        <v>178</v>
      </c>
      <c r="O743" s="317">
        <v>0</v>
      </c>
      <c r="P743" s="317">
        <v>0</v>
      </c>
      <c r="Q743" s="316">
        <v>0</v>
      </c>
      <c r="R743" s="131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</row>
    <row r="744" spans="2:33" s="28" customFormat="1" ht="14.25" customHeight="1" thickBot="1" x14ac:dyDescent="0.2">
      <c r="B744" s="206" t="s">
        <v>177</v>
      </c>
      <c r="C744" s="318">
        <v>9</v>
      </c>
      <c r="D744" s="318">
        <v>7</v>
      </c>
      <c r="E744" s="319">
        <v>16</v>
      </c>
      <c r="F744" s="208" t="s">
        <v>176</v>
      </c>
      <c r="G744" s="318">
        <v>7</v>
      </c>
      <c r="H744" s="318">
        <v>20</v>
      </c>
      <c r="I744" s="319">
        <v>27</v>
      </c>
      <c r="J744" s="208" t="s">
        <v>175</v>
      </c>
      <c r="K744" s="318">
        <v>4</v>
      </c>
      <c r="L744" s="318">
        <v>0</v>
      </c>
      <c r="M744" s="319">
        <v>4</v>
      </c>
      <c r="N744" s="210" t="s">
        <v>174</v>
      </c>
      <c r="O744" s="320">
        <v>0</v>
      </c>
      <c r="P744" s="320">
        <v>0</v>
      </c>
      <c r="Q744" s="321">
        <v>0</v>
      </c>
      <c r="R744" s="131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</row>
    <row r="745" spans="2:33" s="28" customFormat="1" ht="13.5" customHeight="1" thickBot="1" x14ac:dyDescent="0.2">
      <c r="B745" s="42"/>
      <c r="C745" s="42"/>
      <c r="D745" s="459" t="s">
        <v>173</v>
      </c>
      <c r="E745" s="459"/>
      <c r="F745" s="459"/>
      <c r="G745" s="42"/>
      <c r="H745" s="42"/>
      <c r="I745" s="42"/>
      <c r="J745" s="42"/>
      <c r="K745" s="42"/>
      <c r="L745" s="42"/>
      <c r="M745" s="42"/>
      <c r="N745" s="212" t="s">
        <v>172</v>
      </c>
      <c r="O745" s="309">
        <v>0</v>
      </c>
      <c r="P745" s="24">
        <v>0</v>
      </c>
      <c r="Q745" s="310">
        <v>0</v>
      </c>
      <c r="R745" s="131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</row>
    <row r="746" spans="2:33" s="28" customFormat="1" ht="13.5" customHeight="1" x14ac:dyDescent="0.15">
      <c r="B746" s="160" t="s">
        <v>171</v>
      </c>
      <c r="C746" s="311">
        <f>SUM(C720:C724)</f>
        <v>53</v>
      </c>
      <c r="D746" s="311">
        <f>SUM(D720:D724)</f>
        <v>51</v>
      </c>
      <c r="E746" s="108">
        <f t="shared" ref="E746:E755" si="34">SUM(C746:D746)</f>
        <v>104</v>
      </c>
      <c r="F746" s="160" t="s">
        <v>170</v>
      </c>
      <c r="G746" s="312">
        <f>SUM(K720:K724)</f>
        <v>41</v>
      </c>
      <c r="H746" s="109">
        <f>SUM(L720:L724)</f>
        <v>66</v>
      </c>
      <c r="I746" s="110">
        <f t="shared" ref="I746:I755" si="35">SUM(G746:H746)</f>
        <v>107</v>
      </c>
      <c r="J746" s="119" t="s">
        <v>169</v>
      </c>
      <c r="K746" s="120">
        <f>SUM(O745:O749)</f>
        <v>0</v>
      </c>
      <c r="L746" s="311">
        <f>SUM(Q745:Q749)</f>
        <v>0</v>
      </c>
      <c r="M746" s="313">
        <f>SUM(K746:L746)</f>
        <v>0</v>
      </c>
      <c r="N746" s="486" t="s">
        <v>168</v>
      </c>
      <c r="O746" s="24">
        <v>0</v>
      </c>
      <c r="P746" s="24">
        <v>0</v>
      </c>
      <c r="Q746" s="310">
        <v>0</v>
      </c>
      <c r="R746" s="131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</row>
    <row r="747" spans="2:33" s="28" customFormat="1" ht="13.5" customHeight="1" thickBot="1" x14ac:dyDescent="0.2">
      <c r="B747" s="161" t="s">
        <v>167</v>
      </c>
      <c r="C747" s="300">
        <f>SUM(C725:C729)</f>
        <v>70</v>
      </c>
      <c r="D747" s="300">
        <f>SUM(D725:D729)</f>
        <v>49</v>
      </c>
      <c r="E747" s="112">
        <f t="shared" si="34"/>
        <v>119</v>
      </c>
      <c r="F747" s="161" t="s">
        <v>166</v>
      </c>
      <c r="G747" s="306">
        <f>SUM(K725:K729)</f>
        <v>67</v>
      </c>
      <c r="H747" s="113">
        <f>SUM(L725:L729)</f>
        <v>73</v>
      </c>
      <c r="I747" s="114">
        <f t="shared" si="35"/>
        <v>140</v>
      </c>
      <c r="J747" s="121" t="s">
        <v>154</v>
      </c>
      <c r="K747" s="122">
        <f>O750</f>
        <v>0</v>
      </c>
      <c r="L747" s="303">
        <f>P750</f>
        <v>0</v>
      </c>
      <c r="M747" s="314">
        <f>SUM(K747:L747)</f>
        <v>0</v>
      </c>
      <c r="N747" s="486" t="s">
        <v>165</v>
      </c>
      <c r="O747" s="24">
        <v>0</v>
      </c>
      <c r="P747" s="24">
        <v>0</v>
      </c>
      <c r="Q747" s="310">
        <v>0</v>
      </c>
      <c r="R747" s="131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</row>
    <row r="748" spans="2:33" s="28" customFormat="1" ht="13.5" customHeight="1" x14ac:dyDescent="0.15">
      <c r="B748" s="161" t="s">
        <v>164</v>
      </c>
      <c r="C748" s="300">
        <f>SUM(C730:C734)</f>
        <v>56</v>
      </c>
      <c r="D748" s="300">
        <f>SUM(D730:D734)</f>
        <v>63</v>
      </c>
      <c r="E748" s="112">
        <f t="shared" si="34"/>
        <v>119</v>
      </c>
      <c r="F748" s="161" t="s">
        <v>163</v>
      </c>
      <c r="G748" s="306">
        <f>SUM(K730:K734)</f>
        <v>61</v>
      </c>
      <c r="H748" s="113">
        <f>SUM(L730:L734)</f>
        <v>65</v>
      </c>
      <c r="I748" s="114">
        <f t="shared" si="35"/>
        <v>126</v>
      </c>
      <c r="J748" s="125" t="s">
        <v>283</v>
      </c>
      <c r="K748" s="154">
        <f>SUM(C746:C748)</f>
        <v>179</v>
      </c>
      <c r="L748" s="154">
        <f>SUM(D746:D748)</f>
        <v>163</v>
      </c>
      <c r="M748" s="294">
        <f>SUM(K748:L748)</f>
        <v>342</v>
      </c>
      <c r="N748" s="486" t="s">
        <v>162</v>
      </c>
      <c r="O748" s="24">
        <v>0</v>
      </c>
      <c r="P748" s="24">
        <v>0</v>
      </c>
      <c r="Q748" s="310">
        <v>0</v>
      </c>
      <c r="R748" s="131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</row>
    <row r="749" spans="2:33" s="28" customFormat="1" ht="13.5" customHeight="1" thickBot="1" x14ac:dyDescent="0.2">
      <c r="B749" s="161" t="s">
        <v>161</v>
      </c>
      <c r="C749" s="300">
        <f>SUM(C735:C739)</f>
        <v>60</v>
      </c>
      <c r="D749" s="300">
        <f>SUM(D735:D739)</f>
        <v>45</v>
      </c>
      <c r="E749" s="112">
        <f t="shared" si="34"/>
        <v>105</v>
      </c>
      <c r="F749" s="161" t="s">
        <v>160</v>
      </c>
      <c r="G749" s="306">
        <f>SUM(K735:K739)</f>
        <v>63</v>
      </c>
      <c r="H749" s="113">
        <f>SUM(L735:L739)</f>
        <v>83</v>
      </c>
      <c r="I749" s="114">
        <f t="shared" si="35"/>
        <v>146</v>
      </c>
      <c r="J749" s="123" t="s">
        <v>156</v>
      </c>
      <c r="K749" s="157"/>
      <c r="L749" s="292">
        <f>M748/M754*100</f>
        <v>17.952755905511811</v>
      </c>
      <c r="M749" s="156" t="s">
        <v>155</v>
      </c>
      <c r="N749" s="487" t="s">
        <v>159</v>
      </c>
      <c r="O749" s="301">
        <v>0</v>
      </c>
      <c r="P749" s="58">
        <v>0</v>
      </c>
      <c r="Q749" s="302">
        <v>0</v>
      </c>
      <c r="R749" s="131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</row>
    <row r="750" spans="2:33" s="28" customFormat="1" ht="13.5" customHeight="1" thickBot="1" x14ac:dyDescent="0.2">
      <c r="B750" s="161" t="s">
        <v>158</v>
      </c>
      <c r="C750" s="300">
        <f>SUM(C740:C744)</f>
        <v>53</v>
      </c>
      <c r="D750" s="300">
        <f>SUM(D740:D744)</f>
        <v>42</v>
      </c>
      <c r="E750" s="112">
        <f t="shared" si="34"/>
        <v>95</v>
      </c>
      <c r="F750" s="161" t="s">
        <v>157</v>
      </c>
      <c r="G750" s="306">
        <f>SUM(K740:K744)</f>
        <v>44</v>
      </c>
      <c r="H750" s="113">
        <f>SUM(L740:L744)</f>
        <v>43</v>
      </c>
      <c r="I750" s="114">
        <f t="shared" si="35"/>
        <v>87</v>
      </c>
      <c r="J750" s="125" t="s">
        <v>284</v>
      </c>
      <c r="K750" s="154">
        <f>SUM(C749:C755,G746:G748)</f>
        <v>566</v>
      </c>
      <c r="L750" s="154">
        <f>SUM(D749:D755,H746:H748)</f>
        <v>601</v>
      </c>
      <c r="M750" s="294">
        <f>SUM(K750:L750)</f>
        <v>1167</v>
      </c>
      <c r="N750" s="488" t="s">
        <v>154</v>
      </c>
      <c r="O750" s="299">
        <v>0</v>
      </c>
      <c r="P750" s="489">
        <v>0</v>
      </c>
      <c r="Q750" s="307">
        <v>0</v>
      </c>
      <c r="R750" s="131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</row>
    <row r="751" spans="2:33" s="28" customFormat="1" ht="13.5" customHeight="1" thickBot="1" x14ac:dyDescent="0.2">
      <c r="B751" s="161" t="s">
        <v>153</v>
      </c>
      <c r="C751" s="300">
        <f>SUM(G720:G724)</f>
        <v>47</v>
      </c>
      <c r="D751" s="300">
        <f>SUM(H720:H724)</f>
        <v>46</v>
      </c>
      <c r="E751" s="112">
        <f t="shared" si="34"/>
        <v>93</v>
      </c>
      <c r="F751" s="161" t="s">
        <v>152</v>
      </c>
      <c r="G751" s="113">
        <f>SUM(O720:O724)</f>
        <v>27</v>
      </c>
      <c r="H751" s="113">
        <f>SUM(P720:P724)</f>
        <v>40</v>
      </c>
      <c r="I751" s="114">
        <f t="shared" si="35"/>
        <v>67</v>
      </c>
      <c r="J751" s="123" t="s">
        <v>156</v>
      </c>
      <c r="K751" s="157"/>
      <c r="L751" s="292">
        <f>M750/M754*100</f>
        <v>61.259842519685037</v>
      </c>
      <c r="M751" s="158" t="s">
        <v>155</v>
      </c>
      <c r="N751" s="490"/>
      <c r="O751" s="42"/>
      <c r="P751" s="42"/>
      <c r="Q751" s="42"/>
      <c r="R751" s="131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6"/>
      <c r="AF751" s="105"/>
      <c r="AG751" s="106"/>
    </row>
    <row r="752" spans="2:33" s="28" customFormat="1" ht="13.5" customHeight="1" thickBot="1" x14ac:dyDescent="0.2">
      <c r="B752" s="161" t="s">
        <v>151</v>
      </c>
      <c r="C752" s="300">
        <f>SUM(G725:G729)</f>
        <v>41</v>
      </c>
      <c r="D752" s="300">
        <f>SUM(H725:H729)</f>
        <v>59</v>
      </c>
      <c r="E752" s="112">
        <f t="shared" si="34"/>
        <v>100</v>
      </c>
      <c r="F752" s="161" t="s">
        <v>150</v>
      </c>
      <c r="G752" s="306">
        <f>SUM(O725:O729)</f>
        <v>20</v>
      </c>
      <c r="H752" s="113">
        <f>SUM(P725:P729)</f>
        <v>30</v>
      </c>
      <c r="I752" s="114">
        <f t="shared" si="35"/>
        <v>50</v>
      </c>
      <c r="J752" s="125" t="s">
        <v>282</v>
      </c>
      <c r="K752" s="154">
        <f>SUM(K735:K744,O720:O750)</f>
        <v>174</v>
      </c>
      <c r="L752" s="154">
        <f>SUM(L735:L744,P720:P750)</f>
        <v>222</v>
      </c>
      <c r="M752" s="308">
        <f>SUM(K752:L752)</f>
        <v>396</v>
      </c>
      <c r="N752" s="490"/>
      <c r="O752" s="42"/>
      <c r="P752" s="42"/>
      <c r="Q752" s="42"/>
      <c r="R752" s="131"/>
    </row>
    <row r="753" spans="2:33" s="28" customFormat="1" ht="13.5" customHeight="1" thickBot="1" x14ac:dyDescent="0.2">
      <c r="B753" s="161" t="s">
        <v>149</v>
      </c>
      <c r="C753" s="300">
        <f>SUM(G730:G734)</f>
        <v>62</v>
      </c>
      <c r="D753" s="300">
        <f>SUM(H730:H734)</f>
        <v>69</v>
      </c>
      <c r="E753" s="112">
        <f t="shared" si="34"/>
        <v>131</v>
      </c>
      <c r="F753" s="161" t="s">
        <v>148</v>
      </c>
      <c r="G753" s="306">
        <f>SUM(O730:O734)</f>
        <v>16</v>
      </c>
      <c r="H753" s="113">
        <f>SUM(P730:P734)</f>
        <v>18</v>
      </c>
      <c r="I753" s="114">
        <f t="shared" si="35"/>
        <v>34</v>
      </c>
      <c r="J753" s="123" t="s">
        <v>156</v>
      </c>
      <c r="K753" s="124"/>
      <c r="L753" s="283">
        <f>M752/M754*100</f>
        <v>20.787401574803148</v>
      </c>
      <c r="M753" s="156" t="s">
        <v>155</v>
      </c>
      <c r="N753" s="491" t="s">
        <v>146</v>
      </c>
      <c r="O753" s="492">
        <v>40.04</v>
      </c>
      <c r="P753" s="493">
        <v>43.45</v>
      </c>
      <c r="Q753" s="494">
        <v>41.8</v>
      </c>
      <c r="R753" s="131"/>
    </row>
    <row r="754" spans="2:33" s="28" customFormat="1" ht="13.5" customHeight="1" x14ac:dyDescent="0.15">
      <c r="B754" s="161" t="s">
        <v>145</v>
      </c>
      <c r="C754" s="300">
        <f>SUM(G735:G739)</f>
        <v>72</v>
      </c>
      <c r="D754" s="300">
        <f>SUM(H735:H739)</f>
        <v>64</v>
      </c>
      <c r="E754" s="112">
        <f t="shared" si="34"/>
        <v>136</v>
      </c>
      <c r="F754" s="161" t="s">
        <v>144</v>
      </c>
      <c r="G754" s="306">
        <f>SUM(O735:O739)</f>
        <v>4</v>
      </c>
      <c r="H754" s="113">
        <f>SUM(P735:P739)</f>
        <v>7</v>
      </c>
      <c r="I754" s="114">
        <f t="shared" si="35"/>
        <v>11</v>
      </c>
      <c r="J754" s="125" t="s">
        <v>147</v>
      </c>
      <c r="K754" s="293">
        <f>SUM(C746:C755,G746:G755,K746:K747)</f>
        <v>919</v>
      </c>
      <c r="L754" s="293">
        <f>SUM(D746:D755,H746:H755,L746:L747)</f>
        <v>986</v>
      </c>
      <c r="M754" s="289">
        <f>SUM(K754:L754)</f>
        <v>1905</v>
      </c>
      <c r="N754" s="495"/>
      <c r="O754" s="496"/>
      <c r="P754" s="496"/>
      <c r="Q754" s="496"/>
      <c r="R754" s="131"/>
    </row>
    <row r="755" spans="2:33" s="28" customFormat="1" ht="13.5" customHeight="1" thickBot="1" x14ac:dyDescent="0.2">
      <c r="B755" s="162" t="s">
        <v>143</v>
      </c>
      <c r="C755" s="303">
        <f>SUM(G740:G744)</f>
        <v>62</v>
      </c>
      <c r="D755" s="303">
        <f>SUM(H740:H744)</f>
        <v>72</v>
      </c>
      <c r="E755" s="116">
        <f t="shared" si="34"/>
        <v>134</v>
      </c>
      <c r="F755" s="162" t="s">
        <v>142</v>
      </c>
      <c r="G755" s="304">
        <f>SUM(O740:O744)</f>
        <v>0</v>
      </c>
      <c r="H755" s="117">
        <f>SUM(P740:P744)</f>
        <v>1</v>
      </c>
      <c r="I755" s="118">
        <f t="shared" si="35"/>
        <v>1</v>
      </c>
      <c r="J755" s="123" t="s">
        <v>7</v>
      </c>
      <c r="K755" s="124"/>
      <c r="L755" s="127"/>
      <c r="M755" s="305">
        <f>字別人口!Q40</f>
        <v>816</v>
      </c>
      <c r="N755" s="459" t="s">
        <v>141</v>
      </c>
      <c r="O755" s="459"/>
      <c r="P755" s="459"/>
      <c r="Q755" s="497"/>
      <c r="R755" s="131"/>
    </row>
    <row r="757" spans="2:33" s="29" customFormat="1" x14ac:dyDescent="0.15">
      <c r="B757" s="179"/>
      <c r="F757" s="168"/>
    </row>
    <row r="758" spans="2:33" s="29" customFormat="1" ht="13.5" customHeight="1" x14ac:dyDescent="0.15">
      <c r="B758" s="243" t="s">
        <v>1</v>
      </c>
      <c r="C758" s="358" t="s">
        <v>2</v>
      </c>
      <c r="D758" s="358"/>
      <c r="E758" s="358"/>
      <c r="F758" s="358"/>
      <c r="G758" s="484" t="s">
        <v>279</v>
      </c>
      <c r="H758" s="484"/>
      <c r="I758" s="484"/>
      <c r="J758" s="484"/>
      <c r="K758" s="484"/>
      <c r="L758" s="484"/>
      <c r="O758" s="76" t="str">
        <f>$O$2</f>
        <v>令和元年10月31日</v>
      </c>
      <c r="P758" s="76"/>
      <c r="Q758" s="76" t="s">
        <v>0</v>
      </c>
      <c r="R758" s="4"/>
      <c r="S758" s="4"/>
      <c r="T758" s="4"/>
    </row>
    <row r="759" spans="2:33" s="29" customFormat="1" ht="13.5" customHeight="1" x14ac:dyDescent="0.15">
      <c r="B759" s="243" t="s">
        <v>276</v>
      </c>
      <c r="C759" s="358" t="s">
        <v>121</v>
      </c>
      <c r="D759" s="358"/>
      <c r="E759" s="358"/>
      <c r="F759" s="152"/>
      <c r="G759" s="484"/>
      <c r="H759" s="484"/>
      <c r="I759" s="484"/>
      <c r="J759" s="484"/>
      <c r="K759" s="484"/>
      <c r="L759" s="484"/>
      <c r="O759" s="76" t="str">
        <f>$O$3</f>
        <v>令和元年11月 1日</v>
      </c>
      <c r="P759" s="76"/>
      <c r="Q759" s="76" t="s">
        <v>3</v>
      </c>
      <c r="R759" s="4"/>
      <c r="S759" s="4"/>
      <c r="T759" s="4"/>
    </row>
    <row r="760" spans="2:33" s="29" customFormat="1" ht="13.5" customHeight="1" thickBot="1" x14ac:dyDescent="0.2">
      <c r="B760" s="168"/>
      <c r="F760" s="168"/>
      <c r="G760" s="87"/>
      <c r="H760" s="87"/>
      <c r="I760" s="87"/>
      <c r="J760" s="87"/>
      <c r="K760" s="87"/>
      <c r="L760" s="87"/>
      <c r="O760" s="86"/>
      <c r="Q760" s="4"/>
      <c r="R760" s="4"/>
      <c r="S760" s="4"/>
      <c r="T760" s="4"/>
    </row>
    <row r="761" spans="2:33" s="28" customFormat="1" ht="14.25" customHeight="1" x14ac:dyDescent="0.15">
      <c r="B761" s="53" t="s">
        <v>274</v>
      </c>
      <c r="C761" s="327" t="s">
        <v>301</v>
      </c>
      <c r="D761" s="327" t="s">
        <v>302</v>
      </c>
      <c r="E761" s="328" t="s">
        <v>6</v>
      </c>
      <c r="F761" s="53" t="s">
        <v>274</v>
      </c>
      <c r="G761" s="327" t="s">
        <v>301</v>
      </c>
      <c r="H761" s="327" t="s">
        <v>5</v>
      </c>
      <c r="I761" s="94" t="s">
        <v>6</v>
      </c>
      <c r="J761" s="202" t="s">
        <v>274</v>
      </c>
      <c r="K761" s="327" t="s">
        <v>4</v>
      </c>
      <c r="L761" s="327" t="s">
        <v>302</v>
      </c>
      <c r="M761" s="328" t="s">
        <v>281</v>
      </c>
      <c r="N761" s="59" t="s">
        <v>274</v>
      </c>
      <c r="O761" s="54" t="s">
        <v>301</v>
      </c>
      <c r="P761" s="54" t="s">
        <v>5</v>
      </c>
      <c r="Q761" s="326" t="s">
        <v>281</v>
      </c>
      <c r="R761" s="131"/>
    </row>
    <row r="762" spans="2:33" s="28" customFormat="1" ht="14.25" customHeight="1" x14ac:dyDescent="0.15">
      <c r="B762" s="203" t="s">
        <v>273</v>
      </c>
      <c r="C762" s="329">
        <v>12</v>
      </c>
      <c r="D762" s="329">
        <v>6</v>
      </c>
      <c r="E762" s="485">
        <v>18</v>
      </c>
      <c r="F762" s="193" t="s">
        <v>272</v>
      </c>
      <c r="G762" s="329">
        <v>12</v>
      </c>
      <c r="H762" s="329">
        <v>11</v>
      </c>
      <c r="I762" s="485">
        <v>23</v>
      </c>
      <c r="J762" s="194" t="s">
        <v>271</v>
      </c>
      <c r="K762" s="317">
        <v>28</v>
      </c>
      <c r="L762" s="329">
        <v>24</v>
      </c>
      <c r="M762" s="286">
        <v>52</v>
      </c>
      <c r="N762" s="200" t="s">
        <v>270</v>
      </c>
      <c r="O762" s="325">
        <v>13</v>
      </c>
      <c r="P762" s="317">
        <v>13</v>
      </c>
      <c r="Q762" s="287">
        <v>26</v>
      </c>
      <c r="R762" s="131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</row>
    <row r="763" spans="2:33" s="28" customFormat="1" ht="14.1" customHeight="1" x14ac:dyDescent="0.15">
      <c r="B763" s="204" t="s">
        <v>269</v>
      </c>
      <c r="C763" s="317">
        <v>14</v>
      </c>
      <c r="D763" s="317">
        <v>10</v>
      </c>
      <c r="E763" s="485">
        <v>24</v>
      </c>
      <c r="F763" s="194" t="s">
        <v>268</v>
      </c>
      <c r="G763" s="317">
        <v>10</v>
      </c>
      <c r="H763" s="317">
        <v>8</v>
      </c>
      <c r="I763" s="485">
        <v>18</v>
      </c>
      <c r="J763" s="194" t="s">
        <v>267</v>
      </c>
      <c r="K763" s="317">
        <v>24</v>
      </c>
      <c r="L763" s="317">
        <v>23</v>
      </c>
      <c r="M763" s="485">
        <v>47</v>
      </c>
      <c r="N763" s="194" t="s">
        <v>266</v>
      </c>
      <c r="O763" s="317">
        <v>6</v>
      </c>
      <c r="P763" s="317">
        <v>10</v>
      </c>
      <c r="Q763" s="316">
        <v>16</v>
      </c>
      <c r="R763" s="131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</row>
    <row r="764" spans="2:33" s="28" customFormat="1" ht="14.25" customHeight="1" x14ac:dyDescent="0.15">
      <c r="B764" s="204" t="s">
        <v>265</v>
      </c>
      <c r="C764" s="317">
        <v>16</v>
      </c>
      <c r="D764" s="317">
        <v>10</v>
      </c>
      <c r="E764" s="485">
        <v>26</v>
      </c>
      <c r="F764" s="194" t="s">
        <v>264</v>
      </c>
      <c r="G764" s="317">
        <v>9</v>
      </c>
      <c r="H764" s="317">
        <v>13</v>
      </c>
      <c r="I764" s="485">
        <v>22</v>
      </c>
      <c r="J764" s="194" t="s">
        <v>263</v>
      </c>
      <c r="K764" s="317">
        <v>31</v>
      </c>
      <c r="L764" s="317">
        <v>31</v>
      </c>
      <c r="M764" s="485">
        <v>62</v>
      </c>
      <c r="N764" s="194" t="s">
        <v>262</v>
      </c>
      <c r="O764" s="317">
        <v>13</v>
      </c>
      <c r="P764" s="199">
        <v>10</v>
      </c>
      <c r="Q764" s="316">
        <v>23</v>
      </c>
      <c r="R764" s="131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</row>
    <row r="765" spans="2:33" s="28" customFormat="1" ht="14.25" customHeight="1" x14ac:dyDescent="0.15">
      <c r="B765" s="204" t="s">
        <v>261</v>
      </c>
      <c r="C765" s="317">
        <v>12</v>
      </c>
      <c r="D765" s="317">
        <v>12</v>
      </c>
      <c r="E765" s="485">
        <v>24</v>
      </c>
      <c r="F765" s="194" t="s">
        <v>260</v>
      </c>
      <c r="G765" s="317">
        <v>9</v>
      </c>
      <c r="H765" s="317">
        <v>9</v>
      </c>
      <c r="I765" s="485">
        <v>18</v>
      </c>
      <c r="J765" s="194" t="s">
        <v>259</v>
      </c>
      <c r="K765" s="317">
        <v>16</v>
      </c>
      <c r="L765" s="317">
        <v>24</v>
      </c>
      <c r="M765" s="485">
        <v>40</v>
      </c>
      <c r="N765" s="194" t="s">
        <v>258</v>
      </c>
      <c r="O765" s="317">
        <v>11</v>
      </c>
      <c r="P765" s="317">
        <v>8</v>
      </c>
      <c r="Q765" s="316">
        <v>19</v>
      </c>
      <c r="R765" s="131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</row>
    <row r="766" spans="2:33" s="28" customFormat="1" ht="14.1" customHeight="1" x14ac:dyDescent="0.15">
      <c r="B766" s="205" t="s">
        <v>257</v>
      </c>
      <c r="C766" s="322">
        <v>15</v>
      </c>
      <c r="D766" s="322">
        <v>14</v>
      </c>
      <c r="E766" s="323">
        <v>29</v>
      </c>
      <c r="F766" s="195" t="s">
        <v>256</v>
      </c>
      <c r="G766" s="322">
        <v>12</v>
      </c>
      <c r="H766" s="322">
        <v>10</v>
      </c>
      <c r="I766" s="323">
        <v>22</v>
      </c>
      <c r="J766" s="195" t="s">
        <v>255</v>
      </c>
      <c r="K766" s="322">
        <v>16</v>
      </c>
      <c r="L766" s="322">
        <v>13</v>
      </c>
      <c r="M766" s="323">
        <v>29</v>
      </c>
      <c r="N766" s="195" t="s">
        <v>254</v>
      </c>
      <c r="O766" s="322">
        <v>5</v>
      </c>
      <c r="P766" s="322">
        <v>8</v>
      </c>
      <c r="Q766" s="324">
        <v>13</v>
      </c>
      <c r="R766" s="131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</row>
    <row r="767" spans="2:33" s="28" customFormat="1" ht="14.25" customHeight="1" x14ac:dyDescent="0.15">
      <c r="B767" s="204" t="s">
        <v>253</v>
      </c>
      <c r="C767" s="325">
        <v>15</v>
      </c>
      <c r="D767" s="317">
        <v>11</v>
      </c>
      <c r="E767" s="485">
        <v>26</v>
      </c>
      <c r="F767" s="194" t="s">
        <v>252</v>
      </c>
      <c r="G767" s="317">
        <v>7</v>
      </c>
      <c r="H767" s="317">
        <v>16</v>
      </c>
      <c r="I767" s="485">
        <v>23</v>
      </c>
      <c r="J767" s="194" t="s">
        <v>251</v>
      </c>
      <c r="K767" s="317">
        <v>12</v>
      </c>
      <c r="L767" s="317">
        <v>16</v>
      </c>
      <c r="M767" s="485">
        <v>28</v>
      </c>
      <c r="N767" s="194" t="s">
        <v>250</v>
      </c>
      <c r="O767" s="317">
        <v>11</v>
      </c>
      <c r="P767" s="317">
        <v>12</v>
      </c>
      <c r="Q767" s="316">
        <v>23</v>
      </c>
      <c r="R767" s="131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</row>
    <row r="768" spans="2:33" s="28" customFormat="1" ht="14.25" customHeight="1" x14ac:dyDescent="0.15">
      <c r="B768" s="204" t="s">
        <v>249</v>
      </c>
      <c r="C768" s="317">
        <v>14</v>
      </c>
      <c r="D768" s="317">
        <v>16</v>
      </c>
      <c r="E768" s="485">
        <v>30</v>
      </c>
      <c r="F768" s="194" t="s">
        <v>248</v>
      </c>
      <c r="G768" s="317">
        <v>10</v>
      </c>
      <c r="H768" s="317">
        <v>13</v>
      </c>
      <c r="I768" s="485">
        <v>23</v>
      </c>
      <c r="J768" s="194" t="s">
        <v>247</v>
      </c>
      <c r="K768" s="317">
        <v>21</v>
      </c>
      <c r="L768" s="317">
        <v>17</v>
      </c>
      <c r="M768" s="485">
        <v>38</v>
      </c>
      <c r="N768" s="194" t="s">
        <v>246</v>
      </c>
      <c r="O768" s="317">
        <v>12</v>
      </c>
      <c r="P768" s="317">
        <v>11</v>
      </c>
      <c r="Q768" s="316">
        <v>23</v>
      </c>
      <c r="R768" s="131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</row>
    <row r="769" spans="2:33" s="28" customFormat="1" ht="14.25" customHeight="1" x14ac:dyDescent="0.15">
      <c r="B769" s="204" t="s">
        <v>245</v>
      </c>
      <c r="C769" s="317">
        <v>18</v>
      </c>
      <c r="D769" s="317">
        <v>21</v>
      </c>
      <c r="E769" s="485">
        <v>39</v>
      </c>
      <c r="F769" s="194" t="s">
        <v>244</v>
      </c>
      <c r="G769" s="317">
        <v>15</v>
      </c>
      <c r="H769" s="317">
        <v>7</v>
      </c>
      <c r="I769" s="485">
        <v>22</v>
      </c>
      <c r="J769" s="194" t="s">
        <v>243</v>
      </c>
      <c r="K769" s="317">
        <v>12</v>
      </c>
      <c r="L769" s="317">
        <v>23</v>
      </c>
      <c r="M769" s="485">
        <v>35</v>
      </c>
      <c r="N769" s="194" t="s">
        <v>242</v>
      </c>
      <c r="O769" s="317">
        <v>0</v>
      </c>
      <c r="P769" s="317">
        <v>9</v>
      </c>
      <c r="Q769" s="316">
        <v>9</v>
      </c>
      <c r="R769" s="131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</row>
    <row r="770" spans="2:33" s="28" customFormat="1" ht="14.1" customHeight="1" x14ac:dyDescent="0.15">
      <c r="B770" s="204" t="s">
        <v>241</v>
      </c>
      <c r="C770" s="317">
        <v>20</v>
      </c>
      <c r="D770" s="317">
        <v>19</v>
      </c>
      <c r="E770" s="485">
        <v>39</v>
      </c>
      <c r="F770" s="194" t="s">
        <v>240</v>
      </c>
      <c r="G770" s="317">
        <v>14</v>
      </c>
      <c r="H770" s="317">
        <v>9</v>
      </c>
      <c r="I770" s="485">
        <v>23</v>
      </c>
      <c r="J770" s="194" t="s">
        <v>239</v>
      </c>
      <c r="K770" s="317">
        <v>19</v>
      </c>
      <c r="L770" s="317">
        <v>19</v>
      </c>
      <c r="M770" s="485">
        <v>38</v>
      </c>
      <c r="N770" s="194" t="s">
        <v>238</v>
      </c>
      <c r="O770" s="317">
        <v>6</v>
      </c>
      <c r="P770" s="317">
        <v>8</v>
      </c>
      <c r="Q770" s="316">
        <v>14</v>
      </c>
      <c r="R770" s="131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</row>
    <row r="771" spans="2:33" s="28" customFormat="1" ht="14.1" customHeight="1" x14ac:dyDescent="0.15">
      <c r="B771" s="205" t="s">
        <v>237</v>
      </c>
      <c r="C771" s="322">
        <v>16</v>
      </c>
      <c r="D771" s="322">
        <v>18</v>
      </c>
      <c r="E771" s="323">
        <v>34</v>
      </c>
      <c r="F771" s="195" t="s">
        <v>236</v>
      </c>
      <c r="G771" s="322">
        <v>11</v>
      </c>
      <c r="H771" s="322">
        <v>14</v>
      </c>
      <c r="I771" s="323">
        <v>25</v>
      </c>
      <c r="J771" s="195" t="s">
        <v>235</v>
      </c>
      <c r="K771" s="322">
        <v>22</v>
      </c>
      <c r="L771" s="322">
        <v>12</v>
      </c>
      <c r="M771" s="323">
        <v>34</v>
      </c>
      <c r="N771" s="195" t="s">
        <v>234</v>
      </c>
      <c r="O771" s="322">
        <v>7</v>
      </c>
      <c r="P771" s="322">
        <v>11</v>
      </c>
      <c r="Q771" s="324">
        <v>18</v>
      </c>
      <c r="R771" s="131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</row>
    <row r="772" spans="2:33" s="28" customFormat="1" ht="14.25" customHeight="1" x14ac:dyDescent="0.15">
      <c r="B772" s="204" t="s">
        <v>233</v>
      </c>
      <c r="C772" s="325">
        <v>26</v>
      </c>
      <c r="D772" s="317">
        <v>19</v>
      </c>
      <c r="E772" s="485">
        <v>45</v>
      </c>
      <c r="F772" s="194" t="s">
        <v>232</v>
      </c>
      <c r="G772" s="317">
        <v>24</v>
      </c>
      <c r="H772" s="317">
        <v>12</v>
      </c>
      <c r="I772" s="485">
        <v>36</v>
      </c>
      <c r="J772" s="194" t="s">
        <v>231</v>
      </c>
      <c r="K772" s="317">
        <v>18</v>
      </c>
      <c r="L772" s="317">
        <v>21</v>
      </c>
      <c r="M772" s="485">
        <v>39</v>
      </c>
      <c r="N772" s="194" t="s">
        <v>230</v>
      </c>
      <c r="O772" s="317">
        <v>4</v>
      </c>
      <c r="P772" s="317">
        <v>12</v>
      </c>
      <c r="Q772" s="316">
        <v>16</v>
      </c>
      <c r="R772" s="131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</row>
    <row r="773" spans="2:33" s="28" customFormat="1" ht="14.25" customHeight="1" x14ac:dyDescent="0.15">
      <c r="B773" s="204" t="s">
        <v>229</v>
      </c>
      <c r="C773" s="317">
        <v>23</v>
      </c>
      <c r="D773" s="317">
        <v>18</v>
      </c>
      <c r="E773" s="485">
        <v>41</v>
      </c>
      <c r="F773" s="194" t="s">
        <v>228</v>
      </c>
      <c r="G773" s="317">
        <v>15</v>
      </c>
      <c r="H773" s="317">
        <v>26</v>
      </c>
      <c r="I773" s="485">
        <v>41</v>
      </c>
      <c r="J773" s="194" t="s">
        <v>227</v>
      </c>
      <c r="K773" s="317">
        <v>12</v>
      </c>
      <c r="L773" s="317">
        <v>17</v>
      </c>
      <c r="M773" s="485">
        <v>29</v>
      </c>
      <c r="N773" s="194" t="s">
        <v>226</v>
      </c>
      <c r="O773" s="317">
        <v>3</v>
      </c>
      <c r="P773" s="317">
        <v>4</v>
      </c>
      <c r="Q773" s="316">
        <v>7</v>
      </c>
      <c r="R773" s="131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</row>
    <row r="774" spans="2:33" s="28" customFormat="1" ht="14.25" customHeight="1" x14ac:dyDescent="0.15">
      <c r="B774" s="204" t="s">
        <v>225</v>
      </c>
      <c r="C774" s="317">
        <v>23</v>
      </c>
      <c r="D774" s="317">
        <v>15</v>
      </c>
      <c r="E774" s="485">
        <v>38</v>
      </c>
      <c r="F774" s="194" t="s">
        <v>224</v>
      </c>
      <c r="G774" s="317">
        <v>15</v>
      </c>
      <c r="H774" s="317">
        <v>18</v>
      </c>
      <c r="I774" s="485">
        <v>33</v>
      </c>
      <c r="J774" s="194" t="s">
        <v>223</v>
      </c>
      <c r="K774" s="317">
        <v>17</v>
      </c>
      <c r="L774" s="317">
        <v>14</v>
      </c>
      <c r="M774" s="485">
        <v>31</v>
      </c>
      <c r="N774" s="194" t="s">
        <v>222</v>
      </c>
      <c r="O774" s="317">
        <v>1</v>
      </c>
      <c r="P774" s="317">
        <v>5</v>
      </c>
      <c r="Q774" s="316">
        <v>6</v>
      </c>
      <c r="R774" s="131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</row>
    <row r="775" spans="2:33" s="28" customFormat="1" ht="14.1" customHeight="1" x14ac:dyDescent="0.15">
      <c r="B775" s="204" t="s">
        <v>221</v>
      </c>
      <c r="C775" s="317">
        <v>23</v>
      </c>
      <c r="D775" s="317">
        <v>18</v>
      </c>
      <c r="E775" s="485">
        <v>41</v>
      </c>
      <c r="F775" s="194" t="s">
        <v>220</v>
      </c>
      <c r="G775" s="317">
        <v>8</v>
      </c>
      <c r="H775" s="317">
        <v>14</v>
      </c>
      <c r="I775" s="485">
        <v>22</v>
      </c>
      <c r="J775" s="194" t="s">
        <v>219</v>
      </c>
      <c r="K775" s="317">
        <v>6</v>
      </c>
      <c r="L775" s="317">
        <v>15</v>
      </c>
      <c r="M775" s="485">
        <v>21</v>
      </c>
      <c r="N775" s="194" t="s">
        <v>218</v>
      </c>
      <c r="O775" s="317">
        <v>1</v>
      </c>
      <c r="P775" s="317">
        <v>6</v>
      </c>
      <c r="Q775" s="316">
        <v>7</v>
      </c>
      <c r="R775" s="131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</row>
    <row r="776" spans="2:33" s="28" customFormat="1" ht="14.45" customHeight="1" x14ac:dyDescent="0.15">
      <c r="B776" s="205" t="s">
        <v>217</v>
      </c>
      <c r="C776" s="322">
        <v>25</v>
      </c>
      <c r="D776" s="322">
        <v>13</v>
      </c>
      <c r="E776" s="323">
        <v>38</v>
      </c>
      <c r="F776" s="195" t="s">
        <v>216</v>
      </c>
      <c r="G776" s="322">
        <v>14</v>
      </c>
      <c r="H776" s="322">
        <v>16</v>
      </c>
      <c r="I776" s="323">
        <v>30</v>
      </c>
      <c r="J776" s="195" t="s">
        <v>215</v>
      </c>
      <c r="K776" s="322">
        <v>16</v>
      </c>
      <c r="L776" s="322">
        <v>11</v>
      </c>
      <c r="M776" s="323">
        <v>27</v>
      </c>
      <c r="N776" s="195" t="s">
        <v>214</v>
      </c>
      <c r="O776" s="322">
        <v>2</v>
      </c>
      <c r="P776" s="322">
        <v>4</v>
      </c>
      <c r="Q776" s="324">
        <v>6</v>
      </c>
      <c r="R776" s="131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</row>
    <row r="777" spans="2:33" s="28" customFormat="1" ht="14.1" customHeight="1" x14ac:dyDescent="0.15">
      <c r="B777" s="204" t="s">
        <v>213</v>
      </c>
      <c r="C777" s="325">
        <v>22</v>
      </c>
      <c r="D777" s="317">
        <v>24</v>
      </c>
      <c r="E777" s="485">
        <v>46</v>
      </c>
      <c r="F777" s="194" t="s">
        <v>212</v>
      </c>
      <c r="G777" s="317">
        <v>17</v>
      </c>
      <c r="H777" s="317">
        <v>17</v>
      </c>
      <c r="I777" s="485">
        <v>34</v>
      </c>
      <c r="J777" s="194" t="s">
        <v>211</v>
      </c>
      <c r="K777" s="317">
        <v>9</v>
      </c>
      <c r="L777" s="317">
        <v>12</v>
      </c>
      <c r="M777" s="485">
        <v>21</v>
      </c>
      <c r="N777" s="194" t="s">
        <v>210</v>
      </c>
      <c r="O777" s="317">
        <v>0</v>
      </c>
      <c r="P777" s="317">
        <v>3</v>
      </c>
      <c r="Q777" s="316">
        <v>3</v>
      </c>
      <c r="R777" s="131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</row>
    <row r="778" spans="2:33" s="28" customFormat="1" ht="14.25" customHeight="1" x14ac:dyDescent="0.15">
      <c r="B778" s="204" t="s">
        <v>209</v>
      </c>
      <c r="C778" s="317">
        <v>21</v>
      </c>
      <c r="D778" s="317">
        <v>21</v>
      </c>
      <c r="E778" s="485">
        <v>42</v>
      </c>
      <c r="F778" s="194" t="s">
        <v>208</v>
      </c>
      <c r="G778" s="317">
        <v>11</v>
      </c>
      <c r="H778" s="317">
        <v>18</v>
      </c>
      <c r="I778" s="485">
        <v>29</v>
      </c>
      <c r="J778" s="194" t="s">
        <v>207</v>
      </c>
      <c r="K778" s="317">
        <v>16</v>
      </c>
      <c r="L778" s="317">
        <v>16</v>
      </c>
      <c r="M778" s="485">
        <v>32</v>
      </c>
      <c r="N778" s="194" t="s">
        <v>206</v>
      </c>
      <c r="O778" s="317">
        <v>4</v>
      </c>
      <c r="P778" s="317">
        <v>0</v>
      </c>
      <c r="Q778" s="316">
        <v>4</v>
      </c>
      <c r="R778" s="131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</row>
    <row r="779" spans="2:33" s="28" customFormat="1" ht="14.25" customHeight="1" x14ac:dyDescent="0.15">
      <c r="B779" s="204" t="s">
        <v>205</v>
      </c>
      <c r="C779" s="317">
        <v>18</v>
      </c>
      <c r="D779" s="317">
        <v>15</v>
      </c>
      <c r="E779" s="485">
        <v>33</v>
      </c>
      <c r="F779" s="194" t="s">
        <v>204</v>
      </c>
      <c r="G779" s="317">
        <v>18</v>
      </c>
      <c r="H779" s="317">
        <v>17</v>
      </c>
      <c r="I779" s="485">
        <v>35</v>
      </c>
      <c r="J779" s="194" t="s">
        <v>203</v>
      </c>
      <c r="K779" s="317">
        <v>5</v>
      </c>
      <c r="L779" s="317">
        <v>12</v>
      </c>
      <c r="M779" s="485">
        <v>17</v>
      </c>
      <c r="N779" s="194" t="s">
        <v>202</v>
      </c>
      <c r="O779" s="317">
        <v>1</v>
      </c>
      <c r="P779" s="317">
        <v>4</v>
      </c>
      <c r="Q779" s="316">
        <v>5</v>
      </c>
      <c r="R779" s="131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</row>
    <row r="780" spans="2:33" s="28" customFormat="1" ht="14.25" customHeight="1" x14ac:dyDescent="0.15">
      <c r="B780" s="204" t="s">
        <v>201</v>
      </c>
      <c r="C780" s="317">
        <v>16</v>
      </c>
      <c r="D780" s="317">
        <v>24</v>
      </c>
      <c r="E780" s="485">
        <v>40</v>
      </c>
      <c r="F780" s="194" t="s">
        <v>200</v>
      </c>
      <c r="G780" s="317">
        <v>22</v>
      </c>
      <c r="H780" s="317">
        <v>21</v>
      </c>
      <c r="I780" s="485">
        <v>43</v>
      </c>
      <c r="J780" s="194" t="s">
        <v>199</v>
      </c>
      <c r="K780" s="317">
        <v>9</v>
      </c>
      <c r="L780" s="317">
        <v>13</v>
      </c>
      <c r="M780" s="485">
        <v>22</v>
      </c>
      <c r="N780" s="194" t="s">
        <v>198</v>
      </c>
      <c r="O780" s="317">
        <v>0</v>
      </c>
      <c r="P780" s="317">
        <v>0</v>
      </c>
      <c r="Q780" s="316">
        <v>0</v>
      </c>
      <c r="R780" s="131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</row>
    <row r="781" spans="2:33" s="28" customFormat="1" ht="14.1" customHeight="1" x14ac:dyDescent="0.15">
      <c r="B781" s="205" t="s">
        <v>197</v>
      </c>
      <c r="C781" s="322">
        <v>15</v>
      </c>
      <c r="D781" s="322">
        <v>13</v>
      </c>
      <c r="E781" s="323">
        <v>28</v>
      </c>
      <c r="F781" s="195" t="s">
        <v>196</v>
      </c>
      <c r="G781" s="322">
        <v>28</v>
      </c>
      <c r="H781" s="322">
        <v>21</v>
      </c>
      <c r="I781" s="323">
        <v>49</v>
      </c>
      <c r="J781" s="195" t="s">
        <v>195</v>
      </c>
      <c r="K781" s="322">
        <v>11</v>
      </c>
      <c r="L781" s="322">
        <v>18</v>
      </c>
      <c r="M781" s="323">
        <v>29</v>
      </c>
      <c r="N781" s="195" t="s">
        <v>194</v>
      </c>
      <c r="O781" s="322">
        <v>0</v>
      </c>
      <c r="P781" s="322">
        <v>1</v>
      </c>
      <c r="Q781" s="324">
        <v>1</v>
      </c>
      <c r="R781" s="131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</row>
    <row r="782" spans="2:33" s="28" customFormat="1" ht="14.25" customHeight="1" x14ac:dyDescent="0.15">
      <c r="B782" s="204" t="s">
        <v>193</v>
      </c>
      <c r="C782" s="325">
        <v>20</v>
      </c>
      <c r="D782" s="317">
        <v>13</v>
      </c>
      <c r="E782" s="485">
        <v>33</v>
      </c>
      <c r="F782" s="194" t="s">
        <v>192</v>
      </c>
      <c r="G782" s="317">
        <v>23</v>
      </c>
      <c r="H782" s="317">
        <v>29</v>
      </c>
      <c r="I782" s="485">
        <v>52</v>
      </c>
      <c r="J782" s="194" t="s">
        <v>191</v>
      </c>
      <c r="K782" s="317">
        <v>12</v>
      </c>
      <c r="L782" s="317">
        <v>9</v>
      </c>
      <c r="M782" s="485">
        <v>21</v>
      </c>
      <c r="N782" s="194" t="s">
        <v>190</v>
      </c>
      <c r="O782" s="317">
        <v>0</v>
      </c>
      <c r="P782" s="317">
        <v>1</v>
      </c>
      <c r="Q782" s="316">
        <v>1</v>
      </c>
      <c r="R782" s="131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</row>
    <row r="783" spans="2:33" s="28" customFormat="1" ht="14.25" customHeight="1" x14ac:dyDescent="0.15">
      <c r="B783" s="204" t="s">
        <v>189</v>
      </c>
      <c r="C783" s="317">
        <v>10</v>
      </c>
      <c r="D783" s="317">
        <v>16</v>
      </c>
      <c r="E783" s="485">
        <v>26</v>
      </c>
      <c r="F783" s="194" t="s">
        <v>188</v>
      </c>
      <c r="G783" s="317">
        <v>16</v>
      </c>
      <c r="H783" s="317">
        <v>18</v>
      </c>
      <c r="I783" s="485">
        <v>34</v>
      </c>
      <c r="J783" s="194" t="s">
        <v>187</v>
      </c>
      <c r="K783" s="317">
        <v>13</v>
      </c>
      <c r="L783" s="317">
        <v>14</v>
      </c>
      <c r="M783" s="485">
        <v>27</v>
      </c>
      <c r="N783" s="194" t="s">
        <v>186</v>
      </c>
      <c r="O783" s="317">
        <v>1</v>
      </c>
      <c r="P783" s="317">
        <v>1</v>
      </c>
      <c r="Q783" s="316">
        <v>2</v>
      </c>
      <c r="R783" s="131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</row>
    <row r="784" spans="2:33" s="28" customFormat="1" ht="14.25" customHeight="1" x14ac:dyDescent="0.15">
      <c r="B784" s="204" t="s">
        <v>185</v>
      </c>
      <c r="C784" s="317">
        <v>22</v>
      </c>
      <c r="D784" s="317">
        <v>10</v>
      </c>
      <c r="E784" s="485">
        <v>32</v>
      </c>
      <c r="F784" s="194" t="s">
        <v>184</v>
      </c>
      <c r="G784" s="317">
        <v>16</v>
      </c>
      <c r="H784" s="317">
        <v>21</v>
      </c>
      <c r="I784" s="485">
        <v>37</v>
      </c>
      <c r="J784" s="194" t="s">
        <v>183</v>
      </c>
      <c r="K784" s="317">
        <v>18</v>
      </c>
      <c r="L784" s="317">
        <v>16</v>
      </c>
      <c r="M784" s="485">
        <v>34</v>
      </c>
      <c r="N784" s="194" t="s">
        <v>182</v>
      </c>
      <c r="O784" s="317">
        <v>0</v>
      </c>
      <c r="P784" s="317">
        <v>2</v>
      </c>
      <c r="Q784" s="316">
        <v>2</v>
      </c>
      <c r="R784" s="131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</row>
    <row r="785" spans="2:33" s="28" customFormat="1" ht="14.1" customHeight="1" x14ac:dyDescent="0.15">
      <c r="B785" s="204" t="s">
        <v>181</v>
      </c>
      <c r="C785" s="317">
        <v>11</v>
      </c>
      <c r="D785" s="317">
        <v>12</v>
      </c>
      <c r="E785" s="485">
        <v>23</v>
      </c>
      <c r="F785" s="194" t="s">
        <v>180</v>
      </c>
      <c r="G785" s="317">
        <v>17</v>
      </c>
      <c r="H785" s="317">
        <v>28</v>
      </c>
      <c r="I785" s="485">
        <v>45</v>
      </c>
      <c r="J785" s="194" t="s">
        <v>179</v>
      </c>
      <c r="K785" s="317">
        <v>7</v>
      </c>
      <c r="L785" s="317">
        <v>6</v>
      </c>
      <c r="M785" s="485">
        <v>13</v>
      </c>
      <c r="N785" s="194" t="s">
        <v>178</v>
      </c>
      <c r="O785" s="317">
        <v>0</v>
      </c>
      <c r="P785" s="317">
        <v>0</v>
      </c>
      <c r="Q785" s="316">
        <v>0</v>
      </c>
      <c r="R785" s="131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</row>
    <row r="786" spans="2:33" s="28" customFormat="1" ht="14.25" customHeight="1" thickBot="1" x14ac:dyDescent="0.2">
      <c r="B786" s="206" t="s">
        <v>177</v>
      </c>
      <c r="C786" s="318">
        <v>16</v>
      </c>
      <c r="D786" s="318">
        <v>12</v>
      </c>
      <c r="E786" s="319">
        <v>28</v>
      </c>
      <c r="F786" s="208" t="s">
        <v>176</v>
      </c>
      <c r="G786" s="318">
        <v>19</v>
      </c>
      <c r="H786" s="318">
        <v>26</v>
      </c>
      <c r="I786" s="319">
        <v>45</v>
      </c>
      <c r="J786" s="208" t="s">
        <v>175</v>
      </c>
      <c r="K786" s="318">
        <v>12</v>
      </c>
      <c r="L786" s="318">
        <v>6</v>
      </c>
      <c r="M786" s="319">
        <v>18</v>
      </c>
      <c r="N786" s="210" t="s">
        <v>174</v>
      </c>
      <c r="O786" s="320">
        <v>0</v>
      </c>
      <c r="P786" s="320">
        <v>0</v>
      </c>
      <c r="Q786" s="321">
        <v>0</v>
      </c>
      <c r="R786" s="131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</row>
    <row r="787" spans="2:33" s="28" customFormat="1" ht="13.5" customHeight="1" thickBot="1" x14ac:dyDescent="0.2">
      <c r="B787" s="42"/>
      <c r="C787" s="42"/>
      <c r="D787" s="459" t="s">
        <v>173</v>
      </c>
      <c r="E787" s="459"/>
      <c r="F787" s="459"/>
      <c r="G787" s="42"/>
      <c r="H787" s="42"/>
      <c r="I787" s="42"/>
      <c r="J787" s="42"/>
      <c r="K787" s="42"/>
      <c r="L787" s="42"/>
      <c r="M787" s="42"/>
      <c r="N787" s="212" t="s">
        <v>172</v>
      </c>
      <c r="O787" s="309">
        <v>0</v>
      </c>
      <c r="P787" s="24">
        <v>0</v>
      </c>
      <c r="Q787" s="310">
        <v>0</v>
      </c>
      <c r="R787" s="131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</row>
    <row r="788" spans="2:33" s="28" customFormat="1" ht="13.5" customHeight="1" x14ac:dyDescent="0.15">
      <c r="B788" s="160" t="s">
        <v>171</v>
      </c>
      <c r="C788" s="311">
        <f>SUM(C762:C766)</f>
        <v>69</v>
      </c>
      <c r="D788" s="311">
        <f>SUM(D762:D766)</f>
        <v>52</v>
      </c>
      <c r="E788" s="108">
        <f t="shared" ref="E788:E797" si="36">SUM(C788:D788)</f>
        <v>121</v>
      </c>
      <c r="F788" s="160" t="s">
        <v>170</v>
      </c>
      <c r="G788" s="312">
        <f>SUM(K762:K766)</f>
        <v>115</v>
      </c>
      <c r="H788" s="109">
        <f>SUM(L762:L766)</f>
        <v>115</v>
      </c>
      <c r="I788" s="110">
        <f t="shared" ref="I788:I797" si="37">SUM(G788:H788)</f>
        <v>230</v>
      </c>
      <c r="J788" s="119" t="s">
        <v>169</v>
      </c>
      <c r="K788" s="120">
        <f>SUM(O787:O791)</f>
        <v>1</v>
      </c>
      <c r="L788" s="120">
        <f>SUM(P787:P791)</f>
        <v>0</v>
      </c>
      <c r="M788" s="313">
        <f>SUM(K788:L788)</f>
        <v>1</v>
      </c>
      <c r="N788" s="486" t="s">
        <v>168</v>
      </c>
      <c r="O788" s="24">
        <v>0</v>
      </c>
      <c r="P788" s="24">
        <v>0</v>
      </c>
      <c r="Q788" s="310">
        <v>0</v>
      </c>
      <c r="R788" s="131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</row>
    <row r="789" spans="2:33" s="28" customFormat="1" ht="13.5" customHeight="1" thickBot="1" x14ac:dyDescent="0.2">
      <c r="B789" s="161" t="s">
        <v>167</v>
      </c>
      <c r="C789" s="300">
        <f>SUM(C767:C771)</f>
        <v>83</v>
      </c>
      <c r="D789" s="300">
        <f>SUM(D767:D771)</f>
        <v>85</v>
      </c>
      <c r="E789" s="112">
        <f t="shared" si="36"/>
        <v>168</v>
      </c>
      <c r="F789" s="161" t="s">
        <v>166</v>
      </c>
      <c r="G789" s="306">
        <f>SUM(K767:K771)</f>
        <v>86</v>
      </c>
      <c r="H789" s="113">
        <f>SUM(L767:L771)</f>
        <v>87</v>
      </c>
      <c r="I789" s="114">
        <f t="shared" si="37"/>
        <v>173</v>
      </c>
      <c r="J789" s="121" t="s">
        <v>154</v>
      </c>
      <c r="K789" s="122">
        <f>O792</f>
        <v>0</v>
      </c>
      <c r="L789" s="303">
        <f>P792</f>
        <v>1</v>
      </c>
      <c r="M789" s="314">
        <f>SUM(K789:L789)</f>
        <v>1</v>
      </c>
      <c r="N789" s="486" t="s">
        <v>165</v>
      </c>
      <c r="O789" s="24">
        <v>0</v>
      </c>
      <c r="P789" s="24">
        <v>0</v>
      </c>
      <c r="Q789" s="310">
        <v>0</v>
      </c>
      <c r="R789" s="131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</row>
    <row r="790" spans="2:33" s="28" customFormat="1" ht="13.5" customHeight="1" x14ac:dyDescent="0.15">
      <c r="B790" s="161" t="s">
        <v>164</v>
      </c>
      <c r="C790" s="300">
        <f>SUM(C772:C776)</f>
        <v>120</v>
      </c>
      <c r="D790" s="300">
        <f>SUM(D772:D776)</f>
        <v>83</v>
      </c>
      <c r="E790" s="112">
        <f t="shared" si="36"/>
        <v>203</v>
      </c>
      <c r="F790" s="161" t="s">
        <v>163</v>
      </c>
      <c r="G790" s="306">
        <f>SUM(K772:K776)</f>
        <v>69</v>
      </c>
      <c r="H790" s="113">
        <f>SUM(L772:L776)</f>
        <v>78</v>
      </c>
      <c r="I790" s="114">
        <f t="shared" si="37"/>
        <v>147</v>
      </c>
      <c r="J790" s="125" t="s">
        <v>283</v>
      </c>
      <c r="K790" s="154">
        <f>SUM(C788:C790)</f>
        <v>272</v>
      </c>
      <c r="L790" s="154">
        <f>SUM(D788:D790)</f>
        <v>220</v>
      </c>
      <c r="M790" s="294">
        <f>SUM(K790:L790)</f>
        <v>492</v>
      </c>
      <c r="N790" s="486" t="s">
        <v>162</v>
      </c>
      <c r="O790" s="24">
        <v>0</v>
      </c>
      <c r="P790" s="24">
        <v>0</v>
      </c>
      <c r="Q790" s="310">
        <v>0</v>
      </c>
      <c r="R790" s="131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</row>
    <row r="791" spans="2:33" s="28" customFormat="1" ht="13.5" customHeight="1" thickBot="1" x14ac:dyDescent="0.2">
      <c r="B791" s="161" t="s">
        <v>161</v>
      </c>
      <c r="C791" s="300">
        <f>SUM(C777:C781)</f>
        <v>92</v>
      </c>
      <c r="D791" s="300">
        <f>SUM(D777:D781)</f>
        <v>97</v>
      </c>
      <c r="E791" s="112">
        <f t="shared" si="36"/>
        <v>189</v>
      </c>
      <c r="F791" s="161" t="s">
        <v>160</v>
      </c>
      <c r="G791" s="306">
        <f>SUM(K777:K781)</f>
        <v>50</v>
      </c>
      <c r="H791" s="113">
        <f>SUM(L777:L781)</f>
        <v>71</v>
      </c>
      <c r="I791" s="114">
        <f t="shared" si="37"/>
        <v>121</v>
      </c>
      <c r="J791" s="123" t="s">
        <v>156</v>
      </c>
      <c r="K791" s="157"/>
      <c r="L791" s="292">
        <f>M790/M796*100</f>
        <v>18.657565415244594</v>
      </c>
      <c r="M791" s="156" t="s">
        <v>155</v>
      </c>
      <c r="N791" s="487" t="s">
        <v>159</v>
      </c>
      <c r="O791" s="301">
        <v>1</v>
      </c>
      <c r="P791" s="58">
        <v>0</v>
      </c>
      <c r="Q791" s="302">
        <v>1</v>
      </c>
      <c r="R791" s="131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</row>
    <row r="792" spans="2:33" s="28" customFormat="1" ht="13.5" customHeight="1" thickBot="1" x14ac:dyDescent="0.2">
      <c r="B792" s="161" t="s">
        <v>158</v>
      </c>
      <c r="C792" s="300">
        <f>SUM(C782:C786)</f>
        <v>79</v>
      </c>
      <c r="D792" s="300">
        <f>SUM(D782:D786)</f>
        <v>63</v>
      </c>
      <c r="E792" s="112">
        <f t="shared" si="36"/>
        <v>142</v>
      </c>
      <c r="F792" s="161" t="s">
        <v>157</v>
      </c>
      <c r="G792" s="306">
        <f>SUM(K782:K786)</f>
        <v>62</v>
      </c>
      <c r="H792" s="113">
        <f>SUM(L782:L786)</f>
        <v>51</v>
      </c>
      <c r="I792" s="114">
        <f t="shared" si="37"/>
        <v>113</v>
      </c>
      <c r="J792" s="125" t="s">
        <v>284</v>
      </c>
      <c r="K792" s="154">
        <f>SUM(C791:C797,G788:G790)</f>
        <v>813</v>
      </c>
      <c r="L792" s="154">
        <f>SUM(D791:D797,H788:H790)</f>
        <v>852</v>
      </c>
      <c r="M792" s="294">
        <f>SUM(K792:L792)</f>
        <v>1665</v>
      </c>
      <c r="N792" s="488" t="s">
        <v>154</v>
      </c>
      <c r="O792" s="299">
        <v>0</v>
      </c>
      <c r="P792" s="489">
        <v>1</v>
      </c>
      <c r="Q792" s="307">
        <v>1</v>
      </c>
      <c r="R792" s="131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</row>
    <row r="793" spans="2:33" s="28" customFormat="1" ht="13.5" customHeight="1" thickBot="1" x14ac:dyDescent="0.2">
      <c r="B793" s="161" t="s">
        <v>153</v>
      </c>
      <c r="C793" s="300">
        <f>SUM(G762:G766)</f>
        <v>52</v>
      </c>
      <c r="D793" s="300">
        <f>SUM(H762:H766)</f>
        <v>51</v>
      </c>
      <c r="E793" s="112">
        <f t="shared" si="36"/>
        <v>103</v>
      </c>
      <c r="F793" s="161" t="s">
        <v>152</v>
      </c>
      <c r="G793" s="113">
        <f>SUM(O762:O766)</f>
        <v>48</v>
      </c>
      <c r="H793" s="113">
        <f>SUM(P762:P766)</f>
        <v>49</v>
      </c>
      <c r="I793" s="114">
        <f t="shared" si="37"/>
        <v>97</v>
      </c>
      <c r="J793" s="123" t="s">
        <v>156</v>
      </c>
      <c r="K793" s="157"/>
      <c r="L793" s="292">
        <f>M792/M796*100</f>
        <v>63.13993174061433</v>
      </c>
      <c r="M793" s="158" t="s">
        <v>155</v>
      </c>
      <c r="N793" s="490"/>
      <c r="O793" s="42"/>
      <c r="P793" s="42"/>
      <c r="Q793" s="42"/>
      <c r="R793" s="131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6"/>
      <c r="AF793" s="105"/>
      <c r="AG793" s="106"/>
    </row>
    <row r="794" spans="2:33" s="28" customFormat="1" ht="13.5" customHeight="1" thickBot="1" x14ac:dyDescent="0.2">
      <c r="B794" s="161" t="s">
        <v>151</v>
      </c>
      <c r="C794" s="300">
        <f>SUM(G767:G771)</f>
        <v>57</v>
      </c>
      <c r="D794" s="300">
        <f>SUM(H767:H771)</f>
        <v>59</v>
      </c>
      <c r="E794" s="112">
        <f t="shared" si="36"/>
        <v>116</v>
      </c>
      <c r="F794" s="161" t="s">
        <v>150</v>
      </c>
      <c r="G794" s="306">
        <f>SUM(O767:O771)</f>
        <v>36</v>
      </c>
      <c r="H794" s="113">
        <f>SUM(P767:P771)</f>
        <v>51</v>
      </c>
      <c r="I794" s="114">
        <f t="shared" si="37"/>
        <v>87</v>
      </c>
      <c r="J794" s="125" t="s">
        <v>282</v>
      </c>
      <c r="K794" s="154">
        <f>SUM(K777:K786,O762:O792)</f>
        <v>214</v>
      </c>
      <c r="L794" s="154">
        <f>SUM(L777:L786,P762:P792)</f>
        <v>266</v>
      </c>
      <c r="M794" s="308">
        <f>SUM(K794:L794)</f>
        <v>480</v>
      </c>
      <c r="N794" s="490"/>
      <c r="O794" s="42"/>
      <c r="P794" s="42"/>
      <c r="Q794" s="42"/>
      <c r="R794" s="131"/>
    </row>
    <row r="795" spans="2:33" s="28" customFormat="1" ht="13.5" customHeight="1" thickBot="1" x14ac:dyDescent="0.2">
      <c r="B795" s="161" t="s">
        <v>149</v>
      </c>
      <c r="C795" s="300">
        <f>SUM(G772:G776)</f>
        <v>76</v>
      </c>
      <c r="D795" s="300">
        <f>SUM(H772:H776)</f>
        <v>86</v>
      </c>
      <c r="E795" s="112">
        <f t="shared" si="36"/>
        <v>162</v>
      </c>
      <c r="F795" s="161" t="s">
        <v>148</v>
      </c>
      <c r="G795" s="306">
        <f>SUM(O772:O776)</f>
        <v>11</v>
      </c>
      <c r="H795" s="113">
        <f>SUM(P772:P776)</f>
        <v>31</v>
      </c>
      <c r="I795" s="114">
        <f t="shared" si="37"/>
        <v>42</v>
      </c>
      <c r="J795" s="123" t="s">
        <v>156</v>
      </c>
      <c r="K795" s="124"/>
      <c r="L795" s="283">
        <f>M794/M796*100</f>
        <v>18.202502844141069</v>
      </c>
      <c r="M795" s="156" t="s">
        <v>155</v>
      </c>
      <c r="N795" s="491" t="s">
        <v>146</v>
      </c>
      <c r="O795" s="492">
        <v>39.24</v>
      </c>
      <c r="P795" s="493">
        <v>42.49</v>
      </c>
      <c r="Q795" s="494">
        <v>40.89</v>
      </c>
      <c r="R795" s="131"/>
    </row>
    <row r="796" spans="2:33" s="28" customFormat="1" ht="13.5" customHeight="1" x14ac:dyDescent="0.15">
      <c r="B796" s="161" t="s">
        <v>145</v>
      </c>
      <c r="C796" s="300">
        <f>SUM(G777:G781)</f>
        <v>96</v>
      </c>
      <c r="D796" s="300">
        <f>SUM(H777:H781)</f>
        <v>94</v>
      </c>
      <c r="E796" s="112">
        <f t="shared" si="36"/>
        <v>190</v>
      </c>
      <c r="F796" s="161" t="s">
        <v>144</v>
      </c>
      <c r="G796" s="306">
        <f>SUM(O777:O781)</f>
        <v>5</v>
      </c>
      <c r="H796" s="113">
        <f>SUM(P777:P781)</f>
        <v>8</v>
      </c>
      <c r="I796" s="114">
        <f t="shared" si="37"/>
        <v>13</v>
      </c>
      <c r="J796" s="125" t="s">
        <v>147</v>
      </c>
      <c r="K796" s="293">
        <f>SUM(C788:C797,G788:G797,K788:K789)</f>
        <v>1299</v>
      </c>
      <c r="L796" s="293">
        <f>SUM(D788:D797,H788:H797,L788:L789)</f>
        <v>1338</v>
      </c>
      <c r="M796" s="289">
        <f>SUM(K796:L796)</f>
        <v>2637</v>
      </c>
      <c r="N796" s="495"/>
      <c r="O796" s="496"/>
      <c r="P796" s="496"/>
      <c r="Q796" s="496"/>
      <c r="R796" s="131"/>
    </row>
    <row r="797" spans="2:33" s="28" customFormat="1" ht="13.5" customHeight="1" thickBot="1" x14ac:dyDescent="0.2">
      <c r="B797" s="162" t="s">
        <v>143</v>
      </c>
      <c r="C797" s="303">
        <f>SUM(G782:G786)</f>
        <v>91</v>
      </c>
      <c r="D797" s="303">
        <f>SUM(H782:H786)</f>
        <v>122</v>
      </c>
      <c r="E797" s="116">
        <f t="shared" si="36"/>
        <v>213</v>
      </c>
      <c r="F797" s="162" t="s">
        <v>142</v>
      </c>
      <c r="G797" s="304">
        <f>SUM(O782:O786)</f>
        <v>1</v>
      </c>
      <c r="H797" s="117">
        <f>SUM(P782:P786)</f>
        <v>4</v>
      </c>
      <c r="I797" s="118">
        <f t="shared" si="37"/>
        <v>5</v>
      </c>
      <c r="J797" s="123" t="s">
        <v>7</v>
      </c>
      <c r="K797" s="124"/>
      <c r="L797" s="127"/>
      <c r="M797" s="305">
        <f>字別人口!Q42</f>
        <v>1063</v>
      </c>
      <c r="N797" s="459" t="s">
        <v>141</v>
      </c>
      <c r="O797" s="459"/>
      <c r="P797" s="459"/>
      <c r="Q797" s="497"/>
      <c r="R797" s="131"/>
    </row>
    <row r="799" spans="2:33" s="29" customFormat="1" x14ac:dyDescent="0.15">
      <c r="B799" s="168"/>
      <c r="F799" s="168"/>
    </row>
    <row r="800" spans="2:33" s="29" customFormat="1" ht="13.5" customHeight="1" x14ac:dyDescent="0.15">
      <c r="B800" s="243" t="s">
        <v>1</v>
      </c>
      <c r="C800" s="358" t="s">
        <v>2</v>
      </c>
      <c r="D800" s="358"/>
      <c r="E800" s="358"/>
      <c r="F800" s="358"/>
      <c r="G800" s="484" t="s">
        <v>279</v>
      </c>
      <c r="H800" s="484"/>
      <c r="I800" s="484"/>
      <c r="J800" s="484"/>
      <c r="K800" s="484"/>
      <c r="L800" s="484"/>
      <c r="O800" s="76" t="str">
        <f>$O$2</f>
        <v>令和元年10月31日</v>
      </c>
      <c r="P800" s="76"/>
      <c r="Q800" s="76" t="s">
        <v>0</v>
      </c>
      <c r="R800" s="4"/>
      <c r="S800" s="4"/>
      <c r="T800" s="4"/>
    </row>
    <row r="801" spans="2:33" s="29" customFormat="1" ht="13.5" customHeight="1" x14ac:dyDescent="0.15">
      <c r="B801" s="243" t="s">
        <v>276</v>
      </c>
      <c r="C801" s="358" t="s">
        <v>120</v>
      </c>
      <c r="D801" s="358"/>
      <c r="E801" s="358"/>
      <c r="F801" s="152"/>
      <c r="G801" s="484"/>
      <c r="H801" s="484"/>
      <c r="I801" s="484"/>
      <c r="J801" s="484"/>
      <c r="K801" s="484"/>
      <c r="L801" s="484"/>
      <c r="O801" s="76" t="str">
        <f>$O$3</f>
        <v>令和元年11月 1日</v>
      </c>
      <c r="P801" s="76"/>
      <c r="Q801" s="76" t="s">
        <v>3</v>
      </c>
      <c r="R801" s="4"/>
      <c r="S801" s="4"/>
      <c r="T801" s="4"/>
    </row>
    <row r="802" spans="2:33" s="29" customFormat="1" ht="13.5" customHeight="1" thickBot="1" x14ac:dyDescent="0.2">
      <c r="B802" s="168"/>
      <c r="F802" s="168"/>
      <c r="G802" s="87"/>
      <c r="H802" s="87"/>
      <c r="I802" s="87"/>
      <c r="J802" s="87"/>
      <c r="K802" s="87"/>
      <c r="L802" s="87"/>
      <c r="O802" s="86"/>
      <c r="Q802" s="4"/>
      <c r="R802" s="4"/>
      <c r="S802" s="4"/>
      <c r="T802" s="4"/>
    </row>
    <row r="803" spans="2:33" s="28" customFormat="1" ht="14.25" customHeight="1" x14ac:dyDescent="0.15">
      <c r="B803" s="53" t="s">
        <v>274</v>
      </c>
      <c r="C803" s="327" t="s">
        <v>301</v>
      </c>
      <c r="D803" s="327" t="s">
        <v>302</v>
      </c>
      <c r="E803" s="328" t="s">
        <v>6</v>
      </c>
      <c r="F803" s="53" t="s">
        <v>274</v>
      </c>
      <c r="G803" s="327" t="s">
        <v>301</v>
      </c>
      <c r="H803" s="327" t="s">
        <v>5</v>
      </c>
      <c r="I803" s="94" t="s">
        <v>6</v>
      </c>
      <c r="J803" s="202" t="s">
        <v>274</v>
      </c>
      <c r="K803" s="327" t="s">
        <v>4</v>
      </c>
      <c r="L803" s="327" t="s">
        <v>302</v>
      </c>
      <c r="M803" s="328" t="s">
        <v>281</v>
      </c>
      <c r="N803" s="59" t="s">
        <v>274</v>
      </c>
      <c r="O803" s="54" t="s">
        <v>301</v>
      </c>
      <c r="P803" s="54" t="s">
        <v>5</v>
      </c>
      <c r="Q803" s="326" t="s">
        <v>281</v>
      </c>
      <c r="R803" s="131"/>
    </row>
    <row r="804" spans="2:33" s="28" customFormat="1" ht="14.25" customHeight="1" x14ac:dyDescent="0.15">
      <c r="B804" s="203" t="s">
        <v>273</v>
      </c>
      <c r="C804" s="329">
        <v>15</v>
      </c>
      <c r="D804" s="329">
        <v>16</v>
      </c>
      <c r="E804" s="485">
        <v>31</v>
      </c>
      <c r="F804" s="193" t="s">
        <v>272</v>
      </c>
      <c r="G804" s="329">
        <v>17</v>
      </c>
      <c r="H804" s="329">
        <v>13</v>
      </c>
      <c r="I804" s="485">
        <v>30</v>
      </c>
      <c r="J804" s="194" t="s">
        <v>271</v>
      </c>
      <c r="K804" s="317">
        <v>22</v>
      </c>
      <c r="L804" s="329">
        <v>35</v>
      </c>
      <c r="M804" s="286">
        <v>57</v>
      </c>
      <c r="N804" s="200" t="s">
        <v>270</v>
      </c>
      <c r="O804" s="325">
        <v>5</v>
      </c>
      <c r="P804" s="317">
        <v>8</v>
      </c>
      <c r="Q804" s="287">
        <v>13</v>
      </c>
      <c r="R804" s="131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</row>
    <row r="805" spans="2:33" s="28" customFormat="1" ht="14.1" customHeight="1" x14ac:dyDescent="0.15">
      <c r="B805" s="204" t="s">
        <v>269</v>
      </c>
      <c r="C805" s="317">
        <v>21</v>
      </c>
      <c r="D805" s="317">
        <v>16</v>
      </c>
      <c r="E805" s="485">
        <v>37</v>
      </c>
      <c r="F805" s="194" t="s">
        <v>268</v>
      </c>
      <c r="G805" s="317">
        <v>14</v>
      </c>
      <c r="H805" s="317">
        <v>18</v>
      </c>
      <c r="I805" s="485">
        <v>32</v>
      </c>
      <c r="J805" s="194" t="s">
        <v>267</v>
      </c>
      <c r="K805" s="317">
        <v>18</v>
      </c>
      <c r="L805" s="317">
        <v>17</v>
      </c>
      <c r="M805" s="485">
        <v>35</v>
      </c>
      <c r="N805" s="194" t="s">
        <v>266</v>
      </c>
      <c r="O805" s="317">
        <v>5</v>
      </c>
      <c r="P805" s="317">
        <v>10</v>
      </c>
      <c r="Q805" s="316">
        <v>15</v>
      </c>
      <c r="R805" s="131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</row>
    <row r="806" spans="2:33" s="28" customFormat="1" ht="14.25" customHeight="1" x14ac:dyDescent="0.15">
      <c r="B806" s="204" t="s">
        <v>265</v>
      </c>
      <c r="C806" s="317">
        <v>16</v>
      </c>
      <c r="D806" s="317">
        <v>21</v>
      </c>
      <c r="E806" s="485">
        <v>37</v>
      </c>
      <c r="F806" s="194" t="s">
        <v>264</v>
      </c>
      <c r="G806" s="317">
        <v>12</v>
      </c>
      <c r="H806" s="317">
        <v>14</v>
      </c>
      <c r="I806" s="485">
        <v>26</v>
      </c>
      <c r="J806" s="194" t="s">
        <v>263</v>
      </c>
      <c r="K806" s="317">
        <v>18</v>
      </c>
      <c r="L806" s="317">
        <v>24</v>
      </c>
      <c r="M806" s="485">
        <v>42</v>
      </c>
      <c r="N806" s="194" t="s">
        <v>262</v>
      </c>
      <c r="O806" s="317">
        <v>9</v>
      </c>
      <c r="P806" s="199">
        <v>7</v>
      </c>
      <c r="Q806" s="316">
        <v>16</v>
      </c>
      <c r="R806" s="131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</row>
    <row r="807" spans="2:33" s="28" customFormat="1" ht="14.25" customHeight="1" x14ac:dyDescent="0.15">
      <c r="B807" s="204" t="s">
        <v>261</v>
      </c>
      <c r="C807" s="317">
        <v>16</v>
      </c>
      <c r="D807" s="317">
        <v>16</v>
      </c>
      <c r="E807" s="485">
        <v>32</v>
      </c>
      <c r="F807" s="194" t="s">
        <v>260</v>
      </c>
      <c r="G807" s="317">
        <v>14</v>
      </c>
      <c r="H807" s="317">
        <v>19</v>
      </c>
      <c r="I807" s="485">
        <v>33</v>
      </c>
      <c r="J807" s="194" t="s">
        <v>259</v>
      </c>
      <c r="K807" s="317">
        <v>22</v>
      </c>
      <c r="L807" s="317">
        <v>21</v>
      </c>
      <c r="M807" s="485">
        <v>43</v>
      </c>
      <c r="N807" s="194" t="s">
        <v>258</v>
      </c>
      <c r="O807" s="317">
        <v>5</v>
      </c>
      <c r="P807" s="317">
        <v>14</v>
      </c>
      <c r="Q807" s="316">
        <v>19</v>
      </c>
      <c r="R807" s="131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</row>
    <row r="808" spans="2:33" s="28" customFormat="1" ht="14.1" customHeight="1" x14ac:dyDescent="0.15">
      <c r="B808" s="205" t="s">
        <v>257</v>
      </c>
      <c r="C808" s="322">
        <v>14</v>
      </c>
      <c r="D808" s="322">
        <v>23</v>
      </c>
      <c r="E808" s="323">
        <v>37</v>
      </c>
      <c r="F808" s="195" t="s">
        <v>256</v>
      </c>
      <c r="G808" s="322">
        <v>10</v>
      </c>
      <c r="H808" s="322">
        <v>19</v>
      </c>
      <c r="I808" s="323">
        <v>29</v>
      </c>
      <c r="J808" s="195" t="s">
        <v>255</v>
      </c>
      <c r="K808" s="322">
        <v>23</v>
      </c>
      <c r="L808" s="322">
        <v>24</v>
      </c>
      <c r="M808" s="323">
        <v>47</v>
      </c>
      <c r="N808" s="195" t="s">
        <v>254</v>
      </c>
      <c r="O808" s="322">
        <v>6</v>
      </c>
      <c r="P808" s="322">
        <v>5</v>
      </c>
      <c r="Q808" s="324">
        <v>11</v>
      </c>
      <c r="R808" s="131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</row>
    <row r="809" spans="2:33" s="28" customFormat="1" ht="14.25" customHeight="1" x14ac:dyDescent="0.15">
      <c r="B809" s="204" t="s">
        <v>253</v>
      </c>
      <c r="C809" s="325">
        <v>22</v>
      </c>
      <c r="D809" s="317">
        <v>25</v>
      </c>
      <c r="E809" s="485">
        <v>47</v>
      </c>
      <c r="F809" s="194" t="s">
        <v>252</v>
      </c>
      <c r="G809" s="317">
        <v>14</v>
      </c>
      <c r="H809" s="317">
        <v>16</v>
      </c>
      <c r="I809" s="485">
        <v>30</v>
      </c>
      <c r="J809" s="194" t="s">
        <v>251</v>
      </c>
      <c r="K809" s="317">
        <v>25</v>
      </c>
      <c r="L809" s="317">
        <v>30</v>
      </c>
      <c r="M809" s="485">
        <v>55</v>
      </c>
      <c r="N809" s="194" t="s">
        <v>250</v>
      </c>
      <c r="O809" s="317">
        <v>4</v>
      </c>
      <c r="P809" s="317">
        <v>6</v>
      </c>
      <c r="Q809" s="316">
        <v>10</v>
      </c>
      <c r="R809" s="131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</row>
    <row r="810" spans="2:33" s="28" customFormat="1" ht="14.25" customHeight="1" x14ac:dyDescent="0.15">
      <c r="B810" s="204" t="s">
        <v>249</v>
      </c>
      <c r="C810" s="317">
        <v>18</v>
      </c>
      <c r="D810" s="317">
        <v>15</v>
      </c>
      <c r="E810" s="485">
        <v>33</v>
      </c>
      <c r="F810" s="194" t="s">
        <v>248</v>
      </c>
      <c r="G810" s="317">
        <v>17</v>
      </c>
      <c r="H810" s="317">
        <v>21</v>
      </c>
      <c r="I810" s="485">
        <v>38</v>
      </c>
      <c r="J810" s="194" t="s">
        <v>247</v>
      </c>
      <c r="K810" s="317">
        <v>19</v>
      </c>
      <c r="L810" s="317">
        <v>25</v>
      </c>
      <c r="M810" s="485">
        <v>44</v>
      </c>
      <c r="N810" s="194" t="s">
        <v>246</v>
      </c>
      <c r="O810" s="317">
        <v>4</v>
      </c>
      <c r="P810" s="317">
        <v>2</v>
      </c>
      <c r="Q810" s="316">
        <v>6</v>
      </c>
      <c r="R810" s="131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</row>
    <row r="811" spans="2:33" s="28" customFormat="1" ht="14.25" customHeight="1" x14ac:dyDescent="0.15">
      <c r="B811" s="204" t="s">
        <v>245</v>
      </c>
      <c r="C811" s="317">
        <v>22</v>
      </c>
      <c r="D811" s="317">
        <v>24</v>
      </c>
      <c r="E811" s="485">
        <v>46</v>
      </c>
      <c r="F811" s="194" t="s">
        <v>244</v>
      </c>
      <c r="G811" s="317">
        <v>11</v>
      </c>
      <c r="H811" s="317">
        <v>20</v>
      </c>
      <c r="I811" s="485">
        <v>31</v>
      </c>
      <c r="J811" s="194" t="s">
        <v>243</v>
      </c>
      <c r="K811" s="317">
        <v>11</v>
      </c>
      <c r="L811" s="317">
        <v>20</v>
      </c>
      <c r="M811" s="485">
        <v>31</v>
      </c>
      <c r="N811" s="194" t="s">
        <v>242</v>
      </c>
      <c r="O811" s="317">
        <v>2</v>
      </c>
      <c r="P811" s="317">
        <v>6</v>
      </c>
      <c r="Q811" s="316">
        <v>8</v>
      </c>
      <c r="R811" s="131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</row>
    <row r="812" spans="2:33" s="28" customFormat="1" ht="14.1" customHeight="1" x14ac:dyDescent="0.15">
      <c r="B812" s="204" t="s">
        <v>241</v>
      </c>
      <c r="C812" s="317">
        <v>24</v>
      </c>
      <c r="D812" s="317">
        <v>17</v>
      </c>
      <c r="E812" s="485">
        <v>41</v>
      </c>
      <c r="F812" s="194" t="s">
        <v>240</v>
      </c>
      <c r="G812" s="317">
        <v>17</v>
      </c>
      <c r="H812" s="317">
        <v>12</v>
      </c>
      <c r="I812" s="485">
        <v>29</v>
      </c>
      <c r="J812" s="194" t="s">
        <v>239</v>
      </c>
      <c r="K812" s="317">
        <v>22</v>
      </c>
      <c r="L812" s="317">
        <v>24</v>
      </c>
      <c r="M812" s="485">
        <v>46</v>
      </c>
      <c r="N812" s="194" t="s">
        <v>238</v>
      </c>
      <c r="O812" s="317">
        <v>6</v>
      </c>
      <c r="P812" s="317">
        <v>11</v>
      </c>
      <c r="Q812" s="316">
        <v>17</v>
      </c>
      <c r="R812" s="131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</row>
    <row r="813" spans="2:33" s="28" customFormat="1" ht="14.1" customHeight="1" x14ac:dyDescent="0.15">
      <c r="B813" s="205" t="s">
        <v>237</v>
      </c>
      <c r="C813" s="322">
        <v>25</v>
      </c>
      <c r="D813" s="322">
        <v>18</v>
      </c>
      <c r="E813" s="323">
        <v>43</v>
      </c>
      <c r="F813" s="195" t="s">
        <v>236</v>
      </c>
      <c r="G813" s="322">
        <v>11</v>
      </c>
      <c r="H813" s="322">
        <v>19</v>
      </c>
      <c r="I813" s="323">
        <v>30</v>
      </c>
      <c r="J813" s="195" t="s">
        <v>235</v>
      </c>
      <c r="K813" s="322">
        <v>24</v>
      </c>
      <c r="L813" s="322">
        <v>19</v>
      </c>
      <c r="M813" s="323">
        <v>43</v>
      </c>
      <c r="N813" s="195" t="s">
        <v>234</v>
      </c>
      <c r="O813" s="322">
        <v>4</v>
      </c>
      <c r="P813" s="322">
        <v>4</v>
      </c>
      <c r="Q813" s="324">
        <v>8</v>
      </c>
      <c r="R813" s="131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</row>
    <row r="814" spans="2:33" s="28" customFormat="1" ht="14.25" customHeight="1" x14ac:dyDescent="0.15">
      <c r="B814" s="204" t="s">
        <v>233</v>
      </c>
      <c r="C814" s="325">
        <v>23</v>
      </c>
      <c r="D814" s="317">
        <v>24</v>
      </c>
      <c r="E814" s="485">
        <v>47</v>
      </c>
      <c r="F814" s="194" t="s">
        <v>232</v>
      </c>
      <c r="G814" s="317">
        <v>18</v>
      </c>
      <c r="H814" s="317">
        <v>15</v>
      </c>
      <c r="I814" s="485">
        <v>33</v>
      </c>
      <c r="J814" s="194" t="s">
        <v>231</v>
      </c>
      <c r="K814" s="317">
        <v>21</v>
      </c>
      <c r="L814" s="317">
        <v>23</v>
      </c>
      <c r="M814" s="485">
        <v>44</v>
      </c>
      <c r="N814" s="194" t="s">
        <v>230</v>
      </c>
      <c r="O814" s="317">
        <v>5</v>
      </c>
      <c r="P814" s="317">
        <v>11</v>
      </c>
      <c r="Q814" s="316">
        <v>16</v>
      </c>
      <c r="R814" s="131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</row>
    <row r="815" spans="2:33" s="28" customFormat="1" ht="14.25" customHeight="1" x14ac:dyDescent="0.15">
      <c r="B815" s="204" t="s">
        <v>229</v>
      </c>
      <c r="C815" s="317">
        <v>17</v>
      </c>
      <c r="D815" s="317">
        <v>28</v>
      </c>
      <c r="E815" s="485">
        <v>45</v>
      </c>
      <c r="F815" s="194" t="s">
        <v>228</v>
      </c>
      <c r="G815" s="317">
        <v>23</v>
      </c>
      <c r="H815" s="317">
        <v>25</v>
      </c>
      <c r="I815" s="485">
        <v>48</v>
      </c>
      <c r="J815" s="194" t="s">
        <v>227</v>
      </c>
      <c r="K815" s="317">
        <v>15</v>
      </c>
      <c r="L815" s="317">
        <v>16</v>
      </c>
      <c r="M815" s="485">
        <v>31</v>
      </c>
      <c r="N815" s="194" t="s">
        <v>226</v>
      </c>
      <c r="O815" s="317">
        <v>4</v>
      </c>
      <c r="P815" s="317">
        <v>8</v>
      </c>
      <c r="Q815" s="316">
        <v>12</v>
      </c>
      <c r="R815" s="131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</row>
    <row r="816" spans="2:33" s="28" customFormat="1" ht="14.25" customHeight="1" x14ac:dyDescent="0.15">
      <c r="B816" s="204" t="s">
        <v>225</v>
      </c>
      <c r="C816" s="317">
        <v>14</v>
      </c>
      <c r="D816" s="317">
        <v>29</v>
      </c>
      <c r="E816" s="485">
        <v>43</v>
      </c>
      <c r="F816" s="194" t="s">
        <v>224</v>
      </c>
      <c r="G816" s="317">
        <v>17</v>
      </c>
      <c r="H816" s="317">
        <v>26</v>
      </c>
      <c r="I816" s="485">
        <v>43</v>
      </c>
      <c r="J816" s="194" t="s">
        <v>223</v>
      </c>
      <c r="K816" s="317">
        <v>9</v>
      </c>
      <c r="L816" s="317">
        <v>15</v>
      </c>
      <c r="M816" s="485">
        <v>24</v>
      </c>
      <c r="N816" s="194" t="s">
        <v>222</v>
      </c>
      <c r="O816" s="317">
        <v>2</v>
      </c>
      <c r="P816" s="317">
        <v>8</v>
      </c>
      <c r="Q816" s="316">
        <v>10</v>
      </c>
      <c r="R816" s="131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</row>
    <row r="817" spans="2:33" s="28" customFormat="1" ht="14.1" customHeight="1" x14ac:dyDescent="0.15">
      <c r="B817" s="204" t="s">
        <v>221</v>
      </c>
      <c r="C817" s="317">
        <v>22</v>
      </c>
      <c r="D817" s="317">
        <v>18</v>
      </c>
      <c r="E817" s="485">
        <v>40</v>
      </c>
      <c r="F817" s="194" t="s">
        <v>220</v>
      </c>
      <c r="G817" s="317">
        <v>16</v>
      </c>
      <c r="H817" s="317">
        <v>18</v>
      </c>
      <c r="I817" s="485">
        <v>34</v>
      </c>
      <c r="J817" s="194" t="s">
        <v>219</v>
      </c>
      <c r="K817" s="317">
        <v>10</v>
      </c>
      <c r="L817" s="317">
        <v>13</v>
      </c>
      <c r="M817" s="485">
        <v>23</v>
      </c>
      <c r="N817" s="194" t="s">
        <v>218</v>
      </c>
      <c r="O817" s="317">
        <v>1</v>
      </c>
      <c r="P817" s="317">
        <v>4</v>
      </c>
      <c r="Q817" s="316">
        <v>5</v>
      </c>
      <c r="R817" s="131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</row>
    <row r="818" spans="2:33" s="28" customFormat="1" ht="14.45" customHeight="1" x14ac:dyDescent="0.15">
      <c r="B818" s="205" t="s">
        <v>217</v>
      </c>
      <c r="C818" s="322">
        <v>20</v>
      </c>
      <c r="D818" s="322">
        <v>14</v>
      </c>
      <c r="E818" s="323">
        <v>34</v>
      </c>
      <c r="F818" s="195" t="s">
        <v>216</v>
      </c>
      <c r="G818" s="322">
        <v>18</v>
      </c>
      <c r="H818" s="322">
        <v>28</v>
      </c>
      <c r="I818" s="323">
        <v>46</v>
      </c>
      <c r="J818" s="195" t="s">
        <v>215</v>
      </c>
      <c r="K818" s="322">
        <v>28</v>
      </c>
      <c r="L818" s="322">
        <v>20</v>
      </c>
      <c r="M818" s="323">
        <v>48</v>
      </c>
      <c r="N818" s="195" t="s">
        <v>214</v>
      </c>
      <c r="O818" s="322">
        <v>0</v>
      </c>
      <c r="P818" s="322">
        <v>0</v>
      </c>
      <c r="Q818" s="324">
        <v>0</v>
      </c>
      <c r="R818" s="131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</row>
    <row r="819" spans="2:33" s="28" customFormat="1" ht="14.1" customHeight="1" x14ac:dyDescent="0.15">
      <c r="B819" s="204" t="s">
        <v>213</v>
      </c>
      <c r="C819" s="325">
        <v>31</v>
      </c>
      <c r="D819" s="317">
        <v>17</v>
      </c>
      <c r="E819" s="485">
        <v>48</v>
      </c>
      <c r="F819" s="194" t="s">
        <v>212</v>
      </c>
      <c r="G819" s="317">
        <v>18</v>
      </c>
      <c r="H819" s="317">
        <v>28</v>
      </c>
      <c r="I819" s="485">
        <v>46</v>
      </c>
      <c r="J819" s="194" t="s">
        <v>211</v>
      </c>
      <c r="K819" s="317">
        <v>16</v>
      </c>
      <c r="L819" s="317">
        <v>17</v>
      </c>
      <c r="M819" s="485">
        <v>33</v>
      </c>
      <c r="N819" s="194" t="s">
        <v>210</v>
      </c>
      <c r="O819" s="317">
        <v>1</v>
      </c>
      <c r="P819" s="317">
        <v>1</v>
      </c>
      <c r="Q819" s="316">
        <v>2</v>
      </c>
      <c r="R819" s="131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</row>
    <row r="820" spans="2:33" s="28" customFormat="1" ht="14.25" customHeight="1" x14ac:dyDescent="0.15">
      <c r="B820" s="204" t="s">
        <v>209</v>
      </c>
      <c r="C820" s="317">
        <v>26</v>
      </c>
      <c r="D820" s="317">
        <v>24</v>
      </c>
      <c r="E820" s="485">
        <v>50</v>
      </c>
      <c r="F820" s="194" t="s">
        <v>208</v>
      </c>
      <c r="G820" s="317">
        <v>17</v>
      </c>
      <c r="H820" s="317">
        <v>21</v>
      </c>
      <c r="I820" s="485">
        <v>38</v>
      </c>
      <c r="J820" s="194" t="s">
        <v>207</v>
      </c>
      <c r="K820" s="317">
        <v>22</v>
      </c>
      <c r="L820" s="317">
        <v>23</v>
      </c>
      <c r="M820" s="485">
        <v>45</v>
      </c>
      <c r="N820" s="194" t="s">
        <v>206</v>
      </c>
      <c r="O820" s="317">
        <v>1</v>
      </c>
      <c r="P820" s="317">
        <v>6</v>
      </c>
      <c r="Q820" s="316">
        <v>7</v>
      </c>
      <c r="R820" s="131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</row>
    <row r="821" spans="2:33" s="28" customFormat="1" ht="14.25" customHeight="1" x14ac:dyDescent="0.15">
      <c r="B821" s="204" t="s">
        <v>205</v>
      </c>
      <c r="C821" s="317">
        <v>18</v>
      </c>
      <c r="D821" s="317">
        <v>22</v>
      </c>
      <c r="E821" s="485">
        <v>40</v>
      </c>
      <c r="F821" s="194" t="s">
        <v>204</v>
      </c>
      <c r="G821" s="317">
        <v>20</v>
      </c>
      <c r="H821" s="317">
        <v>21</v>
      </c>
      <c r="I821" s="485">
        <v>41</v>
      </c>
      <c r="J821" s="194" t="s">
        <v>203</v>
      </c>
      <c r="K821" s="317">
        <v>10</v>
      </c>
      <c r="L821" s="317">
        <v>21</v>
      </c>
      <c r="M821" s="485">
        <v>31</v>
      </c>
      <c r="N821" s="194" t="s">
        <v>202</v>
      </c>
      <c r="O821" s="317">
        <v>0</v>
      </c>
      <c r="P821" s="317">
        <v>2</v>
      </c>
      <c r="Q821" s="316">
        <v>2</v>
      </c>
      <c r="R821" s="131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</row>
    <row r="822" spans="2:33" s="28" customFormat="1" ht="14.25" customHeight="1" x14ac:dyDescent="0.15">
      <c r="B822" s="204" t="s">
        <v>201</v>
      </c>
      <c r="C822" s="317">
        <v>17</v>
      </c>
      <c r="D822" s="317">
        <v>27</v>
      </c>
      <c r="E822" s="485">
        <v>44</v>
      </c>
      <c r="F822" s="194" t="s">
        <v>200</v>
      </c>
      <c r="G822" s="317">
        <v>22</v>
      </c>
      <c r="H822" s="317">
        <v>26</v>
      </c>
      <c r="I822" s="485">
        <v>48</v>
      </c>
      <c r="J822" s="194" t="s">
        <v>199</v>
      </c>
      <c r="K822" s="317">
        <v>15</v>
      </c>
      <c r="L822" s="317">
        <v>24</v>
      </c>
      <c r="M822" s="485">
        <v>39</v>
      </c>
      <c r="N822" s="194" t="s">
        <v>198</v>
      </c>
      <c r="O822" s="317">
        <v>0</v>
      </c>
      <c r="P822" s="317">
        <v>2</v>
      </c>
      <c r="Q822" s="316">
        <v>2</v>
      </c>
      <c r="R822" s="131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</row>
    <row r="823" spans="2:33" s="28" customFormat="1" ht="14.1" customHeight="1" x14ac:dyDescent="0.15">
      <c r="B823" s="205" t="s">
        <v>197</v>
      </c>
      <c r="C823" s="322">
        <v>24</v>
      </c>
      <c r="D823" s="322">
        <v>18</v>
      </c>
      <c r="E823" s="323">
        <v>42</v>
      </c>
      <c r="F823" s="195" t="s">
        <v>196</v>
      </c>
      <c r="G823" s="322">
        <v>24</v>
      </c>
      <c r="H823" s="322">
        <v>32</v>
      </c>
      <c r="I823" s="323">
        <v>56</v>
      </c>
      <c r="J823" s="195" t="s">
        <v>195</v>
      </c>
      <c r="K823" s="322">
        <v>19</v>
      </c>
      <c r="L823" s="322">
        <v>14</v>
      </c>
      <c r="M823" s="323">
        <v>33</v>
      </c>
      <c r="N823" s="195" t="s">
        <v>194</v>
      </c>
      <c r="O823" s="322">
        <v>0</v>
      </c>
      <c r="P823" s="322">
        <v>2</v>
      </c>
      <c r="Q823" s="324">
        <v>2</v>
      </c>
      <c r="R823" s="131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</row>
    <row r="824" spans="2:33" s="28" customFormat="1" ht="14.25" customHeight="1" x14ac:dyDescent="0.15">
      <c r="B824" s="204" t="s">
        <v>193</v>
      </c>
      <c r="C824" s="325">
        <v>18</v>
      </c>
      <c r="D824" s="317">
        <v>15</v>
      </c>
      <c r="E824" s="485">
        <v>33</v>
      </c>
      <c r="F824" s="194" t="s">
        <v>192</v>
      </c>
      <c r="G824" s="317">
        <v>29</v>
      </c>
      <c r="H824" s="317">
        <v>23</v>
      </c>
      <c r="I824" s="485">
        <v>52</v>
      </c>
      <c r="J824" s="194" t="s">
        <v>191</v>
      </c>
      <c r="K824" s="317">
        <v>14</v>
      </c>
      <c r="L824" s="317">
        <v>17</v>
      </c>
      <c r="M824" s="485">
        <v>31</v>
      </c>
      <c r="N824" s="194" t="s">
        <v>190</v>
      </c>
      <c r="O824" s="317">
        <v>0</v>
      </c>
      <c r="P824" s="317">
        <v>3</v>
      </c>
      <c r="Q824" s="316">
        <v>3</v>
      </c>
      <c r="R824" s="131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</row>
    <row r="825" spans="2:33" s="28" customFormat="1" ht="14.25" customHeight="1" x14ac:dyDescent="0.15">
      <c r="B825" s="204" t="s">
        <v>189</v>
      </c>
      <c r="C825" s="317">
        <v>18</v>
      </c>
      <c r="D825" s="317">
        <v>7</v>
      </c>
      <c r="E825" s="485">
        <v>25</v>
      </c>
      <c r="F825" s="194" t="s">
        <v>188</v>
      </c>
      <c r="G825" s="317">
        <v>28</v>
      </c>
      <c r="H825" s="317">
        <v>25</v>
      </c>
      <c r="I825" s="485">
        <v>53</v>
      </c>
      <c r="J825" s="194" t="s">
        <v>187</v>
      </c>
      <c r="K825" s="317">
        <v>11</v>
      </c>
      <c r="L825" s="317">
        <v>15</v>
      </c>
      <c r="M825" s="485">
        <v>26</v>
      </c>
      <c r="N825" s="194" t="s">
        <v>186</v>
      </c>
      <c r="O825" s="317">
        <v>0</v>
      </c>
      <c r="P825" s="317">
        <v>4</v>
      </c>
      <c r="Q825" s="316">
        <v>4</v>
      </c>
      <c r="R825" s="131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</row>
    <row r="826" spans="2:33" s="28" customFormat="1" ht="14.25" customHeight="1" x14ac:dyDescent="0.15">
      <c r="B826" s="204" t="s">
        <v>185</v>
      </c>
      <c r="C826" s="317">
        <v>13</v>
      </c>
      <c r="D826" s="317">
        <v>17</v>
      </c>
      <c r="E826" s="485">
        <v>30</v>
      </c>
      <c r="F826" s="194" t="s">
        <v>184</v>
      </c>
      <c r="G826" s="317">
        <v>36</v>
      </c>
      <c r="H826" s="317">
        <v>22</v>
      </c>
      <c r="I826" s="485">
        <v>58</v>
      </c>
      <c r="J826" s="194" t="s">
        <v>183</v>
      </c>
      <c r="K826" s="317">
        <v>14</v>
      </c>
      <c r="L826" s="317">
        <v>17</v>
      </c>
      <c r="M826" s="485">
        <v>31</v>
      </c>
      <c r="N826" s="194" t="s">
        <v>182</v>
      </c>
      <c r="O826" s="317">
        <v>0</v>
      </c>
      <c r="P826" s="317">
        <v>0</v>
      </c>
      <c r="Q826" s="316">
        <v>0</v>
      </c>
      <c r="R826" s="131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</row>
    <row r="827" spans="2:33" s="28" customFormat="1" ht="14.1" customHeight="1" x14ac:dyDescent="0.15">
      <c r="B827" s="204" t="s">
        <v>181</v>
      </c>
      <c r="C827" s="317">
        <v>10</v>
      </c>
      <c r="D827" s="317">
        <v>18</v>
      </c>
      <c r="E827" s="485">
        <v>28</v>
      </c>
      <c r="F827" s="194" t="s">
        <v>180</v>
      </c>
      <c r="G827" s="317">
        <v>18</v>
      </c>
      <c r="H827" s="317">
        <v>26</v>
      </c>
      <c r="I827" s="485">
        <v>44</v>
      </c>
      <c r="J827" s="194" t="s">
        <v>179</v>
      </c>
      <c r="K827" s="317">
        <v>4</v>
      </c>
      <c r="L827" s="317">
        <v>8</v>
      </c>
      <c r="M827" s="485">
        <v>12</v>
      </c>
      <c r="N827" s="194" t="s">
        <v>178</v>
      </c>
      <c r="O827" s="317">
        <v>0</v>
      </c>
      <c r="P827" s="317">
        <v>1</v>
      </c>
      <c r="Q827" s="316">
        <v>1</v>
      </c>
      <c r="R827" s="131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</row>
    <row r="828" spans="2:33" s="28" customFormat="1" ht="14.25" customHeight="1" thickBot="1" x14ac:dyDescent="0.2">
      <c r="B828" s="206" t="s">
        <v>177</v>
      </c>
      <c r="C828" s="318">
        <v>10</v>
      </c>
      <c r="D828" s="318">
        <v>21</v>
      </c>
      <c r="E828" s="319">
        <v>31</v>
      </c>
      <c r="F828" s="208" t="s">
        <v>176</v>
      </c>
      <c r="G828" s="318">
        <v>23</v>
      </c>
      <c r="H828" s="318">
        <v>22</v>
      </c>
      <c r="I828" s="319">
        <v>45</v>
      </c>
      <c r="J828" s="208" t="s">
        <v>175</v>
      </c>
      <c r="K828" s="318">
        <v>4</v>
      </c>
      <c r="L828" s="318">
        <v>8</v>
      </c>
      <c r="M828" s="319">
        <v>12</v>
      </c>
      <c r="N828" s="210" t="s">
        <v>174</v>
      </c>
      <c r="O828" s="320">
        <v>0</v>
      </c>
      <c r="P828" s="320">
        <v>0</v>
      </c>
      <c r="Q828" s="321">
        <v>0</v>
      </c>
      <c r="R828" s="131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</row>
    <row r="829" spans="2:33" s="28" customFormat="1" ht="13.5" customHeight="1" thickBot="1" x14ac:dyDescent="0.2">
      <c r="B829" s="42"/>
      <c r="C829" s="42"/>
      <c r="D829" s="459" t="s">
        <v>173</v>
      </c>
      <c r="E829" s="459"/>
      <c r="F829" s="459"/>
      <c r="G829" s="42"/>
      <c r="H829" s="42"/>
      <c r="I829" s="42"/>
      <c r="J829" s="42"/>
      <c r="K829" s="42"/>
      <c r="L829" s="42"/>
      <c r="M829" s="42"/>
      <c r="N829" s="212" t="s">
        <v>172</v>
      </c>
      <c r="O829" s="309">
        <v>0</v>
      </c>
      <c r="P829" s="24">
        <v>2</v>
      </c>
      <c r="Q829" s="310">
        <v>2</v>
      </c>
      <c r="R829" s="131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</row>
    <row r="830" spans="2:33" s="28" customFormat="1" ht="13.5" customHeight="1" x14ac:dyDescent="0.15">
      <c r="B830" s="160" t="s">
        <v>171</v>
      </c>
      <c r="C830" s="311">
        <f>SUM(C804:C808)</f>
        <v>82</v>
      </c>
      <c r="D830" s="311">
        <f>SUM(D804:D808)</f>
        <v>92</v>
      </c>
      <c r="E830" s="108">
        <f t="shared" ref="E830:E839" si="38">SUM(C830:D830)</f>
        <v>174</v>
      </c>
      <c r="F830" s="160" t="s">
        <v>170</v>
      </c>
      <c r="G830" s="312">
        <f>SUM(K804:K808)</f>
        <v>103</v>
      </c>
      <c r="H830" s="109">
        <f>SUM(L804:L808)</f>
        <v>121</v>
      </c>
      <c r="I830" s="110">
        <f t="shared" ref="I830:I839" si="39">SUM(G830:H830)</f>
        <v>224</v>
      </c>
      <c r="J830" s="119" t="s">
        <v>169</v>
      </c>
      <c r="K830" s="120">
        <f>SUM(O829:O833)</f>
        <v>0</v>
      </c>
      <c r="L830" s="311">
        <f>SUM(Q829:Q833)</f>
        <v>2</v>
      </c>
      <c r="M830" s="313">
        <f>SUM(K830:L830)</f>
        <v>2</v>
      </c>
      <c r="N830" s="486" t="s">
        <v>168</v>
      </c>
      <c r="O830" s="24">
        <v>0</v>
      </c>
      <c r="P830" s="24">
        <v>0</v>
      </c>
      <c r="Q830" s="310">
        <v>0</v>
      </c>
      <c r="R830" s="131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</row>
    <row r="831" spans="2:33" s="28" customFormat="1" ht="13.5" customHeight="1" thickBot="1" x14ac:dyDescent="0.2">
      <c r="B831" s="161" t="s">
        <v>167</v>
      </c>
      <c r="C831" s="300">
        <f>SUM(C809:C813)</f>
        <v>111</v>
      </c>
      <c r="D831" s="300">
        <f>SUM(D809:D813)</f>
        <v>99</v>
      </c>
      <c r="E831" s="112">
        <f t="shared" si="38"/>
        <v>210</v>
      </c>
      <c r="F831" s="161" t="s">
        <v>166</v>
      </c>
      <c r="G831" s="306">
        <f>SUM(K809:K813)</f>
        <v>101</v>
      </c>
      <c r="H831" s="113">
        <f>SUM(L809:L813)</f>
        <v>118</v>
      </c>
      <c r="I831" s="114">
        <f t="shared" si="39"/>
        <v>219</v>
      </c>
      <c r="J831" s="121" t="s">
        <v>154</v>
      </c>
      <c r="K831" s="122">
        <f>O834</f>
        <v>0</v>
      </c>
      <c r="L831" s="303">
        <f>P834</f>
        <v>0</v>
      </c>
      <c r="M831" s="314">
        <f>SUM(K831:L831)</f>
        <v>0</v>
      </c>
      <c r="N831" s="486" t="s">
        <v>165</v>
      </c>
      <c r="O831" s="24">
        <v>0</v>
      </c>
      <c r="P831" s="24">
        <v>0</v>
      </c>
      <c r="Q831" s="310">
        <v>0</v>
      </c>
      <c r="R831" s="131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</row>
    <row r="832" spans="2:33" s="28" customFormat="1" ht="13.5" customHeight="1" x14ac:dyDescent="0.15">
      <c r="B832" s="161" t="s">
        <v>164</v>
      </c>
      <c r="C832" s="300">
        <f>SUM(C814:C818)</f>
        <v>96</v>
      </c>
      <c r="D832" s="300">
        <f>SUM(D814:D818)</f>
        <v>113</v>
      </c>
      <c r="E832" s="112">
        <f t="shared" si="38"/>
        <v>209</v>
      </c>
      <c r="F832" s="161" t="s">
        <v>163</v>
      </c>
      <c r="G832" s="306">
        <f>SUM(K814:K818)</f>
        <v>83</v>
      </c>
      <c r="H832" s="113">
        <f>SUM(L814:L818)</f>
        <v>87</v>
      </c>
      <c r="I832" s="114">
        <f t="shared" si="39"/>
        <v>170</v>
      </c>
      <c r="J832" s="125" t="s">
        <v>283</v>
      </c>
      <c r="K832" s="154">
        <f>SUM(C830:C832)</f>
        <v>289</v>
      </c>
      <c r="L832" s="154">
        <f>SUM(D830:D832)</f>
        <v>304</v>
      </c>
      <c r="M832" s="294">
        <f>SUM(K832:L832)</f>
        <v>593</v>
      </c>
      <c r="N832" s="486" t="s">
        <v>162</v>
      </c>
      <c r="O832" s="24">
        <v>0</v>
      </c>
      <c r="P832" s="24">
        <v>0</v>
      </c>
      <c r="Q832" s="310">
        <v>0</v>
      </c>
      <c r="R832" s="131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</row>
    <row r="833" spans="1:33" s="28" customFormat="1" ht="13.5" customHeight="1" thickBot="1" x14ac:dyDescent="0.2">
      <c r="B833" s="161" t="s">
        <v>161</v>
      </c>
      <c r="C833" s="300">
        <f>SUM(C819:C823)</f>
        <v>116</v>
      </c>
      <c r="D833" s="300">
        <f>SUM(D819:D823)</f>
        <v>108</v>
      </c>
      <c r="E833" s="112">
        <f t="shared" si="38"/>
        <v>224</v>
      </c>
      <c r="F833" s="161" t="s">
        <v>160</v>
      </c>
      <c r="G833" s="306">
        <f>SUM(K819:K823)</f>
        <v>82</v>
      </c>
      <c r="H833" s="113">
        <f>SUM(L819:L823)</f>
        <v>99</v>
      </c>
      <c r="I833" s="114">
        <f t="shared" si="39"/>
        <v>181</v>
      </c>
      <c r="J833" s="123" t="s">
        <v>156</v>
      </c>
      <c r="K833" s="157"/>
      <c r="L833" s="292">
        <f>M832/M838*100</f>
        <v>19.417157825802224</v>
      </c>
      <c r="M833" s="156" t="s">
        <v>155</v>
      </c>
      <c r="N833" s="487" t="s">
        <v>159</v>
      </c>
      <c r="O833" s="301">
        <v>0</v>
      </c>
      <c r="P833" s="58">
        <v>0</v>
      </c>
      <c r="Q833" s="302">
        <v>0</v>
      </c>
      <c r="R833" s="131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</row>
    <row r="834" spans="1:33" s="28" customFormat="1" ht="13.5" customHeight="1" thickBot="1" x14ac:dyDescent="0.2">
      <c r="B834" s="161" t="s">
        <v>158</v>
      </c>
      <c r="C834" s="300">
        <f>SUM(C824:C828)</f>
        <v>69</v>
      </c>
      <c r="D834" s="300">
        <f>SUM(D824:D828)</f>
        <v>78</v>
      </c>
      <c r="E834" s="112">
        <f t="shared" si="38"/>
        <v>147</v>
      </c>
      <c r="F834" s="161" t="s">
        <v>157</v>
      </c>
      <c r="G834" s="306">
        <f>SUM(K824:K828)</f>
        <v>47</v>
      </c>
      <c r="H834" s="113">
        <f>SUM(L824:L828)</f>
        <v>65</v>
      </c>
      <c r="I834" s="114">
        <f t="shared" si="39"/>
        <v>112</v>
      </c>
      <c r="J834" s="125" t="s">
        <v>284</v>
      </c>
      <c r="K834" s="154">
        <f>SUM(C833:C839,G830:G832)</f>
        <v>936</v>
      </c>
      <c r="L834" s="154">
        <f>SUM(D833:D839,H830:H832)</f>
        <v>1041</v>
      </c>
      <c r="M834" s="294">
        <f>SUM(K834:L834)</f>
        <v>1977</v>
      </c>
      <c r="N834" s="488" t="s">
        <v>154</v>
      </c>
      <c r="O834" s="299">
        <v>0</v>
      </c>
      <c r="P834" s="489">
        <v>0</v>
      </c>
      <c r="Q834" s="307">
        <v>0</v>
      </c>
      <c r="R834" s="131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</row>
    <row r="835" spans="1:33" s="28" customFormat="1" ht="13.5" customHeight="1" thickBot="1" x14ac:dyDescent="0.2">
      <c r="B835" s="161" t="s">
        <v>153</v>
      </c>
      <c r="C835" s="300">
        <f>SUM(G804:G808)</f>
        <v>67</v>
      </c>
      <c r="D835" s="300">
        <f>SUM(H804:H808)</f>
        <v>83</v>
      </c>
      <c r="E835" s="112">
        <f t="shared" si="38"/>
        <v>150</v>
      </c>
      <c r="F835" s="161" t="s">
        <v>152</v>
      </c>
      <c r="G835" s="113">
        <f>SUM(O804:O808)</f>
        <v>30</v>
      </c>
      <c r="H835" s="113">
        <f>SUM(P804:P808)</f>
        <v>44</v>
      </c>
      <c r="I835" s="114">
        <f t="shared" si="39"/>
        <v>74</v>
      </c>
      <c r="J835" s="123" t="s">
        <v>156</v>
      </c>
      <c r="K835" s="157"/>
      <c r="L835" s="292">
        <f>M834/M838*100</f>
        <v>64.734774066797641</v>
      </c>
      <c r="M835" s="158" t="s">
        <v>155</v>
      </c>
      <c r="N835" s="490"/>
      <c r="O835" s="42"/>
      <c r="P835" s="42"/>
      <c r="Q835" s="42"/>
      <c r="R835" s="131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6"/>
      <c r="AF835" s="105"/>
      <c r="AG835" s="106"/>
    </row>
    <row r="836" spans="1:33" s="28" customFormat="1" ht="13.5" customHeight="1" thickBot="1" x14ac:dyDescent="0.2">
      <c r="B836" s="161" t="s">
        <v>151</v>
      </c>
      <c r="C836" s="300">
        <f>SUM(G809:G813)</f>
        <v>70</v>
      </c>
      <c r="D836" s="300">
        <f>SUM(H809:H813)</f>
        <v>88</v>
      </c>
      <c r="E836" s="112">
        <f t="shared" si="38"/>
        <v>158</v>
      </c>
      <c r="F836" s="161" t="s">
        <v>150</v>
      </c>
      <c r="G836" s="306">
        <f>SUM(O809:O813)</f>
        <v>20</v>
      </c>
      <c r="H836" s="113">
        <f>SUM(P809:P813)</f>
        <v>29</v>
      </c>
      <c r="I836" s="114">
        <f t="shared" si="39"/>
        <v>49</v>
      </c>
      <c r="J836" s="125" t="s">
        <v>282</v>
      </c>
      <c r="K836" s="154">
        <f>SUM(K819:K828,O804:O834)</f>
        <v>193</v>
      </c>
      <c r="L836" s="154">
        <f>SUM(L819:L828,P804:P834)</f>
        <v>291</v>
      </c>
      <c r="M836" s="308">
        <f>SUM(K836:L836)</f>
        <v>484</v>
      </c>
      <c r="N836" s="490"/>
      <c r="O836" s="42"/>
      <c r="P836" s="42"/>
      <c r="Q836" s="42"/>
      <c r="R836" s="131"/>
    </row>
    <row r="837" spans="1:33" s="28" customFormat="1" ht="13.5" customHeight="1" thickBot="1" x14ac:dyDescent="0.2">
      <c r="B837" s="161" t="s">
        <v>149</v>
      </c>
      <c r="C837" s="300">
        <f>SUM(G814:G818)</f>
        <v>92</v>
      </c>
      <c r="D837" s="300">
        <f>SUM(H814:H818)</f>
        <v>112</v>
      </c>
      <c r="E837" s="112">
        <f t="shared" si="38"/>
        <v>204</v>
      </c>
      <c r="F837" s="161" t="s">
        <v>148</v>
      </c>
      <c r="G837" s="306">
        <f>SUM(O814:O818)</f>
        <v>12</v>
      </c>
      <c r="H837" s="113">
        <f>SUM(P814:P818)</f>
        <v>31</v>
      </c>
      <c r="I837" s="114">
        <f t="shared" si="39"/>
        <v>43</v>
      </c>
      <c r="J837" s="123" t="s">
        <v>156</v>
      </c>
      <c r="K837" s="124"/>
      <c r="L837" s="283">
        <f>M836/M838*100</f>
        <v>15.848068107400131</v>
      </c>
      <c r="M837" s="156" t="s">
        <v>155</v>
      </c>
      <c r="N837" s="491" t="s">
        <v>146</v>
      </c>
      <c r="O837" s="492">
        <v>37.94</v>
      </c>
      <c r="P837" s="493">
        <v>40.46</v>
      </c>
      <c r="Q837" s="494">
        <v>39.29</v>
      </c>
      <c r="R837" s="131"/>
    </row>
    <row r="838" spans="1:33" s="28" customFormat="1" ht="13.5" customHeight="1" x14ac:dyDescent="0.15">
      <c r="B838" s="161" t="s">
        <v>145</v>
      </c>
      <c r="C838" s="300">
        <f>SUM(G819:G823)</f>
        <v>101</v>
      </c>
      <c r="D838" s="300">
        <f>SUM(H819:H823)</f>
        <v>128</v>
      </c>
      <c r="E838" s="112">
        <f t="shared" si="38"/>
        <v>229</v>
      </c>
      <c r="F838" s="161" t="s">
        <v>144</v>
      </c>
      <c r="G838" s="306">
        <f>SUM(O819:O823)</f>
        <v>2</v>
      </c>
      <c r="H838" s="113">
        <f>SUM(P819:P823)</f>
        <v>13</v>
      </c>
      <c r="I838" s="114">
        <f t="shared" si="39"/>
        <v>15</v>
      </c>
      <c r="J838" s="125" t="s">
        <v>147</v>
      </c>
      <c r="K838" s="293">
        <f>SUM(C830:C839,G830:G839,K830:K831)</f>
        <v>1418</v>
      </c>
      <c r="L838" s="293">
        <f>SUM(D830:D839,H830:H839,L830:L831)</f>
        <v>1636</v>
      </c>
      <c r="M838" s="289">
        <f>SUM(K838:L838)</f>
        <v>3054</v>
      </c>
      <c r="N838" s="495"/>
      <c r="O838" s="496"/>
      <c r="P838" s="496"/>
      <c r="Q838" s="496"/>
      <c r="R838" s="131"/>
    </row>
    <row r="839" spans="1:33" s="28" customFormat="1" ht="13.5" customHeight="1" thickBot="1" x14ac:dyDescent="0.2">
      <c r="B839" s="162" t="s">
        <v>143</v>
      </c>
      <c r="C839" s="303">
        <f>SUM(G824:G828)</f>
        <v>134</v>
      </c>
      <c r="D839" s="303">
        <f>SUM(H824:H828)</f>
        <v>118</v>
      </c>
      <c r="E839" s="116">
        <f t="shared" si="38"/>
        <v>252</v>
      </c>
      <c r="F839" s="162" t="s">
        <v>142</v>
      </c>
      <c r="G839" s="304">
        <f>SUM(O824:O828)</f>
        <v>0</v>
      </c>
      <c r="H839" s="117">
        <f>SUM(P824:P828)</f>
        <v>8</v>
      </c>
      <c r="I839" s="118">
        <f t="shared" si="39"/>
        <v>8</v>
      </c>
      <c r="J839" s="123" t="s">
        <v>7</v>
      </c>
      <c r="K839" s="124"/>
      <c r="L839" s="127"/>
      <c r="M839" s="305">
        <f>字別人口!Q44</f>
        <v>1264</v>
      </c>
      <c r="N839" s="459" t="s">
        <v>141</v>
      </c>
      <c r="O839" s="459"/>
      <c r="P839" s="459"/>
      <c r="Q839" s="497"/>
      <c r="R839" s="131"/>
    </row>
    <row r="841" spans="1:33" s="29" customFormat="1" x14ac:dyDescent="0.15">
      <c r="A841" s="131"/>
      <c r="B841" s="179"/>
      <c r="F841" s="168"/>
    </row>
    <row r="842" spans="1:33" s="29" customFormat="1" ht="13.5" customHeight="1" x14ac:dyDescent="0.15">
      <c r="B842" s="243" t="s">
        <v>1</v>
      </c>
      <c r="C842" s="358" t="s">
        <v>2</v>
      </c>
      <c r="D842" s="358"/>
      <c r="E842" s="358"/>
      <c r="F842" s="358"/>
      <c r="G842" s="484" t="s">
        <v>279</v>
      </c>
      <c r="H842" s="484"/>
      <c r="I842" s="484"/>
      <c r="J842" s="484"/>
      <c r="K842" s="484"/>
      <c r="L842" s="484"/>
      <c r="O842" s="76" t="str">
        <f>$O$2</f>
        <v>令和元年10月31日</v>
      </c>
      <c r="P842" s="76"/>
      <c r="Q842" s="76" t="s">
        <v>0</v>
      </c>
      <c r="R842" s="4"/>
      <c r="S842" s="4"/>
      <c r="T842" s="4"/>
    </row>
    <row r="843" spans="1:33" s="29" customFormat="1" ht="13.5" customHeight="1" x14ac:dyDescent="0.15">
      <c r="B843" s="243" t="s">
        <v>276</v>
      </c>
      <c r="C843" s="358" t="s">
        <v>119</v>
      </c>
      <c r="D843" s="358"/>
      <c r="E843" s="358"/>
      <c r="F843" s="152"/>
      <c r="G843" s="484"/>
      <c r="H843" s="484"/>
      <c r="I843" s="484"/>
      <c r="J843" s="484"/>
      <c r="K843" s="484"/>
      <c r="L843" s="484"/>
      <c r="O843" s="76" t="str">
        <f>$O$3</f>
        <v>令和元年11月 1日</v>
      </c>
      <c r="P843" s="76"/>
      <c r="Q843" s="76" t="s">
        <v>3</v>
      </c>
      <c r="R843" s="4"/>
      <c r="S843" s="4"/>
      <c r="T843" s="4"/>
    </row>
    <row r="844" spans="1:33" s="29" customFormat="1" ht="13.5" customHeight="1" thickBot="1" x14ac:dyDescent="0.2">
      <c r="B844" s="168"/>
      <c r="F844" s="168"/>
      <c r="G844" s="87"/>
      <c r="H844" s="87"/>
      <c r="I844" s="87"/>
      <c r="J844" s="87"/>
      <c r="K844" s="87"/>
      <c r="L844" s="87"/>
      <c r="O844" s="86"/>
      <c r="Q844" s="4"/>
      <c r="R844" s="4"/>
      <c r="S844" s="4"/>
      <c r="T844" s="4"/>
    </row>
    <row r="845" spans="1:33" s="28" customFormat="1" ht="14.25" customHeight="1" x14ac:dyDescent="0.15">
      <c r="B845" s="53" t="s">
        <v>274</v>
      </c>
      <c r="C845" s="327" t="s">
        <v>301</v>
      </c>
      <c r="D845" s="327" t="s">
        <v>302</v>
      </c>
      <c r="E845" s="328" t="s">
        <v>6</v>
      </c>
      <c r="F845" s="53" t="s">
        <v>274</v>
      </c>
      <c r="G845" s="327" t="s">
        <v>301</v>
      </c>
      <c r="H845" s="327" t="s">
        <v>5</v>
      </c>
      <c r="I845" s="94" t="s">
        <v>6</v>
      </c>
      <c r="J845" s="202" t="s">
        <v>274</v>
      </c>
      <c r="K845" s="327" t="s">
        <v>4</v>
      </c>
      <c r="L845" s="327" t="s">
        <v>302</v>
      </c>
      <c r="M845" s="328" t="s">
        <v>281</v>
      </c>
      <c r="N845" s="59" t="s">
        <v>274</v>
      </c>
      <c r="O845" s="54" t="s">
        <v>301</v>
      </c>
      <c r="P845" s="54" t="s">
        <v>5</v>
      </c>
      <c r="Q845" s="326" t="s">
        <v>281</v>
      </c>
      <c r="R845" s="131"/>
    </row>
    <row r="846" spans="1:33" s="28" customFormat="1" ht="14.25" customHeight="1" x14ac:dyDescent="0.15">
      <c r="B846" s="203" t="s">
        <v>273</v>
      </c>
      <c r="C846" s="329">
        <v>0</v>
      </c>
      <c r="D846" s="329">
        <v>1</v>
      </c>
      <c r="E846" s="485">
        <v>1</v>
      </c>
      <c r="F846" s="193" t="s">
        <v>272</v>
      </c>
      <c r="G846" s="329">
        <v>4</v>
      </c>
      <c r="H846" s="329">
        <v>3</v>
      </c>
      <c r="I846" s="485">
        <v>7</v>
      </c>
      <c r="J846" s="194" t="s">
        <v>271</v>
      </c>
      <c r="K846" s="317">
        <v>3</v>
      </c>
      <c r="L846" s="329">
        <v>4</v>
      </c>
      <c r="M846" s="286">
        <v>7</v>
      </c>
      <c r="N846" s="200" t="s">
        <v>270</v>
      </c>
      <c r="O846" s="325">
        <v>5</v>
      </c>
      <c r="P846" s="317">
        <v>1</v>
      </c>
      <c r="Q846" s="287">
        <v>6</v>
      </c>
      <c r="R846" s="131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</row>
    <row r="847" spans="1:33" s="28" customFormat="1" ht="14.1" customHeight="1" x14ac:dyDescent="0.15">
      <c r="B847" s="204" t="s">
        <v>269</v>
      </c>
      <c r="C847" s="317">
        <v>1</v>
      </c>
      <c r="D847" s="317">
        <v>1</v>
      </c>
      <c r="E847" s="485">
        <v>2</v>
      </c>
      <c r="F847" s="194" t="s">
        <v>268</v>
      </c>
      <c r="G847" s="317">
        <v>0</v>
      </c>
      <c r="H847" s="317">
        <v>0</v>
      </c>
      <c r="I847" s="485">
        <v>0</v>
      </c>
      <c r="J847" s="194" t="s">
        <v>267</v>
      </c>
      <c r="K847" s="317">
        <v>5</v>
      </c>
      <c r="L847" s="317">
        <v>2</v>
      </c>
      <c r="M847" s="485">
        <v>7</v>
      </c>
      <c r="N847" s="194" t="s">
        <v>266</v>
      </c>
      <c r="O847" s="317">
        <v>2</v>
      </c>
      <c r="P847" s="317">
        <v>1</v>
      </c>
      <c r="Q847" s="316">
        <v>3</v>
      </c>
      <c r="R847" s="131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</row>
    <row r="848" spans="1:33" s="28" customFormat="1" ht="14.25" customHeight="1" x14ac:dyDescent="0.15">
      <c r="B848" s="204" t="s">
        <v>265</v>
      </c>
      <c r="C848" s="317">
        <v>0</v>
      </c>
      <c r="D848" s="317">
        <v>1</v>
      </c>
      <c r="E848" s="485">
        <v>1</v>
      </c>
      <c r="F848" s="194" t="s">
        <v>264</v>
      </c>
      <c r="G848" s="317">
        <v>1</v>
      </c>
      <c r="H848" s="317">
        <v>1</v>
      </c>
      <c r="I848" s="485">
        <v>2</v>
      </c>
      <c r="J848" s="194" t="s">
        <v>263</v>
      </c>
      <c r="K848" s="317">
        <v>3</v>
      </c>
      <c r="L848" s="317">
        <v>3</v>
      </c>
      <c r="M848" s="485">
        <v>6</v>
      </c>
      <c r="N848" s="194" t="s">
        <v>262</v>
      </c>
      <c r="O848" s="317">
        <v>2</v>
      </c>
      <c r="P848" s="199">
        <v>3</v>
      </c>
      <c r="Q848" s="316">
        <v>5</v>
      </c>
      <c r="R848" s="131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</row>
    <row r="849" spans="2:33" s="28" customFormat="1" ht="14.25" customHeight="1" x14ac:dyDescent="0.15">
      <c r="B849" s="204" t="s">
        <v>261</v>
      </c>
      <c r="C849" s="317">
        <v>0</v>
      </c>
      <c r="D849" s="317">
        <v>0</v>
      </c>
      <c r="E849" s="485">
        <v>0</v>
      </c>
      <c r="F849" s="194" t="s">
        <v>260</v>
      </c>
      <c r="G849" s="317">
        <v>2</v>
      </c>
      <c r="H849" s="317">
        <v>1</v>
      </c>
      <c r="I849" s="485">
        <v>3</v>
      </c>
      <c r="J849" s="194" t="s">
        <v>259</v>
      </c>
      <c r="K849" s="317">
        <v>4</v>
      </c>
      <c r="L849" s="317">
        <v>1</v>
      </c>
      <c r="M849" s="485">
        <v>5</v>
      </c>
      <c r="N849" s="194" t="s">
        <v>258</v>
      </c>
      <c r="O849" s="317">
        <v>1</v>
      </c>
      <c r="P849" s="317">
        <v>1</v>
      </c>
      <c r="Q849" s="316">
        <v>2</v>
      </c>
      <c r="R849" s="131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</row>
    <row r="850" spans="2:33" s="28" customFormat="1" ht="14.1" customHeight="1" x14ac:dyDescent="0.15">
      <c r="B850" s="205" t="s">
        <v>257</v>
      </c>
      <c r="C850" s="322">
        <v>1</v>
      </c>
      <c r="D850" s="322">
        <v>1</v>
      </c>
      <c r="E850" s="323">
        <v>2</v>
      </c>
      <c r="F850" s="195" t="s">
        <v>256</v>
      </c>
      <c r="G850" s="322">
        <v>1</v>
      </c>
      <c r="H850" s="322">
        <v>1</v>
      </c>
      <c r="I850" s="323">
        <v>2</v>
      </c>
      <c r="J850" s="195" t="s">
        <v>255</v>
      </c>
      <c r="K850" s="322">
        <v>1</v>
      </c>
      <c r="L850" s="322">
        <v>2</v>
      </c>
      <c r="M850" s="323">
        <v>3</v>
      </c>
      <c r="N850" s="195" t="s">
        <v>254</v>
      </c>
      <c r="O850" s="322">
        <v>0</v>
      </c>
      <c r="P850" s="322">
        <v>3</v>
      </c>
      <c r="Q850" s="324">
        <v>3</v>
      </c>
      <c r="R850" s="131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</row>
    <row r="851" spans="2:33" s="28" customFormat="1" ht="14.25" customHeight="1" x14ac:dyDescent="0.15">
      <c r="B851" s="204" t="s">
        <v>253</v>
      </c>
      <c r="C851" s="325">
        <v>0</v>
      </c>
      <c r="D851" s="317">
        <v>2</v>
      </c>
      <c r="E851" s="485">
        <v>2</v>
      </c>
      <c r="F851" s="194" t="s">
        <v>252</v>
      </c>
      <c r="G851" s="317">
        <v>0</v>
      </c>
      <c r="H851" s="317">
        <v>0</v>
      </c>
      <c r="I851" s="485">
        <v>0</v>
      </c>
      <c r="J851" s="194" t="s">
        <v>251</v>
      </c>
      <c r="K851" s="317">
        <v>1</v>
      </c>
      <c r="L851" s="317">
        <v>2</v>
      </c>
      <c r="M851" s="485">
        <v>3</v>
      </c>
      <c r="N851" s="194" t="s">
        <v>250</v>
      </c>
      <c r="O851" s="317">
        <v>3</v>
      </c>
      <c r="P851" s="317">
        <v>2</v>
      </c>
      <c r="Q851" s="316">
        <v>5</v>
      </c>
      <c r="R851" s="131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</row>
    <row r="852" spans="2:33" s="28" customFormat="1" ht="14.25" customHeight="1" x14ac:dyDescent="0.15">
      <c r="B852" s="204" t="s">
        <v>249</v>
      </c>
      <c r="C852" s="317">
        <v>1</v>
      </c>
      <c r="D852" s="317">
        <v>0</v>
      </c>
      <c r="E852" s="485">
        <v>1</v>
      </c>
      <c r="F852" s="194" t="s">
        <v>248</v>
      </c>
      <c r="G852" s="317">
        <v>0</v>
      </c>
      <c r="H852" s="317">
        <v>1</v>
      </c>
      <c r="I852" s="485">
        <v>1</v>
      </c>
      <c r="J852" s="194" t="s">
        <v>247</v>
      </c>
      <c r="K852" s="317">
        <v>3</v>
      </c>
      <c r="L852" s="317">
        <v>3</v>
      </c>
      <c r="M852" s="485">
        <v>6</v>
      </c>
      <c r="N852" s="194" t="s">
        <v>246</v>
      </c>
      <c r="O852" s="317">
        <v>0</v>
      </c>
      <c r="P852" s="317">
        <v>1</v>
      </c>
      <c r="Q852" s="316">
        <v>1</v>
      </c>
      <c r="R852" s="131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</row>
    <row r="853" spans="2:33" s="28" customFormat="1" ht="14.25" customHeight="1" x14ac:dyDescent="0.15">
      <c r="B853" s="204" t="s">
        <v>245</v>
      </c>
      <c r="C853" s="317">
        <v>3</v>
      </c>
      <c r="D853" s="317">
        <v>1</v>
      </c>
      <c r="E853" s="485">
        <v>4</v>
      </c>
      <c r="F853" s="194" t="s">
        <v>244</v>
      </c>
      <c r="G853" s="317">
        <v>0</v>
      </c>
      <c r="H853" s="317">
        <v>1</v>
      </c>
      <c r="I853" s="485">
        <v>1</v>
      </c>
      <c r="J853" s="194" t="s">
        <v>243</v>
      </c>
      <c r="K853" s="317">
        <v>3</v>
      </c>
      <c r="L853" s="317">
        <v>3</v>
      </c>
      <c r="M853" s="485">
        <v>6</v>
      </c>
      <c r="N853" s="194" t="s">
        <v>242</v>
      </c>
      <c r="O853" s="317">
        <v>1</v>
      </c>
      <c r="P853" s="317">
        <v>2</v>
      </c>
      <c r="Q853" s="316">
        <v>3</v>
      </c>
      <c r="R853" s="131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</row>
    <row r="854" spans="2:33" s="28" customFormat="1" ht="14.1" customHeight="1" x14ac:dyDescent="0.15">
      <c r="B854" s="204" t="s">
        <v>241</v>
      </c>
      <c r="C854" s="317">
        <v>1</v>
      </c>
      <c r="D854" s="317">
        <v>0</v>
      </c>
      <c r="E854" s="485">
        <v>1</v>
      </c>
      <c r="F854" s="194" t="s">
        <v>240</v>
      </c>
      <c r="G854" s="317">
        <v>0</v>
      </c>
      <c r="H854" s="317">
        <v>3</v>
      </c>
      <c r="I854" s="485">
        <v>3</v>
      </c>
      <c r="J854" s="194" t="s">
        <v>239</v>
      </c>
      <c r="K854" s="317">
        <v>2</v>
      </c>
      <c r="L854" s="317">
        <v>4</v>
      </c>
      <c r="M854" s="485">
        <v>6</v>
      </c>
      <c r="N854" s="194" t="s">
        <v>238</v>
      </c>
      <c r="O854" s="317">
        <v>1</v>
      </c>
      <c r="P854" s="317">
        <v>2</v>
      </c>
      <c r="Q854" s="316">
        <v>3</v>
      </c>
      <c r="R854" s="131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</row>
    <row r="855" spans="2:33" s="28" customFormat="1" ht="14.1" customHeight="1" x14ac:dyDescent="0.15">
      <c r="B855" s="205" t="s">
        <v>237</v>
      </c>
      <c r="C855" s="322">
        <v>0</v>
      </c>
      <c r="D855" s="322">
        <v>1</v>
      </c>
      <c r="E855" s="323">
        <v>1</v>
      </c>
      <c r="F855" s="195" t="s">
        <v>236</v>
      </c>
      <c r="G855" s="322">
        <v>2</v>
      </c>
      <c r="H855" s="322">
        <v>1</v>
      </c>
      <c r="I855" s="323">
        <v>3</v>
      </c>
      <c r="J855" s="195" t="s">
        <v>235</v>
      </c>
      <c r="K855" s="322">
        <v>1</v>
      </c>
      <c r="L855" s="322">
        <v>1</v>
      </c>
      <c r="M855" s="323">
        <v>2</v>
      </c>
      <c r="N855" s="195" t="s">
        <v>234</v>
      </c>
      <c r="O855" s="322">
        <v>1</v>
      </c>
      <c r="P855" s="322">
        <v>1</v>
      </c>
      <c r="Q855" s="324">
        <v>2</v>
      </c>
      <c r="R855" s="131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</row>
    <row r="856" spans="2:33" s="28" customFormat="1" ht="14.25" customHeight="1" x14ac:dyDescent="0.15">
      <c r="B856" s="204" t="s">
        <v>233</v>
      </c>
      <c r="C856" s="325">
        <v>0</v>
      </c>
      <c r="D856" s="317">
        <v>0</v>
      </c>
      <c r="E856" s="485">
        <v>0</v>
      </c>
      <c r="F856" s="194" t="s">
        <v>232</v>
      </c>
      <c r="G856" s="317">
        <v>0</v>
      </c>
      <c r="H856" s="317">
        <v>0</v>
      </c>
      <c r="I856" s="485">
        <v>0</v>
      </c>
      <c r="J856" s="194" t="s">
        <v>231</v>
      </c>
      <c r="K856" s="317">
        <v>0</v>
      </c>
      <c r="L856" s="317">
        <v>2</v>
      </c>
      <c r="M856" s="485">
        <v>2</v>
      </c>
      <c r="N856" s="194" t="s">
        <v>230</v>
      </c>
      <c r="O856" s="317">
        <v>2</v>
      </c>
      <c r="P856" s="317">
        <v>2</v>
      </c>
      <c r="Q856" s="316">
        <v>4</v>
      </c>
      <c r="R856" s="131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</row>
    <row r="857" spans="2:33" s="28" customFormat="1" ht="14.25" customHeight="1" x14ac:dyDescent="0.15">
      <c r="B857" s="204" t="s">
        <v>229</v>
      </c>
      <c r="C857" s="317">
        <v>2</v>
      </c>
      <c r="D857" s="317">
        <v>3</v>
      </c>
      <c r="E857" s="485">
        <v>5</v>
      </c>
      <c r="F857" s="194" t="s">
        <v>228</v>
      </c>
      <c r="G857" s="317">
        <v>2</v>
      </c>
      <c r="H857" s="317">
        <v>1</v>
      </c>
      <c r="I857" s="485">
        <v>3</v>
      </c>
      <c r="J857" s="194" t="s">
        <v>227</v>
      </c>
      <c r="K857" s="317">
        <v>3</v>
      </c>
      <c r="L857" s="317">
        <v>1</v>
      </c>
      <c r="M857" s="485">
        <v>4</v>
      </c>
      <c r="N857" s="194" t="s">
        <v>226</v>
      </c>
      <c r="O857" s="317">
        <v>0</v>
      </c>
      <c r="P857" s="317">
        <v>0</v>
      </c>
      <c r="Q857" s="316">
        <v>0</v>
      </c>
      <c r="R857" s="131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</row>
    <row r="858" spans="2:33" s="28" customFormat="1" ht="14.25" customHeight="1" x14ac:dyDescent="0.15">
      <c r="B858" s="204" t="s">
        <v>225</v>
      </c>
      <c r="C858" s="317">
        <v>4</v>
      </c>
      <c r="D858" s="317">
        <v>1</v>
      </c>
      <c r="E858" s="485">
        <v>5</v>
      </c>
      <c r="F858" s="194" t="s">
        <v>224</v>
      </c>
      <c r="G858" s="317">
        <v>1</v>
      </c>
      <c r="H858" s="317">
        <v>1</v>
      </c>
      <c r="I858" s="485">
        <v>2</v>
      </c>
      <c r="J858" s="194" t="s">
        <v>223</v>
      </c>
      <c r="K858" s="317">
        <v>0</v>
      </c>
      <c r="L858" s="317">
        <v>2</v>
      </c>
      <c r="M858" s="485">
        <v>2</v>
      </c>
      <c r="N858" s="194" t="s">
        <v>222</v>
      </c>
      <c r="O858" s="317">
        <v>0</v>
      </c>
      <c r="P858" s="317">
        <v>2</v>
      </c>
      <c r="Q858" s="316">
        <v>2</v>
      </c>
      <c r="R858" s="131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</row>
    <row r="859" spans="2:33" s="28" customFormat="1" ht="14.1" customHeight="1" x14ac:dyDescent="0.15">
      <c r="B859" s="204" t="s">
        <v>221</v>
      </c>
      <c r="C859" s="317">
        <v>5</v>
      </c>
      <c r="D859" s="317">
        <v>0</v>
      </c>
      <c r="E859" s="485">
        <v>5</v>
      </c>
      <c r="F859" s="194" t="s">
        <v>220</v>
      </c>
      <c r="G859" s="317">
        <v>2</v>
      </c>
      <c r="H859" s="317">
        <v>2</v>
      </c>
      <c r="I859" s="485">
        <v>4</v>
      </c>
      <c r="J859" s="194" t="s">
        <v>219</v>
      </c>
      <c r="K859" s="317">
        <v>0</v>
      </c>
      <c r="L859" s="317">
        <v>3</v>
      </c>
      <c r="M859" s="485">
        <v>3</v>
      </c>
      <c r="N859" s="194" t="s">
        <v>218</v>
      </c>
      <c r="O859" s="317">
        <v>0</v>
      </c>
      <c r="P859" s="317">
        <v>3</v>
      </c>
      <c r="Q859" s="316">
        <v>3</v>
      </c>
      <c r="R859" s="131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</row>
    <row r="860" spans="2:33" s="28" customFormat="1" ht="14.45" customHeight="1" x14ac:dyDescent="0.15">
      <c r="B860" s="205" t="s">
        <v>217</v>
      </c>
      <c r="C860" s="322">
        <v>0</v>
      </c>
      <c r="D860" s="322">
        <v>0</v>
      </c>
      <c r="E860" s="323">
        <v>0</v>
      </c>
      <c r="F860" s="195" t="s">
        <v>216</v>
      </c>
      <c r="G860" s="322">
        <v>1</v>
      </c>
      <c r="H860" s="322">
        <v>2</v>
      </c>
      <c r="I860" s="323">
        <v>3</v>
      </c>
      <c r="J860" s="195" t="s">
        <v>215</v>
      </c>
      <c r="K860" s="322">
        <v>3</v>
      </c>
      <c r="L860" s="322">
        <v>1</v>
      </c>
      <c r="M860" s="323">
        <v>4</v>
      </c>
      <c r="N860" s="195" t="s">
        <v>214</v>
      </c>
      <c r="O860" s="322">
        <v>0</v>
      </c>
      <c r="P860" s="322">
        <v>1</v>
      </c>
      <c r="Q860" s="324">
        <v>1</v>
      </c>
      <c r="R860" s="131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</row>
    <row r="861" spans="2:33" s="28" customFormat="1" ht="14.1" customHeight="1" x14ac:dyDescent="0.15">
      <c r="B861" s="204" t="s">
        <v>213</v>
      </c>
      <c r="C861" s="325">
        <v>2</v>
      </c>
      <c r="D861" s="317">
        <v>1</v>
      </c>
      <c r="E861" s="485">
        <v>3</v>
      </c>
      <c r="F861" s="194" t="s">
        <v>212</v>
      </c>
      <c r="G861" s="317">
        <v>1</v>
      </c>
      <c r="H861" s="317">
        <v>2</v>
      </c>
      <c r="I861" s="485">
        <v>3</v>
      </c>
      <c r="J861" s="194" t="s">
        <v>211</v>
      </c>
      <c r="K861" s="317">
        <v>2</v>
      </c>
      <c r="L861" s="317">
        <v>3</v>
      </c>
      <c r="M861" s="485">
        <v>5</v>
      </c>
      <c r="N861" s="194" t="s">
        <v>210</v>
      </c>
      <c r="O861" s="317">
        <v>0</v>
      </c>
      <c r="P861" s="317">
        <v>3</v>
      </c>
      <c r="Q861" s="316">
        <v>3</v>
      </c>
      <c r="R861" s="131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</row>
    <row r="862" spans="2:33" s="28" customFormat="1" ht="14.25" customHeight="1" x14ac:dyDescent="0.15">
      <c r="B862" s="204" t="s">
        <v>209</v>
      </c>
      <c r="C862" s="317">
        <v>3</v>
      </c>
      <c r="D862" s="317">
        <v>0</v>
      </c>
      <c r="E862" s="485">
        <v>3</v>
      </c>
      <c r="F862" s="194" t="s">
        <v>208</v>
      </c>
      <c r="G862" s="317">
        <v>2</v>
      </c>
      <c r="H862" s="317">
        <v>4</v>
      </c>
      <c r="I862" s="485">
        <v>6</v>
      </c>
      <c r="J862" s="194" t="s">
        <v>207</v>
      </c>
      <c r="K862" s="317">
        <v>2</v>
      </c>
      <c r="L862" s="317">
        <v>5</v>
      </c>
      <c r="M862" s="485">
        <v>7</v>
      </c>
      <c r="N862" s="194" t="s">
        <v>206</v>
      </c>
      <c r="O862" s="317">
        <v>0</v>
      </c>
      <c r="P862" s="317">
        <v>3</v>
      </c>
      <c r="Q862" s="316">
        <v>3</v>
      </c>
      <c r="R862" s="131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</row>
    <row r="863" spans="2:33" s="28" customFormat="1" ht="14.25" customHeight="1" x14ac:dyDescent="0.15">
      <c r="B863" s="204" t="s">
        <v>205</v>
      </c>
      <c r="C863" s="317">
        <v>3</v>
      </c>
      <c r="D863" s="317">
        <v>1</v>
      </c>
      <c r="E863" s="485">
        <v>4</v>
      </c>
      <c r="F863" s="194" t="s">
        <v>204</v>
      </c>
      <c r="G863" s="317">
        <v>2</v>
      </c>
      <c r="H863" s="317">
        <v>2</v>
      </c>
      <c r="I863" s="485">
        <v>4</v>
      </c>
      <c r="J863" s="194" t="s">
        <v>203</v>
      </c>
      <c r="K863" s="317">
        <v>4</v>
      </c>
      <c r="L863" s="317">
        <v>5</v>
      </c>
      <c r="M863" s="485">
        <v>9</v>
      </c>
      <c r="N863" s="194" t="s">
        <v>202</v>
      </c>
      <c r="O863" s="317">
        <v>0</v>
      </c>
      <c r="P863" s="317">
        <v>1</v>
      </c>
      <c r="Q863" s="316">
        <v>1</v>
      </c>
      <c r="R863" s="131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</row>
    <row r="864" spans="2:33" s="28" customFormat="1" ht="14.25" customHeight="1" x14ac:dyDescent="0.15">
      <c r="B864" s="204" t="s">
        <v>201</v>
      </c>
      <c r="C864" s="317">
        <v>5</v>
      </c>
      <c r="D864" s="317">
        <v>1</v>
      </c>
      <c r="E864" s="485">
        <v>6</v>
      </c>
      <c r="F864" s="194" t="s">
        <v>200</v>
      </c>
      <c r="G864" s="317">
        <v>1</v>
      </c>
      <c r="H864" s="317">
        <v>1</v>
      </c>
      <c r="I864" s="485">
        <v>2</v>
      </c>
      <c r="J864" s="194" t="s">
        <v>199</v>
      </c>
      <c r="K864" s="317">
        <v>3</v>
      </c>
      <c r="L864" s="317">
        <v>3</v>
      </c>
      <c r="M864" s="485">
        <v>6</v>
      </c>
      <c r="N864" s="194" t="s">
        <v>198</v>
      </c>
      <c r="O864" s="317">
        <v>0</v>
      </c>
      <c r="P864" s="317">
        <v>0</v>
      </c>
      <c r="Q864" s="316">
        <v>0</v>
      </c>
      <c r="R864" s="131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</row>
    <row r="865" spans="2:33" s="28" customFormat="1" ht="14.1" customHeight="1" x14ac:dyDescent="0.15">
      <c r="B865" s="205" t="s">
        <v>197</v>
      </c>
      <c r="C865" s="322">
        <v>1</v>
      </c>
      <c r="D865" s="322">
        <v>1</v>
      </c>
      <c r="E865" s="323">
        <v>2</v>
      </c>
      <c r="F865" s="195" t="s">
        <v>196</v>
      </c>
      <c r="G865" s="322">
        <v>3</v>
      </c>
      <c r="H865" s="322">
        <v>1</v>
      </c>
      <c r="I865" s="323">
        <v>4</v>
      </c>
      <c r="J865" s="195" t="s">
        <v>195</v>
      </c>
      <c r="K865" s="322">
        <v>3</v>
      </c>
      <c r="L865" s="322">
        <v>4</v>
      </c>
      <c r="M865" s="323">
        <v>7</v>
      </c>
      <c r="N865" s="195" t="s">
        <v>194</v>
      </c>
      <c r="O865" s="322">
        <v>0</v>
      </c>
      <c r="P865" s="322">
        <v>0</v>
      </c>
      <c r="Q865" s="324">
        <v>0</v>
      </c>
      <c r="R865" s="131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</row>
    <row r="866" spans="2:33" s="28" customFormat="1" ht="14.25" customHeight="1" x14ac:dyDescent="0.15">
      <c r="B866" s="204" t="s">
        <v>193</v>
      </c>
      <c r="C866" s="325">
        <v>1</v>
      </c>
      <c r="D866" s="317">
        <v>2</v>
      </c>
      <c r="E866" s="485">
        <v>3</v>
      </c>
      <c r="F866" s="194" t="s">
        <v>192</v>
      </c>
      <c r="G866" s="317">
        <v>2</v>
      </c>
      <c r="H866" s="317">
        <v>3</v>
      </c>
      <c r="I866" s="485">
        <v>5</v>
      </c>
      <c r="J866" s="194" t="s">
        <v>191</v>
      </c>
      <c r="K866" s="317">
        <v>1</v>
      </c>
      <c r="L866" s="317">
        <v>2</v>
      </c>
      <c r="M866" s="485">
        <v>3</v>
      </c>
      <c r="N866" s="194" t="s">
        <v>190</v>
      </c>
      <c r="O866" s="317">
        <v>0</v>
      </c>
      <c r="P866" s="317">
        <v>1</v>
      </c>
      <c r="Q866" s="316">
        <v>1</v>
      </c>
      <c r="R866" s="131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</row>
    <row r="867" spans="2:33" s="28" customFormat="1" ht="14.25" customHeight="1" x14ac:dyDescent="0.15">
      <c r="B867" s="204" t="s">
        <v>189</v>
      </c>
      <c r="C867" s="317">
        <v>2</v>
      </c>
      <c r="D867" s="317">
        <v>3</v>
      </c>
      <c r="E867" s="485">
        <v>5</v>
      </c>
      <c r="F867" s="194" t="s">
        <v>188</v>
      </c>
      <c r="G867" s="317">
        <v>2</v>
      </c>
      <c r="H867" s="317">
        <v>4</v>
      </c>
      <c r="I867" s="485">
        <v>6</v>
      </c>
      <c r="J867" s="194" t="s">
        <v>187</v>
      </c>
      <c r="K867" s="317">
        <v>0</v>
      </c>
      <c r="L867" s="317">
        <v>2</v>
      </c>
      <c r="M867" s="485">
        <v>2</v>
      </c>
      <c r="N867" s="194" t="s">
        <v>186</v>
      </c>
      <c r="O867" s="317">
        <v>0</v>
      </c>
      <c r="P867" s="317">
        <v>0</v>
      </c>
      <c r="Q867" s="316">
        <v>0</v>
      </c>
      <c r="R867" s="131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</row>
    <row r="868" spans="2:33" s="28" customFormat="1" ht="14.25" customHeight="1" x14ac:dyDescent="0.15">
      <c r="B868" s="204" t="s">
        <v>185</v>
      </c>
      <c r="C868" s="317">
        <v>3</v>
      </c>
      <c r="D868" s="317">
        <v>1</v>
      </c>
      <c r="E868" s="485">
        <v>4</v>
      </c>
      <c r="F868" s="194" t="s">
        <v>184</v>
      </c>
      <c r="G868" s="317">
        <v>4</v>
      </c>
      <c r="H868" s="317">
        <v>7</v>
      </c>
      <c r="I868" s="485">
        <v>11</v>
      </c>
      <c r="J868" s="194" t="s">
        <v>183</v>
      </c>
      <c r="K868" s="317">
        <v>0</v>
      </c>
      <c r="L868" s="317">
        <v>1</v>
      </c>
      <c r="M868" s="485">
        <v>1</v>
      </c>
      <c r="N868" s="194" t="s">
        <v>182</v>
      </c>
      <c r="O868" s="317">
        <v>0</v>
      </c>
      <c r="P868" s="317">
        <v>1</v>
      </c>
      <c r="Q868" s="316">
        <v>1</v>
      </c>
      <c r="R868" s="131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</row>
    <row r="869" spans="2:33" s="28" customFormat="1" ht="14.1" customHeight="1" x14ac:dyDescent="0.15">
      <c r="B869" s="204" t="s">
        <v>181</v>
      </c>
      <c r="C869" s="317">
        <v>3</v>
      </c>
      <c r="D869" s="317">
        <v>4</v>
      </c>
      <c r="E869" s="485">
        <v>7</v>
      </c>
      <c r="F869" s="194" t="s">
        <v>180</v>
      </c>
      <c r="G869" s="317">
        <v>1</v>
      </c>
      <c r="H869" s="317">
        <v>1</v>
      </c>
      <c r="I869" s="485">
        <v>2</v>
      </c>
      <c r="J869" s="194" t="s">
        <v>179</v>
      </c>
      <c r="K869" s="317">
        <v>0</v>
      </c>
      <c r="L869" s="317">
        <v>5</v>
      </c>
      <c r="M869" s="485">
        <v>5</v>
      </c>
      <c r="N869" s="194" t="s">
        <v>178</v>
      </c>
      <c r="O869" s="317">
        <v>0</v>
      </c>
      <c r="P869" s="317">
        <v>0</v>
      </c>
      <c r="Q869" s="316">
        <v>0</v>
      </c>
      <c r="R869" s="131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</row>
    <row r="870" spans="2:33" s="28" customFormat="1" ht="14.25" customHeight="1" thickBot="1" x14ac:dyDescent="0.2">
      <c r="B870" s="206" t="s">
        <v>177</v>
      </c>
      <c r="C870" s="318">
        <v>1</v>
      </c>
      <c r="D870" s="318">
        <v>1</v>
      </c>
      <c r="E870" s="319">
        <v>2</v>
      </c>
      <c r="F870" s="208" t="s">
        <v>176</v>
      </c>
      <c r="G870" s="318">
        <v>1</v>
      </c>
      <c r="H870" s="318">
        <v>1</v>
      </c>
      <c r="I870" s="319">
        <v>2</v>
      </c>
      <c r="J870" s="208" t="s">
        <v>175</v>
      </c>
      <c r="K870" s="318">
        <v>1</v>
      </c>
      <c r="L870" s="318">
        <v>1</v>
      </c>
      <c r="M870" s="319">
        <v>2</v>
      </c>
      <c r="N870" s="210" t="s">
        <v>174</v>
      </c>
      <c r="O870" s="320">
        <v>0</v>
      </c>
      <c r="P870" s="320">
        <v>0</v>
      </c>
      <c r="Q870" s="321">
        <v>0</v>
      </c>
      <c r="R870" s="131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</row>
    <row r="871" spans="2:33" s="28" customFormat="1" ht="13.5" customHeight="1" thickBot="1" x14ac:dyDescent="0.2">
      <c r="B871" s="42"/>
      <c r="C871" s="42"/>
      <c r="D871" s="459" t="s">
        <v>173</v>
      </c>
      <c r="E871" s="459"/>
      <c r="F871" s="459"/>
      <c r="G871" s="42"/>
      <c r="H871" s="42"/>
      <c r="I871" s="42"/>
      <c r="J871" s="42"/>
      <c r="K871" s="42"/>
      <c r="L871" s="42"/>
      <c r="M871" s="42"/>
      <c r="N871" s="212" t="s">
        <v>172</v>
      </c>
      <c r="O871" s="309">
        <v>0</v>
      </c>
      <c r="P871" s="24">
        <v>0</v>
      </c>
      <c r="Q871" s="310">
        <v>0</v>
      </c>
      <c r="R871" s="131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</row>
    <row r="872" spans="2:33" s="28" customFormat="1" ht="13.5" customHeight="1" x14ac:dyDescent="0.15">
      <c r="B872" s="160" t="s">
        <v>171</v>
      </c>
      <c r="C872" s="311">
        <f>SUM(C846:C850)</f>
        <v>2</v>
      </c>
      <c r="D872" s="311">
        <f>SUM(D846:D850)</f>
        <v>4</v>
      </c>
      <c r="E872" s="108">
        <f t="shared" ref="E872:E881" si="40">SUM(C872:D872)</f>
        <v>6</v>
      </c>
      <c r="F872" s="160" t="s">
        <v>170</v>
      </c>
      <c r="G872" s="312">
        <f>SUM(K846:K850)</f>
        <v>16</v>
      </c>
      <c r="H872" s="109">
        <f>SUM(L846:L850)</f>
        <v>12</v>
      </c>
      <c r="I872" s="110">
        <f t="shared" ref="I872:I881" si="41">SUM(G872:H872)</f>
        <v>28</v>
      </c>
      <c r="J872" s="119" t="s">
        <v>169</v>
      </c>
      <c r="K872" s="120">
        <f>SUM(O871:O875)</f>
        <v>0</v>
      </c>
      <c r="L872" s="311">
        <f>SUM(Q871:Q875)</f>
        <v>0</v>
      </c>
      <c r="M872" s="313">
        <f>SUM(K872:L872)</f>
        <v>0</v>
      </c>
      <c r="N872" s="486" t="s">
        <v>168</v>
      </c>
      <c r="O872" s="24">
        <v>0</v>
      </c>
      <c r="P872" s="24">
        <v>0</v>
      </c>
      <c r="Q872" s="310">
        <v>0</v>
      </c>
      <c r="R872" s="131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</row>
    <row r="873" spans="2:33" s="28" customFormat="1" ht="13.5" customHeight="1" thickBot="1" x14ac:dyDescent="0.2">
      <c r="B873" s="161" t="s">
        <v>167</v>
      </c>
      <c r="C873" s="300">
        <f>SUM(C851:C855)</f>
        <v>5</v>
      </c>
      <c r="D873" s="300">
        <f>SUM(D851:D855)</f>
        <v>4</v>
      </c>
      <c r="E873" s="112">
        <f t="shared" si="40"/>
        <v>9</v>
      </c>
      <c r="F873" s="161" t="s">
        <v>166</v>
      </c>
      <c r="G873" s="306">
        <f>SUM(K851:K855)</f>
        <v>10</v>
      </c>
      <c r="H873" s="113">
        <f>SUM(L851:L855)</f>
        <v>13</v>
      </c>
      <c r="I873" s="114">
        <f t="shared" si="41"/>
        <v>23</v>
      </c>
      <c r="J873" s="121" t="s">
        <v>154</v>
      </c>
      <c r="K873" s="122">
        <f>O876</f>
        <v>0</v>
      </c>
      <c r="L873" s="303">
        <f>P876</f>
        <v>0</v>
      </c>
      <c r="M873" s="314">
        <f>SUM(K873:L873)</f>
        <v>0</v>
      </c>
      <c r="N873" s="486" t="s">
        <v>165</v>
      </c>
      <c r="O873" s="24">
        <v>0</v>
      </c>
      <c r="P873" s="24">
        <v>0</v>
      </c>
      <c r="Q873" s="310">
        <v>0</v>
      </c>
      <c r="R873" s="131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</row>
    <row r="874" spans="2:33" s="28" customFormat="1" ht="13.5" customHeight="1" x14ac:dyDescent="0.15">
      <c r="B874" s="161" t="s">
        <v>164</v>
      </c>
      <c r="C874" s="300">
        <f>SUM(C856:C860)</f>
        <v>11</v>
      </c>
      <c r="D874" s="300">
        <f>SUM(D856:D860)</f>
        <v>4</v>
      </c>
      <c r="E874" s="112">
        <f t="shared" si="40"/>
        <v>15</v>
      </c>
      <c r="F874" s="161" t="s">
        <v>163</v>
      </c>
      <c r="G874" s="306">
        <f>SUM(K856:K860)</f>
        <v>6</v>
      </c>
      <c r="H874" s="113">
        <f>SUM(L856:L860)</f>
        <v>9</v>
      </c>
      <c r="I874" s="114">
        <f t="shared" si="41"/>
        <v>15</v>
      </c>
      <c r="J874" s="125" t="s">
        <v>283</v>
      </c>
      <c r="K874" s="154">
        <f>SUM(C872:C874)</f>
        <v>18</v>
      </c>
      <c r="L874" s="154">
        <f>SUM(D872:D874)</f>
        <v>12</v>
      </c>
      <c r="M874" s="294">
        <f>SUM(K874:L874)</f>
        <v>30</v>
      </c>
      <c r="N874" s="486" t="s">
        <v>162</v>
      </c>
      <c r="O874" s="24">
        <v>0</v>
      </c>
      <c r="P874" s="24">
        <v>0</v>
      </c>
      <c r="Q874" s="310">
        <v>0</v>
      </c>
      <c r="R874" s="131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</row>
    <row r="875" spans="2:33" s="28" customFormat="1" ht="13.5" customHeight="1" thickBot="1" x14ac:dyDescent="0.2">
      <c r="B875" s="161" t="s">
        <v>161</v>
      </c>
      <c r="C875" s="300">
        <f>SUM(C861:C865)</f>
        <v>14</v>
      </c>
      <c r="D875" s="300">
        <f>SUM(D861:D865)</f>
        <v>4</v>
      </c>
      <c r="E875" s="112">
        <f t="shared" si="40"/>
        <v>18</v>
      </c>
      <c r="F875" s="161" t="s">
        <v>160</v>
      </c>
      <c r="G875" s="306">
        <f>SUM(K861:K865)</f>
        <v>14</v>
      </c>
      <c r="H875" s="113">
        <f>SUM(L861:L865)</f>
        <v>20</v>
      </c>
      <c r="I875" s="114">
        <f t="shared" si="41"/>
        <v>34</v>
      </c>
      <c r="J875" s="123" t="s">
        <v>156</v>
      </c>
      <c r="K875" s="157"/>
      <c r="L875" s="292">
        <f>M874/M880*100</f>
        <v>9.5846645367412133</v>
      </c>
      <c r="M875" s="156" t="s">
        <v>155</v>
      </c>
      <c r="N875" s="487" t="s">
        <v>159</v>
      </c>
      <c r="O875" s="301">
        <v>0</v>
      </c>
      <c r="P875" s="58">
        <v>0</v>
      </c>
      <c r="Q875" s="302">
        <v>0</v>
      </c>
      <c r="R875" s="131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</row>
    <row r="876" spans="2:33" s="28" customFormat="1" ht="13.5" customHeight="1" thickBot="1" x14ac:dyDescent="0.2">
      <c r="B876" s="161" t="s">
        <v>158</v>
      </c>
      <c r="C876" s="300">
        <f>SUM(C866:C870)</f>
        <v>10</v>
      </c>
      <c r="D876" s="300">
        <f>SUM(D866:D870)</f>
        <v>11</v>
      </c>
      <c r="E876" s="112">
        <f t="shared" si="40"/>
        <v>21</v>
      </c>
      <c r="F876" s="161" t="s">
        <v>157</v>
      </c>
      <c r="G876" s="306">
        <f>SUM(K866:K870)</f>
        <v>2</v>
      </c>
      <c r="H876" s="113">
        <f>SUM(L866:L870)</f>
        <v>11</v>
      </c>
      <c r="I876" s="114">
        <f t="shared" si="41"/>
        <v>13</v>
      </c>
      <c r="J876" s="125" t="s">
        <v>284</v>
      </c>
      <c r="K876" s="154">
        <f>SUM(C875:C881,G872:G874)</f>
        <v>91</v>
      </c>
      <c r="L876" s="154">
        <f>SUM(D875:D881,H872:H874)</f>
        <v>93</v>
      </c>
      <c r="M876" s="294">
        <f>SUM(K876:L876)</f>
        <v>184</v>
      </c>
      <c r="N876" s="488" t="s">
        <v>154</v>
      </c>
      <c r="O876" s="299">
        <v>0</v>
      </c>
      <c r="P876" s="489">
        <v>0</v>
      </c>
      <c r="Q876" s="307">
        <v>0</v>
      </c>
      <c r="R876" s="131"/>
      <c r="T876" s="105"/>
      <c r="U876" s="105"/>
      <c r="V876" s="105"/>
      <c r="W876" s="105"/>
      <c r="X876" s="105"/>
      <c r="Y876" s="105"/>
      <c r="Z876" s="105"/>
      <c r="AA876" s="105"/>
      <c r="AB876" s="105"/>
      <c r="AC876" s="105"/>
      <c r="AD876" s="105"/>
      <c r="AE876" s="105"/>
      <c r="AF876" s="105"/>
      <c r="AG876" s="105"/>
    </row>
    <row r="877" spans="2:33" s="28" customFormat="1" ht="13.5" customHeight="1" thickBot="1" x14ac:dyDescent="0.2">
      <c r="B877" s="161" t="s">
        <v>153</v>
      </c>
      <c r="C877" s="300">
        <f>SUM(G846:G850)</f>
        <v>8</v>
      </c>
      <c r="D877" s="300">
        <f>SUM(H846:H850)</f>
        <v>6</v>
      </c>
      <c r="E877" s="112">
        <f t="shared" si="40"/>
        <v>14</v>
      </c>
      <c r="F877" s="161" t="s">
        <v>152</v>
      </c>
      <c r="G877" s="113">
        <f>SUM(O846:O850)</f>
        <v>10</v>
      </c>
      <c r="H877" s="113">
        <f>SUM(P846:P850)</f>
        <v>9</v>
      </c>
      <c r="I877" s="114">
        <f t="shared" si="41"/>
        <v>19</v>
      </c>
      <c r="J877" s="123" t="s">
        <v>156</v>
      </c>
      <c r="K877" s="157"/>
      <c r="L877" s="292">
        <f>M876/M880*100</f>
        <v>58.785942492012779</v>
      </c>
      <c r="M877" s="158" t="s">
        <v>155</v>
      </c>
      <c r="N877" s="490"/>
      <c r="O877" s="42"/>
      <c r="P877" s="42"/>
      <c r="Q877" s="42"/>
      <c r="R877" s="131"/>
      <c r="T877" s="105"/>
      <c r="U877" s="105"/>
      <c r="V877" s="105"/>
      <c r="W877" s="105"/>
      <c r="X877" s="105"/>
      <c r="Y877" s="105"/>
      <c r="Z877" s="105"/>
      <c r="AA877" s="105"/>
      <c r="AB877" s="105"/>
      <c r="AC877" s="105"/>
      <c r="AD877" s="105"/>
      <c r="AE877" s="106"/>
      <c r="AF877" s="105"/>
      <c r="AG877" s="106"/>
    </row>
    <row r="878" spans="2:33" s="28" customFormat="1" ht="13.5" customHeight="1" thickBot="1" x14ac:dyDescent="0.2">
      <c r="B878" s="161" t="s">
        <v>151</v>
      </c>
      <c r="C878" s="300">
        <f>SUM(G851:G855)</f>
        <v>2</v>
      </c>
      <c r="D878" s="300">
        <f>SUM(H851:H855)</f>
        <v>6</v>
      </c>
      <c r="E878" s="112">
        <f t="shared" si="40"/>
        <v>8</v>
      </c>
      <c r="F878" s="161" t="s">
        <v>150</v>
      </c>
      <c r="G878" s="306">
        <f>SUM(O851:O855)</f>
        <v>6</v>
      </c>
      <c r="H878" s="113">
        <f>SUM(P851:P855)</f>
        <v>8</v>
      </c>
      <c r="I878" s="114">
        <f t="shared" si="41"/>
        <v>14</v>
      </c>
      <c r="J878" s="125" t="s">
        <v>282</v>
      </c>
      <c r="K878" s="154">
        <f>SUM(K861:K870,O846:O876)</f>
        <v>34</v>
      </c>
      <c r="L878" s="154">
        <f>SUM(L861:L870,P846:P876)</f>
        <v>65</v>
      </c>
      <c r="M878" s="308">
        <f>SUM(K878:L878)</f>
        <v>99</v>
      </c>
      <c r="N878" s="490"/>
      <c r="O878" s="42"/>
      <c r="P878" s="42"/>
      <c r="Q878" s="42"/>
      <c r="R878" s="131"/>
    </row>
    <row r="879" spans="2:33" s="28" customFormat="1" ht="13.5" customHeight="1" thickBot="1" x14ac:dyDescent="0.2">
      <c r="B879" s="161" t="s">
        <v>149</v>
      </c>
      <c r="C879" s="300">
        <f>SUM(G856:G860)</f>
        <v>6</v>
      </c>
      <c r="D879" s="300">
        <f>SUM(H856:H860)</f>
        <v>6</v>
      </c>
      <c r="E879" s="112">
        <f t="shared" si="40"/>
        <v>12</v>
      </c>
      <c r="F879" s="161" t="s">
        <v>148</v>
      </c>
      <c r="G879" s="306">
        <f>SUM(O856:O860)</f>
        <v>2</v>
      </c>
      <c r="H879" s="113">
        <f>SUM(P856:P860)</f>
        <v>8</v>
      </c>
      <c r="I879" s="114">
        <f t="shared" si="41"/>
        <v>10</v>
      </c>
      <c r="J879" s="123" t="s">
        <v>156</v>
      </c>
      <c r="K879" s="124"/>
      <c r="L879" s="283">
        <f>M878/M880*100</f>
        <v>31.629392971246006</v>
      </c>
      <c r="M879" s="156" t="s">
        <v>155</v>
      </c>
      <c r="N879" s="491" t="s">
        <v>146</v>
      </c>
      <c r="O879" s="492">
        <v>43.78</v>
      </c>
      <c r="P879" s="493">
        <v>53.27</v>
      </c>
      <c r="Q879" s="494">
        <v>48.93</v>
      </c>
      <c r="R879" s="131"/>
    </row>
    <row r="880" spans="2:33" s="28" customFormat="1" ht="13.5" customHeight="1" x14ac:dyDescent="0.15">
      <c r="B880" s="161" t="s">
        <v>145</v>
      </c>
      <c r="C880" s="300">
        <f>SUM(G861:G865)</f>
        <v>9</v>
      </c>
      <c r="D880" s="300">
        <f>SUM(H861:H865)</f>
        <v>10</v>
      </c>
      <c r="E880" s="112">
        <f t="shared" si="40"/>
        <v>19</v>
      </c>
      <c r="F880" s="161" t="s">
        <v>144</v>
      </c>
      <c r="G880" s="306">
        <f>SUM(O861:O865)</f>
        <v>0</v>
      </c>
      <c r="H880" s="113">
        <f>SUM(P861:P865)</f>
        <v>7</v>
      </c>
      <c r="I880" s="114">
        <f t="shared" si="41"/>
        <v>7</v>
      </c>
      <c r="J880" s="125" t="s">
        <v>147</v>
      </c>
      <c r="K880" s="293">
        <f>SUM(C872:C881,G872:G881,K872:K873)</f>
        <v>143</v>
      </c>
      <c r="L880" s="293">
        <f>SUM(D872:D881,H872:H881,L872:L873)</f>
        <v>170</v>
      </c>
      <c r="M880" s="289">
        <f>SUM(K880:L880)</f>
        <v>313</v>
      </c>
      <c r="N880" s="495"/>
      <c r="O880" s="496"/>
      <c r="P880" s="496"/>
      <c r="Q880" s="496"/>
      <c r="R880" s="131"/>
    </row>
    <row r="881" spans="2:33" s="28" customFormat="1" ht="13.5" customHeight="1" thickBot="1" x14ac:dyDescent="0.2">
      <c r="B881" s="162" t="s">
        <v>143</v>
      </c>
      <c r="C881" s="303">
        <f>SUM(G866:G870)</f>
        <v>10</v>
      </c>
      <c r="D881" s="303">
        <f>SUM(H866:H870)</f>
        <v>16</v>
      </c>
      <c r="E881" s="116">
        <f t="shared" si="40"/>
        <v>26</v>
      </c>
      <c r="F881" s="162" t="s">
        <v>142</v>
      </c>
      <c r="G881" s="304">
        <f>SUM(O866:O870)</f>
        <v>0</v>
      </c>
      <c r="H881" s="117">
        <f>SUM(P866:P870)</f>
        <v>2</v>
      </c>
      <c r="I881" s="118">
        <f t="shared" si="41"/>
        <v>2</v>
      </c>
      <c r="J881" s="123" t="s">
        <v>7</v>
      </c>
      <c r="K881" s="124"/>
      <c r="L881" s="127"/>
      <c r="M881" s="305">
        <f>字別人口!Q46</f>
        <v>146</v>
      </c>
      <c r="N881" s="459" t="s">
        <v>141</v>
      </c>
      <c r="O881" s="459"/>
      <c r="P881" s="459"/>
      <c r="Q881" s="497"/>
      <c r="R881" s="131"/>
    </row>
    <row r="883" spans="2:33" s="29" customFormat="1" x14ac:dyDescent="0.15">
      <c r="B883" s="168"/>
      <c r="F883" s="168"/>
    </row>
    <row r="884" spans="2:33" s="29" customFormat="1" ht="13.5" customHeight="1" x14ac:dyDescent="0.15">
      <c r="B884" s="243" t="s">
        <v>1</v>
      </c>
      <c r="C884" s="358" t="s">
        <v>2</v>
      </c>
      <c r="D884" s="358"/>
      <c r="E884" s="358"/>
      <c r="F884" s="358"/>
      <c r="G884" s="484" t="s">
        <v>279</v>
      </c>
      <c r="H884" s="484"/>
      <c r="I884" s="484"/>
      <c r="J884" s="484"/>
      <c r="K884" s="484"/>
      <c r="L884" s="484"/>
      <c r="O884" s="76" t="str">
        <f>$O$2</f>
        <v>令和元年10月31日</v>
      </c>
      <c r="P884" s="76"/>
      <c r="Q884" s="76" t="s">
        <v>0</v>
      </c>
      <c r="R884" s="4"/>
      <c r="S884" s="4"/>
      <c r="T884" s="4"/>
    </row>
    <row r="885" spans="2:33" s="29" customFormat="1" ht="13.5" customHeight="1" x14ac:dyDescent="0.15">
      <c r="B885" s="243" t="s">
        <v>276</v>
      </c>
      <c r="C885" s="358" t="s">
        <v>118</v>
      </c>
      <c r="D885" s="358"/>
      <c r="E885" s="358"/>
      <c r="F885" s="152"/>
      <c r="G885" s="484"/>
      <c r="H885" s="484"/>
      <c r="I885" s="484"/>
      <c r="J885" s="484"/>
      <c r="K885" s="484"/>
      <c r="L885" s="484"/>
      <c r="O885" s="76" t="str">
        <f>$O$3</f>
        <v>令和元年11月 1日</v>
      </c>
      <c r="P885" s="76"/>
      <c r="Q885" s="76" t="s">
        <v>3</v>
      </c>
      <c r="R885" s="4"/>
      <c r="S885" s="4"/>
      <c r="T885" s="4"/>
    </row>
    <row r="886" spans="2:33" s="29" customFormat="1" ht="13.5" customHeight="1" thickBot="1" x14ac:dyDescent="0.2">
      <c r="B886" s="168"/>
      <c r="F886" s="168"/>
      <c r="G886" s="87"/>
      <c r="H886" s="87"/>
      <c r="I886" s="87"/>
      <c r="J886" s="87"/>
      <c r="K886" s="87"/>
      <c r="L886" s="87"/>
      <c r="O886" s="86"/>
      <c r="Q886" s="4"/>
      <c r="R886" s="4"/>
      <c r="S886" s="4"/>
      <c r="T886" s="4"/>
    </row>
    <row r="887" spans="2:33" s="28" customFormat="1" ht="14.25" customHeight="1" x14ac:dyDescent="0.15">
      <c r="B887" s="53" t="s">
        <v>274</v>
      </c>
      <c r="C887" s="327" t="s">
        <v>301</v>
      </c>
      <c r="D887" s="327" t="s">
        <v>302</v>
      </c>
      <c r="E887" s="328" t="s">
        <v>6</v>
      </c>
      <c r="F887" s="53" t="s">
        <v>274</v>
      </c>
      <c r="G887" s="327" t="s">
        <v>301</v>
      </c>
      <c r="H887" s="327" t="s">
        <v>5</v>
      </c>
      <c r="I887" s="94" t="s">
        <v>6</v>
      </c>
      <c r="J887" s="202" t="s">
        <v>274</v>
      </c>
      <c r="K887" s="327" t="s">
        <v>4</v>
      </c>
      <c r="L887" s="327" t="s">
        <v>302</v>
      </c>
      <c r="M887" s="328" t="s">
        <v>281</v>
      </c>
      <c r="N887" s="59" t="s">
        <v>274</v>
      </c>
      <c r="O887" s="54" t="s">
        <v>301</v>
      </c>
      <c r="P887" s="54" t="s">
        <v>5</v>
      </c>
      <c r="Q887" s="326" t="s">
        <v>281</v>
      </c>
      <c r="R887" s="131"/>
    </row>
    <row r="888" spans="2:33" s="28" customFormat="1" ht="14.25" customHeight="1" x14ac:dyDescent="0.15">
      <c r="B888" s="203" t="s">
        <v>273</v>
      </c>
      <c r="C888" s="329">
        <v>3</v>
      </c>
      <c r="D888" s="329">
        <v>4</v>
      </c>
      <c r="E888" s="485">
        <v>7</v>
      </c>
      <c r="F888" s="193" t="s">
        <v>272</v>
      </c>
      <c r="G888" s="329">
        <v>11</v>
      </c>
      <c r="H888" s="329">
        <v>2</v>
      </c>
      <c r="I888" s="485">
        <v>13</v>
      </c>
      <c r="J888" s="194" t="s">
        <v>271</v>
      </c>
      <c r="K888" s="317">
        <v>11</v>
      </c>
      <c r="L888" s="329">
        <v>3</v>
      </c>
      <c r="M888" s="286">
        <v>14</v>
      </c>
      <c r="N888" s="200" t="s">
        <v>270</v>
      </c>
      <c r="O888" s="325">
        <v>5</v>
      </c>
      <c r="P888" s="317">
        <v>7</v>
      </c>
      <c r="Q888" s="287">
        <v>12</v>
      </c>
      <c r="R888" s="131"/>
      <c r="T888" s="105"/>
      <c r="U888" s="105"/>
      <c r="V888" s="105"/>
      <c r="W888" s="105"/>
      <c r="X888" s="105"/>
      <c r="Y888" s="105"/>
      <c r="Z888" s="105"/>
      <c r="AA888" s="105"/>
      <c r="AB888" s="105"/>
      <c r="AC888" s="105"/>
      <c r="AD888" s="105"/>
      <c r="AE888" s="105"/>
      <c r="AF888" s="105"/>
      <c r="AG888" s="105"/>
    </row>
    <row r="889" spans="2:33" s="28" customFormat="1" ht="14.1" customHeight="1" x14ac:dyDescent="0.15">
      <c r="B889" s="204" t="s">
        <v>269</v>
      </c>
      <c r="C889" s="317">
        <v>4</v>
      </c>
      <c r="D889" s="317">
        <v>3</v>
      </c>
      <c r="E889" s="485">
        <v>7</v>
      </c>
      <c r="F889" s="194" t="s">
        <v>268</v>
      </c>
      <c r="G889" s="317">
        <v>4</v>
      </c>
      <c r="H889" s="317">
        <v>5</v>
      </c>
      <c r="I889" s="485">
        <v>9</v>
      </c>
      <c r="J889" s="194" t="s">
        <v>267</v>
      </c>
      <c r="K889" s="317">
        <v>11</v>
      </c>
      <c r="L889" s="317">
        <v>4</v>
      </c>
      <c r="M889" s="485">
        <v>15</v>
      </c>
      <c r="N889" s="194" t="s">
        <v>266</v>
      </c>
      <c r="O889" s="317">
        <v>6</v>
      </c>
      <c r="P889" s="317">
        <v>5</v>
      </c>
      <c r="Q889" s="316">
        <v>11</v>
      </c>
      <c r="R889" s="131"/>
      <c r="T889" s="105"/>
      <c r="U889" s="105"/>
      <c r="V889" s="105"/>
      <c r="W889" s="105"/>
      <c r="X889" s="105"/>
      <c r="Y889" s="105"/>
      <c r="Z889" s="105"/>
      <c r="AA889" s="105"/>
      <c r="AB889" s="105"/>
      <c r="AC889" s="105"/>
      <c r="AD889" s="105"/>
      <c r="AE889" s="105"/>
      <c r="AF889" s="105"/>
      <c r="AG889" s="105"/>
    </row>
    <row r="890" spans="2:33" s="28" customFormat="1" ht="14.25" customHeight="1" x14ac:dyDescent="0.15">
      <c r="B890" s="204" t="s">
        <v>265</v>
      </c>
      <c r="C890" s="317">
        <v>0</v>
      </c>
      <c r="D890" s="317">
        <v>4</v>
      </c>
      <c r="E890" s="485">
        <v>4</v>
      </c>
      <c r="F890" s="194" t="s">
        <v>264</v>
      </c>
      <c r="G890" s="317">
        <v>6</v>
      </c>
      <c r="H890" s="317">
        <v>4</v>
      </c>
      <c r="I890" s="485">
        <v>10</v>
      </c>
      <c r="J890" s="194" t="s">
        <v>263</v>
      </c>
      <c r="K890" s="317">
        <v>7</v>
      </c>
      <c r="L890" s="317">
        <v>6</v>
      </c>
      <c r="M890" s="485">
        <v>13</v>
      </c>
      <c r="N890" s="194" t="s">
        <v>262</v>
      </c>
      <c r="O890" s="317">
        <v>5</v>
      </c>
      <c r="P890" s="199">
        <v>7</v>
      </c>
      <c r="Q890" s="316">
        <v>12</v>
      </c>
      <c r="R890" s="131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105"/>
      <c r="AD890" s="105"/>
      <c r="AE890" s="105"/>
      <c r="AF890" s="105"/>
      <c r="AG890" s="105"/>
    </row>
    <row r="891" spans="2:33" s="28" customFormat="1" ht="14.25" customHeight="1" x14ac:dyDescent="0.15">
      <c r="B891" s="204" t="s">
        <v>261</v>
      </c>
      <c r="C891" s="317">
        <v>4</v>
      </c>
      <c r="D891" s="317">
        <v>2</v>
      </c>
      <c r="E891" s="485">
        <v>6</v>
      </c>
      <c r="F891" s="194" t="s">
        <v>260</v>
      </c>
      <c r="G891" s="317">
        <v>2</v>
      </c>
      <c r="H891" s="317">
        <v>7</v>
      </c>
      <c r="I891" s="485">
        <v>9</v>
      </c>
      <c r="J891" s="194" t="s">
        <v>259</v>
      </c>
      <c r="K891" s="317">
        <v>3</v>
      </c>
      <c r="L891" s="317">
        <v>8</v>
      </c>
      <c r="M891" s="485">
        <v>11</v>
      </c>
      <c r="N891" s="194" t="s">
        <v>258</v>
      </c>
      <c r="O891" s="317">
        <v>4</v>
      </c>
      <c r="P891" s="317">
        <v>9</v>
      </c>
      <c r="Q891" s="316">
        <v>13</v>
      </c>
      <c r="R891" s="131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105"/>
      <c r="AD891" s="105"/>
      <c r="AE891" s="105"/>
      <c r="AF891" s="105"/>
      <c r="AG891" s="105"/>
    </row>
    <row r="892" spans="2:33" s="28" customFormat="1" ht="14.1" customHeight="1" x14ac:dyDescent="0.15">
      <c r="B892" s="205" t="s">
        <v>257</v>
      </c>
      <c r="C892" s="322">
        <v>1</v>
      </c>
      <c r="D892" s="322">
        <v>3</v>
      </c>
      <c r="E892" s="323">
        <v>4</v>
      </c>
      <c r="F892" s="195" t="s">
        <v>256</v>
      </c>
      <c r="G892" s="322">
        <v>11</v>
      </c>
      <c r="H892" s="322">
        <v>6</v>
      </c>
      <c r="I892" s="323">
        <v>17</v>
      </c>
      <c r="J892" s="195" t="s">
        <v>255</v>
      </c>
      <c r="K892" s="322">
        <v>9</v>
      </c>
      <c r="L892" s="322">
        <v>4</v>
      </c>
      <c r="M892" s="323">
        <v>13</v>
      </c>
      <c r="N892" s="195" t="s">
        <v>254</v>
      </c>
      <c r="O892" s="322">
        <v>5</v>
      </c>
      <c r="P892" s="322">
        <v>7</v>
      </c>
      <c r="Q892" s="324">
        <v>12</v>
      </c>
      <c r="R892" s="131"/>
      <c r="T892" s="105"/>
      <c r="U892" s="105"/>
      <c r="V892" s="105"/>
      <c r="W892" s="105"/>
      <c r="X892" s="105"/>
      <c r="Y892" s="105"/>
      <c r="Z892" s="105"/>
      <c r="AA892" s="105"/>
      <c r="AB892" s="105"/>
      <c r="AC892" s="105"/>
      <c r="AD892" s="105"/>
      <c r="AE892" s="105"/>
      <c r="AF892" s="105"/>
      <c r="AG892" s="105"/>
    </row>
    <row r="893" spans="2:33" s="28" customFormat="1" ht="14.25" customHeight="1" x14ac:dyDescent="0.15">
      <c r="B893" s="204" t="s">
        <v>253</v>
      </c>
      <c r="C893" s="325">
        <v>3</v>
      </c>
      <c r="D893" s="317">
        <v>3</v>
      </c>
      <c r="E893" s="485">
        <v>6</v>
      </c>
      <c r="F893" s="194" t="s">
        <v>252</v>
      </c>
      <c r="G893" s="317">
        <v>10</v>
      </c>
      <c r="H893" s="317">
        <v>5</v>
      </c>
      <c r="I893" s="485">
        <v>15</v>
      </c>
      <c r="J893" s="194" t="s">
        <v>251</v>
      </c>
      <c r="K893" s="317">
        <v>8</v>
      </c>
      <c r="L893" s="317">
        <v>6</v>
      </c>
      <c r="M893" s="485">
        <v>14</v>
      </c>
      <c r="N893" s="194" t="s">
        <v>250</v>
      </c>
      <c r="O893" s="317">
        <v>3</v>
      </c>
      <c r="P893" s="317">
        <v>4</v>
      </c>
      <c r="Q893" s="316">
        <v>7</v>
      </c>
      <c r="R893" s="131"/>
      <c r="T893" s="105"/>
      <c r="U893" s="105"/>
      <c r="V893" s="105"/>
      <c r="W893" s="105"/>
      <c r="X893" s="105"/>
      <c r="Y893" s="105"/>
      <c r="Z893" s="105"/>
      <c r="AA893" s="105"/>
      <c r="AB893" s="105"/>
      <c r="AC893" s="105"/>
      <c r="AD893" s="105"/>
      <c r="AE893" s="105"/>
      <c r="AF893" s="105"/>
      <c r="AG893" s="105"/>
    </row>
    <row r="894" spans="2:33" s="28" customFormat="1" ht="14.25" customHeight="1" x14ac:dyDescent="0.15">
      <c r="B894" s="204" t="s">
        <v>249</v>
      </c>
      <c r="C894" s="317">
        <v>2</v>
      </c>
      <c r="D894" s="317">
        <v>2</v>
      </c>
      <c r="E894" s="485">
        <v>4</v>
      </c>
      <c r="F894" s="194" t="s">
        <v>248</v>
      </c>
      <c r="G894" s="317">
        <v>4</v>
      </c>
      <c r="H894" s="317">
        <v>7</v>
      </c>
      <c r="I894" s="485">
        <v>11</v>
      </c>
      <c r="J894" s="194" t="s">
        <v>247</v>
      </c>
      <c r="K894" s="317">
        <v>6</v>
      </c>
      <c r="L894" s="317">
        <v>5</v>
      </c>
      <c r="M894" s="485">
        <v>11</v>
      </c>
      <c r="N894" s="194" t="s">
        <v>246</v>
      </c>
      <c r="O894" s="317">
        <v>6</v>
      </c>
      <c r="P894" s="317">
        <v>3</v>
      </c>
      <c r="Q894" s="316">
        <v>9</v>
      </c>
      <c r="R894" s="131"/>
      <c r="T894" s="105"/>
      <c r="U894" s="105"/>
      <c r="V894" s="105"/>
      <c r="W894" s="105"/>
      <c r="X894" s="105"/>
      <c r="Y894" s="105"/>
      <c r="Z894" s="105"/>
      <c r="AA894" s="105"/>
      <c r="AB894" s="105"/>
      <c r="AC894" s="105"/>
      <c r="AD894" s="105"/>
      <c r="AE894" s="105"/>
      <c r="AF894" s="105"/>
      <c r="AG894" s="105"/>
    </row>
    <row r="895" spans="2:33" s="28" customFormat="1" ht="14.25" customHeight="1" x14ac:dyDescent="0.15">
      <c r="B895" s="204" t="s">
        <v>245</v>
      </c>
      <c r="C895" s="317">
        <v>7</v>
      </c>
      <c r="D895" s="317">
        <v>6</v>
      </c>
      <c r="E895" s="485">
        <v>13</v>
      </c>
      <c r="F895" s="194" t="s">
        <v>244</v>
      </c>
      <c r="G895" s="317">
        <v>9</v>
      </c>
      <c r="H895" s="317">
        <v>6</v>
      </c>
      <c r="I895" s="485">
        <v>15</v>
      </c>
      <c r="J895" s="194" t="s">
        <v>243</v>
      </c>
      <c r="K895" s="317">
        <v>7</v>
      </c>
      <c r="L895" s="317">
        <v>6</v>
      </c>
      <c r="M895" s="485">
        <v>13</v>
      </c>
      <c r="N895" s="194" t="s">
        <v>242</v>
      </c>
      <c r="O895" s="317">
        <v>2</v>
      </c>
      <c r="P895" s="317">
        <v>5</v>
      </c>
      <c r="Q895" s="316">
        <v>7</v>
      </c>
      <c r="R895" s="131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  <c r="AF895" s="105"/>
      <c r="AG895" s="105"/>
    </row>
    <row r="896" spans="2:33" s="28" customFormat="1" ht="14.1" customHeight="1" x14ac:dyDescent="0.15">
      <c r="B896" s="204" t="s">
        <v>241</v>
      </c>
      <c r="C896" s="317">
        <v>2</v>
      </c>
      <c r="D896" s="317">
        <v>4</v>
      </c>
      <c r="E896" s="485">
        <v>6</v>
      </c>
      <c r="F896" s="194" t="s">
        <v>240</v>
      </c>
      <c r="G896" s="317">
        <v>9</v>
      </c>
      <c r="H896" s="317">
        <v>8</v>
      </c>
      <c r="I896" s="485">
        <v>17</v>
      </c>
      <c r="J896" s="194" t="s">
        <v>239</v>
      </c>
      <c r="K896" s="317">
        <v>8</v>
      </c>
      <c r="L896" s="317">
        <v>6</v>
      </c>
      <c r="M896" s="485">
        <v>14</v>
      </c>
      <c r="N896" s="194" t="s">
        <v>238</v>
      </c>
      <c r="O896" s="317">
        <v>3</v>
      </c>
      <c r="P896" s="317">
        <v>5</v>
      </c>
      <c r="Q896" s="316">
        <v>8</v>
      </c>
      <c r="R896" s="131"/>
      <c r="T896" s="105"/>
      <c r="U896" s="105"/>
      <c r="V896" s="105"/>
      <c r="W896" s="105"/>
      <c r="X896" s="105"/>
      <c r="Y896" s="105"/>
      <c r="Z896" s="105"/>
      <c r="AA896" s="105"/>
      <c r="AB896" s="105"/>
      <c r="AC896" s="105"/>
      <c r="AD896" s="105"/>
      <c r="AE896" s="105"/>
      <c r="AF896" s="105"/>
      <c r="AG896" s="105"/>
    </row>
    <row r="897" spans="2:33" s="28" customFormat="1" ht="14.1" customHeight="1" x14ac:dyDescent="0.15">
      <c r="B897" s="205" t="s">
        <v>237</v>
      </c>
      <c r="C897" s="322">
        <v>5</v>
      </c>
      <c r="D897" s="322">
        <v>5</v>
      </c>
      <c r="E897" s="323">
        <v>10</v>
      </c>
      <c r="F897" s="195" t="s">
        <v>236</v>
      </c>
      <c r="G897" s="322">
        <v>9</v>
      </c>
      <c r="H897" s="322">
        <v>5</v>
      </c>
      <c r="I897" s="323">
        <v>14</v>
      </c>
      <c r="J897" s="195" t="s">
        <v>235</v>
      </c>
      <c r="K897" s="322">
        <v>7</v>
      </c>
      <c r="L897" s="322">
        <v>7</v>
      </c>
      <c r="M897" s="323">
        <v>14</v>
      </c>
      <c r="N897" s="195" t="s">
        <v>234</v>
      </c>
      <c r="O897" s="322">
        <v>5</v>
      </c>
      <c r="P897" s="322">
        <v>6</v>
      </c>
      <c r="Q897" s="324">
        <v>11</v>
      </c>
      <c r="R897" s="131"/>
      <c r="T897" s="105"/>
      <c r="U897" s="105"/>
      <c r="V897" s="105"/>
      <c r="W897" s="105"/>
      <c r="X897" s="105"/>
      <c r="Y897" s="105"/>
      <c r="Z897" s="105"/>
      <c r="AA897" s="105"/>
      <c r="AB897" s="105"/>
      <c r="AC897" s="105"/>
      <c r="AD897" s="105"/>
      <c r="AE897" s="105"/>
      <c r="AF897" s="105"/>
      <c r="AG897" s="105"/>
    </row>
    <row r="898" spans="2:33" s="28" customFormat="1" ht="14.25" customHeight="1" x14ac:dyDescent="0.15">
      <c r="B898" s="204" t="s">
        <v>233</v>
      </c>
      <c r="C898" s="325">
        <v>7</v>
      </c>
      <c r="D898" s="317">
        <v>4</v>
      </c>
      <c r="E898" s="485">
        <v>11</v>
      </c>
      <c r="F898" s="194" t="s">
        <v>232</v>
      </c>
      <c r="G898" s="317">
        <v>4</v>
      </c>
      <c r="H898" s="317">
        <v>9</v>
      </c>
      <c r="I898" s="485">
        <v>13</v>
      </c>
      <c r="J898" s="194" t="s">
        <v>231</v>
      </c>
      <c r="K898" s="317">
        <v>8</v>
      </c>
      <c r="L898" s="317">
        <v>9</v>
      </c>
      <c r="M898" s="485">
        <v>17</v>
      </c>
      <c r="N898" s="194" t="s">
        <v>230</v>
      </c>
      <c r="O898" s="317">
        <v>1</v>
      </c>
      <c r="P898" s="317">
        <v>4</v>
      </c>
      <c r="Q898" s="316">
        <v>5</v>
      </c>
      <c r="R898" s="131"/>
      <c r="T898" s="105"/>
      <c r="U898" s="105"/>
      <c r="V898" s="105"/>
      <c r="W898" s="105"/>
      <c r="X898" s="105"/>
      <c r="Y898" s="105"/>
      <c r="Z898" s="105"/>
      <c r="AA898" s="105"/>
      <c r="AB898" s="105"/>
      <c r="AC898" s="105"/>
      <c r="AD898" s="105"/>
      <c r="AE898" s="105"/>
      <c r="AF898" s="105"/>
      <c r="AG898" s="105"/>
    </row>
    <row r="899" spans="2:33" s="28" customFormat="1" ht="14.25" customHeight="1" x14ac:dyDescent="0.15">
      <c r="B899" s="204" t="s">
        <v>229</v>
      </c>
      <c r="C899" s="317">
        <v>9</v>
      </c>
      <c r="D899" s="317">
        <v>4</v>
      </c>
      <c r="E899" s="485">
        <v>13</v>
      </c>
      <c r="F899" s="194" t="s">
        <v>228</v>
      </c>
      <c r="G899" s="317">
        <v>8</v>
      </c>
      <c r="H899" s="317">
        <v>7</v>
      </c>
      <c r="I899" s="485">
        <v>15</v>
      </c>
      <c r="J899" s="194" t="s">
        <v>227</v>
      </c>
      <c r="K899" s="317">
        <v>6</v>
      </c>
      <c r="L899" s="317">
        <v>12</v>
      </c>
      <c r="M899" s="485">
        <v>18</v>
      </c>
      <c r="N899" s="194" t="s">
        <v>226</v>
      </c>
      <c r="O899" s="317">
        <v>7</v>
      </c>
      <c r="P899" s="317">
        <v>6</v>
      </c>
      <c r="Q899" s="316">
        <v>13</v>
      </c>
      <c r="R899" s="131"/>
      <c r="T899" s="105"/>
      <c r="U899" s="105"/>
      <c r="V899" s="105"/>
      <c r="W899" s="105"/>
      <c r="X899" s="105"/>
      <c r="Y899" s="105"/>
      <c r="Z899" s="105"/>
      <c r="AA899" s="105"/>
      <c r="AB899" s="105"/>
      <c r="AC899" s="105"/>
      <c r="AD899" s="105"/>
      <c r="AE899" s="105"/>
      <c r="AF899" s="105"/>
      <c r="AG899" s="105"/>
    </row>
    <row r="900" spans="2:33" s="28" customFormat="1" ht="14.25" customHeight="1" x14ac:dyDescent="0.15">
      <c r="B900" s="204" t="s">
        <v>225</v>
      </c>
      <c r="C900" s="317">
        <v>2</v>
      </c>
      <c r="D900" s="317">
        <v>5</v>
      </c>
      <c r="E900" s="485">
        <v>7</v>
      </c>
      <c r="F900" s="194" t="s">
        <v>224</v>
      </c>
      <c r="G900" s="317">
        <v>5</v>
      </c>
      <c r="H900" s="317">
        <v>5</v>
      </c>
      <c r="I900" s="485">
        <v>10</v>
      </c>
      <c r="J900" s="194" t="s">
        <v>223</v>
      </c>
      <c r="K900" s="317">
        <v>8</v>
      </c>
      <c r="L900" s="317">
        <v>9</v>
      </c>
      <c r="M900" s="485">
        <v>17</v>
      </c>
      <c r="N900" s="194" t="s">
        <v>222</v>
      </c>
      <c r="O900" s="317">
        <v>2</v>
      </c>
      <c r="P900" s="317">
        <v>8</v>
      </c>
      <c r="Q900" s="316">
        <v>10</v>
      </c>
      <c r="R900" s="131"/>
      <c r="T900" s="105"/>
      <c r="U900" s="105"/>
      <c r="V900" s="105"/>
      <c r="W900" s="105"/>
      <c r="X900" s="105"/>
      <c r="Y900" s="105"/>
      <c r="Z900" s="105"/>
      <c r="AA900" s="105"/>
      <c r="AB900" s="105"/>
      <c r="AC900" s="105"/>
      <c r="AD900" s="105"/>
      <c r="AE900" s="105"/>
      <c r="AF900" s="105"/>
      <c r="AG900" s="105"/>
    </row>
    <row r="901" spans="2:33" s="28" customFormat="1" ht="14.1" customHeight="1" x14ac:dyDescent="0.15">
      <c r="B901" s="204" t="s">
        <v>221</v>
      </c>
      <c r="C901" s="317">
        <v>8</v>
      </c>
      <c r="D901" s="317">
        <v>8</v>
      </c>
      <c r="E901" s="485">
        <v>16</v>
      </c>
      <c r="F901" s="194" t="s">
        <v>220</v>
      </c>
      <c r="G901" s="317">
        <v>6</v>
      </c>
      <c r="H901" s="317">
        <v>1</v>
      </c>
      <c r="I901" s="485">
        <v>7</v>
      </c>
      <c r="J901" s="194" t="s">
        <v>219</v>
      </c>
      <c r="K901" s="317">
        <v>5</v>
      </c>
      <c r="L901" s="317">
        <v>9</v>
      </c>
      <c r="M901" s="485">
        <v>14</v>
      </c>
      <c r="N901" s="194" t="s">
        <v>218</v>
      </c>
      <c r="O901" s="317">
        <v>1</v>
      </c>
      <c r="P901" s="317">
        <v>5</v>
      </c>
      <c r="Q901" s="316">
        <v>6</v>
      </c>
      <c r="R901" s="131"/>
      <c r="T901" s="105"/>
      <c r="U901" s="105"/>
      <c r="V901" s="105"/>
      <c r="W901" s="105"/>
      <c r="X901" s="105"/>
      <c r="Y901" s="105"/>
      <c r="Z901" s="105"/>
      <c r="AA901" s="105"/>
      <c r="AB901" s="105"/>
      <c r="AC901" s="105"/>
      <c r="AD901" s="105"/>
      <c r="AE901" s="105"/>
      <c r="AF901" s="105"/>
      <c r="AG901" s="105"/>
    </row>
    <row r="902" spans="2:33" s="28" customFormat="1" ht="14.45" customHeight="1" x14ac:dyDescent="0.15">
      <c r="B902" s="205" t="s">
        <v>217</v>
      </c>
      <c r="C902" s="322">
        <v>8</v>
      </c>
      <c r="D902" s="322">
        <v>8</v>
      </c>
      <c r="E902" s="323">
        <v>16</v>
      </c>
      <c r="F902" s="195" t="s">
        <v>216</v>
      </c>
      <c r="G902" s="322">
        <v>3</v>
      </c>
      <c r="H902" s="322">
        <v>10</v>
      </c>
      <c r="I902" s="323">
        <v>13</v>
      </c>
      <c r="J902" s="195" t="s">
        <v>215</v>
      </c>
      <c r="K902" s="322">
        <v>4</v>
      </c>
      <c r="L902" s="322">
        <v>14</v>
      </c>
      <c r="M902" s="323">
        <v>18</v>
      </c>
      <c r="N902" s="195" t="s">
        <v>214</v>
      </c>
      <c r="O902" s="322">
        <v>0</v>
      </c>
      <c r="P902" s="322">
        <v>4</v>
      </c>
      <c r="Q902" s="324">
        <v>4</v>
      </c>
      <c r="R902" s="131"/>
      <c r="T902" s="105"/>
      <c r="U902" s="105"/>
      <c r="V902" s="105"/>
      <c r="W902" s="105"/>
      <c r="X902" s="105"/>
      <c r="Y902" s="105"/>
      <c r="Z902" s="105"/>
      <c r="AA902" s="105"/>
      <c r="AB902" s="105"/>
      <c r="AC902" s="105"/>
      <c r="AD902" s="105"/>
      <c r="AE902" s="105"/>
      <c r="AF902" s="105"/>
      <c r="AG902" s="105"/>
    </row>
    <row r="903" spans="2:33" s="28" customFormat="1" ht="14.1" customHeight="1" x14ac:dyDescent="0.15">
      <c r="B903" s="204" t="s">
        <v>213</v>
      </c>
      <c r="C903" s="325">
        <v>6</v>
      </c>
      <c r="D903" s="317">
        <v>8</v>
      </c>
      <c r="E903" s="485">
        <v>14</v>
      </c>
      <c r="F903" s="194" t="s">
        <v>212</v>
      </c>
      <c r="G903" s="317">
        <v>7</v>
      </c>
      <c r="H903" s="317">
        <v>4</v>
      </c>
      <c r="I903" s="485">
        <v>11</v>
      </c>
      <c r="J903" s="194" t="s">
        <v>211</v>
      </c>
      <c r="K903" s="317">
        <v>10</v>
      </c>
      <c r="L903" s="317">
        <v>10</v>
      </c>
      <c r="M903" s="485">
        <v>20</v>
      </c>
      <c r="N903" s="194" t="s">
        <v>210</v>
      </c>
      <c r="O903" s="317">
        <v>2</v>
      </c>
      <c r="P903" s="317">
        <v>1</v>
      </c>
      <c r="Q903" s="316">
        <v>3</v>
      </c>
      <c r="R903" s="131"/>
      <c r="T903" s="105"/>
      <c r="U903" s="105"/>
      <c r="V903" s="105"/>
      <c r="W903" s="105"/>
      <c r="X903" s="105"/>
      <c r="Y903" s="105"/>
      <c r="Z903" s="105"/>
      <c r="AA903" s="105"/>
      <c r="AB903" s="105"/>
      <c r="AC903" s="105"/>
      <c r="AD903" s="105"/>
      <c r="AE903" s="105"/>
      <c r="AF903" s="105"/>
      <c r="AG903" s="105"/>
    </row>
    <row r="904" spans="2:33" s="28" customFormat="1" ht="14.25" customHeight="1" x14ac:dyDescent="0.15">
      <c r="B904" s="204" t="s">
        <v>209</v>
      </c>
      <c r="C904" s="317">
        <v>8</v>
      </c>
      <c r="D904" s="317">
        <v>8</v>
      </c>
      <c r="E904" s="485">
        <v>16</v>
      </c>
      <c r="F904" s="194" t="s">
        <v>208</v>
      </c>
      <c r="G904" s="317">
        <v>6</v>
      </c>
      <c r="H904" s="317">
        <v>9</v>
      </c>
      <c r="I904" s="485">
        <v>15</v>
      </c>
      <c r="J904" s="194" t="s">
        <v>207</v>
      </c>
      <c r="K904" s="317">
        <v>8</v>
      </c>
      <c r="L904" s="317">
        <v>9</v>
      </c>
      <c r="M904" s="485">
        <v>17</v>
      </c>
      <c r="N904" s="194" t="s">
        <v>206</v>
      </c>
      <c r="O904" s="317">
        <v>0</v>
      </c>
      <c r="P904" s="317">
        <v>1</v>
      </c>
      <c r="Q904" s="316">
        <v>1</v>
      </c>
      <c r="R904" s="131"/>
      <c r="T904" s="105"/>
      <c r="U904" s="105"/>
      <c r="V904" s="105"/>
      <c r="W904" s="105"/>
      <c r="X904" s="105"/>
      <c r="Y904" s="105"/>
      <c r="Z904" s="105"/>
      <c r="AA904" s="105"/>
      <c r="AB904" s="105"/>
      <c r="AC904" s="105"/>
      <c r="AD904" s="105"/>
      <c r="AE904" s="105"/>
      <c r="AF904" s="105"/>
      <c r="AG904" s="105"/>
    </row>
    <row r="905" spans="2:33" s="28" customFormat="1" ht="14.25" customHeight="1" x14ac:dyDescent="0.15">
      <c r="B905" s="204" t="s">
        <v>205</v>
      </c>
      <c r="C905" s="317">
        <v>6</v>
      </c>
      <c r="D905" s="317">
        <v>4</v>
      </c>
      <c r="E905" s="485">
        <v>10</v>
      </c>
      <c r="F905" s="194" t="s">
        <v>204</v>
      </c>
      <c r="G905" s="317">
        <v>7</v>
      </c>
      <c r="H905" s="317">
        <v>8</v>
      </c>
      <c r="I905" s="485">
        <v>15</v>
      </c>
      <c r="J905" s="194" t="s">
        <v>203</v>
      </c>
      <c r="K905" s="317">
        <v>6</v>
      </c>
      <c r="L905" s="317">
        <v>10</v>
      </c>
      <c r="M905" s="485">
        <v>16</v>
      </c>
      <c r="N905" s="194" t="s">
        <v>202</v>
      </c>
      <c r="O905" s="317">
        <v>0</v>
      </c>
      <c r="P905" s="317">
        <v>3</v>
      </c>
      <c r="Q905" s="316">
        <v>3</v>
      </c>
      <c r="R905" s="131"/>
      <c r="T905" s="105"/>
      <c r="U905" s="105"/>
      <c r="V905" s="105"/>
      <c r="W905" s="105"/>
      <c r="X905" s="105"/>
      <c r="Y905" s="105"/>
      <c r="Z905" s="105"/>
      <c r="AA905" s="105"/>
      <c r="AB905" s="105"/>
      <c r="AC905" s="105"/>
      <c r="AD905" s="105"/>
      <c r="AE905" s="105"/>
      <c r="AF905" s="105"/>
      <c r="AG905" s="105"/>
    </row>
    <row r="906" spans="2:33" s="28" customFormat="1" ht="14.25" customHeight="1" x14ac:dyDescent="0.15">
      <c r="B906" s="204" t="s">
        <v>201</v>
      </c>
      <c r="C906" s="317">
        <v>4</v>
      </c>
      <c r="D906" s="317">
        <v>4</v>
      </c>
      <c r="E906" s="485">
        <v>8</v>
      </c>
      <c r="F906" s="194" t="s">
        <v>200</v>
      </c>
      <c r="G906" s="317">
        <v>7</v>
      </c>
      <c r="H906" s="317">
        <v>6</v>
      </c>
      <c r="I906" s="485">
        <v>13</v>
      </c>
      <c r="J906" s="194" t="s">
        <v>199</v>
      </c>
      <c r="K906" s="317">
        <v>12</v>
      </c>
      <c r="L906" s="317">
        <v>18</v>
      </c>
      <c r="M906" s="485">
        <v>30</v>
      </c>
      <c r="N906" s="194" t="s">
        <v>198</v>
      </c>
      <c r="O906" s="317">
        <v>0</v>
      </c>
      <c r="P906" s="317">
        <v>3</v>
      </c>
      <c r="Q906" s="316">
        <v>3</v>
      </c>
      <c r="R906" s="131"/>
      <c r="T906" s="105"/>
      <c r="U906" s="105"/>
      <c r="V906" s="105"/>
      <c r="W906" s="105"/>
      <c r="X906" s="105"/>
      <c r="Y906" s="105"/>
      <c r="Z906" s="105"/>
      <c r="AA906" s="105"/>
      <c r="AB906" s="105"/>
      <c r="AC906" s="105"/>
      <c r="AD906" s="105"/>
      <c r="AE906" s="105"/>
      <c r="AF906" s="105"/>
      <c r="AG906" s="105"/>
    </row>
    <row r="907" spans="2:33" s="28" customFormat="1" ht="14.1" customHeight="1" x14ac:dyDescent="0.15">
      <c r="B907" s="205" t="s">
        <v>197</v>
      </c>
      <c r="C907" s="322">
        <v>6</v>
      </c>
      <c r="D907" s="322">
        <v>7</v>
      </c>
      <c r="E907" s="323">
        <v>13</v>
      </c>
      <c r="F907" s="195" t="s">
        <v>196</v>
      </c>
      <c r="G907" s="322">
        <v>7</v>
      </c>
      <c r="H907" s="322">
        <v>9</v>
      </c>
      <c r="I907" s="323">
        <v>16</v>
      </c>
      <c r="J907" s="195" t="s">
        <v>195</v>
      </c>
      <c r="K907" s="322">
        <v>7</v>
      </c>
      <c r="L907" s="322">
        <v>10</v>
      </c>
      <c r="M907" s="323">
        <v>17</v>
      </c>
      <c r="N907" s="195" t="s">
        <v>194</v>
      </c>
      <c r="O907" s="322">
        <v>1</v>
      </c>
      <c r="P907" s="322">
        <v>3</v>
      </c>
      <c r="Q907" s="324">
        <v>4</v>
      </c>
      <c r="R907" s="131"/>
      <c r="T907" s="105"/>
      <c r="U907" s="105"/>
      <c r="V907" s="105"/>
      <c r="W907" s="105"/>
      <c r="X907" s="105"/>
      <c r="Y907" s="105"/>
      <c r="Z907" s="105"/>
      <c r="AA907" s="105"/>
      <c r="AB907" s="105"/>
      <c r="AC907" s="105"/>
      <c r="AD907" s="105"/>
      <c r="AE907" s="105"/>
      <c r="AF907" s="105"/>
      <c r="AG907" s="105"/>
    </row>
    <row r="908" spans="2:33" s="28" customFormat="1" ht="14.25" customHeight="1" x14ac:dyDescent="0.15">
      <c r="B908" s="204" t="s">
        <v>193</v>
      </c>
      <c r="C908" s="325">
        <v>2</v>
      </c>
      <c r="D908" s="317">
        <v>7</v>
      </c>
      <c r="E908" s="485">
        <v>9</v>
      </c>
      <c r="F908" s="194" t="s">
        <v>192</v>
      </c>
      <c r="G908" s="317">
        <v>9</v>
      </c>
      <c r="H908" s="317">
        <v>9</v>
      </c>
      <c r="I908" s="485">
        <v>18</v>
      </c>
      <c r="J908" s="194" t="s">
        <v>191</v>
      </c>
      <c r="K908" s="317">
        <v>9</v>
      </c>
      <c r="L908" s="317">
        <v>7</v>
      </c>
      <c r="M908" s="485">
        <v>16</v>
      </c>
      <c r="N908" s="194" t="s">
        <v>190</v>
      </c>
      <c r="O908" s="317">
        <v>0</v>
      </c>
      <c r="P908" s="317">
        <v>0</v>
      </c>
      <c r="Q908" s="316">
        <v>0</v>
      </c>
      <c r="R908" s="131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  <c r="AF908" s="105"/>
      <c r="AG908" s="105"/>
    </row>
    <row r="909" spans="2:33" s="28" customFormat="1" ht="14.25" customHeight="1" x14ac:dyDescent="0.15">
      <c r="B909" s="204" t="s">
        <v>189</v>
      </c>
      <c r="C909" s="317">
        <v>5</v>
      </c>
      <c r="D909" s="317">
        <v>7</v>
      </c>
      <c r="E909" s="485">
        <v>12</v>
      </c>
      <c r="F909" s="194" t="s">
        <v>188</v>
      </c>
      <c r="G909" s="317">
        <v>8</v>
      </c>
      <c r="H909" s="317">
        <v>7</v>
      </c>
      <c r="I909" s="485">
        <v>15</v>
      </c>
      <c r="J909" s="194" t="s">
        <v>187</v>
      </c>
      <c r="K909" s="317">
        <v>8</v>
      </c>
      <c r="L909" s="317">
        <v>7</v>
      </c>
      <c r="M909" s="485">
        <v>15</v>
      </c>
      <c r="N909" s="194" t="s">
        <v>186</v>
      </c>
      <c r="O909" s="317">
        <v>1</v>
      </c>
      <c r="P909" s="317">
        <v>0</v>
      </c>
      <c r="Q909" s="316">
        <v>1</v>
      </c>
      <c r="R909" s="131"/>
      <c r="T909" s="105"/>
      <c r="U909" s="105"/>
      <c r="V909" s="105"/>
      <c r="W909" s="105"/>
      <c r="X909" s="105"/>
      <c r="Y909" s="105"/>
      <c r="Z909" s="105"/>
      <c r="AA909" s="105"/>
      <c r="AB909" s="105"/>
      <c r="AC909" s="105"/>
      <c r="AD909" s="105"/>
      <c r="AE909" s="105"/>
      <c r="AF909" s="105"/>
      <c r="AG909" s="105"/>
    </row>
    <row r="910" spans="2:33" s="28" customFormat="1" ht="14.25" customHeight="1" x14ac:dyDescent="0.15">
      <c r="B910" s="204" t="s">
        <v>185</v>
      </c>
      <c r="C910" s="317">
        <v>0</v>
      </c>
      <c r="D910" s="317">
        <v>4</v>
      </c>
      <c r="E910" s="485">
        <v>4</v>
      </c>
      <c r="F910" s="194" t="s">
        <v>184</v>
      </c>
      <c r="G910" s="317">
        <v>7</v>
      </c>
      <c r="H910" s="317">
        <v>11</v>
      </c>
      <c r="I910" s="485">
        <v>18</v>
      </c>
      <c r="J910" s="194" t="s">
        <v>183</v>
      </c>
      <c r="K910" s="317">
        <v>9</v>
      </c>
      <c r="L910" s="317">
        <v>4</v>
      </c>
      <c r="M910" s="485">
        <v>13</v>
      </c>
      <c r="N910" s="194" t="s">
        <v>182</v>
      </c>
      <c r="O910" s="317">
        <v>0</v>
      </c>
      <c r="P910" s="317">
        <v>2</v>
      </c>
      <c r="Q910" s="316">
        <v>2</v>
      </c>
      <c r="R910" s="131"/>
      <c r="T910" s="105"/>
      <c r="U910" s="105"/>
      <c r="V910" s="105"/>
      <c r="W910" s="105"/>
      <c r="X910" s="105"/>
      <c r="Y910" s="105"/>
      <c r="Z910" s="105"/>
      <c r="AA910" s="105"/>
      <c r="AB910" s="105"/>
      <c r="AC910" s="105"/>
      <c r="AD910" s="105"/>
      <c r="AE910" s="105"/>
      <c r="AF910" s="105"/>
      <c r="AG910" s="105"/>
    </row>
    <row r="911" spans="2:33" s="28" customFormat="1" ht="14.1" customHeight="1" x14ac:dyDescent="0.15">
      <c r="B911" s="204" t="s">
        <v>181</v>
      </c>
      <c r="C911" s="317">
        <v>7</v>
      </c>
      <c r="D911" s="317">
        <v>5</v>
      </c>
      <c r="E911" s="485">
        <v>12</v>
      </c>
      <c r="F911" s="194" t="s">
        <v>180</v>
      </c>
      <c r="G911" s="317">
        <v>7</v>
      </c>
      <c r="H911" s="317">
        <v>12</v>
      </c>
      <c r="I911" s="485">
        <v>19</v>
      </c>
      <c r="J911" s="194" t="s">
        <v>179</v>
      </c>
      <c r="K911" s="317">
        <v>8</v>
      </c>
      <c r="L911" s="317">
        <v>2</v>
      </c>
      <c r="M911" s="485">
        <v>10</v>
      </c>
      <c r="N911" s="194" t="s">
        <v>178</v>
      </c>
      <c r="O911" s="317">
        <v>0</v>
      </c>
      <c r="P911" s="317">
        <v>0</v>
      </c>
      <c r="Q911" s="316">
        <v>0</v>
      </c>
      <c r="R911" s="131"/>
      <c r="T911" s="105"/>
      <c r="U911" s="105"/>
      <c r="V911" s="105"/>
      <c r="W911" s="105"/>
      <c r="X911" s="105"/>
      <c r="Y911" s="105"/>
      <c r="Z911" s="105"/>
      <c r="AA911" s="105"/>
      <c r="AB911" s="105"/>
      <c r="AC911" s="105"/>
      <c r="AD911" s="105"/>
      <c r="AE911" s="105"/>
      <c r="AF911" s="105"/>
      <c r="AG911" s="105"/>
    </row>
    <row r="912" spans="2:33" s="28" customFormat="1" ht="14.25" customHeight="1" thickBot="1" x14ac:dyDescent="0.2">
      <c r="B912" s="206" t="s">
        <v>177</v>
      </c>
      <c r="C912" s="318">
        <v>3</v>
      </c>
      <c r="D912" s="318">
        <v>9</v>
      </c>
      <c r="E912" s="319">
        <v>12</v>
      </c>
      <c r="F912" s="208" t="s">
        <v>176</v>
      </c>
      <c r="G912" s="318">
        <v>9</v>
      </c>
      <c r="H912" s="318">
        <v>7</v>
      </c>
      <c r="I912" s="319">
        <v>16</v>
      </c>
      <c r="J912" s="208" t="s">
        <v>175</v>
      </c>
      <c r="K912" s="318">
        <v>1</v>
      </c>
      <c r="L912" s="318">
        <v>5</v>
      </c>
      <c r="M912" s="319">
        <v>6</v>
      </c>
      <c r="N912" s="210" t="s">
        <v>174</v>
      </c>
      <c r="O912" s="320">
        <v>1</v>
      </c>
      <c r="P912" s="320">
        <v>0</v>
      </c>
      <c r="Q912" s="321">
        <v>1</v>
      </c>
      <c r="R912" s="131"/>
      <c r="T912" s="105"/>
      <c r="U912" s="105"/>
      <c r="V912" s="105"/>
      <c r="W912" s="105"/>
      <c r="X912" s="105"/>
      <c r="Y912" s="105"/>
      <c r="Z912" s="105"/>
      <c r="AA912" s="105"/>
      <c r="AB912" s="105"/>
      <c r="AC912" s="105"/>
      <c r="AD912" s="105"/>
      <c r="AE912" s="105"/>
      <c r="AF912" s="105"/>
      <c r="AG912" s="105"/>
    </row>
    <row r="913" spans="2:33" s="28" customFormat="1" ht="13.5" customHeight="1" thickBot="1" x14ac:dyDescent="0.2">
      <c r="B913" s="42"/>
      <c r="C913" s="42"/>
      <c r="D913" s="459" t="s">
        <v>173</v>
      </c>
      <c r="E913" s="459"/>
      <c r="F913" s="459"/>
      <c r="G913" s="42"/>
      <c r="H913" s="42"/>
      <c r="I913" s="42"/>
      <c r="J913" s="42"/>
      <c r="K913" s="42"/>
      <c r="L913" s="42"/>
      <c r="M913" s="42"/>
      <c r="N913" s="212" t="s">
        <v>172</v>
      </c>
      <c r="O913" s="309">
        <v>0</v>
      </c>
      <c r="P913" s="24">
        <v>0</v>
      </c>
      <c r="Q913" s="310">
        <v>0</v>
      </c>
      <c r="R913" s="131"/>
      <c r="T913" s="105"/>
      <c r="U913" s="105"/>
      <c r="V913" s="105"/>
      <c r="W913" s="105"/>
      <c r="X913" s="105"/>
      <c r="Y913" s="105"/>
      <c r="Z913" s="105"/>
      <c r="AA913" s="105"/>
      <c r="AB913" s="105"/>
      <c r="AC913" s="105"/>
      <c r="AD913" s="105"/>
      <c r="AE913" s="105"/>
      <c r="AF913" s="105"/>
      <c r="AG913" s="105"/>
    </row>
    <row r="914" spans="2:33" s="28" customFormat="1" ht="13.5" customHeight="1" x14ac:dyDescent="0.15">
      <c r="B914" s="160" t="s">
        <v>171</v>
      </c>
      <c r="C914" s="311">
        <f>SUM(C888:C892)</f>
        <v>12</v>
      </c>
      <c r="D914" s="311">
        <f>SUM(D888:D892)</f>
        <v>16</v>
      </c>
      <c r="E914" s="108">
        <f t="shared" ref="E914:E923" si="42">SUM(C914:D914)</f>
        <v>28</v>
      </c>
      <c r="F914" s="160" t="s">
        <v>170</v>
      </c>
      <c r="G914" s="312">
        <f>SUM(K888:K892)</f>
        <v>41</v>
      </c>
      <c r="H914" s="109">
        <f>SUM(L888:L892)</f>
        <v>25</v>
      </c>
      <c r="I914" s="110">
        <f t="shared" ref="I914:I923" si="43">SUM(G914:H914)</f>
        <v>66</v>
      </c>
      <c r="J914" s="119" t="s">
        <v>169</v>
      </c>
      <c r="K914" s="120">
        <f>SUM(O913:O917)</f>
        <v>0</v>
      </c>
      <c r="L914" s="311">
        <f>SUM(Q913:Q917)</f>
        <v>0</v>
      </c>
      <c r="M914" s="313">
        <f>SUM(K914:L914)</f>
        <v>0</v>
      </c>
      <c r="N914" s="486" t="s">
        <v>168</v>
      </c>
      <c r="O914" s="24">
        <v>0</v>
      </c>
      <c r="P914" s="24">
        <v>0</v>
      </c>
      <c r="Q914" s="310">
        <v>0</v>
      </c>
      <c r="R914" s="131"/>
      <c r="T914" s="105"/>
      <c r="U914" s="105"/>
      <c r="V914" s="105"/>
      <c r="W914" s="105"/>
      <c r="X914" s="105"/>
      <c r="Y914" s="105"/>
      <c r="Z914" s="105"/>
      <c r="AA914" s="105"/>
      <c r="AB914" s="105"/>
      <c r="AC914" s="105"/>
      <c r="AD914" s="105"/>
      <c r="AE914" s="105"/>
      <c r="AF914" s="105"/>
      <c r="AG914" s="105"/>
    </row>
    <row r="915" spans="2:33" s="28" customFormat="1" ht="13.5" customHeight="1" thickBot="1" x14ac:dyDescent="0.2">
      <c r="B915" s="161" t="s">
        <v>167</v>
      </c>
      <c r="C915" s="300">
        <f>SUM(C893:C897)</f>
        <v>19</v>
      </c>
      <c r="D915" s="300">
        <f>SUM(D893:D897)</f>
        <v>20</v>
      </c>
      <c r="E915" s="112">
        <f t="shared" si="42"/>
        <v>39</v>
      </c>
      <c r="F915" s="161" t="s">
        <v>166</v>
      </c>
      <c r="G915" s="306">
        <f>SUM(K893:K897)</f>
        <v>36</v>
      </c>
      <c r="H915" s="113">
        <f>SUM(L893:L897)</f>
        <v>30</v>
      </c>
      <c r="I915" s="114">
        <f t="shared" si="43"/>
        <v>66</v>
      </c>
      <c r="J915" s="121" t="s">
        <v>154</v>
      </c>
      <c r="K915" s="122">
        <f>O918</f>
        <v>0</v>
      </c>
      <c r="L915" s="303">
        <f>P918</f>
        <v>0</v>
      </c>
      <c r="M915" s="314">
        <f>SUM(K915:L915)</f>
        <v>0</v>
      </c>
      <c r="N915" s="486" t="s">
        <v>165</v>
      </c>
      <c r="O915" s="24">
        <v>0</v>
      </c>
      <c r="P915" s="24">
        <v>0</v>
      </c>
      <c r="Q915" s="310">
        <v>0</v>
      </c>
      <c r="R915" s="131"/>
      <c r="T915" s="105"/>
      <c r="U915" s="105"/>
      <c r="V915" s="105"/>
      <c r="W915" s="105"/>
      <c r="X915" s="105"/>
      <c r="Y915" s="105"/>
      <c r="Z915" s="105"/>
      <c r="AA915" s="105"/>
      <c r="AB915" s="105"/>
      <c r="AC915" s="105"/>
      <c r="AD915" s="105"/>
      <c r="AE915" s="105"/>
      <c r="AF915" s="105"/>
      <c r="AG915" s="105"/>
    </row>
    <row r="916" spans="2:33" s="28" customFormat="1" ht="13.5" customHeight="1" x14ac:dyDescent="0.15">
      <c r="B916" s="161" t="s">
        <v>164</v>
      </c>
      <c r="C916" s="300">
        <f>SUM(C898:C902)</f>
        <v>34</v>
      </c>
      <c r="D916" s="300">
        <f>SUM(D898:D902)</f>
        <v>29</v>
      </c>
      <c r="E916" s="112">
        <f t="shared" si="42"/>
        <v>63</v>
      </c>
      <c r="F916" s="161" t="s">
        <v>163</v>
      </c>
      <c r="G916" s="306">
        <f>SUM(K898:K902)</f>
        <v>31</v>
      </c>
      <c r="H916" s="113">
        <f>SUM(L898:L902)</f>
        <v>53</v>
      </c>
      <c r="I916" s="114">
        <f t="shared" si="43"/>
        <v>84</v>
      </c>
      <c r="J916" s="125" t="s">
        <v>283</v>
      </c>
      <c r="K916" s="154">
        <f>SUM(C914:C916)</f>
        <v>65</v>
      </c>
      <c r="L916" s="154">
        <f>SUM(D914:D916)</f>
        <v>65</v>
      </c>
      <c r="M916" s="294">
        <f>SUM(K916:L916)</f>
        <v>130</v>
      </c>
      <c r="N916" s="486" t="s">
        <v>162</v>
      </c>
      <c r="O916" s="24">
        <v>0</v>
      </c>
      <c r="P916" s="24">
        <v>0</v>
      </c>
      <c r="Q916" s="310">
        <v>0</v>
      </c>
      <c r="R916" s="131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</row>
    <row r="917" spans="2:33" s="28" customFormat="1" ht="13.5" customHeight="1" thickBot="1" x14ac:dyDescent="0.2">
      <c r="B917" s="161" t="s">
        <v>161</v>
      </c>
      <c r="C917" s="300">
        <f>SUM(C903:C907)</f>
        <v>30</v>
      </c>
      <c r="D917" s="300">
        <f>SUM(D903:D907)</f>
        <v>31</v>
      </c>
      <c r="E917" s="112">
        <f t="shared" si="42"/>
        <v>61</v>
      </c>
      <c r="F917" s="161" t="s">
        <v>160</v>
      </c>
      <c r="G917" s="306">
        <f>SUM(K903:K907)</f>
        <v>43</v>
      </c>
      <c r="H917" s="113">
        <f>SUM(L903:L907)</f>
        <v>57</v>
      </c>
      <c r="I917" s="114">
        <f t="shared" si="43"/>
        <v>100</v>
      </c>
      <c r="J917" s="123" t="s">
        <v>156</v>
      </c>
      <c r="K917" s="157"/>
      <c r="L917" s="292">
        <f>M916/M922*100</f>
        <v>11.627906976744185</v>
      </c>
      <c r="M917" s="156" t="s">
        <v>155</v>
      </c>
      <c r="N917" s="487" t="s">
        <v>159</v>
      </c>
      <c r="O917" s="301">
        <v>0</v>
      </c>
      <c r="P917" s="58">
        <v>0</v>
      </c>
      <c r="Q917" s="302">
        <v>0</v>
      </c>
      <c r="R917" s="131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</row>
    <row r="918" spans="2:33" s="28" customFormat="1" ht="13.5" customHeight="1" thickBot="1" x14ac:dyDescent="0.2">
      <c r="B918" s="161" t="s">
        <v>158</v>
      </c>
      <c r="C918" s="300">
        <f>SUM(C908:C912)</f>
        <v>17</v>
      </c>
      <c r="D918" s="300">
        <f>SUM(D908:D912)</f>
        <v>32</v>
      </c>
      <c r="E918" s="112">
        <f t="shared" si="42"/>
        <v>49</v>
      </c>
      <c r="F918" s="161" t="s">
        <v>157</v>
      </c>
      <c r="G918" s="306">
        <f>SUM(K908:K912)</f>
        <v>35</v>
      </c>
      <c r="H918" s="113">
        <f>SUM(L908:L912)</f>
        <v>25</v>
      </c>
      <c r="I918" s="114">
        <f t="shared" si="43"/>
        <v>60</v>
      </c>
      <c r="J918" s="125" t="s">
        <v>284</v>
      </c>
      <c r="K918" s="154">
        <f>SUM(C917:C923,G914:G916)</f>
        <v>330</v>
      </c>
      <c r="L918" s="154">
        <f>SUM(D917:D923,H914:H916)</f>
        <v>340</v>
      </c>
      <c r="M918" s="294">
        <f>SUM(K918:L918)</f>
        <v>670</v>
      </c>
      <c r="N918" s="488" t="s">
        <v>154</v>
      </c>
      <c r="O918" s="299">
        <v>0</v>
      </c>
      <c r="P918" s="489">
        <v>0</v>
      </c>
      <c r="Q918" s="307">
        <v>0</v>
      </c>
      <c r="R918" s="131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</row>
    <row r="919" spans="2:33" s="28" customFormat="1" ht="13.5" customHeight="1" thickBot="1" x14ac:dyDescent="0.2">
      <c r="B919" s="161" t="s">
        <v>153</v>
      </c>
      <c r="C919" s="300">
        <f>SUM(G888:G892)</f>
        <v>34</v>
      </c>
      <c r="D919" s="300">
        <f>SUM(H888:H892)</f>
        <v>24</v>
      </c>
      <c r="E919" s="112">
        <f t="shared" si="42"/>
        <v>58</v>
      </c>
      <c r="F919" s="161" t="s">
        <v>152</v>
      </c>
      <c r="G919" s="113">
        <f>SUM(O888:O892)</f>
        <v>25</v>
      </c>
      <c r="H919" s="113">
        <f>SUM(P888:P892)</f>
        <v>35</v>
      </c>
      <c r="I919" s="114">
        <f t="shared" si="43"/>
        <v>60</v>
      </c>
      <c r="J919" s="123" t="s">
        <v>156</v>
      </c>
      <c r="K919" s="157"/>
      <c r="L919" s="292">
        <f>M918/M922*100</f>
        <v>59.928443649373889</v>
      </c>
      <c r="M919" s="158" t="s">
        <v>155</v>
      </c>
      <c r="N919" s="490"/>
      <c r="O919" s="42"/>
      <c r="P919" s="42"/>
      <c r="Q919" s="42"/>
      <c r="R919" s="131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6"/>
      <c r="AF919" s="105"/>
      <c r="AG919" s="106"/>
    </row>
    <row r="920" spans="2:33" s="28" customFormat="1" ht="13.5" customHeight="1" thickBot="1" x14ac:dyDescent="0.2">
      <c r="B920" s="161" t="s">
        <v>151</v>
      </c>
      <c r="C920" s="300">
        <f>SUM(G893:G897)</f>
        <v>41</v>
      </c>
      <c r="D920" s="300">
        <f>SUM(H893:H897)</f>
        <v>31</v>
      </c>
      <c r="E920" s="112">
        <f t="shared" si="42"/>
        <v>72</v>
      </c>
      <c r="F920" s="161" t="s">
        <v>150</v>
      </c>
      <c r="G920" s="306">
        <f>SUM(O893:O897)</f>
        <v>19</v>
      </c>
      <c r="H920" s="113">
        <f>SUM(P893:P897)</f>
        <v>23</v>
      </c>
      <c r="I920" s="114">
        <f t="shared" si="43"/>
        <v>42</v>
      </c>
      <c r="J920" s="125" t="s">
        <v>282</v>
      </c>
      <c r="K920" s="154">
        <f>SUM(K903:K912,O888:O918)</f>
        <v>138</v>
      </c>
      <c r="L920" s="154">
        <f>SUM(L903:L912,P888:P918)</f>
        <v>180</v>
      </c>
      <c r="M920" s="308">
        <f>SUM(K920:L920)</f>
        <v>318</v>
      </c>
      <c r="N920" s="490"/>
      <c r="O920" s="42"/>
      <c r="P920" s="42"/>
      <c r="Q920" s="42"/>
      <c r="R920" s="131"/>
    </row>
    <row r="921" spans="2:33" s="28" customFormat="1" ht="13.5" customHeight="1" thickBot="1" x14ac:dyDescent="0.2">
      <c r="B921" s="161" t="s">
        <v>149</v>
      </c>
      <c r="C921" s="300">
        <f>SUM(G898:G902)</f>
        <v>26</v>
      </c>
      <c r="D921" s="300">
        <f>SUM(H898:H902)</f>
        <v>32</v>
      </c>
      <c r="E921" s="112">
        <f t="shared" si="42"/>
        <v>58</v>
      </c>
      <c r="F921" s="161" t="s">
        <v>148</v>
      </c>
      <c r="G921" s="306">
        <f>SUM(O898:O902)</f>
        <v>11</v>
      </c>
      <c r="H921" s="113">
        <f>SUM(P898:P902)</f>
        <v>27</v>
      </c>
      <c r="I921" s="114">
        <f t="shared" si="43"/>
        <v>38</v>
      </c>
      <c r="J921" s="123" t="s">
        <v>156</v>
      </c>
      <c r="K921" s="124"/>
      <c r="L921" s="283">
        <f>M920/M922*100</f>
        <v>28.443649373881929</v>
      </c>
      <c r="M921" s="156" t="s">
        <v>155</v>
      </c>
      <c r="N921" s="491" t="s">
        <v>146</v>
      </c>
      <c r="O921" s="492">
        <v>45.62</v>
      </c>
      <c r="P921" s="493">
        <v>48.47</v>
      </c>
      <c r="Q921" s="494">
        <v>47.11</v>
      </c>
      <c r="R921" s="131"/>
    </row>
    <row r="922" spans="2:33" s="28" customFormat="1" ht="13.5" customHeight="1" x14ac:dyDescent="0.15">
      <c r="B922" s="161" t="s">
        <v>145</v>
      </c>
      <c r="C922" s="300">
        <f>SUM(G903:G907)</f>
        <v>34</v>
      </c>
      <c r="D922" s="300">
        <f>SUM(H903:H907)</f>
        <v>36</v>
      </c>
      <c r="E922" s="112">
        <f t="shared" si="42"/>
        <v>70</v>
      </c>
      <c r="F922" s="161" t="s">
        <v>144</v>
      </c>
      <c r="G922" s="306">
        <f>SUM(O903:O907)</f>
        <v>3</v>
      </c>
      <c r="H922" s="113">
        <f>SUM(P903:P907)</f>
        <v>11</v>
      </c>
      <c r="I922" s="114">
        <f t="shared" si="43"/>
        <v>14</v>
      </c>
      <c r="J922" s="125" t="s">
        <v>147</v>
      </c>
      <c r="K922" s="293">
        <f>SUM(C914:C923,G914:G923,K914:K915)</f>
        <v>533</v>
      </c>
      <c r="L922" s="293">
        <f>SUM(D914:D923,H914:H923,L914:L915)</f>
        <v>585</v>
      </c>
      <c r="M922" s="289">
        <f>SUM(K922:L922)</f>
        <v>1118</v>
      </c>
      <c r="N922" s="495"/>
      <c r="O922" s="496"/>
      <c r="P922" s="496"/>
      <c r="Q922" s="496"/>
      <c r="R922" s="131"/>
    </row>
    <row r="923" spans="2:33" s="28" customFormat="1" ht="13.5" customHeight="1" thickBot="1" x14ac:dyDescent="0.2">
      <c r="B923" s="162" t="s">
        <v>143</v>
      </c>
      <c r="C923" s="303">
        <f>SUM(G908:G912)</f>
        <v>40</v>
      </c>
      <c r="D923" s="303">
        <f>SUM(H908:H912)</f>
        <v>46</v>
      </c>
      <c r="E923" s="116">
        <f t="shared" si="42"/>
        <v>86</v>
      </c>
      <c r="F923" s="162" t="s">
        <v>142</v>
      </c>
      <c r="G923" s="304">
        <f>SUM(O908:O912)</f>
        <v>2</v>
      </c>
      <c r="H923" s="117">
        <f>SUM(P908:P912)</f>
        <v>2</v>
      </c>
      <c r="I923" s="118">
        <f t="shared" si="43"/>
        <v>4</v>
      </c>
      <c r="J923" s="123" t="s">
        <v>7</v>
      </c>
      <c r="K923" s="124"/>
      <c r="L923" s="127"/>
      <c r="M923" s="305">
        <f>字別人口!Q48</f>
        <v>550</v>
      </c>
      <c r="N923" s="459" t="s">
        <v>141</v>
      </c>
      <c r="O923" s="459"/>
      <c r="P923" s="459"/>
      <c r="Q923" s="140"/>
      <c r="R923" s="131"/>
    </row>
    <row r="925" spans="2:33" s="29" customFormat="1" x14ac:dyDescent="0.15">
      <c r="B925" s="168"/>
      <c r="F925" s="168"/>
    </row>
    <row r="926" spans="2:33" s="29" customFormat="1" ht="13.5" customHeight="1" x14ac:dyDescent="0.15">
      <c r="B926" s="243" t="s">
        <v>1</v>
      </c>
      <c r="C926" s="358" t="s">
        <v>2</v>
      </c>
      <c r="D926" s="358"/>
      <c r="E926" s="358"/>
      <c r="F926" s="358"/>
      <c r="G926" s="484" t="s">
        <v>279</v>
      </c>
      <c r="H926" s="484"/>
      <c r="I926" s="484"/>
      <c r="J926" s="484"/>
      <c r="K926" s="484"/>
      <c r="L926" s="484"/>
      <c r="O926" s="76" t="str">
        <f>$O$2</f>
        <v>令和元年10月31日</v>
      </c>
      <c r="P926" s="76"/>
      <c r="Q926" s="76" t="s">
        <v>0</v>
      </c>
      <c r="R926" s="4"/>
      <c r="S926" s="4"/>
      <c r="T926" s="4"/>
    </row>
    <row r="927" spans="2:33" s="29" customFormat="1" ht="13.5" customHeight="1" x14ac:dyDescent="0.15">
      <c r="B927" s="243" t="s">
        <v>276</v>
      </c>
      <c r="C927" s="358" t="s">
        <v>117</v>
      </c>
      <c r="D927" s="358"/>
      <c r="E927" s="358"/>
      <c r="F927" s="152"/>
      <c r="G927" s="484"/>
      <c r="H927" s="484"/>
      <c r="I927" s="484"/>
      <c r="J927" s="484"/>
      <c r="K927" s="484"/>
      <c r="L927" s="484"/>
      <c r="O927" s="76" t="str">
        <f>$O$3</f>
        <v>令和元年11月 1日</v>
      </c>
      <c r="P927" s="76"/>
      <c r="Q927" s="76" t="s">
        <v>3</v>
      </c>
      <c r="R927" s="4"/>
      <c r="S927" s="4"/>
      <c r="T927" s="4"/>
    </row>
    <row r="928" spans="2:33" s="29" customFormat="1" ht="13.5" customHeight="1" thickBot="1" x14ac:dyDescent="0.2">
      <c r="B928" s="168"/>
      <c r="F928" s="168"/>
      <c r="G928" s="87"/>
      <c r="H928" s="87"/>
      <c r="I928" s="87"/>
      <c r="J928" s="87"/>
      <c r="K928" s="87"/>
      <c r="L928" s="87"/>
      <c r="O928" s="86"/>
      <c r="Q928" s="4"/>
      <c r="R928" s="4"/>
      <c r="S928" s="4"/>
      <c r="T928" s="4"/>
    </row>
    <row r="929" spans="2:33" s="28" customFormat="1" ht="14.25" customHeight="1" x14ac:dyDescent="0.15">
      <c r="B929" s="53" t="s">
        <v>274</v>
      </c>
      <c r="C929" s="327" t="s">
        <v>301</v>
      </c>
      <c r="D929" s="327" t="s">
        <v>302</v>
      </c>
      <c r="E929" s="328" t="s">
        <v>6</v>
      </c>
      <c r="F929" s="53" t="s">
        <v>274</v>
      </c>
      <c r="G929" s="327" t="s">
        <v>301</v>
      </c>
      <c r="H929" s="327" t="s">
        <v>5</v>
      </c>
      <c r="I929" s="94" t="s">
        <v>6</v>
      </c>
      <c r="J929" s="202" t="s">
        <v>274</v>
      </c>
      <c r="K929" s="327" t="s">
        <v>4</v>
      </c>
      <c r="L929" s="327" t="s">
        <v>302</v>
      </c>
      <c r="M929" s="328" t="s">
        <v>281</v>
      </c>
      <c r="N929" s="59" t="s">
        <v>274</v>
      </c>
      <c r="O929" s="54" t="s">
        <v>301</v>
      </c>
      <c r="P929" s="54" t="s">
        <v>5</v>
      </c>
      <c r="Q929" s="326" t="s">
        <v>281</v>
      </c>
      <c r="R929" s="131"/>
    </row>
    <row r="930" spans="2:33" s="28" customFormat="1" ht="14.25" customHeight="1" x14ac:dyDescent="0.15">
      <c r="B930" s="203" t="s">
        <v>273</v>
      </c>
      <c r="C930" s="329">
        <v>14</v>
      </c>
      <c r="D930" s="329">
        <v>10</v>
      </c>
      <c r="E930" s="485">
        <v>24</v>
      </c>
      <c r="F930" s="193" t="s">
        <v>272</v>
      </c>
      <c r="G930" s="329">
        <v>10</v>
      </c>
      <c r="H930" s="329">
        <v>9</v>
      </c>
      <c r="I930" s="485">
        <v>19</v>
      </c>
      <c r="J930" s="194" t="s">
        <v>271</v>
      </c>
      <c r="K930" s="317">
        <v>11</v>
      </c>
      <c r="L930" s="329">
        <v>16</v>
      </c>
      <c r="M930" s="286">
        <v>27</v>
      </c>
      <c r="N930" s="200" t="s">
        <v>270</v>
      </c>
      <c r="O930" s="325">
        <v>3</v>
      </c>
      <c r="P930" s="317">
        <v>6</v>
      </c>
      <c r="Q930" s="287">
        <v>9</v>
      </c>
      <c r="R930" s="131"/>
      <c r="T930" s="105"/>
      <c r="U930" s="105"/>
      <c r="V930" s="105"/>
      <c r="W930" s="105"/>
      <c r="X930" s="105"/>
      <c r="Y930" s="105"/>
      <c r="Z930" s="105"/>
      <c r="AA930" s="105"/>
      <c r="AB930" s="105"/>
      <c r="AC930" s="105"/>
      <c r="AD930" s="105"/>
      <c r="AE930" s="105"/>
      <c r="AF930" s="105"/>
      <c r="AG930" s="105"/>
    </row>
    <row r="931" spans="2:33" s="28" customFormat="1" ht="14.1" customHeight="1" x14ac:dyDescent="0.15">
      <c r="B931" s="204" t="s">
        <v>269</v>
      </c>
      <c r="C931" s="317">
        <v>5</v>
      </c>
      <c r="D931" s="317">
        <v>7</v>
      </c>
      <c r="E931" s="485">
        <v>12</v>
      </c>
      <c r="F931" s="194" t="s">
        <v>268</v>
      </c>
      <c r="G931" s="317">
        <v>6</v>
      </c>
      <c r="H931" s="317">
        <v>8</v>
      </c>
      <c r="I931" s="485">
        <v>14</v>
      </c>
      <c r="J931" s="194" t="s">
        <v>267</v>
      </c>
      <c r="K931" s="317">
        <v>15</v>
      </c>
      <c r="L931" s="317">
        <v>13</v>
      </c>
      <c r="M931" s="485">
        <v>28</v>
      </c>
      <c r="N931" s="194" t="s">
        <v>266</v>
      </c>
      <c r="O931" s="317">
        <v>3</v>
      </c>
      <c r="P931" s="317">
        <v>10</v>
      </c>
      <c r="Q931" s="316">
        <v>13</v>
      </c>
      <c r="R931" s="131"/>
      <c r="T931" s="105"/>
      <c r="U931" s="105"/>
      <c r="V931" s="105"/>
      <c r="W931" s="105"/>
      <c r="X931" s="105"/>
      <c r="Y931" s="105"/>
      <c r="Z931" s="105"/>
      <c r="AA931" s="105"/>
      <c r="AB931" s="105"/>
      <c r="AC931" s="105"/>
      <c r="AD931" s="105"/>
      <c r="AE931" s="105"/>
      <c r="AF931" s="105"/>
      <c r="AG931" s="105"/>
    </row>
    <row r="932" spans="2:33" s="28" customFormat="1" ht="14.25" customHeight="1" x14ac:dyDescent="0.15">
      <c r="B932" s="204" t="s">
        <v>265</v>
      </c>
      <c r="C932" s="317">
        <v>6</v>
      </c>
      <c r="D932" s="317">
        <v>10</v>
      </c>
      <c r="E932" s="485">
        <v>16</v>
      </c>
      <c r="F932" s="194" t="s">
        <v>264</v>
      </c>
      <c r="G932" s="317">
        <v>11</v>
      </c>
      <c r="H932" s="317">
        <v>15</v>
      </c>
      <c r="I932" s="485">
        <v>26</v>
      </c>
      <c r="J932" s="194" t="s">
        <v>263</v>
      </c>
      <c r="K932" s="317">
        <v>13</v>
      </c>
      <c r="L932" s="317">
        <v>22</v>
      </c>
      <c r="M932" s="485">
        <v>35</v>
      </c>
      <c r="N932" s="194" t="s">
        <v>262</v>
      </c>
      <c r="O932" s="317">
        <v>3</v>
      </c>
      <c r="P932" s="199">
        <v>7</v>
      </c>
      <c r="Q932" s="316">
        <v>10</v>
      </c>
      <c r="R932" s="131"/>
      <c r="T932" s="105"/>
      <c r="U932" s="105"/>
      <c r="V932" s="105"/>
      <c r="W932" s="105"/>
      <c r="X932" s="105"/>
      <c r="Y932" s="105"/>
      <c r="Z932" s="105"/>
      <c r="AA932" s="105"/>
      <c r="AB932" s="105"/>
      <c r="AC932" s="105"/>
      <c r="AD932" s="105"/>
      <c r="AE932" s="105"/>
      <c r="AF932" s="105"/>
      <c r="AG932" s="105"/>
    </row>
    <row r="933" spans="2:33" s="28" customFormat="1" ht="14.25" customHeight="1" x14ac:dyDescent="0.15">
      <c r="B933" s="204" t="s">
        <v>261</v>
      </c>
      <c r="C933" s="317">
        <v>8</v>
      </c>
      <c r="D933" s="317">
        <v>12</v>
      </c>
      <c r="E933" s="485">
        <v>20</v>
      </c>
      <c r="F933" s="194" t="s">
        <v>260</v>
      </c>
      <c r="G933" s="317">
        <v>12</v>
      </c>
      <c r="H933" s="317">
        <v>15</v>
      </c>
      <c r="I933" s="485">
        <v>27</v>
      </c>
      <c r="J933" s="194" t="s">
        <v>259</v>
      </c>
      <c r="K933" s="317">
        <v>11</v>
      </c>
      <c r="L933" s="317">
        <v>12</v>
      </c>
      <c r="M933" s="485">
        <v>23</v>
      </c>
      <c r="N933" s="194" t="s">
        <v>258</v>
      </c>
      <c r="O933" s="317">
        <v>5</v>
      </c>
      <c r="P933" s="317">
        <v>5</v>
      </c>
      <c r="Q933" s="316">
        <v>10</v>
      </c>
      <c r="R933" s="131"/>
      <c r="T933" s="105"/>
      <c r="U933" s="105"/>
      <c r="V933" s="105"/>
      <c r="W933" s="105"/>
      <c r="X933" s="105"/>
      <c r="Y933" s="105"/>
      <c r="Z933" s="105"/>
      <c r="AA933" s="105"/>
      <c r="AB933" s="105"/>
      <c r="AC933" s="105"/>
      <c r="AD933" s="105"/>
      <c r="AE933" s="105"/>
      <c r="AF933" s="105"/>
      <c r="AG933" s="105"/>
    </row>
    <row r="934" spans="2:33" s="28" customFormat="1" ht="14.1" customHeight="1" x14ac:dyDescent="0.15">
      <c r="B934" s="205" t="s">
        <v>257</v>
      </c>
      <c r="C934" s="322">
        <v>9</v>
      </c>
      <c r="D934" s="322">
        <v>12</v>
      </c>
      <c r="E934" s="323">
        <v>21</v>
      </c>
      <c r="F934" s="195" t="s">
        <v>256</v>
      </c>
      <c r="G934" s="322">
        <v>10</v>
      </c>
      <c r="H934" s="322">
        <v>12</v>
      </c>
      <c r="I934" s="323">
        <v>22</v>
      </c>
      <c r="J934" s="195" t="s">
        <v>255</v>
      </c>
      <c r="K934" s="322">
        <v>8</v>
      </c>
      <c r="L934" s="322">
        <v>17</v>
      </c>
      <c r="M934" s="323">
        <v>25</v>
      </c>
      <c r="N934" s="195" t="s">
        <v>254</v>
      </c>
      <c r="O934" s="322">
        <v>3</v>
      </c>
      <c r="P934" s="322">
        <v>9</v>
      </c>
      <c r="Q934" s="324">
        <v>12</v>
      </c>
      <c r="R934" s="131"/>
      <c r="T934" s="105"/>
      <c r="U934" s="105"/>
      <c r="V934" s="105"/>
      <c r="W934" s="105"/>
      <c r="X934" s="105"/>
      <c r="Y934" s="105"/>
      <c r="Z934" s="105"/>
      <c r="AA934" s="105"/>
      <c r="AB934" s="105"/>
      <c r="AC934" s="105"/>
      <c r="AD934" s="105"/>
      <c r="AE934" s="105"/>
      <c r="AF934" s="105"/>
      <c r="AG934" s="105"/>
    </row>
    <row r="935" spans="2:33" s="28" customFormat="1" ht="14.25" customHeight="1" x14ac:dyDescent="0.15">
      <c r="B935" s="204" t="s">
        <v>253</v>
      </c>
      <c r="C935" s="325">
        <v>4</v>
      </c>
      <c r="D935" s="317">
        <v>14</v>
      </c>
      <c r="E935" s="485">
        <v>18</v>
      </c>
      <c r="F935" s="194" t="s">
        <v>252</v>
      </c>
      <c r="G935" s="317">
        <v>12</v>
      </c>
      <c r="H935" s="317">
        <v>12</v>
      </c>
      <c r="I935" s="485">
        <v>24</v>
      </c>
      <c r="J935" s="194" t="s">
        <v>251</v>
      </c>
      <c r="K935" s="317">
        <v>15</v>
      </c>
      <c r="L935" s="317">
        <v>11</v>
      </c>
      <c r="M935" s="485">
        <v>26</v>
      </c>
      <c r="N935" s="194" t="s">
        <v>250</v>
      </c>
      <c r="O935" s="317">
        <v>4</v>
      </c>
      <c r="P935" s="317">
        <v>3</v>
      </c>
      <c r="Q935" s="316">
        <v>7</v>
      </c>
      <c r="R935" s="131"/>
      <c r="T935" s="105"/>
      <c r="U935" s="105"/>
      <c r="V935" s="105"/>
      <c r="W935" s="105"/>
      <c r="X935" s="105"/>
      <c r="Y935" s="105"/>
      <c r="Z935" s="105"/>
      <c r="AA935" s="105"/>
      <c r="AB935" s="105"/>
      <c r="AC935" s="105"/>
      <c r="AD935" s="105"/>
      <c r="AE935" s="105"/>
      <c r="AF935" s="105"/>
      <c r="AG935" s="105"/>
    </row>
    <row r="936" spans="2:33" s="28" customFormat="1" ht="14.25" customHeight="1" x14ac:dyDescent="0.15">
      <c r="B936" s="204" t="s">
        <v>249</v>
      </c>
      <c r="C936" s="317">
        <v>16</v>
      </c>
      <c r="D936" s="317">
        <v>4</v>
      </c>
      <c r="E936" s="485">
        <v>20</v>
      </c>
      <c r="F936" s="194" t="s">
        <v>248</v>
      </c>
      <c r="G936" s="317">
        <v>10</v>
      </c>
      <c r="H936" s="317">
        <v>10</v>
      </c>
      <c r="I936" s="485">
        <v>20</v>
      </c>
      <c r="J936" s="194" t="s">
        <v>247</v>
      </c>
      <c r="K936" s="317">
        <v>14</v>
      </c>
      <c r="L936" s="317">
        <v>13</v>
      </c>
      <c r="M936" s="485">
        <v>27</v>
      </c>
      <c r="N936" s="194" t="s">
        <v>246</v>
      </c>
      <c r="O936" s="317">
        <v>3</v>
      </c>
      <c r="P936" s="317">
        <v>7</v>
      </c>
      <c r="Q936" s="316">
        <v>10</v>
      </c>
      <c r="R936" s="131"/>
      <c r="T936" s="105"/>
      <c r="U936" s="105"/>
      <c r="V936" s="105"/>
      <c r="W936" s="105"/>
      <c r="X936" s="105"/>
      <c r="Y936" s="105"/>
      <c r="Z936" s="105"/>
      <c r="AA936" s="105"/>
      <c r="AB936" s="105"/>
      <c r="AC936" s="105"/>
      <c r="AD936" s="105"/>
      <c r="AE936" s="105"/>
      <c r="AF936" s="105"/>
      <c r="AG936" s="105"/>
    </row>
    <row r="937" spans="2:33" s="28" customFormat="1" ht="14.25" customHeight="1" x14ac:dyDescent="0.15">
      <c r="B937" s="204" t="s">
        <v>245</v>
      </c>
      <c r="C937" s="317">
        <v>6</v>
      </c>
      <c r="D937" s="317">
        <v>15</v>
      </c>
      <c r="E937" s="485">
        <v>21</v>
      </c>
      <c r="F937" s="194" t="s">
        <v>244</v>
      </c>
      <c r="G937" s="317">
        <v>12</v>
      </c>
      <c r="H937" s="317">
        <v>11</v>
      </c>
      <c r="I937" s="485">
        <v>23</v>
      </c>
      <c r="J937" s="194" t="s">
        <v>243</v>
      </c>
      <c r="K937" s="317">
        <v>10</v>
      </c>
      <c r="L937" s="317">
        <v>17</v>
      </c>
      <c r="M937" s="485">
        <v>27</v>
      </c>
      <c r="N937" s="194" t="s">
        <v>242</v>
      </c>
      <c r="O937" s="317">
        <v>2</v>
      </c>
      <c r="P937" s="317">
        <v>7</v>
      </c>
      <c r="Q937" s="316">
        <v>9</v>
      </c>
      <c r="R937" s="131"/>
      <c r="T937" s="105"/>
      <c r="U937" s="105"/>
      <c r="V937" s="105"/>
      <c r="W937" s="105"/>
      <c r="X937" s="105"/>
      <c r="Y937" s="105"/>
      <c r="Z937" s="105"/>
      <c r="AA937" s="105"/>
      <c r="AB937" s="105"/>
      <c r="AC937" s="105"/>
      <c r="AD937" s="105"/>
      <c r="AE937" s="105"/>
      <c r="AF937" s="105"/>
      <c r="AG937" s="105"/>
    </row>
    <row r="938" spans="2:33" s="28" customFormat="1" ht="14.1" customHeight="1" x14ac:dyDescent="0.15">
      <c r="B938" s="204" t="s">
        <v>241</v>
      </c>
      <c r="C938" s="317">
        <v>10</v>
      </c>
      <c r="D938" s="317">
        <v>15</v>
      </c>
      <c r="E938" s="485">
        <v>25</v>
      </c>
      <c r="F938" s="194" t="s">
        <v>240</v>
      </c>
      <c r="G938" s="317">
        <v>14</v>
      </c>
      <c r="H938" s="317">
        <v>12</v>
      </c>
      <c r="I938" s="485">
        <v>26</v>
      </c>
      <c r="J938" s="194" t="s">
        <v>239</v>
      </c>
      <c r="K938" s="317">
        <v>13</v>
      </c>
      <c r="L938" s="317">
        <v>10</v>
      </c>
      <c r="M938" s="485">
        <v>23</v>
      </c>
      <c r="N938" s="194" t="s">
        <v>238</v>
      </c>
      <c r="O938" s="317">
        <v>5</v>
      </c>
      <c r="P938" s="317">
        <v>7</v>
      </c>
      <c r="Q938" s="316">
        <v>12</v>
      </c>
      <c r="R938" s="131"/>
      <c r="T938" s="105"/>
      <c r="U938" s="105"/>
      <c r="V938" s="105"/>
      <c r="W938" s="105"/>
      <c r="X938" s="105"/>
      <c r="Y938" s="105"/>
      <c r="Z938" s="105"/>
      <c r="AA938" s="105"/>
      <c r="AB938" s="105"/>
      <c r="AC938" s="105"/>
      <c r="AD938" s="105"/>
      <c r="AE938" s="105"/>
      <c r="AF938" s="105"/>
      <c r="AG938" s="105"/>
    </row>
    <row r="939" spans="2:33" s="28" customFormat="1" ht="14.1" customHeight="1" x14ac:dyDescent="0.15">
      <c r="B939" s="205" t="s">
        <v>237</v>
      </c>
      <c r="C939" s="322">
        <v>7</v>
      </c>
      <c r="D939" s="322">
        <v>11</v>
      </c>
      <c r="E939" s="323">
        <v>18</v>
      </c>
      <c r="F939" s="195" t="s">
        <v>236</v>
      </c>
      <c r="G939" s="322">
        <v>10</v>
      </c>
      <c r="H939" s="322">
        <v>13</v>
      </c>
      <c r="I939" s="323">
        <v>23</v>
      </c>
      <c r="J939" s="195" t="s">
        <v>235</v>
      </c>
      <c r="K939" s="322">
        <v>16</v>
      </c>
      <c r="L939" s="322">
        <v>11</v>
      </c>
      <c r="M939" s="323">
        <v>27</v>
      </c>
      <c r="N939" s="195" t="s">
        <v>234</v>
      </c>
      <c r="O939" s="322">
        <v>3</v>
      </c>
      <c r="P939" s="322">
        <v>6</v>
      </c>
      <c r="Q939" s="324">
        <v>9</v>
      </c>
      <c r="R939" s="131"/>
      <c r="T939" s="105"/>
      <c r="U939" s="105"/>
      <c r="V939" s="105"/>
      <c r="W939" s="105"/>
      <c r="X939" s="105"/>
      <c r="Y939" s="105"/>
      <c r="Z939" s="105"/>
      <c r="AA939" s="105"/>
      <c r="AB939" s="105"/>
      <c r="AC939" s="105"/>
      <c r="AD939" s="105"/>
      <c r="AE939" s="105"/>
      <c r="AF939" s="105"/>
      <c r="AG939" s="105"/>
    </row>
    <row r="940" spans="2:33" s="28" customFormat="1" ht="14.25" customHeight="1" x14ac:dyDescent="0.15">
      <c r="B940" s="204" t="s">
        <v>233</v>
      </c>
      <c r="C940" s="325">
        <v>13</v>
      </c>
      <c r="D940" s="317">
        <v>7</v>
      </c>
      <c r="E940" s="485">
        <v>20</v>
      </c>
      <c r="F940" s="194" t="s">
        <v>232</v>
      </c>
      <c r="G940" s="317">
        <v>12</v>
      </c>
      <c r="H940" s="317">
        <v>13</v>
      </c>
      <c r="I940" s="485">
        <v>25</v>
      </c>
      <c r="J940" s="194" t="s">
        <v>231</v>
      </c>
      <c r="K940" s="317">
        <v>11</v>
      </c>
      <c r="L940" s="317">
        <v>11</v>
      </c>
      <c r="M940" s="485">
        <v>22</v>
      </c>
      <c r="N940" s="194" t="s">
        <v>230</v>
      </c>
      <c r="O940" s="317">
        <v>5</v>
      </c>
      <c r="P940" s="317">
        <v>2</v>
      </c>
      <c r="Q940" s="316">
        <v>7</v>
      </c>
      <c r="R940" s="131"/>
      <c r="T940" s="105"/>
      <c r="U940" s="105"/>
      <c r="V940" s="105"/>
      <c r="W940" s="105"/>
      <c r="X940" s="105"/>
      <c r="Y940" s="105"/>
      <c r="Z940" s="105"/>
      <c r="AA940" s="105"/>
      <c r="AB940" s="105"/>
      <c r="AC940" s="105"/>
      <c r="AD940" s="105"/>
      <c r="AE940" s="105"/>
      <c r="AF940" s="105"/>
      <c r="AG940" s="105"/>
    </row>
    <row r="941" spans="2:33" s="28" customFormat="1" ht="14.25" customHeight="1" x14ac:dyDescent="0.15">
      <c r="B941" s="204" t="s">
        <v>229</v>
      </c>
      <c r="C941" s="317">
        <v>14</v>
      </c>
      <c r="D941" s="317">
        <v>10</v>
      </c>
      <c r="E941" s="485">
        <v>24</v>
      </c>
      <c r="F941" s="194" t="s">
        <v>228</v>
      </c>
      <c r="G941" s="317">
        <v>7</v>
      </c>
      <c r="H941" s="317">
        <v>13</v>
      </c>
      <c r="I941" s="485">
        <v>20</v>
      </c>
      <c r="J941" s="194" t="s">
        <v>227</v>
      </c>
      <c r="K941" s="317">
        <v>7</v>
      </c>
      <c r="L941" s="317">
        <v>13</v>
      </c>
      <c r="M941" s="485">
        <v>20</v>
      </c>
      <c r="N941" s="194" t="s">
        <v>226</v>
      </c>
      <c r="O941" s="317">
        <v>5</v>
      </c>
      <c r="P941" s="317">
        <v>6</v>
      </c>
      <c r="Q941" s="316">
        <v>11</v>
      </c>
      <c r="R941" s="131"/>
      <c r="T941" s="105"/>
      <c r="U941" s="105"/>
      <c r="V941" s="105"/>
      <c r="W941" s="105"/>
      <c r="X941" s="105"/>
      <c r="Y941" s="105"/>
      <c r="Z941" s="105"/>
      <c r="AA941" s="105"/>
      <c r="AB941" s="105"/>
      <c r="AC941" s="105"/>
      <c r="AD941" s="105"/>
      <c r="AE941" s="105"/>
      <c r="AF941" s="105"/>
      <c r="AG941" s="105"/>
    </row>
    <row r="942" spans="2:33" s="28" customFormat="1" ht="14.25" customHeight="1" x14ac:dyDescent="0.15">
      <c r="B942" s="204" t="s">
        <v>225</v>
      </c>
      <c r="C942" s="317">
        <v>11</v>
      </c>
      <c r="D942" s="317">
        <v>15</v>
      </c>
      <c r="E942" s="485">
        <v>26</v>
      </c>
      <c r="F942" s="194" t="s">
        <v>224</v>
      </c>
      <c r="G942" s="317">
        <v>6</v>
      </c>
      <c r="H942" s="317">
        <v>15</v>
      </c>
      <c r="I942" s="485">
        <v>21</v>
      </c>
      <c r="J942" s="194" t="s">
        <v>223</v>
      </c>
      <c r="K942" s="317">
        <v>10</v>
      </c>
      <c r="L942" s="317">
        <v>9</v>
      </c>
      <c r="M942" s="485">
        <v>19</v>
      </c>
      <c r="N942" s="194" t="s">
        <v>222</v>
      </c>
      <c r="O942" s="317">
        <v>2</v>
      </c>
      <c r="P942" s="317">
        <v>5</v>
      </c>
      <c r="Q942" s="316">
        <v>7</v>
      </c>
      <c r="R942" s="131"/>
      <c r="T942" s="105"/>
      <c r="U942" s="105"/>
      <c r="V942" s="105"/>
      <c r="W942" s="105"/>
      <c r="X942" s="105"/>
      <c r="Y942" s="105"/>
      <c r="Z942" s="105"/>
      <c r="AA942" s="105"/>
      <c r="AB942" s="105"/>
      <c r="AC942" s="105"/>
      <c r="AD942" s="105"/>
      <c r="AE942" s="105"/>
      <c r="AF942" s="105"/>
      <c r="AG942" s="105"/>
    </row>
    <row r="943" spans="2:33" s="28" customFormat="1" ht="14.1" customHeight="1" x14ac:dyDescent="0.15">
      <c r="B943" s="204" t="s">
        <v>221</v>
      </c>
      <c r="C943" s="317">
        <v>10</v>
      </c>
      <c r="D943" s="317">
        <v>19</v>
      </c>
      <c r="E943" s="485">
        <v>29</v>
      </c>
      <c r="F943" s="194" t="s">
        <v>220</v>
      </c>
      <c r="G943" s="317">
        <v>15</v>
      </c>
      <c r="H943" s="317">
        <v>11</v>
      </c>
      <c r="I943" s="485">
        <v>26</v>
      </c>
      <c r="J943" s="194" t="s">
        <v>219</v>
      </c>
      <c r="K943" s="317">
        <v>6</v>
      </c>
      <c r="L943" s="317">
        <v>12</v>
      </c>
      <c r="M943" s="485">
        <v>18</v>
      </c>
      <c r="N943" s="194" t="s">
        <v>218</v>
      </c>
      <c r="O943" s="317">
        <v>1</v>
      </c>
      <c r="P943" s="317">
        <v>2</v>
      </c>
      <c r="Q943" s="316">
        <v>3</v>
      </c>
      <c r="R943" s="131"/>
      <c r="T943" s="105"/>
      <c r="U943" s="105"/>
      <c r="V943" s="105"/>
      <c r="W943" s="105"/>
      <c r="X943" s="105"/>
      <c r="Y943" s="105"/>
      <c r="Z943" s="105"/>
      <c r="AA943" s="105"/>
      <c r="AB943" s="105"/>
      <c r="AC943" s="105"/>
      <c r="AD943" s="105"/>
      <c r="AE943" s="105"/>
      <c r="AF943" s="105"/>
      <c r="AG943" s="105"/>
    </row>
    <row r="944" spans="2:33" s="28" customFormat="1" ht="14.45" customHeight="1" x14ac:dyDescent="0.15">
      <c r="B944" s="205" t="s">
        <v>217</v>
      </c>
      <c r="C944" s="322">
        <v>5</v>
      </c>
      <c r="D944" s="322">
        <v>7</v>
      </c>
      <c r="E944" s="323">
        <v>12</v>
      </c>
      <c r="F944" s="195" t="s">
        <v>216</v>
      </c>
      <c r="G944" s="322">
        <v>7</v>
      </c>
      <c r="H944" s="322">
        <v>7</v>
      </c>
      <c r="I944" s="323">
        <v>14</v>
      </c>
      <c r="J944" s="195" t="s">
        <v>215</v>
      </c>
      <c r="K944" s="322">
        <v>16</v>
      </c>
      <c r="L944" s="322">
        <v>10</v>
      </c>
      <c r="M944" s="323">
        <v>26</v>
      </c>
      <c r="N944" s="195" t="s">
        <v>214</v>
      </c>
      <c r="O944" s="322">
        <v>4</v>
      </c>
      <c r="P944" s="322">
        <v>2</v>
      </c>
      <c r="Q944" s="324">
        <v>6</v>
      </c>
      <c r="R944" s="131"/>
      <c r="T944" s="105"/>
      <c r="U944" s="105"/>
      <c r="V944" s="105"/>
      <c r="W944" s="105"/>
      <c r="X944" s="105"/>
      <c r="Y944" s="105"/>
      <c r="Z944" s="105"/>
      <c r="AA944" s="105"/>
      <c r="AB944" s="105"/>
      <c r="AC944" s="105"/>
      <c r="AD944" s="105"/>
      <c r="AE944" s="105"/>
      <c r="AF944" s="105"/>
      <c r="AG944" s="105"/>
    </row>
    <row r="945" spans="2:33" s="28" customFormat="1" ht="14.1" customHeight="1" x14ac:dyDescent="0.15">
      <c r="B945" s="204" t="s">
        <v>213</v>
      </c>
      <c r="C945" s="325">
        <v>13</v>
      </c>
      <c r="D945" s="317">
        <v>12</v>
      </c>
      <c r="E945" s="485">
        <v>25</v>
      </c>
      <c r="F945" s="194" t="s">
        <v>212</v>
      </c>
      <c r="G945" s="317">
        <v>9</v>
      </c>
      <c r="H945" s="317">
        <v>12</v>
      </c>
      <c r="I945" s="485">
        <v>21</v>
      </c>
      <c r="J945" s="194" t="s">
        <v>211</v>
      </c>
      <c r="K945" s="317">
        <v>13</v>
      </c>
      <c r="L945" s="317">
        <v>10</v>
      </c>
      <c r="M945" s="485">
        <v>23</v>
      </c>
      <c r="N945" s="194" t="s">
        <v>210</v>
      </c>
      <c r="O945" s="317">
        <v>1</v>
      </c>
      <c r="P945" s="317">
        <v>1</v>
      </c>
      <c r="Q945" s="316">
        <v>2</v>
      </c>
      <c r="R945" s="131"/>
      <c r="T945" s="105"/>
      <c r="U945" s="105"/>
      <c r="V945" s="105"/>
      <c r="W945" s="105"/>
      <c r="X945" s="105"/>
      <c r="Y945" s="105"/>
      <c r="Z945" s="105"/>
      <c r="AA945" s="105"/>
      <c r="AB945" s="105"/>
      <c r="AC945" s="105"/>
      <c r="AD945" s="105"/>
      <c r="AE945" s="105"/>
      <c r="AF945" s="105"/>
      <c r="AG945" s="105"/>
    </row>
    <row r="946" spans="2:33" s="28" customFormat="1" ht="14.25" customHeight="1" x14ac:dyDescent="0.15">
      <c r="B946" s="204" t="s">
        <v>209</v>
      </c>
      <c r="C946" s="317">
        <v>16</v>
      </c>
      <c r="D946" s="317">
        <v>8</v>
      </c>
      <c r="E946" s="485">
        <v>24</v>
      </c>
      <c r="F946" s="194" t="s">
        <v>208</v>
      </c>
      <c r="G946" s="317">
        <v>8</v>
      </c>
      <c r="H946" s="317">
        <v>9</v>
      </c>
      <c r="I946" s="485">
        <v>17</v>
      </c>
      <c r="J946" s="194" t="s">
        <v>207</v>
      </c>
      <c r="K946" s="317">
        <v>14</v>
      </c>
      <c r="L946" s="317">
        <v>6</v>
      </c>
      <c r="M946" s="485">
        <v>20</v>
      </c>
      <c r="N946" s="194" t="s">
        <v>206</v>
      </c>
      <c r="O946" s="317">
        <v>2</v>
      </c>
      <c r="P946" s="317">
        <v>0</v>
      </c>
      <c r="Q946" s="316">
        <v>2</v>
      </c>
      <c r="R946" s="131"/>
      <c r="T946" s="105"/>
      <c r="U946" s="105"/>
      <c r="V946" s="105"/>
      <c r="W946" s="105"/>
      <c r="X946" s="105"/>
      <c r="Y946" s="105"/>
      <c r="Z946" s="105"/>
      <c r="AA946" s="105"/>
      <c r="AB946" s="105"/>
      <c r="AC946" s="105"/>
      <c r="AD946" s="105"/>
      <c r="AE946" s="105"/>
      <c r="AF946" s="105"/>
      <c r="AG946" s="105"/>
    </row>
    <row r="947" spans="2:33" s="28" customFormat="1" ht="14.25" customHeight="1" x14ac:dyDescent="0.15">
      <c r="B947" s="204" t="s">
        <v>205</v>
      </c>
      <c r="C947" s="317">
        <v>12</v>
      </c>
      <c r="D947" s="317">
        <v>4</v>
      </c>
      <c r="E947" s="485">
        <v>16</v>
      </c>
      <c r="F947" s="194" t="s">
        <v>204</v>
      </c>
      <c r="G947" s="317">
        <v>8</v>
      </c>
      <c r="H947" s="317">
        <v>17</v>
      </c>
      <c r="I947" s="485">
        <v>25</v>
      </c>
      <c r="J947" s="194" t="s">
        <v>203</v>
      </c>
      <c r="K947" s="317">
        <v>13</v>
      </c>
      <c r="L947" s="317">
        <v>14</v>
      </c>
      <c r="M947" s="485">
        <v>27</v>
      </c>
      <c r="N947" s="194" t="s">
        <v>202</v>
      </c>
      <c r="O947" s="317">
        <v>2</v>
      </c>
      <c r="P947" s="317">
        <v>2</v>
      </c>
      <c r="Q947" s="316">
        <v>4</v>
      </c>
      <c r="R947" s="131"/>
      <c r="T947" s="105"/>
      <c r="U947" s="105"/>
      <c r="V947" s="105"/>
      <c r="W947" s="105"/>
      <c r="X947" s="105"/>
      <c r="Y947" s="105"/>
      <c r="Z947" s="105"/>
      <c r="AA947" s="105"/>
      <c r="AB947" s="105"/>
      <c r="AC947" s="105"/>
      <c r="AD947" s="105"/>
      <c r="AE947" s="105"/>
      <c r="AF947" s="105"/>
      <c r="AG947" s="105"/>
    </row>
    <row r="948" spans="2:33" s="28" customFormat="1" ht="14.25" customHeight="1" x14ac:dyDescent="0.15">
      <c r="B948" s="204" t="s">
        <v>201</v>
      </c>
      <c r="C948" s="317">
        <v>11</v>
      </c>
      <c r="D948" s="317">
        <v>12</v>
      </c>
      <c r="E948" s="485">
        <v>23</v>
      </c>
      <c r="F948" s="194" t="s">
        <v>200</v>
      </c>
      <c r="G948" s="317">
        <v>4</v>
      </c>
      <c r="H948" s="317">
        <v>15</v>
      </c>
      <c r="I948" s="485">
        <v>19</v>
      </c>
      <c r="J948" s="194" t="s">
        <v>199</v>
      </c>
      <c r="K948" s="317">
        <v>5</v>
      </c>
      <c r="L948" s="317">
        <v>8</v>
      </c>
      <c r="M948" s="485">
        <v>13</v>
      </c>
      <c r="N948" s="194" t="s">
        <v>198</v>
      </c>
      <c r="O948" s="317">
        <v>0</v>
      </c>
      <c r="P948" s="317">
        <v>3</v>
      </c>
      <c r="Q948" s="316">
        <v>3</v>
      </c>
      <c r="R948" s="131"/>
      <c r="T948" s="105"/>
      <c r="U948" s="105"/>
      <c r="V948" s="105"/>
      <c r="W948" s="105"/>
      <c r="X948" s="105"/>
      <c r="Y948" s="105"/>
      <c r="Z948" s="105"/>
      <c r="AA948" s="105"/>
      <c r="AB948" s="105"/>
      <c r="AC948" s="105"/>
      <c r="AD948" s="105"/>
      <c r="AE948" s="105"/>
      <c r="AF948" s="105"/>
      <c r="AG948" s="105"/>
    </row>
    <row r="949" spans="2:33" s="28" customFormat="1" ht="14.1" customHeight="1" x14ac:dyDescent="0.15">
      <c r="B949" s="205" t="s">
        <v>197</v>
      </c>
      <c r="C949" s="322">
        <v>11</v>
      </c>
      <c r="D949" s="322">
        <v>15</v>
      </c>
      <c r="E949" s="323">
        <v>26</v>
      </c>
      <c r="F949" s="195" t="s">
        <v>196</v>
      </c>
      <c r="G949" s="322">
        <v>20</v>
      </c>
      <c r="H949" s="322">
        <v>15</v>
      </c>
      <c r="I949" s="323">
        <v>35</v>
      </c>
      <c r="J949" s="195" t="s">
        <v>195</v>
      </c>
      <c r="K949" s="322">
        <v>4</v>
      </c>
      <c r="L949" s="322">
        <v>9</v>
      </c>
      <c r="M949" s="323">
        <v>13</v>
      </c>
      <c r="N949" s="195" t="s">
        <v>194</v>
      </c>
      <c r="O949" s="322">
        <v>0</v>
      </c>
      <c r="P949" s="322">
        <v>0</v>
      </c>
      <c r="Q949" s="324">
        <v>0</v>
      </c>
      <c r="R949" s="131"/>
      <c r="T949" s="105"/>
      <c r="U949" s="105"/>
      <c r="V949" s="105"/>
      <c r="W949" s="105"/>
      <c r="X949" s="105"/>
      <c r="Y949" s="105"/>
      <c r="Z949" s="105"/>
      <c r="AA949" s="105"/>
      <c r="AB949" s="105"/>
      <c r="AC949" s="105"/>
      <c r="AD949" s="105"/>
      <c r="AE949" s="105"/>
      <c r="AF949" s="105"/>
      <c r="AG949" s="105"/>
    </row>
    <row r="950" spans="2:33" s="28" customFormat="1" ht="14.25" customHeight="1" x14ac:dyDescent="0.15">
      <c r="B950" s="204" t="s">
        <v>193</v>
      </c>
      <c r="C950" s="325">
        <v>11</v>
      </c>
      <c r="D950" s="317">
        <v>14</v>
      </c>
      <c r="E950" s="485">
        <v>25</v>
      </c>
      <c r="F950" s="194" t="s">
        <v>192</v>
      </c>
      <c r="G950" s="317">
        <v>23</v>
      </c>
      <c r="H950" s="317">
        <v>15</v>
      </c>
      <c r="I950" s="485">
        <v>38</v>
      </c>
      <c r="J950" s="194" t="s">
        <v>191</v>
      </c>
      <c r="K950" s="317">
        <v>7</v>
      </c>
      <c r="L950" s="317">
        <v>11</v>
      </c>
      <c r="M950" s="485">
        <v>18</v>
      </c>
      <c r="N950" s="194" t="s">
        <v>190</v>
      </c>
      <c r="O950" s="317">
        <v>0</v>
      </c>
      <c r="P950" s="317">
        <v>2</v>
      </c>
      <c r="Q950" s="316">
        <v>2</v>
      </c>
      <c r="R950" s="131"/>
      <c r="T950" s="105"/>
      <c r="U950" s="105"/>
      <c r="V950" s="105"/>
      <c r="W950" s="105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</row>
    <row r="951" spans="2:33" s="28" customFormat="1" ht="14.25" customHeight="1" x14ac:dyDescent="0.15">
      <c r="B951" s="204" t="s">
        <v>189</v>
      </c>
      <c r="C951" s="317">
        <v>15</v>
      </c>
      <c r="D951" s="317">
        <v>18</v>
      </c>
      <c r="E951" s="485">
        <v>33</v>
      </c>
      <c r="F951" s="194" t="s">
        <v>188</v>
      </c>
      <c r="G951" s="317">
        <v>20</v>
      </c>
      <c r="H951" s="317">
        <v>19</v>
      </c>
      <c r="I951" s="485">
        <v>39</v>
      </c>
      <c r="J951" s="194" t="s">
        <v>187</v>
      </c>
      <c r="K951" s="317">
        <v>8</v>
      </c>
      <c r="L951" s="317">
        <v>3</v>
      </c>
      <c r="M951" s="485">
        <v>11</v>
      </c>
      <c r="N951" s="194" t="s">
        <v>186</v>
      </c>
      <c r="O951" s="317">
        <v>0</v>
      </c>
      <c r="P951" s="317">
        <v>0</v>
      </c>
      <c r="Q951" s="316">
        <v>0</v>
      </c>
      <c r="R951" s="131"/>
      <c r="T951" s="105"/>
      <c r="U951" s="105"/>
      <c r="V951" s="105"/>
      <c r="W951" s="105"/>
      <c r="X951" s="105"/>
      <c r="Y951" s="105"/>
      <c r="Z951" s="105"/>
      <c r="AA951" s="105"/>
      <c r="AB951" s="105"/>
      <c r="AC951" s="105"/>
      <c r="AD951" s="105"/>
      <c r="AE951" s="105"/>
      <c r="AF951" s="105"/>
      <c r="AG951" s="105"/>
    </row>
    <row r="952" spans="2:33" s="28" customFormat="1" ht="14.25" customHeight="1" x14ac:dyDescent="0.15">
      <c r="B952" s="204" t="s">
        <v>185</v>
      </c>
      <c r="C952" s="317">
        <v>15</v>
      </c>
      <c r="D952" s="317">
        <v>6</v>
      </c>
      <c r="E952" s="485">
        <v>21</v>
      </c>
      <c r="F952" s="194" t="s">
        <v>184</v>
      </c>
      <c r="G952" s="317">
        <v>12</v>
      </c>
      <c r="H952" s="317">
        <v>10</v>
      </c>
      <c r="I952" s="485">
        <v>22</v>
      </c>
      <c r="J952" s="194" t="s">
        <v>183</v>
      </c>
      <c r="K952" s="317">
        <v>8</v>
      </c>
      <c r="L952" s="317">
        <v>7</v>
      </c>
      <c r="M952" s="485">
        <v>15</v>
      </c>
      <c r="N952" s="194" t="s">
        <v>182</v>
      </c>
      <c r="O952" s="317">
        <v>0</v>
      </c>
      <c r="P952" s="317">
        <v>0</v>
      </c>
      <c r="Q952" s="316">
        <v>0</v>
      </c>
      <c r="R952" s="131"/>
      <c r="T952" s="105"/>
      <c r="U952" s="105"/>
      <c r="V952" s="105"/>
      <c r="W952" s="105"/>
      <c r="X952" s="105"/>
      <c r="Y952" s="105"/>
      <c r="Z952" s="105"/>
      <c r="AA952" s="105"/>
      <c r="AB952" s="105"/>
      <c r="AC952" s="105"/>
      <c r="AD952" s="105"/>
      <c r="AE952" s="105"/>
      <c r="AF952" s="105"/>
      <c r="AG952" s="105"/>
    </row>
    <row r="953" spans="2:33" s="28" customFormat="1" ht="14.1" customHeight="1" x14ac:dyDescent="0.15">
      <c r="B953" s="204" t="s">
        <v>181</v>
      </c>
      <c r="C953" s="317">
        <v>13</v>
      </c>
      <c r="D953" s="317">
        <v>10</v>
      </c>
      <c r="E953" s="485">
        <v>23</v>
      </c>
      <c r="F953" s="194" t="s">
        <v>180</v>
      </c>
      <c r="G953" s="317">
        <v>9</v>
      </c>
      <c r="H953" s="317">
        <v>12</v>
      </c>
      <c r="I953" s="485">
        <v>21</v>
      </c>
      <c r="J953" s="194" t="s">
        <v>179</v>
      </c>
      <c r="K953" s="317">
        <v>4</v>
      </c>
      <c r="L953" s="317">
        <v>4</v>
      </c>
      <c r="M953" s="485">
        <v>8</v>
      </c>
      <c r="N953" s="194" t="s">
        <v>178</v>
      </c>
      <c r="O953" s="317">
        <v>0</v>
      </c>
      <c r="P953" s="317">
        <v>0</v>
      </c>
      <c r="Q953" s="316">
        <v>0</v>
      </c>
      <c r="R953" s="131"/>
      <c r="T953" s="105"/>
      <c r="U953" s="105"/>
      <c r="V953" s="105"/>
      <c r="W953" s="105"/>
      <c r="X953" s="105"/>
      <c r="Y953" s="105"/>
      <c r="Z953" s="105"/>
      <c r="AA953" s="105"/>
      <c r="AB953" s="105"/>
      <c r="AC953" s="105"/>
      <c r="AD953" s="105"/>
      <c r="AE953" s="105"/>
      <c r="AF953" s="105"/>
      <c r="AG953" s="105"/>
    </row>
    <row r="954" spans="2:33" s="28" customFormat="1" ht="14.25" customHeight="1" thickBot="1" x14ac:dyDescent="0.2">
      <c r="B954" s="206" t="s">
        <v>177</v>
      </c>
      <c r="C954" s="318">
        <v>17</v>
      </c>
      <c r="D954" s="318">
        <v>14</v>
      </c>
      <c r="E954" s="319">
        <v>31</v>
      </c>
      <c r="F954" s="208" t="s">
        <v>176</v>
      </c>
      <c r="G954" s="318">
        <v>19</v>
      </c>
      <c r="H954" s="318">
        <v>13</v>
      </c>
      <c r="I954" s="319">
        <v>32</v>
      </c>
      <c r="J954" s="208" t="s">
        <v>175</v>
      </c>
      <c r="K954" s="318">
        <v>3</v>
      </c>
      <c r="L954" s="318">
        <v>3</v>
      </c>
      <c r="M954" s="319">
        <v>6</v>
      </c>
      <c r="N954" s="210" t="s">
        <v>174</v>
      </c>
      <c r="O954" s="320">
        <v>0</v>
      </c>
      <c r="P954" s="320">
        <v>0</v>
      </c>
      <c r="Q954" s="321">
        <v>0</v>
      </c>
      <c r="R954" s="131"/>
      <c r="T954" s="105"/>
      <c r="U954" s="105"/>
      <c r="V954" s="105"/>
      <c r="W954" s="105"/>
      <c r="X954" s="105"/>
      <c r="Y954" s="105"/>
      <c r="Z954" s="105"/>
      <c r="AA954" s="105"/>
      <c r="AB954" s="105"/>
      <c r="AC954" s="105"/>
      <c r="AD954" s="105"/>
      <c r="AE954" s="105"/>
      <c r="AF954" s="105"/>
      <c r="AG954" s="105"/>
    </row>
    <row r="955" spans="2:33" s="28" customFormat="1" ht="13.5" customHeight="1" thickBot="1" x14ac:dyDescent="0.2">
      <c r="B955" s="42"/>
      <c r="C955" s="42"/>
      <c r="D955" s="459" t="s">
        <v>173</v>
      </c>
      <c r="E955" s="459"/>
      <c r="F955" s="459"/>
      <c r="G955" s="42"/>
      <c r="H955" s="42"/>
      <c r="I955" s="42"/>
      <c r="J955" s="42"/>
      <c r="K955" s="42"/>
      <c r="L955" s="42"/>
      <c r="M955" s="42"/>
      <c r="N955" s="212" t="s">
        <v>172</v>
      </c>
      <c r="O955" s="309">
        <v>0</v>
      </c>
      <c r="P955" s="24">
        <v>1</v>
      </c>
      <c r="Q955" s="310">
        <v>1</v>
      </c>
      <c r="R955" s="131"/>
      <c r="T955" s="105"/>
      <c r="U955" s="105"/>
      <c r="V955" s="105"/>
      <c r="W955" s="105"/>
      <c r="X955" s="105"/>
      <c r="Y955" s="105"/>
      <c r="Z955" s="105"/>
      <c r="AA955" s="105"/>
      <c r="AB955" s="105"/>
      <c r="AC955" s="105"/>
      <c r="AD955" s="105"/>
      <c r="AE955" s="105"/>
      <c r="AF955" s="105"/>
      <c r="AG955" s="105"/>
    </row>
    <row r="956" spans="2:33" s="28" customFormat="1" ht="13.5" customHeight="1" x14ac:dyDescent="0.15">
      <c r="B956" s="160" t="s">
        <v>171</v>
      </c>
      <c r="C956" s="311">
        <f>SUM(C930:C934)</f>
        <v>42</v>
      </c>
      <c r="D956" s="311">
        <f>SUM(D930:D934)</f>
        <v>51</v>
      </c>
      <c r="E956" s="108">
        <f t="shared" ref="E956:E965" si="44">SUM(C956:D956)</f>
        <v>93</v>
      </c>
      <c r="F956" s="160" t="s">
        <v>170</v>
      </c>
      <c r="G956" s="312">
        <f>SUM(K930:K934)</f>
        <v>58</v>
      </c>
      <c r="H956" s="109">
        <f>SUM(L930:L934)</f>
        <v>80</v>
      </c>
      <c r="I956" s="110">
        <f t="shared" ref="I956:I965" si="45">SUM(G956:H956)</f>
        <v>138</v>
      </c>
      <c r="J956" s="119" t="s">
        <v>169</v>
      </c>
      <c r="K956" s="120">
        <f>SUM(O955:O959)</f>
        <v>0</v>
      </c>
      <c r="L956" s="311">
        <f>SUM(Q955:Q959)</f>
        <v>1</v>
      </c>
      <c r="M956" s="313">
        <f>SUM(K956:L956)</f>
        <v>1</v>
      </c>
      <c r="N956" s="486" t="s">
        <v>168</v>
      </c>
      <c r="O956" s="24">
        <v>0</v>
      </c>
      <c r="P956" s="24">
        <v>0</v>
      </c>
      <c r="Q956" s="310">
        <v>0</v>
      </c>
      <c r="R956" s="131"/>
      <c r="T956" s="105"/>
      <c r="U956" s="105"/>
      <c r="V956" s="105"/>
      <c r="W956" s="105"/>
      <c r="X956" s="105"/>
      <c r="Y956" s="105"/>
      <c r="Z956" s="105"/>
      <c r="AA956" s="105"/>
      <c r="AB956" s="105"/>
      <c r="AC956" s="105"/>
      <c r="AD956" s="105"/>
      <c r="AE956" s="105"/>
      <c r="AF956" s="105"/>
      <c r="AG956" s="105"/>
    </row>
    <row r="957" spans="2:33" s="28" customFormat="1" ht="13.5" customHeight="1" thickBot="1" x14ac:dyDescent="0.2">
      <c r="B957" s="161" t="s">
        <v>167</v>
      </c>
      <c r="C957" s="300">
        <f>SUM(C935:C939)</f>
        <v>43</v>
      </c>
      <c r="D957" s="300">
        <f>SUM(D935:D939)</f>
        <v>59</v>
      </c>
      <c r="E957" s="112">
        <f t="shared" si="44"/>
        <v>102</v>
      </c>
      <c r="F957" s="161" t="s">
        <v>166</v>
      </c>
      <c r="G957" s="306">
        <f>SUM(K935:K939)</f>
        <v>68</v>
      </c>
      <c r="H957" s="113">
        <f>SUM(L935:L939)</f>
        <v>62</v>
      </c>
      <c r="I957" s="114">
        <f t="shared" si="45"/>
        <v>130</v>
      </c>
      <c r="J957" s="121" t="s">
        <v>154</v>
      </c>
      <c r="K957" s="122">
        <f>O960</f>
        <v>0</v>
      </c>
      <c r="L957" s="303">
        <f>P960</f>
        <v>0</v>
      </c>
      <c r="M957" s="314">
        <f>SUM(K957:L957)</f>
        <v>0</v>
      </c>
      <c r="N957" s="486" t="s">
        <v>165</v>
      </c>
      <c r="O957" s="24">
        <v>0</v>
      </c>
      <c r="P957" s="24">
        <v>0</v>
      </c>
      <c r="Q957" s="310">
        <v>0</v>
      </c>
      <c r="R957" s="131"/>
      <c r="T957" s="105"/>
      <c r="U957" s="105"/>
      <c r="V957" s="105"/>
      <c r="W957" s="105"/>
      <c r="X957" s="105"/>
      <c r="Y957" s="105"/>
      <c r="Z957" s="105"/>
      <c r="AA957" s="105"/>
      <c r="AB957" s="105"/>
      <c r="AC957" s="105"/>
      <c r="AD957" s="105"/>
      <c r="AE957" s="105"/>
      <c r="AF957" s="105"/>
      <c r="AG957" s="105"/>
    </row>
    <row r="958" spans="2:33" s="28" customFormat="1" ht="13.5" customHeight="1" x14ac:dyDescent="0.15">
      <c r="B958" s="161" t="s">
        <v>164</v>
      </c>
      <c r="C958" s="300">
        <f>SUM(C940:C944)</f>
        <v>53</v>
      </c>
      <c r="D958" s="300">
        <f>SUM(D940:D944)</f>
        <v>58</v>
      </c>
      <c r="E958" s="112">
        <f t="shared" si="44"/>
        <v>111</v>
      </c>
      <c r="F958" s="161" t="s">
        <v>163</v>
      </c>
      <c r="G958" s="306">
        <f>SUM(K940:K944)</f>
        <v>50</v>
      </c>
      <c r="H958" s="113">
        <f>SUM(L940:L944)</f>
        <v>55</v>
      </c>
      <c r="I958" s="114">
        <f t="shared" si="45"/>
        <v>105</v>
      </c>
      <c r="J958" s="125" t="s">
        <v>283</v>
      </c>
      <c r="K958" s="154">
        <f>SUM(C956:C958)</f>
        <v>138</v>
      </c>
      <c r="L958" s="154">
        <f>SUM(D956:D958)</f>
        <v>168</v>
      </c>
      <c r="M958" s="294">
        <f>SUM(K958:L958)</f>
        <v>306</v>
      </c>
      <c r="N958" s="486" t="s">
        <v>162</v>
      </c>
      <c r="O958" s="24">
        <v>0</v>
      </c>
      <c r="P958" s="24">
        <v>0</v>
      </c>
      <c r="Q958" s="310">
        <v>0</v>
      </c>
      <c r="R958" s="131"/>
      <c r="T958" s="105"/>
      <c r="U958" s="105"/>
      <c r="V958" s="105"/>
      <c r="W958" s="105"/>
      <c r="X958" s="105"/>
      <c r="Y958" s="105"/>
      <c r="Z958" s="105"/>
      <c r="AA958" s="105"/>
      <c r="AB958" s="105"/>
      <c r="AC958" s="105"/>
      <c r="AD958" s="105"/>
      <c r="AE958" s="105"/>
      <c r="AF958" s="105"/>
      <c r="AG958" s="105"/>
    </row>
    <row r="959" spans="2:33" s="28" customFormat="1" ht="13.5" customHeight="1" thickBot="1" x14ac:dyDescent="0.2">
      <c r="B959" s="161" t="s">
        <v>161</v>
      </c>
      <c r="C959" s="300">
        <f>SUM(C945:C949)</f>
        <v>63</v>
      </c>
      <c r="D959" s="300">
        <f>SUM(D945:D949)</f>
        <v>51</v>
      </c>
      <c r="E959" s="112">
        <f t="shared" si="44"/>
        <v>114</v>
      </c>
      <c r="F959" s="161" t="s">
        <v>160</v>
      </c>
      <c r="G959" s="306">
        <f>SUM(K945:K949)</f>
        <v>49</v>
      </c>
      <c r="H959" s="113">
        <f>SUM(L945:L949)</f>
        <v>47</v>
      </c>
      <c r="I959" s="114">
        <f t="shared" si="45"/>
        <v>96</v>
      </c>
      <c r="J959" s="123" t="s">
        <v>156</v>
      </c>
      <c r="K959" s="157"/>
      <c r="L959" s="292">
        <f>M958/M964*100</f>
        <v>16.739606126914662</v>
      </c>
      <c r="M959" s="156" t="s">
        <v>155</v>
      </c>
      <c r="N959" s="487" t="s">
        <v>159</v>
      </c>
      <c r="O959" s="301">
        <v>0</v>
      </c>
      <c r="P959" s="58">
        <v>0</v>
      </c>
      <c r="Q959" s="302">
        <v>0</v>
      </c>
      <c r="R959" s="131"/>
      <c r="T959" s="105"/>
      <c r="U959" s="105"/>
      <c r="V959" s="105"/>
      <c r="W959" s="105"/>
      <c r="X959" s="105"/>
      <c r="Y959" s="105"/>
      <c r="Z959" s="105"/>
      <c r="AA959" s="105"/>
      <c r="AB959" s="105"/>
      <c r="AC959" s="105"/>
      <c r="AD959" s="105"/>
      <c r="AE959" s="105"/>
      <c r="AF959" s="105"/>
      <c r="AG959" s="105"/>
    </row>
    <row r="960" spans="2:33" s="28" customFormat="1" ht="13.5" customHeight="1" thickBot="1" x14ac:dyDescent="0.2">
      <c r="B960" s="161" t="s">
        <v>158</v>
      </c>
      <c r="C960" s="300">
        <f>SUM(C950:C954)</f>
        <v>71</v>
      </c>
      <c r="D960" s="300">
        <f>SUM(D950:D954)</f>
        <v>62</v>
      </c>
      <c r="E960" s="112">
        <f t="shared" si="44"/>
        <v>133</v>
      </c>
      <c r="F960" s="161" t="s">
        <v>157</v>
      </c>
      <c r="G960" s="306">
        <f>SUM(K950:K954)</f>
        <v>30</v>
      </c>
      <c r="H960" s="113">
        <f>SUM(L950:L954)</f>
        <v>28</v>
      </c>
      <c r="I960" s="114">
        <f t="shared" si="45"/>
        <v>58</v>
      </c>
      <c r="J960" s="125" t="s">
        <v>284</v>
      </c>
      <c r="K960" s="154">
        <f>SUM(C959:C965,G956:G958)</f>
        <v>596</v>
      </c>
      <c r="L960" s="154">
        <f>SUM(D959:D965,H956:H958)</f>
        <v>623</v>
      </c>
      <c r="M960" s="294">
        <f>SUM(K960:L960)</f>
        <v>1219</v>
      </c>
      <c r="N960" s="488" t="s">
        <v>154</v>
      </c>
      <c r="O960" s="299">
        <v>0</v>
      </c>
      <c r="P960" s="489">
        <v>0</v>
      </c>
      <c r="Q960" s="307">
        <v>0</v>
      </c>
      <c r="R960" s="131"/>
      <c r="T960" s="105"/>
      <c r="U960" s="105"/>
      <c r="V960" s="105"/>
      <c r="W960" s="105"/>
      <c r="X960" s="105"/>
      <c r="Y960" s="105"/>
      <c r="Z960" s="105"/>
      <c r="AA960" s="105"/>
      <c r="AB960" s="105"/>
      <c r="AC960" s="105"/>
      <c r="AD960" s="105"/>
      <c r="AE960" s="105"/>
      <c r="AF960" s="105"/>
      <c r="AG960" s="105"/>
    </row>
    <row r="961" spans="2:33" s="28" customFormat="1" ht="13.5" customHeight="1" thickBot="1" x14ac:dyDescent="0.2">
      <c r="B961" s="161" t="s">
        <v>153</v>
      </c>
      <c r="C961" s="300">
        <f>SUM(G930:G934)</f>
        <v>49</v>
      </c>
      <c r="D961" s="300">
        <f>SUM(H930:H934)</f>
        <v>59</v>
      </c>
      <c r="E961" s="112">
        <f t="shared" si="44"/>
        <v>108</v>
      </c>
      <c r="F961" s="161" t="s">
        <v>152</v>
      </c>
      <c r="G961" s="113">
        <f>SUM(O930:O934)</f>
        <v>17</v>
      </c>
      <c r="H961" s="113">
        <f>SUM(P930:P934)</f>
        <v>37</v>
      </c>
      <c r="I961" s="114">
        <f t="shared" si="45"/>
        <v>54</v>
      </c>
      <c r="J961" s="123" t="s">
        <v>156</v>
      </c>
      <c r="K961" s="157"/>
      <c r="L961" s="292">
        <f>M960/M964*100</f>
        <v>66.68490153172867</v>
      </c>
      <c r="M961" s="158" t="s">
        <v>155</v>
      </c>
      <c r="N961" s="490"/>
      <c r="O961" s="42"/>
      <c r="P961" s="42"/>
      <c r="Q961" s="42"/>
      <c r="R961" s="131"/>
      <c r="T961" s="105"/>
      <c r="U961" s="105"/>
      <c r="V961" s="105"/>
      <c r="W961" s="105"/>
      <c r="X961" s="105"/>
      <c r="Y961" s="105"/>
      <c r="Z961" s="105"/>
      <c r="AA961" s="105"/>
      <c r="AB961" s="105"/>
      <c r="AC961" s="105"/>
      <c r="AD961" s="105"/>
      <c r="AE961" s="106"/>
      <c r="AF961" s="105"/>
      <c r="AG961" s="106"/>
    </row>
    <row r="962" spans="2:33" s="28" customFormat="1" ht="13.5" customHeight="1" thickBot="1" x14ac:dyDescent="0.2">
      <c r="B962" s="161" t="s">
        <v>151</v>
      </c>
      <c r="C962" s="300">
        <f>SUM(G935:G939)</f>
        <v>58</v>
      </c>
      <c r="D962" s="300">
        <f>SUM(H935:H939)</f>
        <v>58</v>
      </c>
      <c r="E962" s="112">
        <f t="shared" si="44"/>
        <v>116</v>
      </c>
      <c r="F962" s="161" t="s">
        <v>150</v>
      </c>
      <c r="G962" s="306">
        <f>SUM(O935:O939)</f>
        <v>17</v>
      </c>
      <c r="H962" s="113">
        <f>SUM(P935:P939)</f>
        <v>30</v>
      </c>
      <c r="I962" s="114">
        <f t="shared" si="45"/>
        <v>47</v>
      </c>
      <c r="J962" s="125" t="s">
        <v>282</v>
      </c>
      <c r="K962" s="154">
        <f>SUM(K945:K954,O930:O960)</f>
        <v>135</v>
      </c>
      <c r="L962" s="154">
        <f>SUM(L945:L954,P930:P960)</f>
        <v>168</v>
      </c>
      <c r="M962" s="308">
        <f>SUM(K962:L962)</f>
        <v>303</v>
      </c>
      <c r="N962" s="490"/>
      <c r="O962" s="42"/>
      <c r="P962" s="42"/>
      <c r="Q962" s="42"/>
      <c r="R962" s="131"/>
    </row>
    <row r="963" spans="2:33" s="28" customFormat="1" ht="13.5" customHeight="1" thickBot="1" x14ac:dyDescent="0.2">
      <c r="B963" s="161" t="s">
        <v>149</v>
      </c>
      <c r="C963" s="300">
        <f>SUM(G940:G944)</f>
        <v>47</v>
      </c>
      <c r="D963" s="300">
        <f>SUM(H940:H944)</f>
        <v>59</v>
      </c>
      <c r="E963" s="112">
        <f t="shared" si="44"/>
        <v>106</v>
      </c>
      <c r="F963" s="161" t="s">
        <v>148</v>
      </c>
      <c r="G963" s="306">
        <f>SUM(O940:O944)</f>
        <v>17</v>
      </c>
      <c r="H963" s="113">
        <f>SUM(P940:P944)</f>
        <v>17</v>
      </c>
      <c r="I963" s="114">
        <f t="shared" si="45"/>
        <v>34</v>
      </c>
      <c r="J963" s="123" t="s">
        <v>156</v>
      </c>
      <c r="K963" s="124"/>
      <c r="L963" s="283">
        <f>M962/M964*100</f>
        <v>16.575492341356675</v>
      </c>
      <c r="M963" s="156" t="s">
        <v>155</v>
      </c>
      <c r="N963" s="491" t="s">
        <v>146</v>
      </c>
      <c r="O963" s="492">
        <v>39.74</v>
      </c>
      <c r="P963" s="493">
        <v>40.76</v>
      </c>
      <c r="Q963" s="494">
        <v>40.28</v>
      </c>
      <c r="R963" s="131"/>
    </row>
    <row r="964" spans="2:33" s="28" customFormat="1" ht="13.5" customHeight="1" x14ac:dyDescent="0.15">
      <c r="B964" s="161" t="s">
        <v>145</v>
      </c>
      <c r="C964" s="300">
        <f>SUM(G945:G949)</f>
        <v>49</v>
      </c>
      <c r="D964" s="300">
        <f>SUM(H945:H949)</f>
        <v>68</v>
      </c>
      <c r="E964" s="112">
        <f t="shared" si="44"/>
        <v>117</v>
      </c>
      <c r="F964" s="161" t="s">
        <v>144</v>
      </c>
      <c r="G964" s="306">
        <f>SUM(O945:O949)</f>
        <v>5</v>
      </c>
      <c r="H964" s="113">
        <f>SUM(P945:P949)</f>
        <v>6</v>
      </c>
      <c r="I964" s="114">
        <f t="shared" si="45"/>
        <v>11</v>
      </c>
      <c r="J964" s="125" t="s">
        <v>147</v>
      </c>
      <c r="K964" s="293">
        <f>SUM(C956:C965,G956:G965,K956:K957)</f>
        <v>869</v>
      </c>
      <c r="L964" s="293">
        <f>SUM(D956:D965,H956:H965,L956:L957)</f>
        <v>959</v>
      </c>
      <c r="M964" s="289">
        <f>SUM(K964:L964)</f>
        <v>1828</v>
      </c>
      <c r="N964" s="495"/>
      <c r="O964" s="496"/>
      <c r="P964" s="496"/>
      <c r="Q964" s="496"/>
      <c r="R964" s="131"/>
    </row>
    <row r="965" spans="2:33" s="28" customFormat="1" ht="13.5" customHeight="1" thickBot="1" x14ac:dyDescent="0.2">
      <c r="B965" s="162" t="s">
        <v>143</v>
      </c>
      <c r="C965" s="303">
        <f>SUM(G950:G954)</f>
        <v>83</v>
      </c>
      <c r="D965" s="303">
        <f>SUM(H950:H954)</f>
        <v>69</v>
      </c>
      <c r="E965" s="116">
        <f t="shared" si="44"/>
        <v>152</v>
      </c>
      <c r="F965" s="162" t="s">
        <v>142</v>
      </c>
      <c r="G965" s="304">
        <f>SUM(O950:O954)</f>
        <v>0</v>
      </c>
      <c r="H965" s="117">
        <f>SUM(P950:P954)</f>
        <v>2</v>
      </c>
      <c r="I965" s="118">
        <f t="shared" si="45"/>
        <v>2</v>
      </c>
      <c r="J965" s="123" t="s">
        <v>7</v>
      </c>
      <c r="K965" s="124"/>
      <c r="L965" s="127"/>
      <c r="M965" s="305">
        <f>字別人口!Q50</f>
        <v>802</v>
      </c>
      <c r="N965" s="459" t="s">
        <v>141</v>
      </c>
      <c r="O965" s="459"/>
      <c r="P965" s="459"/>
      <c r="Q965" s="497"/>
      <c r="R965" s="131"/>
    </row>
    <row r="967" spans="2:33" s="29" customFormat="1" x14ac:dyDescent="0.15">
      <c r="B967" s="168"/>
      <c r="F967" s="168"/>
    </row>
    <row r="968" spans="2:33" s="29" customFormat="1" ht="13.5" customHeight="1" x14ac:dyDescent="0.15">
      <c r="B968" s="243" t="s">
        <v>1</v>
      </c>
      <c r="C968" s="358" t="s">
        <v>2</v>
      </c>
      <c r="D968" s="358"/>
      <c r="E968" s="358"/>
      <c r="F968" s="358"/>
      <c r="G968" s="484" t="s">
        <v>279</v>
      </c>
      <c r="H968" s="484"/>
      <c r="I968" s="484"/>
      <c r="J968" s="484"/>
      <c r="K968" s="484"/>
      <c r="L968" s="484"/>
      <c r="O968" s="76" t="str">
        <f>$O$2</f>
        <v>令和元年10月31日</v>
      </c>
      <c r="P968" s="76"/>
      <c r="Q968" s="76" t="s">
        <v>0</v>
      </c>
      <c r="R968" s="4"/>
      <c r="S968" s="4"/>
      <c r="T968" s="4"/>
    </row>
    <row r="969" spans="2:33" s="29" customFormat="1" ht="13.5" customHeight="1" x14ac:dyDescent="0.15">
      <c r="B969" s="243" t="s">
        <v>276</v>
      </c>
      <c r="C969" s="358" t="s">
        <v>115</v>
      </c>
      <c r="D969" s="358"/>
      <c r="E969" s="358"/>
      <c r="F969" s="152"/>
      <c r="G969" s="484"/>
      <c r="H969" s="484"/>
      <c r="I969" s="484"/>
      <c r="J969" s="484"/>
      <c r="K969" s="484"/>
      <c r="L969" s="484"/>
      <c r="O969" s="76" t="str">
        <f>$O$3</f>
        <v>令和元年11月 1日</v>
      </c>
      <c r="P969" s="76"/>
      <c r="Q969" s="76" t="s">
        <v>3</v>
      </c>
      <c r="R969" s="4"/>
      <c r="S969" s="4"/>
      <c r="T969" s="4"/>
    </row>
    <row r="970" spans="2:33" s="29" customFormat="1" ht="13.5" customHeight="1" thickBot="1" x14ac:dyDescent="0.2">
      <c r="B970" s="168"/>
      <c r="F970" s="168"/>
      <c r="G970" s="87"/>
      <c r="H970" s="87"/>
      <c r="I970" s="87"/>
      <c r="J970" s="87"/>
      <c r="K970" s="87"/>
      <c r="L970" s="87"/>
      <c r="O970" s="86"/>
      <c r="Q970" s="4"/>
      <c r="R970" s="4"/>
      <c r="S970" s="4"/>
      <c r="T970" s="4"/>
    </row>
    <row r="971" spans="2:33" s="28" customFormat="1" ht="14.25" customHeight="1" x14ac:dyDescent="0.15">
      <c r="B971" s="53" t="s">
        <v>274</v>
      </c>
      <c r="C971" s="327" t="s">
        <v>301</v>
      </c>
      <c r="D971" s="327" t="s">
        <v>302</v>
      </c>
      <c r="E971" s="328" t="s">
        <v>6</v>
      </c>
      <c r="F971" s="53" t="s">
        <v>274</v>
      </c>
      <c r="G971" s="327" t="s">
        <v>301</v>
      </c>
      <c r="H971" s="327" t="s">
        <v>5</v>
      </c>
      <c r="I971" s="94" t="s">
        <v>6</v>
      </c>
      <c r="J971" s="202" t="s">
        <v>274</v>
      </c>
      <c r="K971" s="327" t="s">
        <v>4</v>
      </c>
      <c r="L971" s="327" t="s">
        <v>302</v>
      </c>
      <c r="M971" s="328" t="s">
        <v>281</v>
      </c>
      <c r="N971" s="59" t="s">
        <v>274</v>
      </c>
      <c r="O971" s="54" t="s">
        <v>301</v>
      </c>
      <c r="P971" s="54" t="s">
        <v>5</v>
      </c>
      <c r="Q971" s="326" t="s">
        <v>281</v>
      </c>
      <c r="R971" s="131"/>
    </row>
    <row r="972" spans="2:33" s="28" customFormat="1" ht="14.25" customHeight="1" x14ac:dyDescent="0.15">
      <c r="B972" s="203" t="s">
        <v>273</v>
      </c>
      <c r="C972" s="329">
        <v>13</v>
      </c>
      <c r="D972" s="329">
        <v>11</v>
      </c>
      <c r="E972" s="485">
        <v>24</v>
      </c>
      <c r="F972" s="193" t="s">
        <v>272</v>
      </c>
      <c r="G972" s="329">
        <v>13</v>
      </c>
      <c r="H972" s="329">
        <v>10</v>
      </c>
      <c r="I972" s="485">
        <v>23</v>
      </c>
      <c r="J972" s="194" t="s">
        <v>271</v>
      </c>
      <c r="K972" s="317">
        <v>14</v>
      </c>
      <c r="L972" s="329">
        <v>9</v>
      </c>
      <c r="M972" s="286">
        <v>23</v>
      </c>
      <c r="N972" s="200" t="s">
        <v>270</v>
      </c>
      <c r="O972" s="325">
        <v>2</v>
      </c>
      <c r="P972" s="317">
        <v>6</v>
      </c>
      <c r="Q972" s="287">
        <v>8</v>
      </c>
      <c r="R972" s="131"/>
      <c r="T972" s="105"/>
      <c r="U972" s="105"/>
      <c r="V972" s="105"/>
      <c r="W972" s="105"/>
      <c r="X972" s="105"/>
      <c r="Y972" s="105"/>
      <c r="Z972" s="105"/>
      <c r="AA972" s="105"/>
      <c r="AB972" s="105"/>
      <c r="AC972" s="105"/>
      <c r="AD972" s="105"/>
      <c r="AE972" s="105"/>
      <c r="AF972" s="105"/>
      <c r="AG972" s="105"/>
    </row>
    <row r="973" spans="2:33" s="28" customFormat="1" ht="14.1" customHeight="1" x14ac:dyDescent="0.15">
      <c r="B973" s="204" t="s">
        <v>269</v>
      </c>
      <c r="C973" s="317">
        <v>12</v>
      </c>
      <c r="D973" s="317">
        <v>9</v>
      </c>
      <c r="E973" s="485">
        <v>21</v>
      </c>
      <c r="F973" s="194" t="s">
        <v>268</v>
      </c>
      <c r="G973" s="317">
        <v>14</v>
      </c>
      <c r="H973" s="317">
        <v>15</v>
      </c>
      <c r="I973" s="485">
        <v>29</v>
      </c>
      <c r="J973" s="194" t="s">
        <v>267</v>
      </c>
      <c r="K973" s="317">
        <v>13</v>
      </c>
      <c r="L973" s="317">
        <v>15</v>
      </c>
      <c r="M973" s="485">
        <v>28</v>
      </c>
      <c r="N973" s="194" t="s">
        <v>266</v>
      </c>
      <c r="O973" s="317">
        <v>7</v>
      </c>
      <c r="P973" s="317">
        <v>8</v>
      </c>
      <c r="Q973" s="316">
        <v>15</v>
      </c>
      <c r="R973" s="131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105"/>
      <c r="AD973" s="105"/>
      <c r="AE973" s="105"/>
      <c r="AF973" s="105"/>
      <c r="AG973" s="105"/>
    </row>
    <row r="974" spans="2:33" s="28" customFormat="1" ht="14.25" customHeight="1" x14ac:dyDescent="0.15">
      <c r="B974" s="204" t="s">
        <v>265</v>
      </c>
      <c r="C974" s="317">
        <v>15</v>
      </c>
      <c r="D974" s="317">
        <v>9</v>
      </c>
      <c r="E974" s="485">
        <v>24</v>
      </c>
      <c r="F974" s="194" t="s">
        <v>264</v>
      </c>
      <c r="G974" s="317">
        <v>14</v>
      </c>
      <c r="H974" s="317">
        <v>18</v>
      </c>
      <c r="I974" s="485">
        <v>32</v>
      </c>
      <c r="J974" s="194" t="s">
        <v>263</v>
      </c>
      <c r="K974" s="317">
        <v>8</v>
      </c>
      <c r="L974" s="317">
        <v>15</v>
      </c>
      <c r="M974" s="485">
        <v>23</v>
      </c>
      <c r="N974" s="194" t="s">
        <v>262</v>
      </c>
      <c r="O974" s="317">
        <v>6</v>
      </c>
      <c r="P974" s="199">
        <v>6</v>
      </c>
      <c r="Q974" s="316">
        <v>12</v>
      </c>
      <c r="R974" s="131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105"/>
      <c r="AD974" s="105"/>
      <c r="AE974" s="105"/>
      <c r="AF974" s="105"/>
      <c r="AG974" s="105"/>
    </row>
    <row r="975" spans="2:33" s="28" customFormat="1" ht="14.25" customHeight="1" x14ac:dyDescent="0.15">
      <c r="B975" s="204" t="s">
        <v>261</v>
      </c>
      <c r="C975" s="317">
        <v>13</v>
      </c>
      <c r="D975" s="317">
        <v>14</v>
      </c>
      <c r="E975" s="485">
        <v>27</v>
      </c>
      <c r="F975" s="194" t="s">
        <v>260</v>
      </c>
      <c r="G975" s="317">
        <v>19</v>
      </c>
      <c r="H975" s="317">
        <v>17</v>
      </c>
      <c r="I975" s="485">
        <v>36</v>
      </c>
      <c r="J975" s="194" t="s">
        <v>259</v>
      </c>
      <c r="K975" s="317">
        <v>15</v>
      </c>
      <c r="L975" s="317">
        <v>14</v>
      </c>
      <c r="M975" s="485">
        <v>29</v>
      </c>
      <c r="N975" s="194" t="s">
        <v>258</v>
      </c>
      <c r="O975" s="317">
        <v>7</v>
      </c>
      <c r="P975" s="317">
        <v>11</v>
      </c>
      <c r="Q975" s="316">
        <v>18</v>
      </c>
      <c r="R975" s="131"/>
      <c r="T975" s="105"/>
      <c r="U975" s="105"/>
      <c r="V975" s="105"/>
      <c r="W975" s="105"/>
      <c r="X975" s="105"/>
      <c r="Y975" s="105"/>
      <c r="Z975" s="105"/>
      <c r="AA975" s="105"/>
      <c r="AB975" s="105"/>
      <c r="AC975" s="105"/>
      <c r="AD975" s="105"/>
      <c r="AE975" s="105"/>
      <c r="AF975" s="105"/>
      <c r="AG975" s="105"/>
    </row>
    <row r="976" spans="2:33" s="28" customFormat="1" ht="14.1" customHeight="1" x14ac:dyDescent="0.15">
      <c r="B976" s="205" t="s">
        <v>257</v>
      </c>
      <c r="C976" s="322">
        <v>11</v>
      </c>
      <c r="D976" s="322">
        <v>7</v>
      </c>
      <c r="E976" s="323">
        <v>18</v>
      </c>
      <c r="F976" s="195" t="s">
        <v>256</v>
      </c>
      <c r="G976" s="322">
        <v>14</v>
      </c>
      <c r="H976" s="322">
        <v>12</v>
      </c>
      <c r="I976" s="323">
        <v>26</v>
      </c>
      <c r="J976" s="195" t="s">
        <v>255</v>
      </c>
      <c r="K976" s="322">
        <v>5</v>
      </c>
      <c r="L976" s="322">
        <v>12</v>
      </c>
      <c r="M976" s="323">
        <v>17</v>
      </c>
      <c r="N976" s="195" t="s">
        <v>254</v>
      </c>
      <c r="O976" s="322">
        <v>6</v>
      </c>
      <c r="P976" s="322">
        <v>4</v>
      </c>
      <c r="Q976" s="324">
        <v>10</v>
      </c>
      <c r="R976" s="131"/>
      <c r="T976" s="105"/>
      <c r="U976" s="105"/>
      <c r="V976" s="105"/>
      <c r="W976" s="105"/>
      <c r="X976" s="105"/>
      <c r="Y976" s="105"/>
      <c r="Z976" s="105"/>
      <c r="AA976" s="105"/>
      <c r="AB976" s="105"/>
      <c r="AC976" s="105"/>
      <c r="AD976" s="105"/>
      <c r="AE976" s="105"/>
      <c r="AF976" s="105"/>
      <c r="AG976" s="105"/>
    </row>
    <row r="977" spans="2:33" s="28" customFormat="1" ht="14.25" customHeight="1" x14ac:dyDescent="0.15">
      <c r="B977" s="204" t="s">
        <v>253</v>
      </c>
      <c r="C977" s="325">
        <v>4</v>
      </c>
      <c r="D977" s="317">
        <v>5</v>
      </c>
      <c r="E977" s="485">
        <v>9</v>
      </c>
      <c r="F977" s="194" t="s">
        <v>252</v>
      </c>
      <c r="G977" s="317">
        <v>12</v>
      </c>
      <c r="H977" s="317">
        <v>13</v>
      </c>
      <c r="I977" s="485">
        <v>25</v>
      </c>
      <c r="J977" s="194" t="s">
        <v>251</v>
      </c>
      <c r="K977" s="317">
        <v>10</v>
      </c>
      <c r="L977" s="317">
        <v>10</v>
      </c>
      <c r="M977" s="485">
        <v>20</v>
      </c>
      <c r="N977" s="194" t="s">
        <v>250</v>
      </c>
      <c r="O977" s="317">
        <v>4</v>
      </c>
      <c r="P977" s="317">
        <v>12</v>
      </c>
      <c r="Q977" s="316">
        <v>16</v>
      </c>
      <c r="R977" s="131"/>
      <c r="T977" s="105"/>
      <c r="U977" s="105"/>
      <c r="V977" s="105"/>
      <c r="W977" s="105"/>
      <c r="X977" s="105"/>
      <c r="Y977" s="105"/>
      <c r="Z977" s="105"/>
      <c r="AA977" s="105"/>
      <c r="AB977" s="105"/>
      <c r="AC977" s="105"/>
      <c r="AD977" s="105"/>
      <c r="AE977" s="105"/>
      <c r="AF977" s="105"/>
      <c r="AG977" s="105"/>
    </row>
    <row r="978" spans="2:33" s="28" customFormat="1" ht="14.25" customHeight="1" x14ac:dyDescent="0.15">
      <c r="B978" s="204" t="s">
        <v>249</v>
      </c>
      <c r="C978" s="317">
        <v>8</v>
      </c>
      <c r="D978" s="317">
        <v>8</v>
      </c>
      <c r="E978" s="485">
        <v>16</v>
      </c>
      <c r="F978" s="194" t="s">
        <v>248</v>
      </c>
      <c r="G978" s="317">
        <v>8</v>
      </c>
      <c r="H978" s="317">
        <v>15</v>
      </c>
      <c r="I978" s="485">
        <v>23</v>
      </c>
      <c r="J978" s="194" t="s">
        <v>247</v>
      </c>
      <c r="K978" s="317">
        <v>10</v>
      </c>
      <c r="L978" s="317">
        <v>10</v>
      </c>
      <c r="M978" s="485">
        <v>20</v>
      </c>
      <c r="N978" s="194" t="s">
        <v>246</v>
      </c>
      <c r="O978" s="317">
        <v>7</v>
      </c>
      <c r="P978" s="317">
        <v>6</v>
      </c>
      <c r="Q978" s="316">
        <v>13</v>
      </c>
      <c r="R978" s="131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5"/>
      <c r="AF978" s="105"/>
      <c r="AG978" s="105"/>
    </row>
    <row r="979" spans="2:33" s="28" customFormat="1" ht="14.25" customHeight="1" x14ac:dyDescent="0.15">
      <c r="B979" s="204" t="s">
        <v>245</v>
      </c>
      <c r="C979" s="317">
        <v>9</v>
      </c>
      <c r="D979" s="317">
        <v>10</v>
      </c>
      <c r="E979" s="485">
        <v>19</v>
      </c>
      <c r="F979" s="194" t="s">
        <v>244</v>
      </c>
      <c r="G979" s="317">
        <v>10</v>
      </c>
      <c r="H979" s="317">
        <v>11</v>
      </c>
      <c r="I979" s="485">
        <v>21</v>
      </c>
      <c r="J979" s="194" t="s">
        <v>243</v>
      </c>
      <c r="K979" s="317">
        <v>13</v>
      </c>
      <c r="L979" s="317">
        <v>15</v>
      </c>
      <c r="M979" s="485">
        <v>28</v>
      </c>
      <c r="N979" s="194" t="s">
        <v>242</v>
      </c>
      <c r="O979" s="317">
        <v>5</v>
      </c>
      <c r="P979" s="317">
        <v>5</v>
      </c>
      <c r="Q979" s="316">
        <v>10</v>
      </c>
      <c r="R979" s="131"/>
      <c r="T979" s="105"/>
      <c r="U979" s="105"/>
      <c r="V979" s="105"/>
      <c r="W979" s="105"/>
      <c r="X979" s="105"/>
      <c r="Y979" s="105"/>
      <c r="Z979" s="105"/>
      <c r="AA979" s="105"/>
      <c r="AB979" s="105"/>
      <c r="AC979" s="105"/>
      <c r="AD979" s="105"/>
      <c r="AE979" s="105"/>
      <c r="AF979" s="105"/>
      <c r="AG979" s="105"/>
    </row>
    <row r="980" spans="2:33" s="28" customFormat="1" ht="14.1" customHeight="1" x14ac:dyDescent="0.15">
      <c r="B980" s="204" t="s">
        <v>241</v>
      </c>
      <c r="C980" s="317">
        <v>3</v>
      </c>
      <c r="D980" s="317">
        <v>2</v>
      </c>
      <c r="E980" s="485">
        <v>5</v>
      </c>
      <c r="F980" s="194" t="s">
        <v>240</v>
      </c>
      <c r="G980" s="317">
        <v>13</v>
      </c>
      <c r="H980" s="317">
        <v>17</v>
      </c>
      <c r="I980" s="485">
        <v>30</v>
      </c>
      <c r="J980" s="194" t="s">
        <v>239</v>
      </c>
      <c r="K980" s="317">
        <v>13</v>
      </c>
      <c r="L980" s="317">
        <v>6</v>
      </c>
      <c r="M980" s="485">
        <v>19</v>
      </c>
      <c r="N980" s="194" t="s">
        <v>238</v>
      </c>
      <c r="O980" s="317">
        <v>2</v>
      </c>
      <c r="P980" s="317">
        <v>8</v>
      </c>
      <c r="Q980" s="316">
        <v>10</v>
      </c>
      <c r="R980" s="131"/>
      <c r="T980" s="105"/>
      <c r="U980" s="105"/>
      <c r="V980" s="105"/>
      <c r="W980" s="105"/>
      <c r="X980" s="105"/>
      <c r="Y980" s="105"/>
      <c r="Z980" s="105"/>
      <c r="AA980" s="105"/>
      <c r="AB980" s="105"/>
      <c r="AC980" s="105"/>
      <c r="AD980" s="105"/>
      <c r="AE980" s="105"/>
      <c r="AF980" s="105"/>
      <c r="AG980" s="105"/>
    </row>
    <row r="981" spans="2:33" s="28" customFormat="1" ht="14.1" customHeight="1" x14ac:dyDescent="0.15">
      <c r="B981" s="205" t="s">
        <v>237</v>
      </c>
      <c r="C981" s="322">
        <v>5</v>
      </c>
      <c r="D981" s="322">
        <v>10</v>
      </c>
      <c r="E981" s="323">
        <v>15</v>
      </c>
      <c r="F981" s="195" t="s">
        <v>236</v>
      </c>
      <c r="G981" s="322">
        <v>9</v>
      </c>
      <c r="H981" s="322">
        <v>14</v>
      </c>
      <c r="I981" s="323">
        <v>23</v>
      </c>
      <c r="J981" s="195" t="s">
        <v>235</v>
      </c>
      <c r="K981" s="322">
        <v>10</v>
      </c>
      <c r="L981" s="322">
        <v>12</v>
      </c>
      <c r="M981" s="323">
        <v>22</v>
      </c>
      <c r="N981" s="195" t="s">
        <v>234</v>
      </c>
      <c r="O981" s="322">
        <v>4</v>
      </c>
      <c r="P981" s="322">
        <v>11</v>
      </c>
      <c r="Q981" s="324">
        <v>15</v>
      </c>
      <c r="R981" s="131"/>
      <c r="T981" s="105"/>
      <c r="U981" s="105"/>
      <c r="V981" s="105"/>
      <c r="W981" s="105"/>
      <c r="X981" s="105"/>
      <c r="Y981" s="105"/>
      <c r="Z981" s="105"/>
      <c r="AA981" s="105"/>
      <c r="AB981" s="105"/>
      <c r="AC981" s="105"/>
      <c r="AD981" s="105"/>
      <c r="AE981" s="105"/>
      <c r="AF981" s="105"/>
      <c r="AG981" s="105"/>
    </row>
    <row r="982" spans="2:33" s="28" customFormat="1" ht="14.25" customHeight="1" x14ac:dyDescent="0.15">
      <c r="B982" s="204" t="s">
        <v>233</v>
      </c>
      <c r="C982" s="325">
        <v>7</v>
      </c>
      <c r="D982" s="317">
        <v>5</v>
      </c>
      <c r="E982" s="485">
        <v>12</v>
      </c>
      <c r="F982" s="194" t="s">
        <v>232</v>
      </c>
      <c r="G982" s="317">
        <v>14</v>
      </c>
      <c r="H982" s="317">
        <v>8</v>
      </c>
      <c r="I982" s="485">
        <v>22</v>
      </c>
      <c r="J982" s="194" t="s">
        <v>231</v>
      </c>
      <c r="K982" s="317">
        <v>9</v>
      </c>
      <c r="L982" s="317">
        <v>10</v>
      </c>
      <c r="M982" s="485">
        <v>19</v>
      </c>
      <c r="N982" s="194" t="s">
        <v>230</v>
      </c>
      <c r="O982" s="317">
        <v>3</v>
      </c>
      <c r="P982" s="317">
        <v>4</v>
      </c>
      <c r="Q982" s="316">
        <v>7</v>
      </c>
      <c r="R982" s="131"/>
      <c r="T982" s="105"/>
      <c r="U982" s="105"/>
      <c r="V982" s="105"/>
      <c r="W982" s="105"/>
      <c r="X982" s="105"/>
      <c r="Y982" s="105"/>
      <c r="Z982" s="105"/>
      <c r="AA982" s="105"/>
      <c r="AB982" s="105"/>
      <c r="AC982" s="105"/>
      <c r="AD982" s="105"/>
      <c r="AE982" s="105"/>
      <c r="AF982" s="105"/>
      <c r="AG982" s="105"/>
    </row>
    <row r="983" spans="2:33" s="28" customFormat="1" ht="14.25" customHeight="1" x14ac:dyDescent="0.15">
      <c r="B983" s="204" t="s">
        <v>229</v>
      </c>
      <c r="C983" s="317">
        <v>8</v>
      </c>
      <c r="D983" s="317">
        <v>3</v>
      </c>
      <c r="E983" s="485">
        <v>11</v>
      </c>
      <c r="F983" s="194" t="s">
        <v>228</v>
      </c>
      <c r="G983" s="317">
        <v>15</v>
      </c>
      <c r="H983" s="317">
        <v>8</v>
      </c>
      <c r="I983" s="485">
        <v>23</v>
      </c>
      <c r="J983" s="194" t="s">
        <v>227</v>
      </c>
      <c r="K983" s="317">
        <v>16</v>
      </c>
      <c r="L983" s="317">
        <v>14</v>
      </c>
      <c r="M983" s="485">
        <v>30</v>
      </c>
      <c r="N983" s="194" t="s">
        <v>226</v>
      </c>
      <c r="O983" s="317">
        <v>3</v>
      </c>
      <c r="P983" s="317">
        <v>2</v>
      </c>
      <c r="Q983" s="316">
        <v>5</v>
      </c>
      <c r="R983" s="131"/>
      <c r="T983" s="105"/>
      <c r="U983" s="105"/>
      <c r="V983" s="105"/>
      <c r="W983" s="105"/>
      <c r="X983" s="105"/>
      <c r="Y983" s="105"/>
      <c r="Z983" s="105"/>
      <c r="AA983" s="105"/>
      <c r="AB983" s="105"/>
      <c r="AC983" s="105"/>
      <c r="AD983" s="105"/>
      <c r="AE983" s="105"/>
      <c r="AF983" s="105"/>
      <c r="AG983" s="105"/>
    </row>
    <row r="984" spans="2:33" s="28" customFormat="1" ht="14.25" customHeight="1" x14ac:dyDescent="0.15">
      <c r="B984" s="204" t="s">
        <v>225</v>
      </c>
      <c r="C984" s="317">
        <v>5</v>
      </c>
      <c r="D984" s="317">
        <v>1</v>
      </c>
      <c r="E984" s="485">
        <v>6</v>
      </c>
      <c r="F984" s="194" t="s">
        <v>224</v>
      </c>
      <c r="G984" s="317">
        <v>10</v>
      </c>
      <c r="H984" s="317">
        <v>11</v>
      </c>
      <c r="I984" s="485">
        <v>21</v>
      </c>
      <c r="J984" s="194" t="s">
        <v>223</v>
      </c>
      <c r="K984" s="317">
        <v>11</v>
      </c>
      <c r="L984" s="317">
        <v>13</v>
      </c>
      <c r="M984" s="485">
        <v>24</v>
      </c>
      <c r="N984" s="194" t="s">
        <v>222</v>
      </c>
      <c r="O984" s="317">
        <v>0</v>
      </c>
      <c r="P984" s="317">
        <v>6</v>
      </c>
      <c r="Q984" s="316">
        <v>6</v>
      </c>
      <c r="R984" s="131"/>
      <c r="T984" s="105"/>
      <c r="U984" s="105"/>
      <c r="V984" s="105"/>
      <c r="W984" s="105"/>
      <c r="X984" s="105"/>
      <c r="Y984" s="105"/>
      <c r="Z984" s="105"/>
      <c r="AA984" s="105"/>
      <c r="AB984" s="105"/>
      <c r="AC984" s="105"/>
      <c r="AD984" s="105"/>
      <c r="AE984" s="105"/>
      <c r="AF984" s="105"/>
      <c r="AG984" s="105"/>
    </row>
    <row r="985" spans="2:33" s="28" customFormat="1" ht="14.1" customHeight="1" x14ac:dyDescent="0.15">
      <c r="B985" s="204" t="s">
        <v>221</v>
      </c>
      <c r="C985" s="317">
        <v>11</v>
      </c>
      <c r="D985" s="317">
        <v>6</v>
      </c>
      <c r="E985" s="485">
        <v>17</v>
      </c>
      <c r="F985" s="194" t="s">
        <v>220</v>
      </c>
      <c r="G985" s="317">
        <v>8</v>
      </c>
      <c r="H985" s="317">
        <v>11</v>
      </c>
      <c r="I985" s="485">
        <v>19</v>
      </c>
      <c r="J985" s="194" t="s">
        <v>219</v>
      </c>
      <c r="K985" s="317">
        <v>13</v>
      </c>
      <c r="L985" s="317">
        <v>12</v>
      </c>
      <c r="M985" s="485">
        <v>25</v>
      </c>
      <c r="N985" s="194" t="s">
        <v>218</v>
      </c>
      <c r="O985" s="317">
        <v>0</v>
      </c>
      <c r="P985" s="317">
        <v>4</v>
      </c>
      <c r="Q985" s="316">
        <v>4</v>
      </c>
      <c r="R985" s="131"/>
      <c r="T985" s="105"/>
      <c r="U985" s="105"/>
      <c r="V985" s="105"/>
      <c r="W985" s="105"/>
      <c r="X985" s="105"/>
      <c r="Y985" s="105"/>
      <c r="Z985" s="105"/>
      <c r="AA985" s="105"/>
      <c r="AB985" s="105"/>
      <c r="AC985" s="105"/>
      <c r="AD985" s="105"/>
      <c r="AE985" s="105"/>
      <c r="AF985" s="105"/>
      <c r="AG985" s="105"/>
    </row>
    <row r="986" spans="2:33" s="28" customFormat="1" ht="14.45" customHeight="1" x14ac:dyDescent="0.15">
      <c r="B986" s="205" t="s">
        <v>217</v>
      </c>
      <c r="C986" s="322">
        <v>4</v>
      </c>
      <c r="D986" s="322">
        <v>8</v>
      </c>
      <c r="E986" s="323">
        <v>12</v>
      </c>
      <c r="F986" s="195" t="s">
        <v>216</v>
      </c>
      <c r="G986" s="322">
        <v>13</v>
      </c>
      <c r="H986" s="322">
        <v>12</v>
      </c>
      <c r="I986" s="323">
        <v>25</v>
      </c>
      <c r="J986" s="195" t="s">
        <v>215</v>
      </c>
      <c r="K986" s="322">
        <v>12</v>
      </c>
      <c r="L986" s="322">
        <v>13</v>
      </c>
      <c r="M986" s="323">
        <v>25</v>
      </c>
      <c r="N986" s="195" t="s">
        <v>214</v>
      </c>
      <c r="O986" s="322">
        <v>1</v>
      </c>
      <c r="P986" s="322">
        <v>3</v>
      </c>
      <c r="Q986" s="324">
        <v>4</v>
      </c>
      <c r="R986" s="131"/>
      <c r="T986" s="105"/>
      <c r="U986" s="105"/>
      <c r="V986" s="105"/>
      <c r="W986" s="105"/>
      <c r="X986" s="105"/>
      <c r="Y986" s="105"/>
      <c r="Z986" s="105"/>
      <c r="AA986" s="105"/>
      <c r="AB986" s="105"/>
      <c r="AC986" s="105"/>
      <c r="AD986" s="105"/>
      <c r="AE986" s="105"/>
      <c r="AF986" s="105"/>
      <c r="AG986" s="105"/>
    </row>
    <row r="987" spans="2:33" s="28" customFormat="1" ht="14.1" customHeight="1" x14ac:dyDescent="0.15">
      <c r="B987" s="204" t="s">
        <v>213</v>
      </c>
      <c r="C987" s="325">
        <v>8</v>
      </c>
      <c r="D987" s="317">
        <v>7</v>
      </c>
      <c r="E987" s="485">
        <v>15</v>
      </c>
      <c r="F987" s="194" t="s">
        <v>212</v>
      </c>
      <c r="G987" s="317">
        <v>11</v>
      </c>
      <c r="H987" s="317">
        <v>10</v>
      </c>
      <c r="I987" s="485">
        <v>21</v>
      </c>
      <c r="J987" s="194" t="s">
        <v>211</v>
      </c>
      <c r="K987" s="317">
        <v>8</v>
      </c>
      <c r="L987" s="317">
        <v>12</v>
      </c>
      <c r="M987" s="485">
        <v>20</v>
      </c>
      <c r="N987" s="194" t="s">
        <v>210</v>
      </c>
      <c r="O987" s="317">
        <v>0</v>
      </c>
      <c r="P987" s="317">
        <v>7</v>
      </c>
      <c r="Q987" s="316">
        <v>7</v>
      </c>
      <c r="R987" s="131"/>
      <c r="T987" s="105"/>
      <c r="U987" s="105"/>
      <c r="V987" s="105"/>
      <c r="W987" s="105"/>
      <c r="X987" s="105"/>
      <c r="Y987" s="105"/>
      <c r="Z987" s="105"/>
      <c r="AA987" s="105"/>
      <c r="AB987" s="105"/>
      <c r="AC987" s="105"/>
      <c r="AD987" s="105"/>
      <c r="AE987" s="105"/>
      <c r="AF987" s="105"/>
      <c r="AG987" s="105"/>
    </row>
    <row r="988" spans="2:33" s="28" customFormat="1" ht="14.25" customHeight="1" x14ac:dyDescent="0.15">
      <c r="B988" s="204" t="s">
        <v>209</v>
      </c>
      <c r="C988" s="317">
        <v>7</v>
      </c>
      <c r="D988" s="317">
        <v>2</v>
      </c>
      <c r="E988" s="485">
        <v>9</v>
      </c>
      <c r="F988" s="194" t="s">
        <v>208</v>
      </c>
      <c r="G988" s="317">
        <v>13</v>
      </c>
      <c r="H988" s="317">
        <v>19</v>
      </c>
      <c r="I988" s="485">
        <v>32</v>
      </c>
      <c r="J988" s="194" t="s">
        <v>207</v>
      </c>
      <c r="K988" s="317">
        <v>8</v>
      </c>
      <c r="L988" s="317">
        <v>11</v>
      </c>
      <c r="M988" s="485">
        <v>19</v>
      </c>
      <c r="N988" s="194" t="s">
        <v>206</v>
      </c>
      <c r="O988" s="317">
        <v>1</v>
      </c>
      <c r="P988" s="317">
        <v>5</v>
      </c>
      <c r="Q988" s="316">
        <v>6</v>
      </c>
      <c r="R988" s="131"/>
      <c r="T988" s="105"/>
      <c r="U988" s="105"/>
      <c r="V988" s="105"/>
      <c r="W988" s="105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</row>
    <row r="989" spans="2:33" s="28" customFormat="1" ht="14.25" customHeight="1" x14ac:dyDescent="0.15">
      <c r="B989" s="204" t="s">
        <v>205</v>
      </c>
      <c r="C989" s="317">
        <v>10</v>
      </c>
      <c r="D989" s="317">
        <v>10</v>
      </c>
      <c r="E989" s="485">
        <v>20</v>
      </c>
      <c r="F989" s="194" t="s">
        <v>204</v>
      </c>
      <c r="G989" s="317">
        <v>13</v>
      </c>
      <c r="H989" s="317">
        <v>15</v>
      </c>
      <c r="I989" s="485">
        <v>28</v>
      </c>
      <c r="J989" s="194" t="s">
        <v>203</v>
      </c>
      <c r="K989" s="317">
        <v>12</v>
      </c>
      <c r="L989" s="317">
        <v>10</v>
      </c>
      <c r="M989" s="485">
        <v>22</v>
      </c>
      <c r="N989" s="194" t="s">
        <v>202</v>
      </c>
      <c r="O989" s="317">
        <v>2</v>
      </c>
      <c r="P989" s="317">
        <v>1</v>
      </c>
      <c r="Q989" s="316">
        <v>3</v>
      </c>
      <c r="R989" s="131"/>
      <c r="T989" s="105"/>
      <c r="U989" s="105"/>
      <c r="V989" s="105"/>
      <c r="W989" s="105"/>
      <c r="X989" s="105"/>
      <c r="Y989" s="105"/>
      <c r="Z989" s="105"/>
      <c r="AA989" s="105"/>
      <c r="AB989" s="105"/>
      <c r="AC989" s="105"/>
      <c r="AD989" s="105"/>
      <c r="AE989" s="105"/>
      <c r="AF989" s="105"/>
      <c r="AG989" s="105"/>
    </row>
    <row r="990" spans="2:33" s="28" customFormat="1" ht="14.25" customHeight="1" x14ac:dyDescent="0.15">
      <c r="B990" s="204" t="s">
        <v>201</v>
      </c>
      <c r="C990" s="317">
        <v>7</v>
      </c>
      <c r="D990" s="317">
        <v>17</v>
      </c>
      <c r="E990" s="485">
        <v>24</v>
      </c>
      <c r="F990" s="194" t="s">
        <v>200</v>
      </c>
      <c r="G990" s="317">
        <v>7</v>
      </c>
      <c r="H990" s="317">
        <v>10</v>
      </c>
      <c r="I990" s="485">
        <v>17</v>
      </c>
      <c r="J990" s="194" t="s">
        <v>199</v>
      </c>
      <c r="K990" s="317">
        <v>11</v>
      </c>
      <c r="L990" s="317">
        <v>12</v>
      </c>
      <c r="M990" s="485">
        <v>23</v>
      </c>
      <c r="N990" s="194" t="s">
        <v>198</v>
      </c>
      <c r="O990" s="317">
        <v>0</v>
      </c>
      <c r="P990" s="317">
        <v>1</v>
      </c>
      <c r="Q990" s="316">
        <v>1</v>
      </c>
      <c r="R990" s="131"/>
      <c r="T990" s="105"/>
      <c r="U990" s="105"/>
      <c r="V990" s="105"/>
      <c r="W990" s="105"/>
      <c r="X990" s="105"/>
      <c r="Y990" s="105"/>
      <c r="Z990" s="105"/>
      <c r="AA990" s="105"/>
      <c r="AB990" s="105"/>
      <c r="AC990" s="105"/>
      <c r="AD990" s="105"/>
      <c r="AE990" s="105"/>
      <c r="AF990" s="105"/>
      <c r="AG990" s="105"/>
    </row>
    <row r="991" spans="2:33" s="28" customFormat="1" ht="14.1" customHeight="1" x14ac:dyDescent="0.15">
      <c r="B991" s="205" t="s">
        <v>197</v>
      </c>
      <c r="C991" s="322">
        <v>3</v>
      </c>
      <c r="D991" s="322">
        <v>8</v>
      </c>
      <c r="E991" s="323">
        <v>11</v>
      </c>
      <c r="F991" s="195" t="s">
        <v>196</v>
      </c>
      <c r="G991" s="322">
        <v>12</v>
      </c>
      <c r="H991" s="322">
        <v>8</v>
      </c>
      <c r="I991" s="323">
        <v>20</v>
      </c>
      <c r="J991" s="195" t="s">
        <v>195</v>
      </c>
      <c r="K991" s="322">
        <v>13</v>
      </c>
      <c r="L991" s="322">
        <v>15</v>
      </c>
      <c r="M991" s="323">
        <v>28</v>
      </c>
      <c r="N991" s="195" t="s">
        <v>194</v>
      </c>
      <c r="O991" s="322">
        <v>0</v>
      </c>
      <c r="P991" s="322">
        <v>1</v>
      </c>
      <c r="Q991" s="324">
        <v>1</v>
      </c>
      <c r="R991" s="131"/>
      <c r="T991" s="105"/>
      <c r="U991" s="105"/>
      <c r="V991" s="105"/>
      <c r="W991" s="105"/>
      <c r="X991" s="105"/>
      <c r="Y991" s="105"/>
      <c r="Z991" s="105"/>
      <c r="AA991" s="105"/>
      <c r="AB991" s="105"/>
      <c r="AC991" s="105"/>
      <c r="AD991" s="105"/>
      <c r="AE991" s="105"/>
      <c r="AF991" s="105"/>
      <c r="AG991" s="105"/>
    </row>
    <row r="992" spans="2:33" s="28" customFormat="1" ht="14.25" customHeight="1" x14ac:dyDescent="0.15">
      <c r="B992" s="204" t="s">
        <v>193</v>
      </c>
      <c r="C992" s="325">
        <v>5</v>
      </c>
      <c r="D992" s="317">
        <v>11</v>
      </c>
      <c r="E992" s="485">
        <v>16</v>
      </c>
      <c r="F992" s="194" t="s">
        <v>192</v>
      </c>
      <c r="G992" s="317">
        <v>10</v>
      </c>
      <c r="H992" s="317">
        <v>16</v>
      </c>
      <c r="I992" s="485">
        <v>26</v>
      </c>
      <c r="J992" s="194" t="s">
        <v>191</v>
      </c>
      <c r="K992" s="317">
        <v>10</v>
      </c>
      <c r="L992" s="317">
        <v>12</v>
      </c>
      <c r="M992" s="485">
        <v>22</v>
      </c>
      <c r="N992" s="194" t="s">
        <v>190</v>
      </c>
      <c r="O992" s="317">
        <v>0</v>
      </c>
      <c r="P992" s="317">
        <v>1</v>
      </c>
      <c r="Q992" s="316">
        <v>1</v>
      </c>
      <c r="R992" s="131"/>
      <c r="T992" s="105"/>
      <c r="U992" s="105"/>
      <c r="V992" s="105"/>
      <c r="W992" s="105"/>
      <c r="X992" s="105"/>
      <c r="Y992" s="105"/>
      <c r="Z992" s="105"/>
      <c r="AA992" s="105"/>
      <c r="AB992" s="105"/>
      <c r="AC992" s="105"/>
      <c r="AD992" s="105"/>
      <c r="AE992" s="105"/>
      <c r="AF992" s="105"/>
      <c r="AG992" s="105"/>
    </row>
    <row r="993" spans="2:33" s="28" customFormat="1" ht="14.25" customHeight="1" x14ac:dyDescent="0.15">
      <c r="B993" s="204" t="s">
        <v>189</v>
      </c>
      <c r="C993" s="317">
        <v>9</v>
      </c>
      <c r="D993" s="317">
        <v>5</v>
      </c>
      <c r="E993" s="485">
        <v>14</v>
      </c>
      <c r="F993" s="194" t="s">
        <v>188</v>
      </c>
      <c r="G993" s="317">
        <v>10</v>
      </c>
      <c r="H993" s="317">
        <v>9</v>
      </c>
      <c r="I993" s="485">
        <v>19</v>
      </c>
      <c r="J993" s="194" t="s">
        <v>187</v>
      </c>
      <c r="K993" s="317">
        <v>5</v>
      </c>
      <c r="L993" s="317">
        <v>12</v>
      </c>
      <c r="M993" s="485">
        <v>17</v>
      </c>
      <c r="N993" s="194" t="s">
        <v>186</v>
      </c>
      <c r="O993" s="317">
        <v>0</v>
      </c>
      <c r="P993" s="317">
        <v>3</v>
      </c>
      <c r="Q993" s="316">
        <v>3</v>
      </c>
      <c r="R993" s="131"/>
      <c r="T993" s="105"/>
      <c r="U993" s="105"/>
      <c r="V993" s="105"/>
      <c r="W993" s="105"/>
      <c r="X993" s="105"/>
      <c r="Y993" s="105"/>
      <c r="Z993" s="105"/>
      <c r="AA993" s="105"/>
      <c r="AB993" s="105"/>
      <c r="AC993" s="105"/>
      <c r="AD993" s="105"/>
      <c r="AE993" s="105"/>
      <c r="AF993" s="105"/>
      <c r="AG993" s="105"/>
    </row>
    <row r="994" spans="2:33" s="28" customFormat="1" ht="14.25" customHeight="1" x14ac:dyDescent="0.15">
      <c r="B994" s="204" t="s">
        <v>185</v>
      </c>
      <c r="C994" s="317">
        <v>10</v>
      </c>
      <c r="D994" s="317">
        <v>7</v>
      </c>
      <c r="E994" s="485">
        <v>17</v>
      </c>
      <c r="F994" s="194" t="s">
        <v>184</v>
      </c>
      <c r="G994" s="317">
        <v>10</v>
      </c>
      <c r="H994" s="317">
        <v>13</v>
      </c>
      <c r="I994" s="485">
        <v>23</v>
      </c>
      <c r="J994" s="194" t="s">
        <v>183</v>
      </c>
      <c r="K994" s="317">
        <v>10</v>
      </c>
      <c r="L994" s="317">
        <v>10</v>
      </c>
      <c r="M994" s="485">
        <v>20</v>
      </c>
      <c r="N994" s="194" t="s">
        <v>182</v>
      </c>
      <c r="O994" s="317">
        <v>0</v>
      </c>
      <c r="P994" s="317">
        <v>1</v>
      </c>
      <c r="Q994" s="316">
        <v>1</v>
      </c>
      <c r="R994" s="131"/>
      <c r="T994" s="105"/>
      <c r="U994" s="105"/>
      <c r="V994" s="105"/>
      <c r="W994" s="105"/>
      <c r="X994" s="105"/>
      <c r="Y994" s="105"/>
      <c r="Z994" s="105"/>
      <c r="AA994" s="105"/>
      <c r="AB994" s="105"/>
      <c r="AC994" s="105"/>
      <c r="AD994" s="105"/>
      <c r="AE994" s="105"/>
      <c r="AF994" s="105"/>
      <c r="AG994" s="105"/>
    </row>
    <row r="995" spans="2:33" s="28" customFormat="1" ht="14.1" customHeight="1" x14ac:dyDescent="0.15">
      <c r="B995" s="204" t="s">
        <v>181</v>
      </c>
      <c r="C995" s="317">
        <v>13</v>
      </c>
      <c r="D995" s="317">
        <v>10</v>
      </c>
      <c r="E995" s="485">
        <v>23</v>
      </c>
      <c r="F995" s="194" t="s">
        <v>180</v>
      </c>
      <c r="G995" s="317">
        <v>9</v>
      </c>
      <c r="H995" s="317">
        <v>14</v>
      </c>
      <c r="I995" s="485">
        <v>23</v>
      </c>
      <c r="J995" s="194" t="s">
        <v>179</v>
      </c>
      <c r="K995" s="317">
        <v>5</v>
      </c>
      <c r="L995" s="317">
        <v>3</v>
      </c>
      <c r="M995" s="485">
        <v>8</v>
      </c>
      <c r="N995" s="194" t="s">
        <v>178</v>
      </c>
      <c r="O995" s="317">
        <v>0</v>
      </c>
      <c r="P995" s="317">
        <v>1</v>
      </c>
      <c r="Q995" s="316">
        <v>1</v>
      </c>
      <c r="R995" s="131"/>
      <c r="T995" s="105"/>
      <c r="U995" s="105"/>
      <c r="V995" s="105"/>
      <c r="W995" s="105"/>
      <c r="X995" s="105"/>
      <c r="Y995" s="105"/>
      <c r="Z995" s="105"/>
      <c r="AA995" s="105"/>
      <c r="AB995" s="105"/>
      <c r="AC995" s="105"/>
      <c r="AD995" s="105"/>
      <c r="AE995" s="105"/>
      <c r="AF995" s="105"/>
      <c r="AG995" s="105"/>
    </row>
    <row r="996" spans="2:33" s="28" customFormat="1" ht="14.25" customHeight="1" thickBot="1" x14ac:dyDescent="0.2">
      <c r="B996" s="206" t="s">
        <v>177</v>
      </c>
      <c r="C996" s="318">
        <v>9</v>
      </c>
      <c r="D996" s="318">
        <v>12</v>
      </c>
      <c r="E996" s="319">
        <v>21</v>
      </c>
      <c r="F996" s="208" t="s">
        <v>176</v>
      </c>
      <c r="G996" s="318">
        <v>11</v>
      </c>
      <c r="H996" s="318">
        <v>15</v>
      </c>
      <c r="I996" s="319">
        <v>26</v>
      </c>
      <c r="J996" s="208" t="s">
        <v>175</v>
      </c>
      <c r="K996" s="318">
        <v>6</v>
      </c>
      <c r="L996" s="318">
        <v>4</v>
      </c>
      <c r="M996" s="319">
        <v>10</v>
      </c>
      <c r="N996" s="210" t="s">
        <v>174</v>
      </c>
      <c r="O996" s="320">
        <v>0</v>
      </c>
      <c r="P996" s="320">
        <v>1</v>
      </c>
      <c r="Q996" s="321">
        <v>1</v>
      </c>
      <c r="R996" s="131"/>
      <c r="T996" s="105"/>
      <c r="U996" s="105"/>
      <c r="V996" s="105"/>
      <c r="W996" s="105"/>
      <c r="X996" s="105"/>
      <c r="Y996" s="105"/>
      <c r="Z996" s="105"/>
      <c r="AA996" s="105"/>
      <c r="AB996" s="105"/>
      <c r="AC996" s="105"/>
      <c r="AD996" s="105"/>
      <c r="AE996" s="105"/>
      <c r="AF996" s="105"/>
      <c r="AG996" s="105"/>
    </row>
    <row r="997" spans="2:33" s="28" customFormat="1" ht="13.5" customHeight="1" thickBot="1" x14ac:dyDescent="0.2">
      <c r="B997" s="42"/>
      <c r="C997" s="42"/>
      <c r="D997" s="459" t="s">
        <v>173</v>
      </c>
      <c r="E997" s="459"/>
      <c r="F997" s="459"/>
      <c r="G997" s="42"/>
      <c r="H997" s="42"/>
      <c r="I997" s="42"/>
      <c r="J997" s="42"/>
      <c r="K997" s="42"/>
      <c r="L997" s="42"/>
      <c r="M997" s="42"/>
      <c r="N997" s="212" t="s">
        <v>172</v>
      </c>
      <c r="O997" s="309">
        <v>0</v>
      </c>
      <c r="P997" s="24">
        <v>0</v>
      </c>
      <c r="Q997" s="310">
        <v>0</v>
      </c>
      <c r="R997" s="131"/>
      <c r="T997" s="105"/>
      <c r="U997" s="105"/>
      <c r="V997" s="105"/>
      <c r="W997" s="105"/>
      <c r="X997" s="105"/>
      <c r="Y997" s="105"/>
      <c r="Z997" s="105"/>
      <c r="AA997" s="105"/>
      <c r="AB997" s="105"/>
      <c r="AC997" s="105"/>
      <c r="AD997" s="105"/>
      <c r="AE997" s="105"/>
      <c r="AF997" s="105"/>
      <c r="AG997" s="105"/>
    </row>
    <row r="998" spans="2:33" s="28" customFormat="1" ht="13.5" customHeight="1" x14ac:dyDescent="0.15">
      <c r="B998" s="160" t="s">
        <v>171</v>
      </c>
      <c r="C998" s="311">
        <f>SUM(C972:C976)</f>
        <v>64</v>
      </c>
      <c r="D998" s="311">
        <f>SUM(D972:D976)</f>
        <v>50</v>
      </c>
      <c r="E998" s="108">
        <f t="shared" ref="E998:E1007" si="46">SUM(C998:D998)</f>
        <v>114</v>
      </c>
      <c r="F998" s="160" t="s">
        <v>170</v>
      </c>
      <c r="G998" s="312">
        <f>SUM(K972:K976)</f>
        <v>55</v>
      </c>
      <c r="H998" s="109">
        <f>SUM(L972:L976)</f>
        <v>65</v>
      </c>
      <c r="I998" s="110">
        <f t="shared" ref="I998:I1007" si="47">SUM(G998:H998)</f>
        <v>120</v>
      </c>
      <c r="J998" s="119" t="s">
        <v>169</v>
      </c>
      <c r="K998" s="120">
        <f>SUM(O997:O1001)</f>
        <v>0</v>
      </c>
      <c r="L998" s="311">
        <f>SUM(Q997:Q1001)</f>
        <v>0</v>
      </c>
      <c r="M998" s="313">
        <f>SUM(K998:L998)</f>
        <v>0</v>
      </c>
      <c r="N998" s="486" t="s">
        <v>168</v>
      </c>
      <c r="O998" s="24">
        <v>0</v>
      </c>
      <c r="P998" s="24">
        <v>0</v>
      </c>
      <c r="Q998" s="310">
        <v>0</v>
      </c>
      <c r="R998" s="131"/>
      <c r="T998" s="105"/>
      <c r="U998" s="105"/>
      <c r="V998" s="105"/>
      <c r="W998" s="105"/>
      <c r="X998" s="105"/>
      <c r="Y998" s="105"/>
      <c r="Z998" s="105"/>
      <c r="AA998" s="105"/>
      <c r="AB998" s="105"/>
      <c r="AC998" s="105"/>
      <c r="AD998" s="105"/>
      <c r="AE998" s="105"/>
      <c r="AF998" s="105"/>
      <c r="AG998" s="105"/>
    </row>
    <row r="999" spans="2:33" s="28" customFormat="1" ht="13.5" customHeight="1" thickBot="1" x14ac:dyDescent="0.2">
      <c r="B999" s="161" t="s">
        <v>167</v>
      </c>
      <c r="C999" s="300">
        <f>SUM(C977:C981)</f>
        <v>29</v>
      </c>
      <c r="D999" s="300">
        <f>SUM(D977:D981)</f>
        <v>35</v>
      </c>
      <c r="E999" s="112">
        <f t="shared" si="46"/>
        <v>64</v>
      </c>
      <c r="F999" s="161" t="s">
        <v>166</v>
      </c>
      <c r="G999" s="306">
        <f>SUM(K977:K981)</f>
        <v>56</v>
      </c>
      <c r="H999" s="113">
        <f>SUM(L977:L981)</f>
        <v>53</v>
      </c>
      <c r="I999" s="114">
        <f t="shared" si="47"/>
        <v>109</v>
      </c>
      <c r="J999" s="121" t="s">
        <v>154</v>
      </c>
      <c r="K999" s="122">
        <f>O1002</f>
        <v>0</v>
      </c>
      <c r="L999" s="303">
        <f>P1002</f>
        <v>0</v>
      </c>
      <c r="M999" s="314">
        <f>SUM(K999:L999)</f>
        <v>0</v>
      </c>
      <c r="N999" s="486" t="s">
        <v>165</v>
      </c>
      <c r="O999" s="24">
        <v>0</v>
      </c>
      <c r="P999" s="24">
        <v>0</v>
      </c>
      <c r="Q999" s="310">
        <v>0</v>
      </c>
      <c r="R999" s="131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</row>
    <row r="1000" spans="2:33" s="28" customFormat="1" ht="13.5" customHeight="1" x14ac:dyDescent="0.15">
      <c r="B1000" s="161" t="s">
        <v>164</v>
      </c>
      <c r="C1000" s="300">
        <f>SUM(C982:C986)</f>
        <v>35</v>
      </c>
      <c r="D1000" s="300">
        <f>SUM(D982:D986)</f>
        <v>23</v>
      </c>
      <c r="E1000" s="112">
        <f t="shared" si="46"/>
        <v>58</v>
      </c>
      <c r="F1000" s="161" t="s">
        <v>163</v>
      </c>
      <c r="G1000" s="306">
        <f>SUM(K982:K986)</f>
        <v>61</v>
      </c>
      <c r="H1000" s="113">
        <f>SUM(L982:L986)</f>
        <v>62</v>
      </c>
      <c r="I1000" s="114">
        <f t="shared" si="47"/>
        <v>123</v>
      </c>
      <c r="J1000" s="125" t="s">
        <v>283</v>
      </c>
      <c r="K1000" s="154">
        <f>SUM(C998:C1000)</f>
        <v>128</v>
      </c>
      <c r="L1000" s="154">
        <f>SUM(D998:D1000)</f>
        <v>108</v>
      </c>
      <c r="M1000" s="294">
        <f>SUM(K1000:L1000)</f>
        <v>236</v>
      </c>
      <c r="N1000" s="486" t="s">
        <v>162</v>
      </c>
      <c r="O1000" s="24">
        <v>0</v>
      </c>
      <c r="P1000" s="24">
        <v>0</v>
      </c>
      <c r="Q1000" s="310">
        <v>0</v>
      </c>
      <c r="R1000" s="131"/>
      <c r="T1000" s="105"/>
      <c r="U1000" s="105"/>
      <c r="V1000" s="105"/>
      <c r="W1000" s="105"/>
      <c r="X1000" s="105"/>
      <c r="Y1000" s="105"/>
      <c r="Z1000" s="105"/>
      <c r="AA1000" s="105"/>
      <c r="AB1000" s="105"/>
      <c r="AC1000" s="105"/>
      <c r="AD1000" s="105"/>
      <c r="AE1000" s="105"/>
      <c r="AF1000" s="105"/>
      <c r="AG1000" s="105"/>
    </row>
    <row r="1001" spans="2:33" s="28" customFormat="1" ht="13.5" customHeight="1" thickBot="1" x14ac:dyDescent="0.2">
      <c r="B1001" s="161" t="s">
        <v>161</v>
      </c>
      <c r="C1001" s="300">
        <f>SUM(C987:C991)</f>
        <v>35</v>
      </c>
      <c r="D1001" s="300">
        <f>SUM(D987:D991)</f>
        <v>44</v>
      </c>
      <c r="E1001" s="112">
        <f t="shared" si="46"/>
        <v>79</v>
      </c>
      <c r="F1001" s="161" t="s">
        <v>160</v>
      </c>
      <c r="G1001" s="306">
        <f>SUM(K987:K991)</f>
        <v>52</v>
      </c>
      <c r="H1001" s="113">
        <f>SUM(L987:L991)</f>
        <v>60</v>
      </c>
      <c r="I1001" s="114">
        <f t="shared" si="47"/>
        <v>112</v>
      </c>
      <c r="J1001" s="123" t="s">
        <v>156</v>
      </c>
      <c r="K1001" s="157"/>
      <c r="L1001" s="292">
        <f>M1000/M1006*100</f>
        <v>13.578826237054084</v>
      </c>
      <c r="M1001" s="156" t="s">
        <v>155</v>
      </c>
      <c r="N1001" s="487" t="s">
        <v>159</v>
      </c>
      <c r="O1001" s="301">
        <v>0</v>
      </c>
      <c r="P1001" s="58">
        <v>0</v>
      </c>
      <c r="Q1001" s="302">
        <v>0</v>
      </c>
      <c r="R1001" s="131"/>
      <c r="T1001" s="105"/>
      <c r="U1001" s="105"/>
      <c r="V1001" s="105"/>
      <c r="W1001" s="105"/>
      <c r="X1001" s="105"/>
      <c r="Y1001" s="105"/>
      <c r="Z1001" s="105"/>
      <c r="AA1001" s="105"/>
      <c r="AB1001" s="105"/>
      <c r="AC1001" s="105"/>
      <c r="AD1001" s="105"/>
      <c r="AE1001" s="105"/>
      <c r="AF1001" s="105"/>
      <c r="AG1001" s="105"/>
    </row>
    <row r="1002" spans="2:33" s="28" customFormat="1" ht="13.5" customHeight="1" thickBot="1" x14ac:dyDescent="0.2">
      <c r="B1002" s="161" t="s">
        <v>158</v>
      </c>
      <c r="C1002" s="300">
        <f>SUM(C992:C996)</f>
        <v>46</v>
      </c>
      <c r="D1002" s="300">
        <f>SUM(D992:D996)</f>
        <v>45</v>
      </c>
      <c r="E1002" s="112">
        <f t="shared" si="46"/>
        <v>91</v>
      </c>
      <c r="F1002" s="161" t="s">
        <v>157</v>
      </c>
      <c r="G1002" s="306">
        <f>SUM(K992:K996)</f>
        <v>36</v>
      </c>
      <c r="H1002" s="113">
        <f>SUM(L992:L996)</f>
        <v>41</v>
      </c>
      <c r="I1002" s="114">
        <f t="shared" si="47"/>
        <v>77</v>
      </c>
      <c r="J1002" s="125" t="s">
        <v>284</v>
      </c>
      <c r="K1002" s="154">
        <f>SUM(C1001:C1007,G998:G1000)</f>
        <v>545</v>
      </c>
      <c r="L1002" s="154">
        <f>SUM(D1001:D1007,H998:H1000)</f>
        <v>590</v>
      </c>
      <c r="M1002" s="294">
        <f>SUM(K1002:L1002)</f>
        <v>1135</v>
      </c>
      <c r="N1002" s="488" t="s">
        <v>154</v>
      </c>
      <c r="O1002" s="299">
        <v>0</v>
      </c>
      <c r="P1002" s="489">
        <v>0</v>
      </c>
      <c r="Q1002" s="307">
        <v>0</v>
      </c>
      <c r="R1002" s="131"/>
      <c r="T1002" s="105"/>
      <c r="U1002" s="105"/>
      <c r="V1002" s="105"/>
      <c r="W1002" s="105"/>
      <c r="X1002" s="105"/>
      <c r="Y1002" s="105"/>
      <c r="Z1002" s="105"/>
      <c r="AA1002" s="105"/>
      <c r="AB1002" s="105"/>
      <c r="AC1002" s="105"/>
      <c r="AD1002" s="105"/>
      <c r="AE1002" s="105"/>
      <c r="AF1002" s="105"/>
      <c r="AG1002" s="105"/>
    </row>
    <row r="1003" spans="2:33" s="28" customFormat="1" ht="13.5" customHeight="1" thickBot="1" x14ac:dyDescent="0.2">
      <c r="B1003" s="161" t="s">
        <v>153</v>
      </c>
      <c r="C1003" s="300">
        <f>SUM(G972:G976)</f>
        <v>74</v>
      </c>
      <c r="D1003" s="300">
        <f>SUM(H972:H976)</f>
        <v>72</v>
      </c>
      <c r="E1003" s="112">
        <f t="shared" si="46"/>
        <v>146</v>
      </c>
      <c r="F1003" s="161" t="s">
        <v>152</v>
      </c>
      <c r="G1003" s="113">
        <f>SUM(O972:O976)</f>
        <v>28</v>
      </c>
      <c r="H1003" s="113">
        <f>SUM(P972:P976)</f>
        <v>35</v>
      </c>
      <c r="I1003" s="114">
        <f t="shared" si="47"/>
        <v>63</v>
      </c>
      <c r="J1003" s="123" t="s">
        <v>156</v>
      </c>
      <c r="K1003" s="157"/>
      <c r="L1003" s="292">
        <f>M1002/M1006*100</f>
        <v>65.30494821634062</v>
      </c>
      <c r="M1003" s="158" t="s">
        <v>155</v>
      </c>
      <c r="N1003" s="490"/>
      <c r="O1003" s="42"/>
      <c r="P1003" s="42"/>
      <c r="Q1003" s="42"/>
      <c r="R1003" s="131"/>
      <c r="T1003" s="105"/>
      <c r="U1003" s="105"/>
      <c r="V1003" s="105"/>
      <c r="W1003" s="105"/>
      <c r="X1003" s="105"/>
      <c r="Y1003" s="105"/>
      <c r="Z1003" s="105"/>
      <c r="AA1003" s="105"/>
      <c r="AB1003" s="105"/>
      <c r="AC1003" s="105"/>
      <c r="AD1003" s="105"/>
      <c r="AE1003" s="106"/>
      <c r="AF1003" s="105"/>
      <c r="AG1003" s="106"/>
    </row>
    <row r="1004" spans="2:33" s="28" customFormat="1" ht="13.5" customHeight="1" thickBot="1" x14ac:dyDescent="0.2">
      <c r="B1004" s="161" t="s">
        <v>151</v>
      </c>
      <c r="C1004" s="300">
        <f>SUM(G977:G981)</f>
        <v>52</v>
      </c>
      <c r="D1004" s="300">
        <f>SUM(H977:H981)</f>
        <v>70</v>
      </c>
      <c r="E1004" s="112">
        <f t="shared" si="46"/>
        <v>122</v>
      </c>
      <c r="F1004" s="161" t="s">
        <v>150</v>
      </c>
      <c r="G1004" s="306">
        <f>SUM(O977:O981)</f>
        <v>22</v>
      </c>
      <c r="H1004" s="113">
        <f>SUM(P977:P981)</f>
        <v>42</v>
      </c>
      <c r="I1004" s="114">
        <f t="shared" si="47"/>
        <v>64</v>
      </c>
      <c r="J1004" s="125" t="s">
        <v>282</v>
      </c>
      <c r="K1004" s="154">
        <f>SUM(K987:K996,O972:O1002)</f>
        <v>148</v>
      </c>
      <c r="L1004" s="154">
        <f>SUM(L987:L996,P972:P1002)</f>
        <v>219</v>
      </c>
      <c r="M1004" s="308">
        <f>SUM(K1004:L1004)</f>
        <v>367</v>
      </c>
      <c r="N1004" s="490"/>
      <c r="O1004" s="42"/>
      <c r="P1004" s="42"/>
      <c r="Q1004" s="42"/>
      <c r="R1004" s="131"/>
    </row>
    <row r="1005" spans="2:33" s="28" customFormat="1" ht="13.5" customHeight="1" thickBot="1" x14ac:dyDescent="0.2">
      <c r="B1005" s="161" t="s">
        <v>149</v>
      </c>
      <c r="C1005" s="300">
        <f>SUM(G982:G986)</f>
        <v>60</v>
      </c>
      <c r="D1005" s="300">
        <f>SUM(H982:H986)</f>
        <v>50</v>
      </c>
      <c r="E1005" s="112">
        <f t="shared" si="46"/>
        <v>110</v>
      </c>
      <c r="F1005" s="161" t="s">
        <v>148</v>
      </c>
      <c r="G1005" s="306">
        <f>SUM(O982:O986)</f>
        <v>7</v>
      </c>
      <c r="H1005" s="113">
        <f>SUM(P982:P986)</f>
        <v>19</v>
      </c>
      <c r="I1005" s="114">
        <f t="shared" si="47"/>
        <v>26</v>
      </c>
      <c r="J1005" s="123" t="s">
        <v>156</v>
      </c>
      <c r="K1005" s="124"/>
      <c r="L1005" s="283">
        <f>M1004/M1006*100</f>
        <v>21.116225546605293</v>
      </c>
      <c r="M1005" s="156" t="s">
        <v>155</v>
      </c>
      <c r="N1005" s="491" t="s">
        <v>146</v>
      </c>
      <c r="O1005" s="492">
        <v>41.02</v>
      </c>
      <c r="P1005" s="493">
        <v>44.96</v>
      </c>
      <c r="Q1005" s="494">
        <v>43.1</v>
      </c>
      <c r="R1005" s="131"/>
    </row>
    <row r="1006" spans="2:33" s="28" customFormat="1" ht="13.5" customHeight="1" x14ac:dyDescent="0.15">
      <c r="B1006" s="161" t="s">
        <v>145</v>
      </c>
      <c r="C1006" s="300">
        <f>SUM(G987:G991)</f>
        <v>56</v>
      </c>
      <c r="D1006" s="300">
        <f>SUM(H987:H991)</f>
        <v>62</v>
      </c>
      <c r="E1006" s="112">
        <f t="shared" si="46"/>
        <v>118</v>
      </c>
      <c r="F1006" s="161" t="s">
        <v>144</v>
      </c>
      <c r="G1006" s="306">
        <f>SUM(O987:O991)</f>
        <v>3</v>
      </c>
      <c r="H1006" s="113">
        <f>SUM(P987:P991)</f>
        <v>15</v>
      </c>
      <c r="I1006" s="114">
        <f t="shared" si="47"/>
        <v>18</v>
      </c>
      <c r="J1006" s="125" t="s">
        <v>147</v>
      </c>
      <c r="K1006" s="293">
        <f>SUM(C998:C1007,G998:G1007,K998:K999)</f>
        <v>821</v>
      </c>
      <c r="L1006" s="293">
        <f>SUM(D998:D1007,H998:H1007,L998:L999)</f>
        <v>917</v>
      </c>
      <c r="M1006" s="289">
        <f>SUM(K1006:L1006)</f>
        <v>1738</v>
      </c>
      <c r="N1006" s="495"/>
      <c r="O1006" s="496"/>
      <c r="P1006" s="496"/>
      <c r="Q1006" s="496"/>
      <c r="R1006" s="131"/>
    </row>
    <row r="1007" spans="2:33" s="28" customFormat="1" ht="13.5" customHeight="1" thickBot="1" x14ac:dyDescent="0.2">
      <c r="B1007" s="162" t="s">
        <v>143</v>
      </c>
      <c r="C1007" s="303">
        <f>SUM(G992:G996)</f>
        <v>50</v>
      </c>
      <c r="D1007" s="303">
        <f>SUM(H992:H996)</f>
        <v>67</v>
      </c>
      <c r="E1007" s="116">
        <f t="shared" si="46"/>
        <v>117</v>
      </c>
      <c r="F1007" s="162" t="s">
        <v>142</v>
      </c>
      <c r="G1007" s="304">
        <f>SUM(O992:O996)</f>
        <v>0</v>
      </c>
      <c r="H1007" s="117">
        <f>SUM(P992:P996)</f>
        <v>7</v>
      </c>
      <c r="I1007" s="118">
        <f t="shared" si="47"/>
        <v>7</v>
      </c>
      <c r="J1007" s="123" t="s">
        <v>7</v>
      </c>
      <c r="K1007" s="124"/>
      <c r="L1007" s="127"/>
      <c r="M1007" s="305">
        <f>字別人口!Q52</f>
        <v>891</v>
      </c>
      <c r="N1007" s="459" t="s">
        <v>141</v>
      </c>
      <c r="O1007" s="459"/>
      <c r="P1007" s="459"/>
      <c r="Q1007" s="497"/>
      <c r="R1007" s="131"/>
    </row>
    <row r="1009" spans="2:33" s="29" customFormat="1" x14ac:dyDescent="0.15">
      <c r="B1009" s="168"/>
      <c r="F1009" s="168"/>
    </row>
    <row r="1010" spans="2:33" s="29" customFormat="1" ht="13.5" customHeight="1" x14ac:dyDescent="0.15">
      <c r="B1010" s="243" t="s">
        <v>1</v>
      </c>
      <c r="C1010" s="358" t="s">
        <v>2</v>
      </c>
      <c r="D1010" s="358"/>
      <c r="E1010" s="358"/>
      <c r="F1010" s="358"/>
      <c r="G1010" s="484" t="s">
        <v>279</v>
      </c>
      <c r="H1010" s="484"/>
      <c r="I1010" s="484"/>
      <c r="J1010" s="484"/>
      <c r="K1010" s="484"/>
      <c r="L1010" s="484"/>
      <c r="O1010" s="76" t="str">
        <f>$O$2</f>
        <v>令和元年10月31日</v>
      </c>
      <c r="P1010" s="76"/>
      <c r="Q1010" s="76" t="s">
        <v>0</v>
      </c>
      <c r="R1010" s="4"/>
      <c r="S1010" s="4"/>
      <c r="T1010" s="4"/>
    </row>
    <row r="1011" spans="2:33" s="29" customFormat="1" ht="13.5" customHeight="1" x14ac:dyDescent="0.15">
      <c r="B1011" s="243" t="s">
        <v>276</v>
      </c>
      <c r="C1011" s="358" t="s">
        <v>114</v>
      </c>
      <c r="D1011" s="358"/>
      <c r="E1011" s="358"/>
      <c r="F1011" s="152"/>
      <c r="G1011" s="484"/>
      <c r="H1011" s="484"/>
      <c r="I1011" s="484"/>
      <c r="J1011" s="484"/>
      <c r="K1011" s="484"/>
      <c r="L1011" s="484"/>
      <c r="O1011" s="76" t="str">
        <f>$O$3</f>
        <v>令和元年11月 1日</v>
      </c>
      <c r="P1011" s="76"/>
      <c r="Q1011" s="76" t="s">
        <v>3</v>
      </c>
      <c r="R1011" s="4"/>
      <c r="S1011" s="4"/>
      <c r="T1011" s="4"/>
    </row>
    <row r="1012" spans="2:33" s="29" customFormat="1" ht="13.5" customHeight="1" thickBot="1" x14ac:dyDescent="0.2">
      <c r="B1012" s="168"/>
      <c r="F1012" s="168"/>
      <c r="G1012" s="87"/>
      <c r="H1012" s="87"/>
      <c r="I1012" s="87"/>
      <c r="J1012" s="87"/>
      <c r="K1012" s="87"/>
      <c r="L1012" s="87"/>
      <c r="O1012" s="86"/>
      <c r="Q1012" s="4"/>
      <c r="R1012" s="4"/>
      <c r="S1012" s="4"/>
      <c r="T1012" s="4"/>
    </row>
    <row r="1013" spans="2:33" s="28" customFormat="1" ht="14.25" customHeight="1" x14ac:dyDescent="0.15">
      <c r="B1013" s="53" t="s">
        <v>274</v>
      </c>
      <c r="C1013" s="327" t="s">
        <v>301</v>
      </c>
      <c r="D1013" s="327" t="s">
        <v>302</v>
      </c>
      <c r="E1013" s="328" t="s">
        <v>6</v>
      </c>
      <c r="F1013" s="53" t="s">
        <v>274</v>
      </c>
      <c r="G1013" s="327" t="s">
        <v>301</v>
      </c>
      <c r="H1013" s="327" t="s">
        <v>5</v>
      </c>
      <c r="I1013" s="94" t="s">
        <v>6</v>
      </c>
      <c r="J1013" s="202" t="s">
        <v>274</v>
      </c>
      <c r="K1013" s="327" t="s">
        <v>4</v>
      </c>
      <c r="L1013" s="327" t="s">
        <v>302</v>
      </c>
      <c r="M1013" s="328" t="s">
        <v>281</v>
      </c>
      <c r="N1013" s="59" t="s">
        <v>274</v>
      </c>
      <c r="O1013" s="54" t="s">
        <v>301</v>
      </c>
      <c r="P1013" s="54" t="s">
        <v>5</v>
      </c>
      <c r="Q1013" s="326" t="s">
        <v>281</v>
      </c>
      <c r="R1013" s="131"/>
    </row>
    <row r="1014" spans="2:33" s="28" customFormat="1" ht="14.25" customHeight="1" x14ac:dyDescent="0.15">
      <c r="B1014" s="203" t="s">
        <v>273</v>
      </c>
      <c r="C1014" s="329">
        <v>22</v>
      </c>
      <c r="D1014" s="329">
        <v>29</v>
      </c>
      <c r="E1014" s="485">
        <v>51</v>
      </c>
      <c r="F1014" s="193" t="s">
        <v>272</v>
      </c>
      <c r="G1014" s="329">
        <v>17</v>
      </c>
      <c r="H1014" s="329">
        <v>21</v>
      </c>
      <c r="I1014" s="485">
        <v>38</v>
      </c>
      <c r="J1014" s="194" t="s">
        <v>271</v>
      </c>
      <c r="K1014" s="317">
        <v>47</v>
      </c>
      <c r="L1014" s="329">
        <v>48</v>
      </c>
      <c r="M1014" s="286">
        <v>95</v>
      </c>
      <c r="N1014" s="200" t="s">
        <v>270</v>
      </c>
      <c r="O1014" s="325">
        <v>2</v>
      </c>
      <c r="P1014" s="317">
        <v>11</v>
      </c>
      <c r="Q1014" s="287">
        <v>13</v>
      </c>
      <c r="R1014" s="131"/>
      <c r="T1014" s="105"/>
      <c r="U1014" s="105"/>
      <c r="V1014" s="105"/>
      <c r="W1014" s="105"/>
      <c r="X1014" s="105"/>
      <c r="Y1014" s="105"/>
      <c r="Z1014" s="105"/>
      <c r="AA1014" s="105"/>
      <c r="AB1014" s="105"/>
      <c r="AC1014" s="105"/>
      <c r="AD1014" s="105"/>
      <c r="AE1014" s="105"/>
      <c r="AF1014" s="105"/>
      <c r="AG1014" s="105"/>
    </row>
    <row r="1015" spans="2:33" s="28" customFormat="1" ht="14.1" customHeight="1" x14ac:dyDescent="0.15">
      <c r="B1015" s="204" t="s">
        <v>269</v>
      </c>
      <c r="C1015" s="317">
        <v>25</v>
      </c>
      <c r="D1015" s="317">
        <v>33</v>
      </c>
      <c r="E1015" s="485">
        <v>58</v>
      </c>
      <c r="F1015" s="194" t="s">
        <v>268</v>
      </c>
      <c r="G1015" s="317">
        <v>24</v>
      </c>
      <c r="H1015" s="317">
        <v>30</v>
      </c>
      <c r="I1015" s="485">
        <v>54</v>
      </c>
      <c r="J1015" s="194" t="s">
        <v>267</v>
      </c>
      <c r="K1015" s="317">
        <v>34</v>
      </c>
      <c r="L1015" s="317">
        <v>35</v>
      </c>
      <c r="M1015" s="485">
        <v>69</v>
      </c>
      <c r="N1015" s="194" t="s">
        <v>266</v>
      </c>
      <c r="O1015" s="317">
        <v>7</v>
      </c>
      <c r="P1015" s="317">
        <v>16</v>
      </c>
      <c r="Q1015" s="316">
        <v>23</v>
      </c>
      <c r="R1015" s="131"/>
      <c r="T1015" s="105"/>
      <c r="U1015" s="105"/>
      <c r="V1015" s="105"/>
      <c r="W1015" s="105"/>
      <c r="X1015" s="105"/>
      <c r="Y1015" s="105"/>
      <c r="Z1015" s="105"/>
      <c r="AA1015" s="105"/>
      <c r="AB1015" s="105"/>
      <c r="AC1015" s="105"/>
      <c r="AD1015" s="105"/>
      <c r="AE1015" s="105"/>
      <c r="AF1015" s="105"/>
      <c r="AG1015" s="105"/>
    </row>
    <row r="1016" spans="2:33" s="28" customFormat="1" ht="14.25" customHeight="1" x14ac:dyDescent="0.15">
      <c r="B1016" s="204" t="s">
        <v>265</v>
      </c>
      <c r="C1016" s="317">
        <v>36</v>
      </c>
      <c r="D1016" s="317">
        <v>22</v>
      </c>
      <c r="E1016" s="485">
        <v>58</v>
      </c>
      <c r="F1016" s="194" t="s">
        <v>264</v>
      </c>
      <c r="G1016" s="317">
        <v>20</v>
      </c>
      <c r="H1016" s="317">
        <v>17</v>
      </c>
      <c r="I1016" s="485">
        <v>37</v>
      </c>
      <c r="J1016" s="194" t="s">
        <v>263</v>
      </c>
      <c r="K1016" s="317">
        <v>30</v>
      </c>
      <c r="L1016" s="317">
        <v>28</v>
      </c>
      <c r="M1016" s="485">
        <v>58</v>
      </c>
      <c r="N1016" s="194" t="s">
        <v>262</v>
      </c>
      <c r="O1016" s="317">
        <v>12</v>
      </c>
      <c r="P1016" s="199">
        <v>17</v>
      </c>
      <c r="Q1016" s="316">
        <v>29</v>
      </c>
      <c r="R1016" s="131"/>
      <c r="T1016" s="105"/>
      <c r="U1016" s="105"/>
      <c r="V1016" s="105"/>
      <c r="W1016" s="105"/>
      <c r="X1016" s="105"/>
      <c r="Y1016" s="105"/>
      <c r="Z1016" s="105"/>
      <c r="AA1016" s="105"/>
      <c r="AB1016" s="105"/>
      <c r="AC1016" s="105"/>
      <c r="AD1016" s="105"/>
      <c r="AE1016" s="105"/>
      <c r="AF1016" s="105"/>
      <c r="AG1016" s="105"/>
    </row>
    <row r="1017" spans="2:33" s="28" customFormat="1" ht="14.25" customHeight="1" x14ac:dyDescent="0.15">
      <c r="B1017" s="204" t="s">
        <v>261</v>
      </c>
      <c r="C1017" s="317">
        <v>46</v>
      </c>
      <c r="D1017" s="317">
        <v>38</v>
      </c>
      <c r="E1017" s="485">
        <v>84</v>
      </c>
      <c r="F1017" s="194" t="s">
        <v>260</v>
      </c>
      <c r="G1017" s="317">
        <v>26</v>
      </c>
      <c r="H1017" s="317">
        <v>26</v>
      </c>
      <c r="I1017" s="485">
        <v>52</v>
      </c>
      <c r="J1017" s="194" t="s">
        <v>259</v>
      </c>
      <c r="K1017" s="317">
        <v>32</v>
      </c>
      <c r="L1017" s="317">
        <v>31</v>
      </c>
      <c r="M1017" s="485">
        <v>63</v>
      </c>
      <c r="N1017" s="194" t="s">
        <v>258</v>
      </c>
      <c r="O1017" s="317">
        <v>8</v>
      </c>
      <c r="P1017" s="317">
        <v>19</v>
      </c>
      <c r="Q1017" s="316">
        <v>27</v>
      </c>
      <c r="R1017" s="131"/>
      <c r="T1017" s="105"/>
      <c r="U1017" s="105"/>
      <c r="V1017" s="105"/>
      <c r="W1017" s="105"/>
      <c r="X1017" s="105"/>
      <c r="Y1017" s="105"/>
      <c r="Z1017" s="105"/>
      <c r="AA1017" s="105"/>
      <c r="AB1017" s="105"/>
      <c r="AC1017" s="105"/>
      <c r="AD1017" s="105"/>
      <c r="AE1017" s="105"/>
      <c r="AF1017" s="105"/>
      <c r="AG1017" s="105"/>
    </row>
    <row r="1018" spans="2:33" s="28" customFormat="1" ht="14.1" customHeight="1" x14ac:dyDescent="0.15">
      <c r="B1018" s="205" t="s">
        <v>257</v>
      </c>
      <c r="C1018" s="322">
        <v>29</v>
      </c>
      <c r="D1018" s="322">
        <v>20</v>
      </c>
      <c r="E1018" s="323">
        <v>49</v>
      </c>
      <c r="F1018" s="195" t="s">
        <v>256</v>
      </c>
      <c r="G1018" s="322">
        <v>27</v>
      </c>
      <c r="H1018" s="322">
        <v>21</v>
      </c>
      <c r="I1018" s="323">
        <v>48</v>
      </c>
      <c r="J1018" s="195" t="s">
        <v>255</v>
      </c>
      <c r="K1018" s="322">
        <v>36</v>
      </c>
      <c r="L1018" s="322">
        <v>36</v>
      </c>
      <c r="M1018" s="323">
        <v>72</v>
      </c>
      <c r="N1018" s="195" t="s">
        <v>254</v>
      </c>
      <c r="O1018" s="322">
        <v>8</v>
      </c>
      <c r="P1018" s="322">
        <v>11</v>
      </c>
      <c r="Q1018" s="324">
        <v>19</v>
      </c>
      <c r="R1018" s="131"/>
      <c r="T1018" s="105"/>
      <c r="U1018" s="105"/>
      <c r="V1018" s="105"/>
      <c r="W1018" s="105"/>
      <c r="X1018" s="105"/>
      <c r="Y1018" s="105"/>
      <c r="Z1018" s="105"/>
      <c r="AA1018" s="105"/>
      <c r="AB1018" s="105"/>
      <c r="AC1018" s="105"/>
      <c r="AD1018" s="105"/>
      <c r="AE1018" s="105"/>
      <c r="AF1018" s="105"/>
      <c r="AG1018" s="105"/>
    </row>
    <row r="1019" spans="2:33" s="28" customFormat="1" ht="14.25" customHeight="1" x14ac:dyDescent="0.15">
      <c r="B1019" s="204" t="s">
        <v>253</v>
      </c>
      <c r="C1019" s="325">
        <v>33</v>
      </c>
      <c r="D1019" s="317">
        <v>33</v>
      </c>
      <c r="E1019" s="485">
        <v>66</v>
      </c>
      <c r="F1019" s="194" t="s">
        <v>252</v>
      </c>
      <c r="G1019" s="317">
        <v>30</v>
      </c>
      <c r="H1019" s="317">
        <v>30</v>
      </c>
      <c r="I1019" s="485">
        <v>60</v>
      </c>
      <c r="J1019" s="194" t="s">
        <v>251</v>
      </c>
      <c r="K1019" s="317">
        <v>41</v>
      </c>
      <c r="L1019" s="317">
        <v>21</v>
      </c>
      <c r="M1019" s="485">
        <v>62</v>
      </c>
      <c r="N1019" s="194" t="s">
        <v>250</v>
      </c>
      <c r="O1019" s="317">
        <v>10</v>
      </c>
      <c r="P1019" s="317">
        <v>9</v>
      </c>
      <c r="Q1019" s="316">
        <v>19</v>
      </c>
      <c r="R1019" s="131"/>
      <c r="T1019" s="105"/>
      <c r="U1019" s="105"/>
      <c r="V1019" s="105"/>
      <c r="W1019" s="105"/>
      <c r="X1019" s="105"/>
      <c r="Y1019" s="105"/>
      <c r="Z1019" s="105"/>
      <c r="AA1019" s="105"/>
      <c r="AB1019" s="105"/>
      <c r="AC1019" s="105"/>
      <c r="AD1019" s="105"/>
      <c r="AE1019" s="105"/>
      <c r="AF1019" s="105"/>
      <c r="AG1019" s="105"/>
    </row>
    <row r="1020" spans="2:33" s="28" customFormat="1" ht="14.25" customHeight="1" x14ac:dyDescent="0.15">
      <c r="B1020" s="204" t="s">
        <v>249</v>
      </c>
      <c r="C1020" s="317">
        <v>40</v>
      </c>
      <c r="D1020" s="317">
        <v>24</v>
      </c>
      <c r="E1020" s="485">
        <v>64</v>
      </c>
      <c r="F1020" s="194" t="s">
        <v>248</v>
      </c>
      <c r="G1020" s="317">
        <v>34</v>
      </c>
      <c r="H1020" s="317">
        <v>26</v>
      </c>
      <c r="I1020" s="485">
        <v>60</v>
      </c>
      <c r="J1020" s="194" t="s">
        <v>247</v>
      </c>
      <c r="K1020" s="317">
        <v>32</v>
      </c>
      <c r="L1020" s="317">
        <v>29</v>
      </c>
      <c r="M1020" s="485">
        <v>61</v>
      </c>
      <c r="N1020" s="194" t="s">
        <v>246</v>
      </c>
      <c r="O1020" s="317">
        <v>12</v>
      </c>
      <c r="P1020" s="317">
        <v>11</v>
      </c>
      <c r="Q1020" s="316">
        <v>23</v>
      </c>
      <c r="R1020" s="131"/>
      <c r="T1020" s="105"/>
      <c r="U1020" s="105"/>
      <c r="V1020" s="105"/>
      <c r="W1020" s="105"/>
      <c r="X1020" s="105"/>
      <c r="Y1020" s="105"/>
      <c r="Z1020" s="105"/>
      <c r="AA1020" s="105"/>
      <c r="AB1020" s="105"/>
      <c r="AC1020" s="105"/>
      <c r="AD1020" s="105"/>
      <c r="AE1020" s="105"/>
      <c r="AF1020" s="105"/>
      <c r="AG1020" s="105"/>
    </row>
    <row r="1021" spans="2:33" s="28" customFormat="1" ht="14.25" customHeight="1" x14ac:dyDescent="0.15">
      <c r="B1021" s="204" t="s">
        <v>245</v>
      </c>
      <c r="C1021" s="317">
        <v>44</v>
      </c>
      <c r="D1021" s="317">
        <v>34</v>
      </c>
      <c r="E1021" s="485">
        <v>78</v>
      </c>
      <c r="F1021" s="194" t="s">
        <v>244</v>
      </c>
      <c r="G1021" s="317">
        <v>36</v>
      </c>
      <c r="H1021" s="317">
        <v>31</v>
      </c>
      <c r="I1021" s="485">
        <v>67</v>
      </c>
      <c r="J1021" s="194" t="s">
        <v>243</v>
      </c>
      <c r="K1021" s="317">
        <v>21</v>
      </c>
      <c r="L1021" s="317">
        <v>26</v>
      </c>
      <c r="M1021" s="485">
        <v>47</v>
      </c>
      <c r="N1021" s="194" t="s">
        <v>242</v>
      </c>
      <c r="O1021" s="317">
        <v>9</v>
      </c>
      <c r="P1021" s="317">
        <v>13</v>
      </c>
      <c r="Q1021" s="316">
        <v>22</v>
      </c>
      <c r="R1021" s="131"/>
      <c r="T1021" s="105"/>
      <c r="U1021" s="105"/>
      <c r="V1021" s="105"/>
      <c r="W1021" s="105"/>
      <c r="X1021" s="105"/>
      <c r="Y1021" s="105"/>
      <c r="Z1021" s="105"/>
      <c r="AA1021" s="105"/>
      <c r="AB1021" s="105"/>
      <c r="AC1021" s="105"/>
      <c r="AD1021" s="105"/>
      <c r="AE1021" s="105"/>
      <c r="AF1021" s="105"/>
      <c r="AG1021" s="105"/>
    </row>
    <row r="1022" spans="2:33" s="28" customFormat="1" ht="14.1" customHeight="1" x14ac:dyDescent="0.15">
      <c r="B1022" s="204" t="s">
        <v>241</v>
      </c>
      <c r="C1022" s="317">
        <v>46</v>
      </c>
      <c r="D1022" s="317">
        <v>35</v>
      </c>
      <c r="E1022" s="485">
        <v>81</v>
      </c>
      <c r="F1022" s="194" t="s">
        <v>240</v>
      </c>
      <c r="G1022" s="317">
        <v>32</v>
      </c>
      <c r="H1022" s="317">
        <v>27</v>
      </c>
      <c r="I1022" s="485">
        <v>59</v>
      </c>
      <c r="J1022" s="194" t="s">
        <v>239</v>
      </c>
      <c r="K1022" s="317">
        <v>36</v>
      </c>
      <c r="L1022" s="317">
        <v>36</v>
      </c>
      <c r="M1022" s="485">
        <v>72</v>
      </c>
      <c r="N1022" s="194" t="s">
        <v>238</v>
      </c>
      <c r="O1022" s="317">
        <v>9</v>
      </c>
      <c r="P1022" s="317">
        <v>14</v>
      </c>
      <c r="Q1022" s="316">
        <v>23</v>
      </c>
      <c r="R1022" s="131"/>
      <c r="T1022" s="105"/>
      <c r="U1022" s="105"/>
      <c r="V1022" s="105"/>
      <c r="W1022" s="105"/>
      <c r="X1022" s="105"/>
      <c r="Y1022" s="105"/>
      <c r="Z1022" s="105"/>
      <c r="AA1022" s="105"/>
      <c r="AB1022" s="105"/>
      <c r="AC1022" s="105"/>
      <c r="AD1022" s="105"/>
      <c r="AE1022" s="105"/>
      <c r="AF1022" s="105"/>
      <c r="AG1022" s="105"/>
    </row>
    <row r="1023" spans="2:33" s="28" customFormat="1" ht="14.1" customHeight="1" x14ac:dyDescent="0.15">
      <c r="B1023" s="205" t="s">
        <v>237</v>
      </c>
      <c r="C1023" s="322">
        <v>44</v>
      </c>
      <c r="D1023" s="322">
        <v>40</v>
      </c>
      <c r="E1023" s="323">
        <v>84</v>
      </c>
      <c r="F1023" s="195" t="s">
        <v>236</v>
      </c>
      <c r="G1023" s="322">
        <v>26</v>
      </c>
      <c r="H1023" s="322">
        <v>35</v>
      </c>
      <c r="I1023" s="323">
        <v>61</v>
      </c>
      <c r="J1023" s="195" t="s">
        <v>235</v>
      </c>
      <c r="K1023" s="322">
        <v>34</v>
      </c>
      <c r="L1023" s="322">
        <v>34</v>
      </c>
      <c r="M1023" s="323">
        <v>68</v>
      </c>
      <c r="N1023" s="195" t="s">
        <v>234</v>
      </c>
      <c r="O1023" s="322">
        <v>4</v>
      </c>
      <c r="P1023" s="322">
        <v>9</v>
      </c>
      <c r="Q1023" s="324">
        <v>13</v>
      </c>
      <c r="R1023" s="131"/>
      <c r="T1023" s="105"/>
      <c r="U1023" s="105"/>
      <c r="V1023" s="105"/>
      <c r="W1023" s="105"/>
      <c r="X1023" s="105"/>
      <c r="Y1023" s="105"/>
      <c r="Z1023" s="105"/>
      <c r="AA1023" s="105"/>
      <c r="AB1023" s="105"/>
      <c r="AC1023" s="105"/>
      <c r="AD1023" s="105"/>
      <c r="AE1023" s="105"/>
      <c r="AF1023" s="105"/>
      <c r="AG1023" s="105"/>
    </row>
    <row r="1024" spans="2:33" s="28" customFormat="1" ht="14.25" customHeight="1" x14ac:dyDescent="0.15">
      <c r="B1024" s="204" t="s">
        <v>233</v>
      </c>
      <c r="C1024" s="325">
        <v>34</v>
      </c>
      <c r="D1024" s="317">
        <v>33</v>
      </c>
      <c r="E1024" s="485">
        <v>67</v>
      </c>
      <c r="F1024" s="194" t="s">
        <v>232</v>
      </c>
      <c r="G1024" s="317">
        <v>38</v>
      </c>
      <c r="H1024" s="317">
        <v>38</v>
      </c>
      <c r="I1024" s="485">
        <v>76</v>
      </c>
      <c r="J1024" s="194" t="s">
        <v>231</v>
      </c>
      <c r="K1024" s="317">
        <v>33</v>
      </c>
      <c r="L1024" s="317">
        <v>39</v>
      </c>
      <c r="M1024" s="485">
        <v>72</v>
      </c>
      <c r="N1024" s="194" t="s">
        <v>230</v>
      </c>
      <c r="O1024" s="317">
        <v>1</v>
      </c>
      <c r="P1024" s="317">
        <v>13</v>
      </c>
      <c r="Q1024" s="316">
        <v>14</v>
      </c>
      <c r="R1024" s="131"/>
      <c r="T1024" s="105"/>
      <c r="U1024" s="105"/>
      <c r="V1024" s="105"/>
      <c r="W1024" s="105"/>
      <c r="X1024" s="105"/>
      <c r="Y1024" s="105"/>
      <c r="Z1024" s="105"/>
      <c r="AA1024" s="105"/>
      <c r="AB1024" s="105"/>
      <c r="AC1024" s="105"/>
      <c r="AD1024" s="105"/>
      <c r="AE1024" s="105"/>
      <c r="AF1024" s="105"/>
      <c r="AG1024" s="105"/>
    </row>
    <row r="1025" spans="2:33" s="28" customFormat="1" ht="14.25" customHeight="1" x14ac:dyDescent="0.15">
      <c r="B1025" s="204" t="s">
        <v>229</v>
      </c>
      <c r="C1025" s="317">
        <v>38</v>
      </c>
      <c r="D1025" s="317">
        <v>42</v>
      </c>
      <c r="E1025" s="485">
        <v>80</v>
      </c>
      <c r="F1025" s="194" t="s">
        <v>228</v>
      </c>
      <c r="G1025" s="317">
        <v>32</v>
      </c>
      <c r="H1025" s="317">
        <v>45</v>
      </c>
      <c r="I1025" s="485">
        <v>77</v>
      </c>
      <c r="J1025" s="194" t="s">
        <v>227</v>
      </c>
      <c r="K1025" s="317">
        <v>26</v>
      </c>
      <c r="L1025" s="317">
        <v>29</v>
      </c>
      <c r="M1025" s="485">
        <v>55</v>
      </c>
      <c r="N1025" s="194" t="s">
        <v>226</v>
      </c>
      <c r="O1025" s="317">
        <v>5</v>
      </c>
      <c r="P1025" s="317">
        <v>5</v>
      </c>
      <c r="Q1025" s="316">
        <v>10</v>
      </c>
      <c r="R1025" s="131"/>
      <c r="T1025" s="105"/>
      <c r="U1025" s="105"/>
      <c r="V1025" s="105"/>
      <c r="W1025" s="105"/>
      <c r="X1025" s="105"/>
      <c r="Y1025" s="105"/>
      <c r="Z1025" s="105"/>
      <c r="AA1025" s="105"/>
      <c r="AB1025" s="105"/>
      <c r="AC1025" s="105"/>
      <c r="AD1025" s="105"/>
      <c r="AE1025" s="105"/>
      <c r="AF1025" s="105"/>
      <c r="AG1025" s="105"/>
    </row>
    <row r="1026" spans="2:33" s="28" customFormat="1" ht="14.25" customHeight="1" x14ac:dyDescent="0.15">
      <c r="B1026" s="204" t="s">
        <v>225</v>
      </c>
      <c r="C1026" s="317">
        <v>43</v>
      </c>
      <c r="D1026" s="317">
        <v>40</v>
      </c>
      <c r="E1026" s="485">
        <v>83</v>
      </c>
      <c r="F1026" s="194" t="s">
        <v>224</v>
      </c>
      <c r="G1026" s="317">
        <v>35</v>
      </c>
      <c r="H1026" s="317">
        <v>52</v>
      </c>
      <c r="I1026" s="485">
        <v>87</v>
      </c>
      <c r="J1026" s="194" t="s">
        <v>223</v>
      </c>
      <c r="K1026" s="317">
        <v>20</v>
      </c>
      <c r="L1026" s="317">
        <v>32</v>
      </c>
      <c r="M1026" s="485">
        <v>52</v>
      </c>
      <c r="N1026" s="194" t="s">
        <v>222</v>
      </c>
      <c r="O1026" s="317">
        <v>6</v>
      </c>
      <c r="P1026" s="317">
        <v>7</v>
      </c>
      <c r="Q1026" s="316">
        <v>13</v>
      </c>
      <c r="R1026" s="131"/>
      <c r="T1026" s="105"/>
      <c r="U1026" s="105"/>
      <c r="V1026" s="105"/>
      <c r="W1026" s="105"/>
      <c r="X1026" s="105"/>
      <c r="Y1026" s="105"/>
      <c r="Z1026" s="105"/>
      <c r="AA1026" s="105"/>
      <c r="AB1026" s="105"/>
      <c r="AC1026" s="105"/>
      <c r="AD1026" s="105"/>
      <c r="AE1026" s="105"/>
      <c r="AF1026" s="105"/>
      <c r="AG1026" s="105"/>
    </row>
    <row r="1027" spans="2:33" s="28" customFormat="1" ht="14.1" customHeight="1" x14ac:dyDescent="0.15">
      <c r="B1027" s="204" t="s">
        <v>221</v>
      </c>
      <c r="C1027" s="317">
        <v>37</v>
      </c>
      <c r="D1027" s="317">
        <v>33</v>
      </c>
      <c r="E1027" s="485">
        <v>70</v>
      </c>
      <c r="F1027" s="194" t="s">
        <v>220</v>
      </c>
      <c r="G1027" s="317">
        <v>36</v>
      </c>
      <c r="H1027" s="317">
        <v>35</v>
      </c>
      <c r="I1027" s="485">
        <v>71</v>
      </c>
      <c r="J1027" s="194" t="s">
        <v>219</v>
      </c>
      <c r="K1027" s="317">
        <v>25</v>
      </c>
      <c r="L1027" s="317">
        <v>25</v>
      </c>
      <c r="M1027" s="485">
        <v>50</v>
      </c>
      <c r="N1027" s="194" t="s">
        <v>218</v>
      </c>
      <c r="O1027" s="317">
        <v>5</v>
      </c>
      <c r="P1027" s="317">
        <v>9</v>
      </c>
      <c r="Q1027" s="316">
        <v>14</v>
      </c>
      <c r="R1027" s="131"/>
      <c r="T1027" s="105"/>
      <c r="U1027" s="105"/>
      <c r="V1027" s="105"/>
      <c r="W1027" s="105"/>
      <c r="X1027" s="105"/>
      <c r="Y1027" s="105"/>
      <c r="Z1027" s="105"/>
      <c r="AA1027" s="105"/>
      <c r="AB1027" s="105"/>
      <c r="AC1027" s="105"/>
      <c r="AD1027" s="105"/>
      <c r="AE1027" s="105"/>
      <c r="AF1027" s="105"/>
      <c r="AG1027" s="105"/>
    </row>
    <row r="1028" spans="2:33" s="28" customFormat="1" ht="14.45" customHeight="1" x14ac:dyDescent="0.15">
      <c r="B1028" s="205" t="s">
        <v>217</v>
      </c>
      <c r="C1028" s="322">
        <v>32</v>
      </c>
      <c r="D1028" s="322">
        <v>29</v>
      </c>
      <c r="E1028" s="323">
        <v>61</v>
      </c>
      <c r="F1028" s="195" t="s">
        <v>216</v>
      </c>
      <c r="G1028" s="322">
        <v>36</v>
      </c>
      <c r="H1028" s="322">
        <v>38</v>
      </c>
      <c r="I1028" s="323">
        <v>74</v>
      </c>
      <c r="J1028" s="195" t="s">
        <v>215</v>
      </c>
      <c r="K1028" s="322">
        <v>23</v>
      </c>
      <c r="L1028" s="322">
        <v>23</v>
      </c>
      <c r="M1028" s="323">
        <v>46</v>
      </c>
      <c r="N1028" s="195" t="s">
        <v>214</v>
      </c>
      <c r="O1028" s="322">
        <v>2</v>
      </c>
      <c r="P1028" s="322">
        <v>5</v>
      </c>
      <c r="Q1028" s="324">
        <v>7</v>
      </c>
      <c r="R1028" s="131"/>
      <c r="T1028" s="105"/>
      <c r="U1028" s="105"/>
      <c r="V1028" s="105"/>
      <c r="W1028" s="105"/>
      <c r="X1028" s="105"/>
      <c r="Y1028" s="105"/>
      <c r="Z1028" s="105"/>
      <c r="AA1028" s="105"/>
      <c r="AB1028" s="105"/>
      <c r="AC1028" s="105"/>
      <c r="AD1028" s="105"/>
      <c r="AE1028" s="105"/>
      <c r="AF1028" s="105"/>
      <c r="AG1028" s="105"/>
    </row>
    <row r="1029" spans="2:33" s="28" customFormat="1" ht="14.1" customHeight="1" x14ac:dyDescent="0.15">
      <c r="B1029" s="204" t="s">
        <v>213</v>
      </c>
      <c r="C1029" s="325">
        <v>40</v>
      </c>
      <c r="D1029" s="317">
        <v>38</v>
      </c>
      <c r="E1029" s="485">
        <v>78</v>
      </c>
      <c r="F1029" s="194" t="s">
        <v>212</v>
      </c>
      <c r="G1029" s="317">
        <v>34</v>
      </c>
      <c r="H1029" s="317">
        <v>47</v>
      </c>
      <c r="I1029" s="485">
        <v>81</v>
      </c>
      <c r="J1029" s="194" t="s">
        <v>211</v>
      </c>
      <c r="K1029" s="317">
        <v>17</v>
      </c>
      <c r="L1029" s="317">
        <v>23</v>
      </c>
      <c r="M1029" s="485">
        <v>40</v>
      </c>
      <c r="N1029" s="194" t="s">
        <v>210</v>
      </c>
      <c r="O1029" s="317">
        <v>2</v>
      </c>
      <c r="P1029" s="317">
        <v>2</v>
      </c>
      <c r="Q1029" s="316">
        <v>4</v>
      </c>
      <c r="R1029" s="131"/>
      <c r="T1029" s="105"/>
      <c r="U1029" s="105"/>
      <c r="V1029" s="105"/>
      <c r="W1029" s="105"/>
      <c r="X1029" s="105"/>
      <c r="Y1029" s="105"/>
      <c r="Z1029" s="105"/>
      <c r="AA1029" s="105"/>
      <c r="AB1029" s="105"/>
      <c r="AC1029" s="105"/>
      <c r="AD1029" s="105"/>
      <c r="AE1029" s="105"/>
      <c r="AF1029" s="105"/>
      <c r="AG1029" s="105"/>
    </row>
    <row r="1030" spans="2:33" s="28" customFormat="1" ht="14.25" customHeight="1" x14ac:dyDescent="0.15">
      <c r="B1030" s="204" t="s">
        <v>209</v>
      </c>
      <c r="C1030" s="317">
        <v>29</v>
      </c>
      <c r="D1030" s="317">
        <v>41</v>
      </c>
      <c r="E1030" s="485">
        <v>70</v>
      </c>
      <c r="F1030" s="194" t="s">
        <v>208</v>
      </c>
      <c r="G1030" s="317">
        <v>41</v>
      </c>
      <c r="H1030" s="317">
        <v>50</v>
      </c>
      <c r="I1030" s="485">
        <v>91</v>
      </c>
      <c r="J1030" s="194" t="s">
        <v>207</v>
      </c>
      <c r="K1030" s="317">
        <v>16</v>
      </c>
      <c r="L1030" s="317">
        <v>25</v>
      </c>
      <c r="M1030" s="485">
        <v>41</v>
      </c>
      <c r="N1030" s="194" t="s">
        <v>206</v>
      </c>
      <c r="O1030" s="317">
        <v>1</v>
      </c>
      <c r="P1030" s="317">
        <v>5</v>
      </c>
      <c r="Q1030" s="316">
        <v>6</v>
      </c>
      <c r="R1030" s="131"/>
      <c r="T1030" s="105"/>
      <c r="U1030" s="105"/>
      <c r="V1030" s="105"/>
      <c r="W1030" s="105"/>
      <c r="X1030" s="105"/>
      <c r="Y1030" s="105"/>
      <c r="Z1030" s="105"/>
      <c r="AA1030" s="105"/>
      <c r="AB1030" s="105"/>
      <c r="AC1030" s="105"/>
      <c r="AD1030" s="105"/>
      <c r="AE1030" s="105"/>
      <c r="AF1030" s="105"/>
      <c r="AG1030" s="105"/>
    </row>
    <row r="1031" spans="2:33" s="28" customFormat="1" ht="14.25" customHeight="1" x14ac:dyDescent="0.15">
      <c r="B1031" s="204" t="s">
        <v>205</v>
      </c>
      <c r="C1031" s="317">
        <v>33</v>
      </c>
      <c r="D1031" s="317">
        <v>39</v>
      </c>
      <c r="E1031" s="485">
        <v>72</v>
      </c>
      <c r="F1031" s="194" t="s">
        <v>204</v>
      </c>
      <c r="G1031" s="317">
        <v>35</v>
      </c>
      <c r="H1031" s="317">
        <v>47</v>
      </c>
      <c r="I1031" s="485">
        <v>82</v>
      </c>
      <c r="J1031" s="194" t="s">
        <v>203</v>
      </c>
      <c r="K1031" s="317">
        <v>23</v>
      </c>
      <c r="L1031" s="317">
        <v>27</v>
      </c>
      <c r="M1031" s="485">
        <v>50</v>
      </c>
      <c r="N1031" s="194" t="s">
        <v>202</v>
      </c>
      <c r="O1031" s="317">
        <v>1</v>
      </c>
      <c r="P1031" s="317">
        <v>5</v>
      </c>
      <c r="Q1031" s="316">
        <v>6</v>
      </c>
      <c r="R1031" s="131"/>
      <c r="T1031" s="105"/>
      <c r="U1031" s="105"/>
      <c r="V1031" s="105"/>
      <c r="W1031" s="105"/>
      <c r="X1031" s="105"/>
      <c r="Y1031" s="105"/>
      <c r="Z1031" s="105"/>
      <c r="AA1031" s="105"/>
      <c r="AB1031" s="105"/>
      <c r="AC1031" s="105"/>
      <c r="AD1031" s="105"/>
      <c r="AE1031" s="105"/>
      <c r="AF1031" s="105"/>
      <c r="AG1031" s="105"/>
    </row>
    <row r="1032" spans="2:33" s="28" customFormat="1" ht="14.25" customHeight="1" x14ac:dyDescent="0.15">
      <c r="B1032" s="204" t="s">
        <v>201</v>
      </c>
      <c r="C1032" s="317">
        <v>39</v>
      </c>
      <c r="D1032" s="317">
        <v>36</v>
      </c>
      <c r="E1032" s="485">
        <v>75</v>
      </c>
      <c r="F1032" s="194" t="s">
        <v>200</v>
      </c>
      <c r="G1032" s="317">
        <v>53</v>
      </c>
      <c r="H1032" s="317">
        <v>41</v>
      </c>
      <c r="I1032" s="485">
        <v>94</v>
      </c>
      <c r="J1032" s="194" t="s">
        <v>199</v>
      </c>
      <c r="K1032" s="317">
        <v>22</v>
      </c>
      <c r="L1032" s="317">
        <v>25</v>
      </c>
      <c r="M1032" s="485">
        <v>47</v>
      </c>
      <c r="N1032" s="194" t="s">
        <v>198</v>
      </c>
      <c r="O1032" s="317">
        <v>2</v>
      </c>
      <c r="P1032" s="317">
        <v>1</v>
      </c>
      <c r="Q1032" s="316">
        <v>3</v>
      </c>
      <c r="R1032" s="131"/>
      <c r="T1032" s="105"/>
      <c r="U1032" s="105"/>
      <c r="V1032" s="105"/>
      <c r="W1032" s="105"/>
      <c r="X1032" s="105"/>
      <c r="Y1032" s="105"/>
      <c r="Z1032" s="105"/>
      <c r="AA1032" s="105"/>
      <c r="AB1032" s="105"/>
      <c r="AC1032" s="105"/>
      <c r="AD1032" s="105"/>
      <c r="AE1032" s="105"/>
      <c r="AF1032" s="105"/>
      <c r="AG1032" s="105"/>
    </row>
    <row r="1033" spans="2:33" s="28" customFormat="1" ht="14.1" customHeight="1" x14ac:dyDescent="0.15">
      <c r="B1033" s="205" t="s">
        <v>197</v>
      </c>
      <c r="C1033" s="322">
        <v>18</v>
      </c>
      <c r="D1033" s="322">
        <v>20</v>
      </c>
      <c r="E1033" s="323">
        <v>38</v>
      </c>
      <c r="F1033" s="195" t="s">
        <v>196</v>
      </c>
      <c r="G1033" s="322">
        <v>50</v>
      </c>
      <c r="H1033" s="322">
        <v>47</v>
      </c>
      <c r="I1033" s="323">
        <v>97</v>
      </c>
      <c r="J1033" s="195" t="s">
        <v>195</v>
      </c>
      <c r="K1033" s="322">
        <v>20</v>
      </c>
      <c r="L1033" s="322">
        <v>20</v>
      </c>
      <c r="M1033" s="323">
        <v>40</v>
      </c>
      <c r="N1033" s="195" t="s">
        <v>194</v>
      </c>
      <c r="O1033" s="322">
        <v>0</v>
      </c>
      <c r="P1033" s="322">
        <v>2</v>
      </c>
      <c r="Q1033" s="324">
        <v>2</v>
      </c>
      <c r="R1033" s="131"/>
      <c r="T1033" s="105"/>
      <c r="U1033" s="105"/>
      <c r="V1033" s="105"/>
      <c r="W1033" s="105"/>
      <c r="X1033" s="105"/>
      <c r="Y1033" s="105"/>
      <c r="Z1033" s="105"/>
      <c r="AA1033" s="105"/>
      <c r="AB1033" s="105"/>
      <c r="AC1033" s="105"/>
      <c r="AD1033" s="105"/>
      <c r="AE1033" s="105"/>
      <c r="AF1033" s="105"/>
      <c r="AG1033" s="105"/>
    </row>
    <row r="1034" spans="2:33" s="28" customFormat="1" ht="14.25" customHeight="1" x14ac:dyDescent="0.15">
      <c r="B1034" s="204" t="s">
        <v>193</v>
      </c>
      <c r="C1034" s="325">
        <v>29</v>
      </c>
      <c r="D1034" s="317">
        <v>36</v>
      </c>
      <c r="E1034" s="485">
        <v>65</v>
      </c>
      <c r="F1034" s="194" t="s">
        <v>192</v>
      </c>
      <c r="G1034" s="317">
        <v>47</v>
      </c>
      <c r="H1034" s="317">
        <v>50</v>
      </c>
      <c r="I1034" s="485">
        <v>97</v>
      </c>
      <c r="J1034" s="194" t="s">
        <v>191</v>
      </c>
      <c r="K1034" s="317">
        <v>17</v>
      </c>
      <c r="L1034" s="317">
        <v>12</v>
      </c>
      <c r="M1034" s="485">
        <v>29</v>
      </c>
      <c r="N1034" s="194" t="s">
        <v>190</v>
      </c>
      <c r="O1034" s="317">
        <v>1</v>
      </c>
      <c r="P1034" s="317">
        <v>2</v>
      </c>
      <c r="Q1034" s="316">
        <v>3</v>
      </c>
      <c r="R1034" s="131"/>
      <c r="T1034" s="105"/>
      <c r="U1034" s="105"/>
      <c r="V1034" s="105"/>
      <c r="W1034" s="105"/>
      <c r="X1034" s="105"/>
      <c r="Y1034" s="105"/>
      <c r="Z1034" s="105"/>
      <c r="AA1034" s="105"/>
      <c r="AB1034" s="105"/>
      <c r="AC1034" s="105"/>
      <c r="AD1034" s="105"/>
      <c r="AE1034" s="105"/>
      <c r="AF1034" s="105"/>
      <c r="AG1034" s="105"/>
    </row>
    <row r="1035" spans="2:33" s="28" customFormat="1" ht="14.25" customHeight="1" x14ac:dyDescent="0.15">
      <c r="B1035" s="204" t="s">
        <v>189</v>
      </c>
      <c r="C1035" s="317">
        <v>33</v>
      </c>
      <c r="D1035" s="317">
        <v>21</v>
      </c>
      <c r="E1035" s="485">
        <v>54</v>
      </c>
      <c r="F1035" s="194" t="s">
        <v>188</v>
      </c>
      <c r="G1035" s="317">
        <v>49</v>
      </c>
      <c r="H1035" s="317">
        <v>47</v>
      </c>
      <c r="I1035" s="485">
        <v>96</v>
      </c>
      <c r="J1035" s="194" t="s">
        <v>187</v>
      </c>
      <c r="K1035" s="317">
        <v>15</v>
      </c>
      <c r="L1035" s="317">
        <v>26</v>
      </c>
      <c r="M1035" s="485">
        <v>41</v>
      </c>
      <c r="N1035" s="194" t="s">
        <v>186</v>
      </c>
      <c r="O1035" s="317">
        <v>0</v>
      </c>
      <c r="P1035" s="317">
        <v>1</v>
      </c>
      <c r="Q1035" s="316">
        <v>1</v>
      </c>
      <c r="R1035" s="131"/>
      <c r="T1035" s="105"/>
      <c r="U1035" s="105"/>
      <c r="V1035" s="105"/>
      <c r="W1035" s="105"/>
      <c r="X1035" s="105"/>
      <c r="Y1035" s="105"/>
      <c r="Z1035" s="105"/>
      <c r="AA1035" s="105"/>
      <c r="AB1035" s="105"/>
      <c r="AC1035" s="105"/>
      <c r="AD1035" s="105"/>
      <c r="AE1035" s="105"/>
      <c r="AF1035" s="105"/>
      <c r="AG1035" s="105"/>
    </row>
    <row r="1036" spans="2:33" s="28" customFormat="1" ht="14.25" customHeight="1" x14ac:dyDescent="0.15">
      <c r="B1036" s="204" t="s">
        <v>185</v>
      </c>
      <c r="C1036" s="317">
        <v>24</v>
      </c>
      <c r="D1036" s="317">
        <v>21</v>
      </c>
      <c r="E1036" s="485">
        <v>45</v>
      </c>
      <c r="F1036" s="194" t="s">
        <v>184</v>
      </c>
      <c r="G1036" s="317">
        <v>36</v>
      </c>
      <c r="H1036" s="317">
        <v>39</v>
      </c>
      <c r="I1036" s="485">
        <v>75</v>
      </c>
      <c r="J1036" s="194" t="s">
        <v>183</v>
      </c>
      <c r="K1036" s="317">
        <v>7</v>
      </c>
      <c r="L1036" s="317">
        <v>21</v>
      </c>
      <c r="M1036" s="485">
        <v>28</v>
      </c>
      <c r="N1036" s="194" t="s">
        <v>182</v>
      </c>
      <c r="O1036" s="317">
        <v>1</v>
      </c>
      <c r="P1036" s="317">
        <v>0</v>
      </c>
      <c r="Q1036" s="316">
        <v>1</v>
      </c>
      <c r="R1036" s="131"/>
      <c r="T1036" s="105"/>
      <c r="U1036" s="105"/>
      <c r="V1036" s="105"/>
      <c r="W1036" s="105"/>
      <c r="X1036" s="105"/>
      <c r="Y1036" s="105"/>
      <c r="Z1036" s="105"/>
      <c r="AA1036" s="105"/>
      <c r="AB1036" s="105"/>
      <c r="AC1036" s="105"/>
      <c r="AD1036" s="105"/>
      <c r="AE1036" s="105"/>
      <c r="AF1036" s="105"/>
      <c r="AG1036" s="105"/>
    </row>
    <row r="1037" spans="2:33" s="28" customFormat="1" ht="14.1" customHeight="1" x14ac:dyDescent="0.15">
      <c r="B1037" s="204" t="s">
        <v>181</v>
      </c>
      <c r="C1037" s="317">
        <v>24</v>
      </c>
      <c r="D1037" s="317">
        <v>24</v>
      </c>
      <c r="E1037" s="485">
        <v>48</v>
      </c>
      <c r="F1037" s="194" t="s">
        <v>180</v>
      </c>
      <c r="G1037" s="317">
        <v>44</v>
      </c>
      <c r="H1037" s="317">
        <v>45</v>
      </c>
      <c r="I1037" s="485">
        <v>89</v>
      </c>
      <c r="J1037" s="194" t="s">
        <v>179</v>
      </c>
      <c r="K1037" s="317">
        <v>8</v>
      </c>
      <c r="L1037" s="317">
        <v>7</v>
      </c>
      <c r="M1037" s="485">
        <v>15</v>
      </c>
      <c r="N1037" s="194" t="s">
        <v>178</v>
      </c>
      <c r="O1037" s="317">
        <v>0</v>
      </c>
      <c r="P1037" s="317">
        <v>0</v>
      </c>
      <c r="Q1037" s="316">
        <v>0</v>
      </c>
      <c r="R1037" s="131"/>
      <c r="T1037" s="105"/>
      <c r="U1037" s="105"/>
      <c r="V1037" s="105"/>
      <c r="W1037" s="105"/>
      <c r="X1037" s="105"/>
      <c r="Y1037" s="105"/>
      <c r="Z1037" s="105"/>
      <c r="AA1037" s="105"/>
      <c r="AB1037" s="105"/>
      <c r="AC1037" s="105"/>
      <c r="AD1037" s="105"/>
      <c r="AE1037" s="105"/>
      <c r="AF1037" s="105"/>
      <c r="AG1037" s="105"/>
    </row>
    <row r="1038" spans="2:33" s="28" customFormat="1" ht="14.25" customHeight="1" thickBot="1" x14ac:dyDescent="0.2">
      <c r="B1038" s="206" t="s">
        <v>177</v>
      </c>
      <c r="C1038" s="318">
        <v>16</v>
      </c>
      <c r="D1038" s="318">
        <v>23</v>
      </c>
      <c r="E1038" s="319">
        <v>39</v>
      </c>
      <c r="F1038" s="208" t="s">
        <v>176</v>
      </c>
      <c r="G1038" s="318">
        <v>47</v>
      </c>
      <c r="H1038" s="318">
        <v>36</v>
      </c>
      <c r="I1038" s="319">
        <v>83</v>
      </c>
      <c r="J1038" s="208" t="s">
        <v>175</v>
      </c>
      <c r="K1038" s="318">
        <v>4</v>
      </c>
      <c r="L1038" s="318">
        <v>17</v>
      </c>
      <c r="M1038" s="319">
        <v>21</v>
      </c>
      <c r="N1038" s="210" t="s">
        <v>174</v>
      </c>
      <c r="O1038" s="320">
        <v>0</v>
      </c>
      <c r="P1038" s="320">
        <v>0</v>
      </c>
      <c r="Q1038" s="321">
        <v>0</v>
      </c>
      <c r="R1038" s="131"/>
      <c r="T1038" s="105"/>
      <c r="U1038" s="105"/>
      <c r="V1038" s="105"/>
      <c r="W1038" s="105"/>
      <c r="X1038" s="105"/>
      <c r="Y1038" s="105"/>
      <c r="Z1038" s="105"/>
      <c r="AA1038" s="105"/>
      <c r="AB1038" s="105"/>
      <c r="AC1038" s="105"/>
      <c r="AD1038" s="105"/>
      <c r="AE1038" s="105"/>
      <c r="AF1038" s="105"/>
      <c r="AG1038" s="105"/>
    </row>
    <row r="1039" spans="2:33" s="28" customFormat="1" ht="13.5" customHeight="1" thickBot="1" x14ac:dyDescent="0.2">
      <c r="B1039" s="42"/>
      <c r="C1039" s="42"/>
      <c r="D1039" s="459" t="s">
        <v>173</v>
      </c>
      <c r="E1039" s="459"/>
      <c r="F1039" s="459"/>
      <c r="G1039" s="42"/>
      <c r="H1039" s="42"/>
      <c r="I1039" s="42"/>
      <c r="J1039" s="42"/>
      <c r="K1039" s="42"/>
      <c r="L1039" s="42"/>
      <c r="M1039" s="42"/>
      <c r="N1039" s="212" t="s">
        <v>172</v>
      </c>
      <c r="O1039" s="309">
        <v>0</v>
      </c>
      <c r="P1039" s="24">
        <v>0</v>
      </c>
      <c r="Q1039" s="310">
        <v>0</v>
      </c>
      <c r="R1039" s="131"/>
      <c r="T1039" s="105"/>
      <c r="U1039" s="105"/>
      <c r="V1039" s="105"/>
      <c r="W1039" s="105"/>
      <c r="X1039" s="105"/>
      <c r="Y1039" s="105"/>
      <c r="Z1039" s="105"/>
      <c r="AA1039" s="105"/>
      <c r="AB1039" s="105"/>
      <c r="AC1039" s="105"/>
      <c r="AD1039" s="105"/>
      <c r="AE1039" s="105"/>
      <c r="AF1039" s="105"/>
      <c r="AG1039" s="105"/>
    </row>
    <row r="1040" spans="2:33" s="28" customFormat="1" ht="13.5" customHeight="1" x14ac:dyDescent="0.15">
      <c r="B1040" s="160" t="s">
        <v>171</v>
      </c>
      <c r="C1040" s="311">
        <f>SUM(C1014:C1018)</f>
        <v>158</v>
      </c>
      <c r="D1040" s="311">
        <f>SUM(D1014:D1018)</f>
        <v>142</v>
      </c>
      <c r="E1040" s="108">
        <f t="shared" ref="E1040:E1049" si="48">SUM(C1040:D1040)</f>
        <v>300</v>
      </c>
      <c r="F1040" s="160" t="s">
        <v>170</v>
      </c>
      <c r="G1040" s="312">
        <f>SUM(K1014:K1018)</f>
        <v>179</v>
      </c>
      <c r="H1040" s="109">
        <f>SUM(L1014:L1018)</f>
        <v>178</v>
      </c>
      <c r="I1040" s="110">
        <f t="shared" ref="I1040:I1049" si="49">SUM(G1040:H1040)</f>
        <v>357</v>
      </c>
      <c r="J1040" s="119" t="s">
        <v>169</v>
      </c>
      <c r="K1040" s="120">
        <f>SUM(O1039:O1043)</f>
        <v>0</v>
      </c>
      <c r="L1040" s="311">
        <f>SUM(Q1039:Q1043)</f>
        <v>1</v>
      </c>
      <c r="M1040" s="313">
        <f>SUM(K1040:L1040)</f>
        <v>1</v>
      </c>
      <c r="N1040" s="486" t="s">
        <v>168</v>
      </c>
      <c r="O1040" s="24">
        <v>0</v>
      </c>
      <c r="P1040" s="24">
        <v>0</v>
      </c>
      <c r="Q1040" s="310">
        <v>0</v>
      </c>
      <c r="R1040" s="131"/>
      <c r="T1040" s="105"/>
      <c r="U1040" s="105"/>
      <c r="V1040" s="105"/>
      <c r="W1040" s="105"/>
      <c r="X1040" s="105"/>
      <c r="Y1040" s="105"/>
      <c r="Z1040" s="105"/>
      <c r="AA1040" s="105"/>
      <c r="AB1040" s="105"/>
      <c r="AC1040" s="105"/>
      <c r="AD1040" s="105"/>
      <c r="AE1040" s="105"/>
      <c r="AF1040" s="105"/>
      <c r="AG1040" s="105"/>
    </row>
    <row r="1041" spans="1:33" s="28" customFormat="1" ht="13.5" customHeight="1" thickBot="1" x14ac:dyDescent="0.2">
      <c r="B1041" s="161" t="s">
        <v>167</v>
      </c>
      <c r="C1041" s="300">
        <f>SUM(C1019:C1023)</f>
        <v>207</v>
      </c>
      <c r="D1041" s="300">
        <f>SUM(D1019:D1023)</f>
        <v>166</v>
      </c>
      <c r="E1041" s="112">
        <f t="shared" si="48"/>
        <v>373</v>
      </c>
      <c r="F1041" s="161" t="s">
        <v>166</v>
      </c>
      <c r="G1041" s="306">
        <f>SUM(K1019:K1023)</f>
        <v>164</v>
      </c>
      <c r="H1041" s="113">
        <f>SUM(L1019:L1023)</f>
        <v>146</v>
      </c>
      <c r="I1041" s="114">
        <f t="shared" si="49"/>
        <v>310</v>
      </c>
      <c r="J1041" s="121" t="s">
        <v>154</v>
      </c>
      <c r="K1041" s="122">
        <f>O1044</f>
        <v>0</v>
      </c>
      <c r="L1041" s="303">
        <f>P1044</f>
        <v>0</v>
      </c>
      <c r="M1041" s="314">
        <f>SUM(K1041:L1041)</f>
        <v>0</v>
      </c>
      <c r="N1041" s="486" t="s">
        <v>165</v>
      </c>
      <c r="O1041" s="24">
        <v>0</v>
      </c>
      <c r="P1041" s="24">
        <v>1</v>
      </c>
      <c r="Q1041" s="310">
        <v>1</v>
      </c>
      <c r="R1041" s="131"/>
      <c r="T1041" s="105"/>
      <c r="U1041" s="105"/>
      <c r="V1041" s="105"/>
      <c r="W1041" s="105"/>
      <c r="X1041" s="105"/>
      <c r="Y1041" s="105"/>
      <c r="Z1041" s="105"/>
      <c r="AA1041" s="105"/>
      <c r="AB1041" s="105"/>
      <c r="AC1041" s="105"/>
      <c r="AD1041" s="105"/>
      <c r="AE1041" s="105"/>
      <c r="AF1041" s="105"/>
      <c r="AG1041" s="105"/>
    </row>
    <row r="1042" spans="1:33" s="28" customFormat="1" ht="13.5" customHeight="1" x14ac:dyDescent="0.15">
      <c r="B1042" s="161" t="s">
        <v>164</v>
      </c>
      <c r="C1042" s="300">
        <f>SUM(C1024:C1028)</f>
        <v>184</v>
      </c>
      <c r="D1042" s="300">
        <f>SUM(D1024:D1028)</f>
        <v>177</v>
      </c>
      <c r="E1042" s="112">
        <f t="shared" si="48"/>
        <v>361</v>
      </c>
      <c r="F1042" s="161" t="s">
        <v>163</v>
      </c>
      <c r="G1042" s="306">
        <f>SUM(K1024:K1028)</f>
        <v>127</v>
      </c>
      <c r="H1042" s="113">
        <f>SUM(L1024:L1028)</f>
        <v>148</v>
      </c>
      <c r="I1042" s="114">
        <f t="shared" si="49"/>
        <v>275</v>
      </c>
      <c r="J1042" s="125" t="s">
        <v>283</v>
      </c>
      <c r="K1042" s="154">
        <f>SUM(C1040:C1042)</f>
        <v>549</v>
      </c>
      <c r="L1042" s="154">
        <f>SUM(D1040:D1042)</f>
        <v>485</v>
      </c>
      <c r="M1042" s="294">
        <f>SUM(K1042:L1042)</f>
        <v>1034</v>
      </c>
      <c r="N1042" s="486" t="s">
        <v>162</v>
      </c>
      <c r="O1042" s="24">
        <v>0</v>
      </c>
      <c r="P1042" s="24">
        <v>0</v>
      </c>
      <c r="Q1042" s="310">
        <v>0</v>
      </c>
      <c r="R1042" s="131"/>
      <c r="T1042" s="105"/>
      <c r="U1042" s="105"/>
      <c r="V1042" s="105"/>
      <c r="W1042" s="105"/>
      <c r="X1042" s="105"/>
      <c r="Y1042" s="105"/>
      <c r="Z1042" s="105"/>
      <c r="AA1042" s="105"/>
      <c r="AB1042" s="105"/>
      <c r="AC1042" s="105"/>
      <c r="AD1042" s="105"/>
      <c r="AE1042" s="105"/>
      <c r="AF1042" s="105"/>
      <c r="AG1042" s="105"/>
    </row>
    <row r="1043" spans="1:33" s="28" customFormat="1" ht="13.5" customHeight="1" thickBot="1" x14ac:dyDescent="0.2">
      <c r="B1043" s="161" t="s">
        <v>161</v>
      </c>
      <c r="C1043" s="300">
        <f>SUM(C1029:C1033)</f>
        <v>159</v>
      </c>
      <c r="D1043" s="300">
        <f>SUM(D1029:D1033)</f>
        <v>174</v>
      </c>
      <c r="E1043" s="112">
        <f t="shared" si="48"/>
        <v>333</v>
      </c>
      <c r="F1043" s="161" t="s">
        <v>160</v>
      </c>
      <c r="G1043" s="306">
        <f>SUM(K1029:K1033)</f>
        <v>98</v>
      </c>
      <c r="H1043" s="113">
        <f>SUM(L1029:L1033)</f>
        <v>120</v>
      </c>
      <c r="I1043" s="114">
        <f t="shared" si="49"/>
        <v>218</v>
      </c>
      <c r="J1043" s="123" t="s">
        <v>156</v>
      </c>
      <c r="K1043" s="157"/>
      <c r="L1043" s="292">
        <f>M1042/M1048*100</f>
        <v>20.622257678500201</v>
      </c>
      <c r="M1043" s="156" t="s">
        <v>155</v>
      </c>
      <c r="N1043" s="487" t="s">
        <v>159</v>
      </c>
      <c r="O1043" s="301">
        <v>0</v>
      </c>
      <c r="P1043" s="58">
        <v>0</v>
      </c>
      <c r="Q1043" s="302">
        <v>0</v>
      </c>
      <c r="R1043" s="131"/>
      <c r="T1043" s="105"/>
      <c r="U1043" s="105"/>
      <c r="V1043" s="105"/>
      <c r="W1043" s="105"/>
      <c r="X1043" s="105"/>
      <c r="Y1043" s="105"/>
      <c r="Z1043" s="105"/>
      <c r="AA1043" s="105"/>
      <c r="AB1043" s="105"/>
      <c r="AC1043" s="105"/>
      <c r="AD1043" s="105"/>
      <c r="AE1043" s="105"/>
      <c r="AF1043" s="105"/>
      <c r="AG1043" s="105"/>
    </row>
    <row r="1044" spans="1:33" s="28" customFormat="1" ht="13.5" customHeight="1" thickBot="1" x14ac:dyDescent="0.2">
      <c r="B1044" s="161" t="s">
        <v>158</v>
      </c>
      <c r="C1044" s="300">
        <f>SUM(C1034:C1038)</f>
        <v>126</v>
      </c>
      <c r="D1044" s="300">
        <f>SUM(D1034:D1038)</f>
        <v>125</v>
      </c>
      <c r="E1044" s="112">
        <f t="shared" si="48"/>
        <v>251</v>
      </c>
      <c r="F1044" s="161" t="s">
        <v>157</v>
      </c>
      <c r="G1044" s="306">
        <f>SUM(K1034:K1038)</f>
        <v>51</v>
      </c>
      <c r="H1044" s="113">
        <f>SUM(L1034:L1038)</f>
        <v>83</v>
      </c>
      <c r="I1044" s="114">
        <f t="shared" si="49"/>
        <v>134</v>
      </c>
      <c r="J1044" s="125" t="s">
        <v>284</v>
      </c>
      <c r="K1044" s="154">
        <f>SUM(C1043:C1049,G1040:G1042)</f>
        <v>1640</v>
      </c>
      <c r="L1044" s="154">
        <f>SUM(D1043:D1049,H1040:H1042)</f>
        <v>1692</v>
      </c>
      <c r="M1044" s="294">
        <f>SUM(K1044:L1044)</f>
        <v>3332</v>
      </c>
      <c r="N1044" s="488" t="s">
        <v>154</v>
      </c>
      <c r="O1044" s="299">
        <v>0</v>
      </c>
      <c r="P1044" s="489">
        <v>0</v>
      </c>
      <c r="Q1044" s="307">
        <v>0</v>
      </c>
      <c r="R1044" s="131"/>
      <c r="T1044" s="105"/>
      <c r="U1044" s="105"/>
      <c r="V1044" s="105"/>
      <c r="W1044" s="105"/>
      <c r="X1044" s="105"/>
      <c r="Y1044" s="105"/>
      <c r="Z1044" s="105"/>
      <c r="AA1044" s="105"/>
      <c r="AB1044" s="105"/>
      <c r="AC1044" s="105"/>
      <c r="AD1044" s="105"/>
      <c r="AE1044" s="105"/>
      <c r="AF1044" s="105"/>
      <c r="AG1044" s="105"/>
    </row>
    <row r="1045" spans="1:33" s="28" customFormat="1" ht="13.5" customHeight="1" thickBot="1" x14ac:dyDescent="0.2">
      <c r="B1045" s="161" t="s">
        <v>153</v>
      </c>
      <c r="C1045" s="300">
        <f>SUM(G1014:G1018)</f>
        <v>114</v>
      </c>
      <c r="D1045" s="300">
        <f>SUM(H1014:H1018)</f>
        <v>115</v>
      </c>
      <c r="E1045" s="112">
        <f t="shared" si="48"/>
        <v>229</v>
      </c>
      <c r="F1045" s="161" t="s">
        <v>152</v>
      </c>
      <c r="G1045" s="113">
        <f>SUM(O1014:O1018)</f>
        <v>37</v>
      </c>
      <c r="H1045" s="113">
        <f>SUM(P1014:P1018)</f>
        <v>74</v>
      </c>
      <c r="I1045" s="114">
        <f t="shared" si="49"/>
        <v>111</v>
      </c>
      <c r="J1045" s="123" t="s">
        <v>156</v>
      </c>
      <c r="K1045" s="157"/>
      <c r="L1045" s="292">
        <f>M1044/M1048*100</f>
        <v>66.453928998803349</v>
      </c>
      <c r="M1045" s="158" t="s">
        <v>155</v>
      </c>
      <c r="N1045" s="490"/>
      <c r="O1045" s="42"/>
      <c r="P1045" s="42"/>
      <c r="Q1045" s="42"/>
      <c r="R1045" s="131"/>
      <c r="T1045" s="105"/>
      <c r="U1045" s="105"/>
      <c r="V1045" s="105"/>
      <c r="W1045" s="105"/>
      <c r="X1045" s="105"/>
      <c r="Y1045" s="105"/>
      <c r="Z1045" s="105"/>
      <c r="AA1045" s="105"/>
      <c r="AB1045" s="105"/>
      <c r="AC1045" s="105"/>
      <c r="AD1045" s="105"/>
      <c r="AE1045" s="106"/>
      <c r="AF1045" s="105"/>
      <c r="AG1045" s="106"/>
    </row>
    <row r="1046" spans="1:33" s="28" customFormat="1" ht="13.5" customHeight="1" thickBot="1" x14ac:dyDescent="0.2">
      <c r="B1046" s="161" t="s">
        <v>151</v>
      </c>
      <c r="C1046" s="300">
        <f>SUM(G1019:G1023)</f>
        <v>158</v>
      </c>
      <c r="D1046" s="300">
        <f>SUM(H1019:H1023)</f>
        <v>149</v>
      </c>
      <c r="E1046" s="112">
        <f t="shared" si="48"/>
        <v>307</v>
      </c>
      <c r="F1046" s="161" t="s">
        <v>150</v>
      </c>
      <c r="G1046" s="306">
        <f>SUM(O1019:O1023)</f>
        <v>44</v>
      </c>
      <c r="H1046" s="113">
        <f>SUM(P1019:P1023)</f>
        <v>56</v>
      </c>
      <c r="I1046" s="114">
        <f t="shared" si="49"/>
        <v>100</v>
      </c>
      <c r="J1046" s="125" t="s">
        <v>282</v>
      </c>
      <c r="K1046" s="154">
        <f>SUM(K1029:K1038,O1014:O1044)</f>
        <v>257</v>
      </c>
      <c r="L1046" s="154">
        <f>SUM(L1029:L1038,P1014:P1044)</f>
        <v>391</v>
      </c>
      <c r="M1046" s="308">
        <f>SUM(K1046:L1046)</f>
        <v>648</v>
      </c>
      <c r="N1046" s="490"/>
      <c r="O1046" s="42"/>
      <c r="P1046" s="42"/>
      <c r="Q1046" s="42"/>
      <c r="R1046" s="131"/>
    </row>
    <row r="1047" spans="1:33" s="28" customFormat="1" ht="13.5" customHeight="1" thickBot="1" x14ac:dyDescent="0.2">
      <c r="B1047" s="161" t="s">
        <v>149</v>
      </c>
      <c r="C1047" s="300">
        <f>SUM(G1024:G1028)</f>
        <v>177</v>
      </c>
      <c r="D1047" s="300">
        <f>SUM(H1024:H1028)</f>
        <v>208</v>
      </c>
      <c r="E1047" s="112">
        <f t="shared" si="48"/>
        <v>385</v>
      </c>
      <c r="F1047" s="161" t="s">
        <v>148</v>
      </c>
      <c r="G1047" s="306">
        <f>SUM(O1024:O1028)</f>
        <v>19</v>
      </c>
      <c r="H1047" s="113">
        <f>SUM(P1024:P1028)</f>
        <v>39</v>
      </c>
      <c r="I1047" s="114">
        <f t="shared" si="49"/>
        <v>58</v>
      </c>
      <c r="J1047" s="123" t="s">
        <v>156</v>
      </c>
      <c r="K1047" s="124"/>
      <c r="L1047" s="283">
        <f>M1046/M1048*100</f>
        <v>12.92381332269645</v>
      </c>
      <c r="M1047" s="156" t="s">
        <v>155</v>
      </c>
      <c r="N1047" s="491" t="s">
        <v>146</v>
      </c>
      <c r="O1047" s="492">
        <v>36.44</v>
      </c>
      <c r="P1047" s="493">
        <v>39.270000000000003</v>
      </c>
      <c r="Q1047" s="494">
        <v>37.89</v>
      </c>
      <c r="R1047" s="131"/>
    </row>
    <row r="1048" spans="1:33" s="28" customFormat="1" ht="13.5" customHeight="1" x14ac:dyDescent="0.15">
      <c r="B1048" s="161" t="s">
        <v>145</v>
      </c>
      <c r="C1048" s="300">
        <f>SUM(G1029:G1033)</f>
        <v>213</v>
      </c>
      <c r="D1048" s="300">
        <f>SUM(H1029:H1033)</f>
        <v>232</v>
      </c>
      <c r="E1048" s="112">
        <f t="shared" si="48"/>
        <v>445</v>
      </c>
      <c r="F1048" s="161" t="s">
        <v>144</v>
      </c>
      <c r="G1048" s="306">
        <f>SUM(O1029:O1033)</f>
        <v>6</v>
      </c>
      <c r="H1048" s="113">
        <f>SUM(P1029:P1033)</f>
        <v>15</v>
      </c>
      <c r="I1048" s="114">
        <f t="shared" si="49"/>
        <v>21</v>
      </c>
      <c r="J1048" s="125" t="s">
        <v>147</v>
      </c>
      <c r="K1048" s="293">
        <f>SUM(C1040:C1049,G1040:G1049,K1040:K1041)</f>
        <v>2446</v>
      </c>
      <c r="L1048" s="293">
        <f>SUM(D1040:D1049,H1040:H1049,L1040:L1041)</f>
        <v>2568</v>
      </c>
      <c r="M1048" s="289">
        <f>SUM(K1048:L1048)</f>
        <v>5014</v>
      </c>
      <c r="N1048" s="495"/>
      <c r="O1048" s="496"/>
      <c r="P1048" s="496"/>
      <c r="Q1048" s="496"/>
      <c r="R1048" s="131"/>
    </row>
    <row r="1049" spans="1:33" s="28" customFormat="1" ht="13.5" customHeight="1" thickBot="1" x14ac:dyDescent="0.2">
      <c r="B1049" s="162" t="s">
        <v>143</v>
      </c>
      <c r="C1049" s="303">
        <f>SUM(G1034:G1038)</f>
        <v>223</v>
      </c>
      <c r="D1049" s="303">
        <f>SUM(H1034:H1038)</f>
        <v>217</v>
      </c>
      <c r="E1049" s="116">
        <f t="shared" si="48"/>
        <v>440</v>
      </c>
      <c r="F1049" s="162" t="s">
        <v>142</v>
      </c>
      <c r="G1049" s="304">
        <f>SUM(O1034:O1038)</f>
        <v>2</v>
      </c>
      <c r="H1049" s="117">
        <f>SUM(P1034:P1038)</f>
        <v>3</v>
      </c>
      <c r="I1049" s="118">
        <f t="shared" si="49"/>
        <v>5</v>
      </c>
      <c r="J1049" s="123" t="s">
        <v>7</v>
      </c>
      <c r="K1049" s="124"/>
      <c r="L1049" s="127"/>
      <c r="M1049" s="305">
        <f>字別人口!Q62</f>
        <v>2037</v>
      </c>
      <c r="N1049" s="459" t="s">
        <v>141</v>
      </c>
      <c r="O1049" s="459"/>
      <c r="P1049" s="459"/>
      <c r="Q1049" s="497"/>
      <c r="R1049" s="131"/>
    </row>
    <row r="1050" spans="1:33" x14ac:dyDescent="0.15">
      <c r="B1050" s="163"/>
      <c r="C1050" s="39"/>
      <c r="D1050" s="39"/>
      <c r="E1050" s="39"/>
      <c r="F1050" s="163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</row>
    <row r="1051" spans="1:33" s="29" customFormat="1" x14ac:dyDescent="0.15">
      <c r="A1051" s="131"/>
      <c r="B1051" s="164"/>
      <c r="C1051" s="28"/>
      <c r="D1051" s="28"/>
      <c r="E1051" s="28"/>
      <c r="F1051" s="164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</row>
    <row r="1052" spans="1:33" s="29" customFormat="1" ht="13.5" customHeight="1" x14ac:dyDescent="0.15">
      <c r="B1052" s="26" t="s">
        <v>1</v>
      </c>
      <c r="C1052" s="498" t="s">
        <v>2</v>
      </c>
      <c r="D1052" s="498"/>
      <c r="E1052" s="498"/>
      <c r="F1052" s="498"/>
      <c r="G1052" s="499" t="s">
        <v>279</v>
      </c>
      <c r="H1052" s="499"/>
      <c r="I1052" s="499"/>
      <c r="J1052" s="499"/>
      <c r="K1052" s="499"/>
      <c r="L1052" s="499"/>
      <c r="M1052" s="28"/>
      <c r="N1052" s="28"/>
      <c r="O1052" s="183" t="str">
        <f>$O$2</f>
        <v>令和元年10月31日</v>
      </c>
      <c r="P1052" s="183"/>
      <c r="Q1052" s="183" t="s">
        <v>0</v>
      </c>
      <c r="R1052" s="4"/>
      <c r="S1052" s="4"/>
      <c r="T1052" s="4"/>
    </row>
    <row r="1053" spans="1:33" s="29" customFormat="1" ht="13.5" customHeight="1" x14ac:dyDescent="0.15">
      <c r="B1053" s="26" t="s">
        <v>276</v>
      </c>
      <c r="C1053" s="498" t="s">
        <v>113</v>
      </c>
      <c r="D1053" s="498"/>
      <c r="E1053" s="498"/>
      <c r="F1053" s="500"/>
      <c r="G1053" s="499"/>
      <c r="H1053" s="499"/>
      <c r="I1053" s="499"/>
      <c r="J1053" s="499"/>
      <c r="K1053" s="499"/>
      <c r="L1053" s="499"/>
      <c r="M1053" s="28"/>
      <c r="N1053" s="28"/>
      <c r="O1053" s="183" t="str">
        <f>$O$3</f>
        <v>令和元年11月 1日</v>
      </c>
      <c r="P1053" s="183"/>
      <c r="Q1053" s="183" t="s">
        <v>3</v>
      </c>
      <c r="R1053" s="4"/>
      <c r="S1053" s="4"/>
      <c r="T1053" s="4"/>
    </row>
    <row r="1054" spans="1:33" s="29" customFormat="1" ht="13.5" customHeight="1" thickBot="1" x14ac:dyDescent="0.2">
      <c r="B1054" s="164"/>
      <c r="C1054" s="28"/>
      <c r="D1054" s="28"/>
      <c r="E1054" s="28"/>
      <c r="F1054" s="164"/>
      <c r="G1054" s="501"/>
      <c r="H1054" s="501"/>
      <c r="I1054" s="501"/>
      <c r="J1054" s="501"/>
      <c r="K1054" s="501"/>
      <c r="L1054" s="501"/>
      <c r="M1054" s="28"/>
      <c r="N1054" s="28"/>
      <c r="O1054" s="26"/>
      <c r="P1054" s="28"/>
      <c r="Q1054" s="502"/>
      <c r="R1054" s="4"/>
      <c r="S1054" s="4"/>
      <c r="T1054" s="4"/>
    </row>
    <row r="1055" spans="1:33" s="28" customFormat="1" ht="14.25" customHeight="1" x14ac:dyDescent="0.15">
      <c r="B1055" s="53" t="s">
        <v>274</v>
      </c>
      <c r="C1055" s="327" t="s">
        <v>301</v>
      </c>
      <c r="D1055" s="327" t="s">
        <v>302</v>
      </c>
      <c r="E1055" s="328" t="s">
        <v>6</v>
      </c>
      <c r="F1055" s="53" t="s">
        <v>274</v>
      </c>
      <c r="G1055" s="327" t="s">
        <v>301</v>
      </c>
      <c r="H1055" s="327" t="s">
        <v>5</v>
      </c>
      <c r="I1055" s="94" t="s">
        <v>6</v>
      </c>
      <c r="J1055" s="202" t="s">
        <v>274</v>
      </c>
      <c r="K1055" s="327" t="s">
        <v>4</v>
      </c>
      <c r="L1055" s="327" t="s">
        <v>302</v>
      </c>
      <c r="M1055" s="328" t="s">
        <v>281</v>
      </c>
      <c r="N1055" s="59" t="s">
        <v>274</v>
      </c>
      <c r="O1055" s="54" t="s">
        <v>301</v>
      </c>
      <c r="P1055" s="54" t="s">
        <v>5</v>
      </c>
      <c r="Q1055" s="326" t="s">
        <v>281</v>
      </c>
      <c r="R1055" s="131"/>
    </row>
    <row r="1056" spans="1:33" s="28" customFormat="1" ht="14.25" customHeight="1" x14ac:dyDescent="0.15">
      <c r="B1056" s="203" t="s">
        <v>273</v>
      </c>
      <c r="C1056" s="329">
        <v>1</v>
      </c>
      <c r="D1056" s="329">
        <v>0</v>
      </c>
      <c r="E1056" s="485">
        <v>1</v>
      </c>
      <c r="F1056" s="193" t="s">
        <v>272</v>
      </c>
      <c r="G1056" s="329">
        <v>0</v>
      </c>
      <c r="H1056" s="329">
        <v>2</v>
      </c>
      <c r="I1056" s="485">
        <v>2</v>
      </c>
      <c r="J1056" s="194" t="s">
        <v>271</v>
      </c>
      <c r="K1056" s="317">
        <v>0</v>
      </c>
      <c r="L1056" s="329">
        <v>0</v>
      </c>
      <c r="M1056" s="286">
        <v>0</v>
      </c>
      <c r="N1056" s="200" t="s">
        <v>270</v>
      </c>
      <c r="O1056" s="325">
        <v>0</v>
      </c>
      <c r="P1056" s="317">
        <v>0</v>
      </c>
      <c r="Q1056" s="287">
        <v>0</v>
      </c>
      <c r="R1056" s="131"/>
      <c r="T1056" s="105"/>
      <c r="U1056" s="105"/>
      <c r="V1056" s="105"/>
      <c r="W1056" s="105"/>
      <c r="X1056" s="105"/>
      <c r="Y1056" s="105"/>
      <c r="Z1056" s="105"/>
      <c r="AA1056" s="105"/>
      <c r="AB1056" s="105"/>
      <c r="AC1056" s="105"/>
      <c r="AD1056" s="105"/>
      <c r="AE1056" s="105"/>
      <c r="AF1056" s="105"/>
      <c r="AG1056" s="105"/>
    </row>
    <row r="1057" spans="2:33" s="28" customFormat="1" ht="14.1" customHeight="1" x14ac:dyDescent="0.15">
      <c r="B1057" s="204" t="s">
        <v>269</v>
      </c>
      <c r="C1057" s="317">
        <v>0</v>
      </c>
      <c r="D1057" s="317">
        <v>1</v>
      </c>
      <c r="E1057" s="485">
        <v>1</v>
      </c>
      <c r="F1057" s="194" t="s">
        <v>268</v>
      </c>
      <c r="G1057" s="317">
        <v>0</v>
      </c>
      <c r="H1057" s="317">
        <v>0</v>
      </c>
      <c r="I1057" s="485">
        <v>0</v>
      </c>
      <c r="J1057" s="194" t="s">
        <v>267</v>
      </c>
      <c r="K1057" s="317">
        <v>0</v>
      </c>
      <c r="L1057" s="317">
        <v>0</v>
      </c>
      <c r="M1057" s="485">
        <v>0</v>
      </c>
      <c r="N1057" s="194" t="s">
        <v>266</v>
      </c>
      <c r="O1057" s="317">
        <v>0</v>
      </c>
      <c r="P1057" s="317">
        <v>0</v>
      </c>
      <c r="Q1057" s="316">
        <v>0</v>
      </c>
      <c r="R1057" s="131"/>
      <c r="T1057" s="105"/>
      <c r="U1057" s="105"/>
      <c r="V1057" s="105"/>
      <c r="W1057" s="105"/>
      <c r="X1057" s="105"/>
      <c r="Y1057" s="105"/>
      <c r="Z1057" s="105"/>
      <c r="AA1057" s="105"/>
      <c r="AB1057" s="105"/>
      <c r="AC1057" s="105"/>
      <c r="AD1057" s="105"/>
      <c r="AE1057" s="105"/>
      <c r="AF1057" s="105"/>
      <c r="AG1057" s="105"/>
    </row>
    <row r="1058" spans="2:33" s="28" customFormat="1" ht="14.25" customHeight="1" x14ac:dyDescent="0.15">
      <c r="B1058" s="204" t="s">
        <v>265</v>
      </c>
      <c r="C1058" s="317">
        <v>3</v>
      </c>
      <c r="D1058" s="317">
        <v>0</v>
      </c>
      <c r="E1058" s="485">
        <v>3</v>
      </c>
      <c r="F1058" s="194" t="s">
        <v>264</v>
      </c>
      <c r="G1058" s="317">
        <v>1</v>
      </c>
      <c r="H1058" s="317">
        <v>0</v>
      </c>
      <c r="I1058" s="485">
        <v>1</v>
      </c>
      <c r="J1058" s="194" t="s">
        <v>263</v>
      </c>
      <c r="K1058" s="317">
        <v>0</v>
      </c>
      <c r="L1058" s="317">
        <v>0</v>
      </c>
      <c r="M1058" s="485">
        <v>0</v>
      </c>
      <c r="N1058" s="194" t="s">
        <v>262</v>
      </c>
      <c r="O1058" s="317">
        <v>0</v>
      </c>
      <c r="P1058" s="199">
        <v>0</v>
      </c>
      <c r="Q1058" s="316">
        <v>0</v>
      </c>
      <c r="R1058" s="131"/>
      <c r="T1058" s="105"/>
      <c r="U1058" s="105"/>
      <c r="V1058" s="105"/>
      <c r="W1058" s="105"/>
      <c r="X1058" s="105"/>
      <c r="Y1058" s="105"/>
      <c r="Z1058" s="105"/>
      <c r="AA1058" s="105"/>
      <c r="AB1058" s="105"/>
      <c r="AC1058" s="105"/>
      <c r="AD1058" s="105"/>
      <c r="AE1058" s="105"/>
      <c r="AF1058" s="105"/>
      <c r="AG1058" s="105"/>
    </row>
    <row r="1059" spans="2:33" s="28" customFormat="1" ht="14.25" customHeight="1" x14ac:dyDescent="0.15">
      <c r="B1059" s="204" t="s">
        <v>261</v>
      </c>
      <c r="C1059" s="317">
        <v>1</v>
      </c>
      <c r="D1059" s="317">
        <v>0</v>
      </c>
      <c r="E1059" s="485">
        <v>1</v>
      </c>
      <c r="F1059" s="194" t="s">
        <v>260</v>
      </c>
      <c r="G1059" s="317">
        <v>0</v>
      </c>
      <c r="H1059" s="317">
        <v>0</v>
      </c>
      <c r="I1059" s="485">
        <v>0</v>
      </c>
      <c r="J1059" s="194" t="s">
        <v>259</v>
      </c>
      <c r="K1059" s="317">
        <v>0</v>
      </c>
      <c r="L1059" s="317">
        <v>0</v>
      </c>
      <c r="M1059" s="485">
        <v>0</v>
      </c>
      <c r="N1059" s="194" t="s">
        <v>258</v>
      </c>
      <c r="O1059" s="317">
        <v>0</v>
      </c>
      <c r="P1059" s="317">
        <v>0</v>
      </c>
      <c r="Q1059" s="316">
        <v>0</v>
      </c>
      <c r="R1059" s="131"/>
      <c r="T1059" s="105"/>
      <c r="U1059" s="105"/>
      <c r="V1059" s="105"/>
      <c r="W1059" s="105"/>
      <c r="X1059" s="105"/>
      <c r="Y1059" s="105"/>
      <c r="Z1059" s="105"/>
      <c r="AA1059" s="105"/>
      <c r="AB1059" s="105"/>
      <c r="AC1059" s="105"/>
      <c r="AD1059" s="105"/>
      <c r="AE1059" s="105"/>
      <c r="AF1059" s="105"/>
      <c r="AG1059" s="105"/>
    </row>
    <row r="1060" spans="2:33" s="28" customFormat="1" ht="14.1" customHeight="1" x14ac:dyDescent="0.15">
      <c r="B1060" s="205" t="s">
        <v>257</v>
      </c>
      <c r="C1060" s="322">
        <v>0</v>
      </c>
      <c r="D1060" s="322">
        <v>1</v>
      </c>
      <c r="E1060" s="323">
        <v>1</v>
      </c>
      <c r="F1060" s="195" t="s">
        <v>256</v>
      </c>
      <c r="G1060" s="322">
        <v>1</v>
      </c>
      <c r="H1060" s="322">
        <v>1</v>
      </c>
      <c r="I1060" s="323">
        <v>2</v>
      </c>
      <c r="J1060" s="195" t="s">
        <v>255</v>
      </c>
      <c r="K1060" s="322">
        <v>0</v>
      </c>
      <c r="L1060" s="322">
        <v>0</v>
      </c>
      <c r="M1060" s="323">
        <v>0</v>
      </c>
      <c r="N1060" s="195" t="s">
        <v>254</v>
      </c>
      <c r="O1060" s="322">
        <v>0</v>
      </c>
      <c r="P1060" s="322">
        <v>0</v>
      </c>
      <c r="Q1060" s="324">
        <v>0</v>
      </c>
      <c r="R1060" s="131"/>
      <c r="T1060" s="105"/>
      <c r="U1060" s="105"/>
      <c r="V1060" s="105"/>
      <c r="W1060" s="105"/>
      <c r="X1060" s="105"/>
      <c r="Y1060" s="105"/>
      <c r="Z1060" s="105"/>
      <c r="AA1060" s="105"/>
      <c r="AB1060" s="105"/>
      <c r="AC1060" s="105"/>
      <c r="AD1060" s="105"/>
      <c r="AE1060" s="105"/>
      <c r="AF1060" s="105"/>
      <c r="AG1060" s="105"/>
    </row>
    <row r="1061" spans="2:33" s="28" customFormat="1" ht="14.25" customHeight="1" x14ac:dyDescent="0.15">
      <c r="B1061" s="204" t="s">
        <v>253</v>
      </c>
      <c r="C1061" s="325">
        <v>2</v>
      </c>
      <c r="D1061" s="317">
        <v>0</v>
      </c>
      <c r="E1061" s="485">
        <v>2</v>
      </c>
      <c r="F1061" s="194" t="s">
        <v>252</v>
      </c>
      <c r="G1061" s="317">
        <v>0</v>
      </c>
      <c r="H1061" s="317">
        <v>0</v>
      </c>
      <c r="I1061" s="485">
        <v>0</v>
      </c>
      <c r="J1061" s="194" t="s">
        <v>251</v>
      </c>
      <c r="K1061" s="317">
        <v>0</v>
      </c>
      <c r="L1061" s="317">
        <v>0</v>
      </c>
      <c r="M1061" s="485">
        <v>0</v>
      </c>
      <c r="N1061" s="194" t="s">
        <v>250</v>
      </c>
      <c r="O1061" s="317">
        <v>0</v>
      </c>
      <c r="P1061" s="317">
        <v>0</v>
      </c>
      <c r="Q1061" s="316">
        <v>0</v>
      </c>
      <c r="R1061" s="131"/>
      <c r="T1061" s="105"/>
      <c r="U1061" s="105"/>
      <c r="V1061" s="105"/>
      <c r="W1061" s="105"/>
      <c r="X1061" s="105"/>
      <c r="Y1061" s="105"/>
      <c r="Z1061" s="105"/>
      <c r="AA1061" s="105"/>
      <c r="AB1061" s="105"/>
      <c r="AC1061" s="105"/>
      <c r="AD1061" s="105"/>
      <c r="AE1061" s="105"/>
      <c r="AF1061" s="105"/>
      <c r="AG1061" s="105"/>
    </row>
    <row r="1062" spans="2:33" s="28" customFormat="1" ht="14.25" customHeight="1" x14ac:dyDescent="0.15">
      <c r="B1062" s="204" t="s">
        <v>249</v>
      </c>
      <c r="C1062" s="317">
        <v>0</v>
      </c>
      <c r="D1062" s="317">
        <v>1</v>
      </c>
      <c r="E1062" s="485">
        <v>1</v>
      </c>
      <c r="F1062" s="194" t="s">
        <v>248</v>
      </c>
      <c r="G1062" s="317">
        <v>0</v>
      </c>
      <c r="H1062" s="317">
        <v>0</v>
      </c>
      <c r="I1062" s="485">
        <v>0</v>
      </c>
      <c r="J1062" s="194" t="s">
        <v>247</v>
      </c>
      <c r="K1062" s="317">
        <v>0</v>
      </c>
      <c r="L1062" s="317">
        <v>0</v>
      </c>
      <c r="M1062" s="485">
        <v>0</v>
      </c>
      <c r="N1062" s="194" t="s">
        <v>246</v>
      </c>
      <c r="O1062" s="317">
        <v>0</v>
      </c>
      <c r="P1062" s="317">
        <v>0</v>
      </c>
      <c r="Q1062" s="316">
        <v>0</v>
      </c>
      <c r="R1062" s="131"/>
      <c r="T1062" s="105"/>
      <c r="U1062" s="105"/>
      <c r="V1062" s="105"/>
      <c r="W1062" s="105"/>
      <c r="X1062" s="105"/>
      <c r="Y1062" s="105"/>
      <c r="Z1062" s="105"/>
      <c r="AA1062" s="105"/>
      <c r="AB1062" s="105"/>
      <c r="AC1062" s="105"/>
      <c r="AD1062" s="105"/>
      <c r="AE1062" s="105"/>
      <c r="AF1062" s="105"/>
      <c r="AG1062" s="105"/>
    </row>
    <row r="1063" spans="2:33" s="28" customFormat="1" ht="14.25" customHeight="1" x14ac:dyDescent="0.15">
      <c r="B1063" s="204" t="s">
        <v>245</v>
      </c>
      <c r="C1063" s="317">
        <v>1</v>
      </c>
      <c r="D1063" s="317">
        <v>2</v>
      </c>
      <c r="E1063" s="485">
        <v>3</v>
      </c>
      <c r="F1063" s="194" t="s">
        <v>244</v>
      </c>
      <c r="G1063" s="317">
        <v>0</v>
      </c>
      <c r="H1063" s="317">
        <v>0</v>
      </c>
      <c r="I1063" s="485">
        <v>0</v>
      </c>
      <c r="J1063" s="194" t="s">
        <v>243</v>
      </c>
      <c r="K1063" s="317">
        <v>0</v>
      </c>
      <c r="L1063" s="317">
        <v>0</v>
      </c>
      <c r="M1063" s="485">
        <v>0</v>
      </c>
      <c r="N1063" s="194" t="s">
        <v>242</v>
      </c>
      <c r="O1063" s="317">
        <v>0</v>
      </c>
      <c r="P1063" s="317">
        <v>0</v>
      </c>
      <c r="Q1063" s="316">
        <v>0</v>
      </c>
      <c r="R1063" s="131"/>
      <c r="T1063" s="105"/>
      <c r="U1063" s="105"/>
      <c r="V1063" s="105"/>
      <c r="W1063" s="105"/>
      <c r="X1063" s="105"/>
      <c r="Y1063" s="105"/>
      <c r="Z1063" s="105"/>
      <c r="AA1063" s="105"/>
      <c r="AB1063" s="105"/>
      <c r="AC1063" s="105"/>
      <c r="AD1063" s="105"/>
      <c r="AE1063" s="105"/>
      <c r="AF1063" s="105"/>
      <c r="AG1063" s="105"/>
    </row>
    <row r="1064" spans="2:33" s="28" customFormat="1" ht="14.1" customHeight="1" x14ac:dyDescent="0.15">
      <c r="B1064" s="204" t="s">
        <v>241</v>
      </c>
      <c r="C1064" s="317">
        <v>0</v>
      </c>
      <c r="D1064" s="317">
        <v>0</v>
      </c>
      <c r="E1064" s="485">
        <v>0</v>
      </c>
      <c r="F1064" s="194" t="s">
        <v>240</v>
      </c>
      <c r="G1064" s="317">
        <v>0</v>
      </c>
      <c r="H1064" s="317">
        <v>0</v>
      </c>
      <c r="I1064" s="485">
        <v>0</v>
      </c>
      <c r="J1064" s="194" t="s">
        <v>239</v>
      </c>
      <c r="K1064" s="317">
        <v>0</v>
      </c>
      <c r="L1064" s="317">
        <v>0</v>
      </c>
      <c r="M1064" s="485">
        <v>0</v>
      </c>
      <c r="N1064" s="194" t="s">
        <v>238</v>
      </c>
      <c r="O1064" s="317">
        <v>0</v>
      </c>
      <c r="P1064" s="317">
        <v>0</v>
      </c>
      <c r="Q1064" s="316">
        <v>0</v>
      </c>
      <c r="R1064" s="131"/>
      <c r="T1064" s="105"/>
      <c r="U1064" s="105"/>
      <c r="V1064" s="105"/>
      <c r="W1064" s="105"/>
      <c r="X1064" s="105"/>
      <c r="Y1064" s="105"/>
      <c r="Z1064" s="105"/>
      <c r="AA1064" s="105"/>
      <c r="AB1064" s="105"/>
      <c r="AC1064" s="105"/>
      <c r="AD1064" s="105"/>
      <c r="AE1064" s="105"/>
      <c r="AF1064" s="105"/>
      <c r="AG1064" s="105"/>
    </row>
    <row r="1065" spans="2:33" s="28" customFormat="1" ht="14.1" customHeight="1" x14ac:dyDescent="0.15">
      <c r="B1065" s="205" t="s">
        <v>237</v>
      </c>
      <c r="C1065" s="322">
        <v>2</v>
      </c>
      <c r="D1065" s="322">
        <v>0</v>
      </c>
      <c r="E1065" s="323">
        <v>2</v>
      </c>
      <c r="F1065" s="195" t="s">
        <v>236</v>
      </c>
      <c r="G1065" s="322">
        <v>0</v>
      </c>
      <c r="H1065" s="322">
        <v>1</v>
      </c>
      <c r="I1065" s="323">
        <v>1</v>
      </c>
      <c r="J1065" s="195" t="s">
        <v>235</v>
      </c>
      <c r="K1065" s="322">
        <v>0</v>
      </c>
      <c r="L1065" s="322">
        <v>0</v>
      </c>
      <c r="M1065" s="323">
        <v>0</v>
      </c>
      <c r="N1065" s="195" t="s">
        <v>234</v>
      </c>
      <c r="O1065" s="322">
        <v>0</v>
      </c>
      <c r="P1065" s="322">
        <v>0</v>
      </c>
      <c r="Q1065" s="324">
        <v>0</v>
      </c>
      <c r="R1065" s="131"/>
      <c r="T1065" s="105"/>
      <c r="U1065" s="105"/>
      <c r="V1065" s="105"/>
      <c r="W1065" s="105"/>
      <c r="X1065" s="105"/>
      <c r="Y1065" s="105"/>
      <c r="Z1065" s="105"/>
      <c r="AA1065" s="105"/>
      <c r="AB1065" s="105"/>
      <c r="AC1065" s="105"/>
      <c r="AD1065" s="105"/>
      <c r="AE1065" s="105"/>
      <c r="AF1065" s="105"/>
      <c r="AG1065" s="105"/>
    </row>
    <row r="1066" spans="2:33" s="28" customFormat="1" ht="14.25" customHeight="1" x14ac:dyDescent="0.15">
      <c r="B1066" s="204" t="s">
        <v>233</v>
      </c>
      <c r="C1066" s="325">
        <v>3</v>
      </c>
      <c r="D1066" s="317">
        <v>0</v>
      </c>
      <c r="E1066" s="485">
        <v>3</v>
      </c>
      <c r="F1066" s="194" t="s">
        <v>232</v>
      </c>
      <c r="G1066" s="317">
        <v>0</v>
      </c>
      <c r="H1066" s="317">
        <v>1</v>
      </c>
      <c r="I1066" s="485">
        <v>1</v>
      </c>
      <c r="J1066" s="194" t="s">
        <v>231</v>
      </c>
      <c r="K1066" s="317">
        <v>0</v>
      </c>
      <c r="L1066" s="317">
        <v>0</v>
      </c>
      <c r="M1066" s="485">
        <v>0</v>
      </c>
      <c r="N1066" s="194" t="s">
        <v>230</v>
      </c>
      <c r="O1066" s="317">
        <v>0</v>
      </c>
      <c r="P1066" s="317">
        <v>0</v>
      </c>
      <c r="Q1066" s="316">
        <v>0</v>
      </c>
      <c r="R1066" s="131"/>
      <c r="T1066" s="105"/>
      <c r="U1066" s="105"/>
      <c r="V1066" s="105"/>
      <c r="W1066" s="105"/>
      <c r="X1066" s="105"/>
      <c r="Y1066" s="105"/>
      <c r="Z1066" s="105"/>
      <c r="AA1066" s="105"/>
      <c r="AB1066" s="105"/>
      <c r="AC1066" s="105"/>
      <c r="AD1066" s="105"/>
      <c r="AE1066" s="105"/>
      <c r="AF1066" s="105"/>
      <c r="AG1066" s="105"/>
    </row>
    <row r="1067" spans="2:33" s="28" customFormat="1" ht="14.25" customHeight="1" x14ac:dyDescent="0.15">
      <c r="B1067" s="204" t="s">
        <v>229</v>
      </c>
      <c r="C1067" s="317">
        <v>0</v>
      </c>
      <c r="D1067" s="317">
        <v>1</v>
      </c>
      <c r="E1067" s="485">
        <v>1</v>
      </c>
      <c r="F1067" s="194" t="s">
        <v>228</v>
      </c>
      <c r="G1067" s="317">
        <v>0</v>
      </c>
      <c r="H1067" s="317">
        <v>1</v>
      </c>
      <c r="I1067" s="485">
        <v>1</v>
      </c>
      <c r="J1067" s="194" t="s">
        <v>227</v>
      </c>
      <c r="K1067" s="317">
        <v>0</v>
      </c>
      <c r="L1067" s="317">
        <v>0</v>
      </c>
      <c r="M1067" s="485">
        <v>0</v>
      </c>
      <c r="N1067" s="194" t="s">
        <v>226</v>
      </c>
      <c r="O1067" s="317">
        <v>0</v>
      </c>
      <c r="P1067" s="317">
        <v>0</v>
      </c>
      <c r="Q1067" s="316">
        <v>0</v>
      </c>
      <c r="R1067" s="131"/>
      <c r="T1067" s="105"/>
      <c r="U1067" s="105"/>
      <c r="V1067" s="105"/>
      <c r="W1067" s="105"/>
      <c r="X1067" s="105"/>
      <c r="Y1067" s="105"/>
      <c r="Z1067" s="105"/>
      <c r="AA1067" s="105"/>
      <c r="AB1067" s="105"/>
      <c r="AC1067" s="105"/>
      <c r="AD1067" s="105"/>
      <c r="AE1067" s="105"/>
      <c r="AF1067" s="105"/>
      <c r="AG1067" s="105"/>
    </row>
    <row r="1068" spans="2:33" s="28" customFormat="1" ht="14.25" customHeight="1" x14ac:dyDescent="0.15">
      <c r="B1068" s="204" t="s">
        <v>225</v>
      </c>
      <c r="C1068" s="317">
        <v>2</v>
      </c>
      <c r="D1068" s="317">
        <v>0</v>
      </c>
      <c r="E1068" s="485">
        <v>2</v>
      </c>
      <c r="F1068" s="194" t="s">
        <v>224</v>
      </c>
      <c r="G1068" s="317">
        <v>0</v>
      </c>
      <c r="H1068" s="317">
        <v>2</v>
      </c>
      <c r="I1068" s="485">
        <v>2</v>
      </c>
      <c r="J1068" s="194" t="s">
        <v>223</v>
      </c>
      <c r="K1068" s="317">
        <v>0</v>
      </c>
      <c r="L1068" s="317">
        <v>0</v>
      </c>
      <c r="M1068" s="485">
        <v>0</v>
      </c>
      <c r="N1068" s="194" t="s">
        <v>222</v>
      </c>
      <c r="O1068" s="317">
        <v>0</v>
      </c>
      <c r="P1068" s="317">
        <v>0</v>
      </c>
      <c r="Q1068" s="316">
        <v>0</v>
      </c>
      <c r="R1068" s="131"/>
      <c r="T1068" s="105"/>
      <c r="U1068" s="105"/>
      <c r="V1068" s="105"/>
      <c r="W1068" s="105"/>
      <c r="X1068" s="105"/>
      <c r="Y1068" s="105"/>
      <c r="Z1068" s="105"/>
      <c r="AA1068" s="105"/>
      <c r="AB1068" s="105"/>
      <c r="AC1068" s="105"/>
      <c r="AD1068" s="105"/>
      <c r="AE1068" s="105"/>
      <c r="AF1068" s="105"/>
      <c r="AG1068" s="105"/>
    </row>
    <row r="1069" spans="2:33" s="28" customFormat="1" ht="14.1" customHeight="1" x14ac:dyDescent="0.15">
      <c r="B1069" s="204" t="s">
        <v>221</v>
      </c>
      <c r="C1069" s="317">
        <v>0</v>
      </c>
      <c r="D1069" s="317">
        <v>1</v>
      </c>
      <c r="E1069" s="485">
        <v>1</v>
      </c>
      <c r="F1069" s="194" t="s">
        <v>220</v>
      </c>
      <c r="G1069" s="317">
        <v>0</v>
      </c>
      <c r="H1069" s="317">
        <v>0</v>
      </c>
      <c r="I1069" s="485">
        <v>0</v>
      </c>
      <c r="J1069" s="194" t="s">
        <v>219</v>
      </c>
      <c r="K1069" s="317">
        <v>0</v>
      </c>
      <c r="L1069" s="317">
        <v>0</v>
      </c>
      <c r="M1069" s="485">
        <v>0</v>
      </c>
      <c r="N1069" s="194" t="s">
        <v>218</v>
      </c>
      <c r="O1069" s="317">
        <v>0</v>
      </c>
      <c r="P1069" s="317">
        <v>0</v>
      </c>
      <c r="Q1069" s="316">
        <v>0</v>
      </c>
      <c r="R1069" s="131"/>
      <c r="T1069" s="105"/>
      <c r="U1069" s="105"/>
      <c r="V1069" s="105"/>
      <c r="W1069" s="105"/>
      <c r="X1069" s="105"/>
      <c r="Y1069" s="105"/>
      <c r="Z1069" s="105"/>
      <c r="AA1069" s="105"/>
      <c r="AB1069" s="105"/>
      <c r="AC1069" s="105"/>
      <c r="AD1069" s="105"/>
      <c r="AE1069" s="105"/>
      <c r="AF1069" s="105"/>
      <c r="AG1069" s="105"/>
    </row>
    <row r="1070" spans="2:33" s="28" customFormat="1" ht="14.45" customHeight="1" x14ac:dyDescent="0.15">
      <c r="B1070" s="205" t="s">
        <v>217</v>
      </c>
      <c r="C1070" s="322">
        <v>1</v>
      </c>
      <c r="D1070" s="322">
        <v>0</v>
      </c>
      <c r="E1070" s="323">
        <v>1</v>
      </c>
      <c r="F1070" s="195" t="s">
        <v>216</v>
      </c>
      <c r="G1070" s="322">
        <v>0</v>
      </c>
      <c r="H1070" s="322">
        <v>1</v>
      </c>
      <c r="I1070" s="323">
        <v>1</v>
      </c>
      <c r="J1070" s="195" t="s">
        <v>215</v>
      </c>
      <c r="K1070" s="322">
        <v>0</v>
      </c>
      <c r="L1070" s="322">
        <v>0</v>
      </c>
      <c r="M1070" s="323">
        <v>0</v>
      </c>
      <c r="N1070" s="195" t="s">
        <v>214</v>
      </c>
      <c r="O1070" s="322">
        <v>0</v>
      </c>
      <c r="P1070" s="322">
        <v>0</v>
      </c>
      <c r="Q1070" s="324">
        <v>0</v>
      </c>
      <c r="R1070" s="131"/>
      <c r="T1070" s="105"/>
      <c r="U1070" s="105"/>
      <c r="V1070" s="105"/>
      <c r="W1070" s="105"/>
      <c r="X1070" s="105"/>
      <c r="Y1070" s="105"/>
      <c r="Z1070" s="105"/>
      <c r="AA1070" s="105"/>
      <c r="AB1070" s="105"/>
      <c r="AC1070" s="105"/>
      <c r="AD1070" s="105"/>
      <c r="AE1070" s="105"/>
      <c r="AF1070" s="105"/>
      <c r="AG1070" s="105"/>
    </row>
    <row r="1071" spans="2:33" s="28" customFormat="1" ht="14.1" customHeight="1" x14ac:dyDescent="0.15">
      <c r="B1071" s="204" t="s">
        <v>213</v>
      </c>
      <c r="C1071" s="325">
        <v>0</v>
      </c>
      <c r="D1071" s="317">
        <v>0</v>
      </c>
      <c r="E1071" s="485">
        <v>0</v>
      </c>
      <c r="F1071" s="194" t="s">
        <v>212</v>
      </c>
      <c r="G1071" s="317">
        <v>0</v>
      </c>
      <c r="H1071" s="317">
        <v>1</v>
      </c>
      <c r="I1071" s="485">
        <v>1</v>
      </c>
      <c r="J1071" s="194" t="s">
        <v>211</v>
      </c>
      <c r="K1071" s="317">
        <v>0</v>
      </c>
      <c r="L1071" s="317">
        <v>0</v>
      </c>
      <c r="M1071" s="485">
        <v>0</v>
      </c>
      <c r="N1071" s="194" t="s">
        <v>210</v>
      </c>
      <c r="O1071" s="317">
        <v>0</v>
      </c>
      <c r="P1071" s="317">
        <v>0</v>
      </c>
      <c r="Q1071" s="316">
        <v>0</v>
      </c>
      <c r="R1071" s="131"/>
      <c r="T1071" s="105"/>
      <c r="U1071" s="105"/>
      <c r="V1071" s="105"/>
      <c r="W1071" s="105"/>
      <c r="X1071" s="105"/>
      <c r="Y1071" s="105"/>
      <c r="Z1071" s="105"/>
      <c r="AA1071" s="105"/>
      <c r="AB1071" s="105"/>
      <c r="AC1071" s="105"/>
      <c r="AD1071" s="105"/>
      <c r="AE1071" s="105"/>
      <c r="AF1071" s="105"/>
      <c r="AG1071" s="105"/>
    </row>
    <row r="1072" spans="2:33" s="28" customFormat="1" ht="14.25" customHeight="1" x14ac:dyDescent="0.15">
      <c r="B1072" s="204" t="s">
        <v>209</v>
      </c>
      <c r="C1072" s="317">
        <v>0</v>
      </c>
      <c r="D1072" s="317">
        <v>0</v>
      </c>
      <c r="E1072" s="485">
        <v>0</v>
      </c>
      <c r="F1072" s="194" t="s">
        <v>208</v>
      </c>
      <c r="G1072" s="317">
        <v>0</v>
      </c>
      <c r="H1072" s="317">
        <v>2</v>
      </c>
      <c r="I1072" s="485">
        <v>2</v>
      </c>
      <c r="J1072" s="194" t="s">
        <v>207</v>
      </c>
      <c r="K1072" s="317">
        <v>0</v>
      </c>
      <c r="L1072" s="317">
        <v>0</v>
      </c>
      <c r="M1072" s="485">
        <v>0</v>
      </c>
      <c r="N1072" s="194" t="s">
        <v>206</v>
      </c>
      <c r="O1072" s="317">
        <v>0</v>
      </c>
      <c r="P1072" s="317">
        <v>0</v>
      </c>
      <c r="Q1072" s="316">
        <v>0</v>
      </c>
      <c r="R1072" s="131"/>
      <c r="T1072" s="105"/>
      <c r="U1072" s="105"/>
      <c r="V1072" s="105"/>
      <c r="W1072" s="105"/>
      <c r="X1072" s="105"/>
      <c r="Y1072" s="105"/>
      <c r="Z1072" s="105"/>
      <c r="AA1072" s="105"/>
      <c r="AB1072" s="105"/>
      <c r="AC1072" s="105"/>
      <c r="AD1072" s="105"/>
      <c r="AE1072" s="105"/>
      <c r="AF1072" s="105"/>
      <c r="AG1072" s="105"/>
    </row>
    <row r="1073" spans="2:33" s="28" customFormat="1" ht="14.25" customHeight="1" x14ac:dyDescent="0.15">
      <c r="B1073" s="204" t="s">
        <v>205</v>
      </c>
      <c r="C1073" s="317">
        <v>0</v>
      </c>
      <c r="D1073" s="317">
        <v>0</v>
      </c>
      <c r="E1073" s="485">
        <v>0</v>
      </c>
      <c r="F1073" s="194" t="s">
        <v>204</v>
      </c>
      <c r="G1073" s="317">
        <v>0</v>
      </c>
      <c r="H1073" s="317">
        <v>1</v>
      </c>
      <c r="I1073" s="485">
        <v>1</v>
      </c>
      <c r="J1073" s="194" t="s">
        <v>203</v>
      </c>
      <c r="K1073" s="317">
        <v>0</v>
      </c>
      <c r="L1073" s="317">
        <v>0</v>
      </c>
      <c r="M1073" s="485">
        <v>0</v>
      </c>
      <c r="N1073" s="194" t="s">
        <v>202</v>
      </c>
      <c r="O1073" s="317">
        <v>0</v>
      </c>
      <c r="P1073" s="317">
        <v>0</v>
      </c>
      <c r="Q1073" s="316">
        <v>0</v>
      </c>
      <c r="R1073" s="131"/>
      <c r="T1073" s="105"/>
      <c r="U1073" s="105"/>
      <c r="V1073" s="105"/>
      <c r="W1073" s="105"/>
      <c r="X1073" s="105"/>
      <c r="Y1073" s="105"/>
      <c r="Z1073" s="105"/>
      <c r="AA1073" s="105"/>
      <c r="AB1073" s="105"/>
      <c r="AC1073" s="105"/>
      <c r="AD1073" s="105"/>
      <c r="AE1073" s="105"/>
      <c r="AF1073" s="105"/>
      <c r="AG1073" s="105"/>
    </row>
    <row r="1074" spans="2:33" s="28" customFormat="1" ht="14.25" customHeight="1" x14ac:dyDescent="0.15">
      <c r="B1074" s="204" t="s">
        <v>201</v>
      </c>
      <c r="C1074" s="317">
        <v>1</v>
      </c>
      <c r="D1074" s="317">
        <v>0</v>
      </c>
      <c r="E1074" s="485">
        <v>1</v>
      </c>
      <c r="F1074" s="194" t="s">
        <v>200</v>
      </c>
      <c r="G1074" s="317">
        <v>0</v>
      </c>
      <c r="H1074" s="317">
        <v>1</v>
      </c>
      <c r="I1074" s="485">
        <v>1</v>
      </c>
      <c r="J1074" s="194" t="s">
        <v>199</v>
      </c>
      <c r="K1074" s="317">
        <v>0</v>
      </c>
      <c r="L1074" s="317">
        <v>0</v>
      </c>
      <c r="M1074" s="485">
        <v>0</v>
      </c>
      <c r="N1074" s="194" t="s">
        <v>198</v>
      </c>
      <c r="O1074" s="317">
        <v>0</v>
      </c>
      <c r="P1074" s="317">
        <v>0</v>
      </c>
      <c r="Q1074" s="316">
        <v>0</v>
      </c>
      <c r="R1074" s="131"/>
      <c r="T1074" s="105"/>
      <c r="U1074" s="105"/>
      <c r="V1074" s="105"/>
      <c r="W1074" s="105"/>
      <c r="X1074" s="105"/>
      <c r="Y1074" s="105"/>
      <c r="Z1074" s="105"/>
      <c r="AA1074" s="105"/>
      <c r="AB1074" s="105"/>
      <c r="AC1074" s="105"/>
      <c r="AD1074" s="105"/>
      <c r="AE1074" s="105"/>
      <c r="AF1074" s="105"/>
      <c r="AG1074" s="105"/>
    </row>
    <row r="1075" spans="2:33" s="28" customFormat="1" ht="14.1" customHeight="1" x14ac:dyDescent="0.15">
      <c r="B1075" s="205" t="s">
        <v>197</v>
      </c>
      <c r="C1075" s="322">
        <v>0</v>
      </c>
      <c r="D1075" s="322">
        <v>0</v>
      </c>
      <c r="E1075" s="323">
        <v>0</v>
      </c>
      <c r="F1075" s="195" t="s">
        <v>196</v>
      </c>
      <c r="G1075" s="322">
        <v>0</v>
      </c>
      <c r="H1075" s="322">
        <v>1</v>
      </c>
      <c r="I1075" s="323">
        <v>1</v>
      </c>
      <c r="J1075" s="195" t="s">
        <v>195</v>
      </c>
      <c r="K1075" s="322">
        <v>0</v>
      </c>
      <c r="L1075" s="322">
        <v>0</v>
      </c>
      <c r="M1075" s="323">
        <v>0</v>
      </c>
      <c r="N1075" s="195" t="s">
        <v>194</v>
      </c>
      <c r="O1075" s="322">
        <v>0</v>
      </c>
      <c r="P1075" s="322">
        <v>0</v>
      </c>
      <c r="Q1075" s="324">
        <v>0</v>
      </c>
      <c r="R1075" s="131"/>
      <c r="T1075" s="105"/>
      <c r="U1075" s="105"/>
      <c r="V1075" s="105"/>
      <c r="W1075" s="105"/>
      <c r="X1075" s="105"/>
      <c r="Y1075" s="105"/>
      <c r="Z1075" s="105"/>
      <c r="AA1075" s="105"/>
      <c r="AB1075" s="105"/>
      <c r="AC1075" s="105"/>
      <c r="AD1075" s="105"/>
      <c r="AE1075" s="105"/>
      <c r="AF1075" s="105"/>
      <c r="AG1075" s="105"/>
    </row>
    <row r="1076" spans="2:33" s="28" customFormat="1" ht="14.25" customHeight="1" x14ac:dyDescent="0.15">
      <c r="B1076" s="204" t="s">
        <v>193</v>
      </c>
      <c r="C1076" s="325">
        <v>0</v>
      </c>
      <c r="D1076" s="317">
        <v>0</v>
      </c>
      <c r="E1076" s="485">
        <v>0</v>
      </c>
      <c r="F1076" s="194" t="s">
        <v>192</v>
      </c>
      <c r="G1076" s="317">
        <v>0</v>
      </c>
      <c r="H1076" s="317">
        <v>0</v>
      </c>
      <c r="I1076" s="485">
        <v>0</v>
      </c>
      <c r="J1076" s="194" t="s">
        <v>191</v>
      </c>
      <c r="K1076" s="317">
        <v>0</v>
      </c>
      <c r="L1076" s="317">
        <v>0</v>
      </c>
      <c r="M1076" s="485">
        <v>0</v>
      </c>
      <c r="N1076" s="194" t="s">
        <v>190</v>
      </c>
      <c r="O1076" s="317">
        <v>0</v>
      </c>
      <c r="P1076" s="317">
        <v>0</v>
      </c>
      <c r="Q1076" s="316">
        <v>0</v>
      </c>
      <c r="R1076" s="131"/>
      <c r="T1076" s="105"/>
      <c r="U1076" s="105"/>
      <c r="V1076" s="105"/>
      <c r="W1076" s="105"/>
      <c r="X1076" s="105"/>
      <c r="Y1076" s="105"/>
      <c r="Z1076" s="105"/>
      <c r="AA1076" s="105"/>
      <c r="AB1076" s="105"/>
      <c r="AC1076" s="105"/>
      <c r="AD1076" s="105"/>
      <c r="AE1076" s="105"/>
      <c r="AF1076" s="105"/>
      <c r="AG1076" s="105"/>
    </row>
    <row r="1077" spans="2:33" s="28" customFormat="1" ht="14.25" customHeight="1" x14ac:dyDescent="0.15">
      <c r="B1077" s="204" t="s">
        <v>189</v>
      </c>
      <c r="C1077" s="317">
        <v>0</v>
      </c>
      <c r="D1077" s="317">
        <v>0</v>
      </c>
      <c r="E1077" s="485">
        <v>0</v>
      </c>
      <c r="F1077" s="194" t="s">
        <v>188</v>
      </c>
      <c r="G1077" s="317">
        <v>0</v>
      </c>
      <c r="H1077" s="317">
        <v>1</v>
      </c>
      <c r="I1077" s="485">
        <v>1</v>
      </c>
      <c r="J1077" s="194" t="s">
        <v>187</v>
      </c>
      <c r="K1077" s="317">
        <v>0</v>
      </c>
      <c r="L1077" s="317">
        <v>0</v>
      </c>
      <c r="M1077" s="485">
        <v>0</v>
      </c>
      <c r="N1077" s="194" t="s">
        <v>186</v>
      </c>
      <c r="O1077" s="317">
        <v>0</v>
      </c>
      <c r="P1077" s="317">
        <v>0</v>
      </c>
      <c r="Q1077" s="316">
        <v>0</v>
      </c>
      <c r="R1077" s="131"/>
      <c r="T1077" s="105"/>
      <c r="U1077" s="105"/>
      <c r="V1077" s="105"/>
      <c r="W1077" s="105"/>
      <c r="X1077" s="105"/>
      <c r="Y1077" s="105"/>
      <c r="Z1077" s="105"/>
      <c r="AA1077" s="105"/>
      <c r="AB1077" s="105"/>
      <c r="AC1077" s="105"/>
      <c r="AD1077" s="105"/>
      <c r="AE1077" s="105"/>
      <c r="AF1077" s="105"/>
      <c r="AG1077" s="105"/>
    </row>
    <row r="1078" spans="2:33" s="28" customFormat="1" ht="14.25" customHeight="1" x14ac:dyDescent="0.15">
      <c r="B1078" s="204" t="s">
        <v>185</v>
      </c>
      <c r="C1078" s="317">
        <v>0</v>
      </c>
      <c r="D1078" s="317">
        <v>0</v>
      </c>
      <c r="E1078" s="485">
        <v>0</v>
      </c>
      <c r="F1078" s="194" t="s">
        <v>184</v>
      </c>
      <c r="G1078" s="317">
        <v>0</v>
      </c>
      <c r="H1078" s="317">
        <v>1</v>
      </c>
      <c r="I1078" s="485">
        <v>1</v>
      </c>
      <c r="J1078" s="194" t="s">
        <v>183</v>
      </c>
      <c r="K1078" s="317">
        <v>0</v>
      </c>
      <c r="L1078" s="317">
        <v>0</v>
      </c>
      <c r="M1078" s="485">
        <v>0</v>
      </c>
      <c r="N1078" s="194" t="s">
        <v>182</v>
      </c>
      <c r="O1078" s="317">
        <v>0</v>
      </c>
      <c r="P1078" s="317">
        <v>0</v>
      </c>
      <c r="Q1078" s="316">
        <v>0</v>
      </c>
      <c r="R1078" s="131"/>
      <c r="T1078" s="105"/>
      <c r="U1078" s="105"/>
      <c r="V1078" s="105"/>
      <c r="W1078" s="105"/>
      <c r="X1078" s="105"/>
      <c r="Y1078" s="105"/>
      <c r="Z1078" s="105"/>
      <c r="AA1078" s="105"/>
      <c r="AB1078" s="105"/>
      <c r="AC1078" s="105"/>
      <c r="AD1078" s="105"/>
      <c r="AE1078" s="105"/>
      <c r="AF1078" s="105"/>
      <c r="AG1078" s="105"/>
    </row>
    <row r="1079" spans="2:33" s="28" customFormat="1" ht="14.1" customHeight="1" x14ac:dyDescent="0.15">
      <c r="B1079" s="204" t="s">
        <v>181</v>
      </c>
      <c r="C1079" s="317">
        <v>0</v>
      </c>
      <c r="D1079" s="317">
        <v>0</v>
      </c>
      <c r="E1079" s="485">
        <v>0</v>
      </c>
      <c r="F1079" s="194" t="s">
        <v>180</v>
      </c>
      <c r="G1079" s="317">
        <v>0</v>
      </c>
      <c r="H1079" s="317">
        <v>0</v>
      </c>
      <c r="I1079" s="485">
        <v>0</v>
      </c>
      <c r="J1079" s="194" t="s">
        <v>179</v>
      </c>
      <c r="K1079" s="317">
        <v>0</v>
      </c>
      <c r="L1079" s="317">
        <v>0</v>
      </c>
      <c r="M1079" s="485">
        <v>0</v>
      </c>
      <c r="N1079" s="194" t="s">
        <v>178</v>
      </c>
      <c r="O1079" s="317">
        <v>0</v>
      </c>
      <c r="P1079" s="317">
        <v>0</v>
      </c>
      <c r="Q1079" s="316">
        <v>0</v>
      </c>
      <c r="R1079" s="131"/>
      <c r="T1079" s="105"/>
      <c r="U1079" s="105"/>
      <c r="V1079" s="105"/>
      <c r="W1079" s="105"/>
      <c r="X1079" s="105"/>
      <c r="Y1079" s="105"/>
      <c r="Z1079" s="105"/>
      <c r="AA1079" s="105"/>
      <c r="AB1079" s="105"/>
      <c r="AC1079" s="105"/>
      <c r="AD1079" s="105"/>
      <c r="AE1079" s="105"/>
      <c r="AF1079" s="105"/>
      <c r="AG1079" s="105"/>
    </row>
    <row r="1080" spans="2:33" s="28" customFormat="1" ht="14.25" customHeight="1" thickBot="1" x14ac:dyDescent="0.2">
      <c r="B1080" s="206" t="s">
        <v>177</v>
      </c>
      <c r="C1080" s="318">
        <v>0</v>
      </c>
      <c r="D1080" s="318">
        <v>0</v>
      </c>
      <c r="E1080" s="319">
        <v>0</v>
      </c>
      <c r="F1080" s="208" t="s">
        <v>176</v>
      </c>
      <c r="G1080" s="318">
        <v>0</v>
      </c>
      <c r="H1080" s="318">
        <v>0</v>
      </c>
      <c r="I1080" s="319">
        <v>0</v>
      </c>
      <c r="J1080" s="208" t="s">
        <v>175</v>
      </c>
      <c r="K1080" s="318">
        <v>0</v>
      </c>
      <c r="L1080" s="318">
        <v>0</v>
      </c>
      <c r="M1080" s="319">
        <v>0</v>
      </c>
      <c r="N1080" s="210" t="s">
        <v>174</v>
      </c>
      <c r="O1080" s="320">
        <v>0</v>
      </c>
      <c r="P1080" s="320">
        <v>0</v>
      </c>
      <c r="Q1080" s="321">
        <v>0</v>
      </c>
      <c r="R1080" s="131"/>
      <c r="T1080" s="105"/>
      <c r="U1080" s="105"/>
      <c r="V1080" s="105"/>
      <c r="W1080" s="105"/>
      <c r="X1080" s="105"/>
      <c r="Y1080" s="105"/>
      <c r="Z1080" s="105"/>
      <c r="AA1080" s="105"/>
      <c r="AB1080" s="105"/>
      <c r="AC1080" s="105"/>
      <c r="AD1080" s="105"/>
      <c r="AE1080" s="105"/>
      <c r="AF1080" s="105"/>
      <c r="AG1080" s="105"/>
    </row>
    <row r="1081" spans="2:33" s="28" customFormat="1" ht="13.5" customHeight="1" thickBot="1" x14ac:dyDescent="0.2">
      <c r="B1081" s="42"/>
      <c r="C1081" s="42"/>
      <c r="D1081" s="459" t="s">
        <v>173</v>
      </c>
      <c r="E1081" s="459"/>
      <c r="F1081" s="459"/>
      <c r="G1081" s="42"/>
      <c r="H1081" s="42"/>
      <c r="I1081" s="42"/>
      <c r="J1081" s="42"/>
      <c r="K1081" s="42"/>
      <c r="L1081" s="42"/>
      <c r="M1081" s="42"/>
      <c r="N1081" s="212" t="s">
        <v>172</v>
      </c>
      <c r="O1081" s="309">
        <v>0</v>
      </c>
      <c r="P1081" s="24">
        <v>0</v>
      </c>
      <c r="Q1081" s="310">
        <v>0</v>
      </c>
      <c r="R1081" s="131"/>
      <c r="T1081" s="105"/>
      <c r="U1081" s="105"/>
      <c r="V1081" s="105"/>
      <c r="W1081" s="105"/>
      <c r="X1081" s="105"/>
      <c r="Y1081" s="105"/>
      <c r="Z1081" s="105"/>
      <c r="AA1081" s="105"/>
      <c r="AB1081" s="105"/>
      <c r="AC1081" s="105"/>
      <c r="AD1081" s="105"/>
      <c r="AE1081" s="105"/>
      <c r="AF1081" s="105"/>
      <c r="AG1081" s="105"/>
    </row>
    <row r="1082" spans="2:33" s="28" customFormat="1" ht="13.5" customHeight="1" x14ac:dyDescent="0.15">
      <c r="B1082" s="160" t="s">
        <v>171</v>
      </c>
      <c r="C1082" s="311">
        <f>SUM(C1056:C1060)</f>
        <v>5</v>
      </c>
      <c r="D1082" s="311">
        <f>SUM(D1056:D1060)</f>
        <v>2</v>
      </c>
      <c r="E1082" s="108">
        <f t="shared" ref="E1082:E1091" si="50">SUM(C1082:D1082)</f>
        <v>7</v>
      </c>
      <c r="F1082" s="160" t="s">
        <v>170</v>
      </c>
      <c r="G1082" s="312">
        <f>SUM(K1056:K1060)</f>
        <v>0</v>
      </c>
      <c r="H1082" s="109">
        <f>SUM(L1056:L1060)</f>
        <v>0</v>
      </c>
      <c r="I1082" s="110">
        <f t="shared" ref="I1082:I1091" si="51">SUM(G1082:H1082)</f>
        <v>0</v>
      </c>
      <c r="J1082" s="119" t="s">
        <v>169</v>
      </c>
      <c r="K1082" s="120">
        <f>SUM(O1081:O1085)</f>
        <v>0</v>
      </c>
      <c r="L1082" s="311">
        <f>SUM(Q1081:Q1085)</f>
        <v>0</v>
      </c>
      <c r="M1082" s="313">
        <f>SUM(K1082:L1082)</f>
        <v>0</v>
      </c>
      <c r="N1082" s="486" t="s">
        <v>168</v>
      </c>
      <c r="O1082" s="24">
        <v>0</v>
      </c>
      <c r="P1082" s="24">
        <v>0</v>
      </c>
      <c r="Q1082" s="310">
        <v>0</v>
      </c>
      <c r="R1082" s="131"/>
      <c r="T1082" s="105"/>
      <c r="U1082" s="105"/>
      <c r="V1082" s="105"/>
      <c r="W1082" s="105"/>
      <c r="X1082" s="105"/>
      <c r="Y1082" s="105"/>
      <c r="Z1082" s="105"/>
      <c r="AA1082" s="105"/>
      <c r="AB1082" s="105"/>
      <c r="AC1082" s="105"/>
      <c r="AD1082" s="105"/>
      <c r="AE1082" s="105"/>
      <c r="AF1082" s="105"/>
      <c r="AG1082" s="105"/>
    </row>
    <row r="1083" spans="2:33" s="28" customFormat="1" ht="13.5" customHeight="1" thickBot="1" x14ac:dyDescent="0.2">
      <c r="B1083" s="161" t="s">
        <v>167</v>
      </c>
      <c r="C1083" s="300">
        <f>SUM(C1061:C1065)</f>
        <v>5</v>
      </c>
      <c r="D1083" s="300">
        <f>SUM(D1061:D1065)</f>
        <v>3</v>
      </c>
      <c r="E1083" s="112">
        <f t="shared" si="50"/>
        <v>8</v>
      </c>
      <c r="F1083" s="161" t="s">
        <v>166</v>
      </c>
      <c r="G1083" s="306">
        <f>SUM(K1061:K1065)</f>
        <v>0</v>
      </c>
      <c r="H1083" s="113">
        <f>SUM(L1061:L1065)</f>
        <v>0</v>
      </c>
      <c r="I1083" s="114">
        <f t="shared" si="51"/>
        <v>0</v>
      </c>
      <c r="J1083" s="121" t="s">
        <v>154</v>
      </c>
      <c r="K1083" s="122">
        <f>O1086</f>
        <v>0</v>
      </c>
      <c r="L1083" s="303">
        <f>P1086</f>
        <v>0</v>
      </c>
      <c r="M1083" s="314">
        <f>SUM(K1083:L1083)</f>
        <v>0</v>
      </c>
      <c r="N1083" s="486" t="s">
        <v>165</v>
      </c>
      <c r="O1083" s="24">
        <v>0</v>
      </c>
      <c r="P1083" s="24">
        <v>0</v>
      </c>
      <c r="Q1083" s="310">
        <v>0</v>
      </c>
      <c r="R1083" s="131"/>
      <c r="T1083" s="105"/>
      <c r="U1083" s="105"/>
      <c r="V1083" s="105"/>
      <c r="W1083" s="105"/>
      <c r="X1083" s="105"/>
      <c r="Y1083" s="105"/>
      <c r="Z1083" s="105"/>
      <c r="AA1083" s="105"/>
      <c r="AB1083" s="105"/>
      <c r="AC1083" s="105"/>
      <c r="AD1083" s="105"/>
      <c r="AE1083" s="105"/>
      <c r="AF1083" s="105"/>
      <c r="AG1083" s="105"/>
    </row>
    <row r="1084" spans="2:33" s="28" customFormat="1" ht="13.5" customHeight="1" x14ac:dyDescent="0.15">
      <c r="B1084" s="161" t="s">
        <v>164</v>
      </c>
      <c r="C1084" s="300">
        <f>SUM(C1066:C1070)</f>
        <v>6</v>
      </c>
      <c r="D1084" s="300">
        <f>SUM(D1066:D1070)</f>
        <v>2</v>
      </c>
      <c r="E1084" s="112">
        <f t="shared" si="50"/>
        <v>8</v>
      </c>
      <c r="F1084" s="161" t="s">
        <v>163</v>
      </c>
      <c r="G1084" s="306">
        <f>SUM(K1066:K1070)</f>
        <v>0</v>
      </c>
      <c r="H1084" s="113">
        <f>SUM(L1066:L1070)</f>
        <v>0</v>
      </c>
      <c r="I1084" s="114">
        <f t="shared" si="51"/>
        <v>0</v>
      </c>
      <c r="J1084" s="125" t="s">
        <v>283</v>
      </c>
      <c r="K1084" s="154">
        <f>SUM(C1082:C1084)</f>
        <v>16</v>
      </c>
      <c r="L1084" s="154">
        <f>SUM(D1082:D1084)</f>
        <v>7</v>
      </c>
      <c r="M1084" s="294">
        <f>SUM(K1084:L1084)</f>
        <v>23</v>
      </c>
      <c r="N1084" s="486" t="s">
        <v>162</v>
      </c>
      <c r="O1084" s="24">
        <v>0</v>
      </c>
      <c r="P1084" s="24">
        <v>0</v>
      </c>
      <c r="Q1084" s="310">
        <v>0</v>
      </c>
      <c r="R1084" s="131"/>
      <c r="T1084" s="105"/>
      <c r="U1084" s="105"/>
      <c r="V1084" s="105"/>
      <c r="W1084" s="105"/>
      <c r="X1084" s="105"/>
      <c r="Y1084" s="105"/>
      <c r="Z1084" s="105"/>
      <c r="AA1084" s="105"/>
      <c r="AB1084" s="105"/>
      <c r="AC1084" s="105"/>
      <c r="AD1084" s="105"/>
      <c r="AE1084" s="105"/>
      <c r="AF1084" s="105"/>
      <c r="AG1084" s="105"/>
    </row>
    <row r="1085" spans="2:33" s="28" customFormat="1" ht="13.5" customHeight="1" thickBot="1" x14ac:dyDescent="0.2">
      <c r="B1085" s="161" t="s">
        <v>161</v>
      </c>
      <c r="C1085" s="300">
        <f>SUM(C1071:C1075)</f>
        <v>1</v>
      </c>
      <c r="D1085" s="300">
        <f>SUM(D1071:D1075)</f>
        <v>0</v>
      </c>
      <c r="E1085" s="112">
        <f t="shared" si="50"/>
        <v>1</v>
      </c>
      <c r="F1085" s="161" t="s">
        <v>160</v>
      </c>
      <c r="G1085" s="306">
        <f>SUM(K1071:K1075)</f>
        <v>0</v>
      </c>
      <c r="H1085" s="113">
        <f>SUM(L1071:L1075)</f>
        <v>0</v>
      </c>
      <c r="I1085" s="114">
        <f t="shared" si="51"/>
        <v>0</v>
      </c>
      <c r="J1085" s="123" t="s">
        <v>156</v>
      </c>
      <c r="K1085" s="157"/>
      <c r="L1085" s="292">
        <f>M1084/M1090*100</f>
        <v>53.488372093023251</v>
      </c>
      <c r="M1085" s="156" t="s">
        <v>155</v>
      </c>
      <c r="N1085" s="487" t="s">
        <v>159</v>
      </c>
      <c r="O1085" s="301">
        <v>0</v>
      </c>
      <c r="P1085" s="58">
        <v>0</v>
      </c>
      <c r="Q1085" s="302">
        <v>0</v>
      </c>
      <c r="R1085" s="131"/>
      <c r="T1085" s="105"/>
      <c r="U1085" s="105"/>
      <c r="V1085" s="105"/>
      <c r="W1085" s="105"/>
      <c r="X1085" s="105"/>
      <c r="Y1085" s="105"/>
      <c r="Z1085" s="105"/>
      <c r="AA1085" s="105"/>
      <c r="AB1085" s="105"/>
      <c r="AC1085" s="105"/>
      <c r="AD1085" s="105"/>
      <c r="AE1085" s="105"/>
      <c r="AF1085" s="105"/>
      <c r="AG1085" s="105"/>
    </row>
    <row r="1086" spans="2:33" s="28" customFormat="1" ht="13.5" customHeight="1" thickBot="1" x14ac:dyDescent="0.2">
      <c r="B1086" s="161" t="s">
        <v>158</v>
      </c>
      <c r="C1086" s="300">
        <f>SUM(C1076:C1080)</f>
        <v>0</v>
      </c>
      <c r="D1086" s="300">
        <f>SUM(D1076:D1080)</f>
        <v>0</v>
      </c>
      <c r="E1086" s="112">
        <f t="shared" si="50"/>
        <v>0</v>
      </c>
      <c r="F1086" s="161" t="s">
        <v>157</v>
      </c>
      <c r="G1086" s="306">
        <f>SUM(K1076:K1080)</f>
        <v>0</v>
      </c>
      <c r="H1086" s="113">
        <f>SUM(L1076:L1080)</f>
        <v>0</v>
      </c>
      <c r="I1086" s="114">
        <f t="shared" si="51"/>
        <v>0</v>
      </c>
      <c r="J1086" s="125" t="s">
        <v>284</v>
      </c>
      <c r="K1086" s="154">
        <f>SUM(C1085:C1091,G1082:G1084)</f>
        <v>3</v>
      </c>
      <c r="L1086" s="154">
        <f>SUM(D1085:D1091,H1082:H1084)</f>
        <v>17</v>
      </c>
      <c r="M1086" s="294">
        <f>SUM(K1086:L1086)</f>
        <v>20</v>
      </c>
      <c r="N1086" s="488" t="s">
        <v>154</v>
      </c>
      <c r="O1086" s="299">
        <v>0</v>
      </c>
      <c r="P1086" s="489">
        <v>0</v>
      </c>
      <c r="Q1086" s="307">
        <v>0</v>
      </c>
      <c r="R1086" s="131"/>
      <c r="T1086" s="105"/>
      <c r="U1086" s="105"/>
      <c r="V1086" s="105"/>
      <c r="W1086" s="105"/>
      <c r="X1086" s="105"/>
      <c r="Y1086" s="105"/>
      <c r="Z1086" s="105"/>
      <c r="AA1086" s="105"/>
      <c r="AB1086" s="105"/>
      <c r="AC1086" s="105"/>
      <c r="AD1086" s="105"/>
      <c r="AE1086" s="105"/>
      <c r="AF1086" s="105"/>
      <c r="AG1086" s="105"/>
    </row>
    <row r="1087" spans="2:33" s="28" customFormat="1" ht="13.5" customHeight="1" thickBot="1" x14ac:dyDescent="0.2">
      <c r="B1087" s="161" t="s">
        <v>153</v>
      </c>
      <c r="C1087" s="300">
        <f>SUM(G1056:G1060)</f>
        <v>2</v>
      </c>
      <c r="D1087" s="300">
        <f>SUM(H1056:H1060)</f>
        <v>3</v>
      </c>
      <c r="E1087" s="112">
        <f t="shared" si="50"/>
        <v>5</v>
      </c>
      <c r="F1087" s="161" t="s">
        <v>152</v>
      </c>
      <c r="G1087" s="113">
        <f>SUM(O1056:O1060)</f>
        <v>0</v>
      </c>
      <c r="H1087" s="113">
        <f>SUM(P1056:P1060)</f>
        <v>0</v>
      </c>
      <c r="I1087" s="114">
        <f t="shared" si="51"/>
        <v>0</v>
      </c>
      <c r="J1087" s="123" t="s">
        <v>156</v>
      </c>
      <c r="K1087" s="157"/>
      <c r="L1087" s="292">
        <f>M1086/M1090*100</f>
        <v>46.511627906976742</v>
      </c>
      <c r="M1087" s="158" t="s">
        <v>155</v>
      </c>
      <c r="N1087" s="490"/>
      <c r="O1087" s="42"/>
      <c r="P1087" s="42"/>
      <c r="Q1087" s="42"/>
      <c r="R1087" s="131"/>
      <c r="T1087" s="105"/>
      <c r="U1087" s="105"/>
      <c r="V1087" s="105"/>
      <c r="W1087" s="105"/>
      <c r="X1087" s="105"/>
      <c r="Y1087" s="105"/>
      <c r="Z1087" s="105"/>
      <c r="AA1087" s="105"/>
      <c r="AB1087" s="105"/>
      <c r="AC1087" s="105"/>
      <c r="AD1087" s="105"/>
      <c r="AE1087" s="106"/>
      <c r="AF1087" s="105"/>
      <c r="AG1087" s="106"/>
    </row>
    <row r="1088" spans="2:33" s="28" customFormat="1" ht="13.5" customHeight="1" thickBot="1" x14ac:dyDescent="0.2">
      <c r="B1088" s="161" t="s">
        <v>151</v>
      </c>
      <c r="C1088" s="300">
        <f>SUM(G1061:G1065)</f>
        <v>0</v>
      </c>
      <c r="D1088" s="300">
        <f>SUM(H1061:H1065)</f>
        <v>1</v>
      </c>
      <c r="E1088" s="112">
        <f t="shared" si="50"/>
        <v>1</v>
      </c>
      <c r="F1088" s="161" t="s">
        <v>150</v>
      </c>
      <c r="G1088" s="306">
        <f>SUM(O1061:O1065)</f>
        <v>0</v>
      </c>
      <c r="H1088" s="113">
        <f>SUM(P1061:P1065)</f>
        <v>0</v>
      </c>
      <c r="I1088" s="114">
        <f t="shared" si="51"/>
        <v>0</v>
      </c>
      <c r="J1088" s="125" t="s">
        <v>282</v>
      </c>
      <c r="K1088" s="154">
        <f>SUM(K1071:K1080,O1056:O1086)</f>
        <v>0</v>
      </c>
      <c r="L1088" s="154">
        <f>SUM(L1071:L1080,P1056:P1086)</f>
        <v>0</v>
      </c>
      <c r="M1088" s="308">
        <f>SUM(K1088:L1088)</f>
        <v>0</v>
      </c>
      <c r="N1088" s="490"/>
      <c r="O1088" s="42"/>
      <c r="P1088" s="42"/>
      <c r="Q1088" s="42"/>
      <c r="R1088" s="131"/>
    </row>
    <row r="1089" spans="1:33" s="28" customFormat="1" ht="13.5" customHeight="1" thickBot="1" x14ac:dyDescent="0.2">
      <c r="B1089" s="161" t="s">
        <v>149</v>
      </c>
      <c r="C1089" s="300">
        <f>SUM(G1066:G1070)</f>
        <v>0</v>
      </c>
      <c r="D1089" s="300">
        <f>SUM(H1066:H1070)</f>
        <v>5</v>
      </c>
      <c r="E1089" s="112">
        <f t="shared" si="50"/>
        <v>5</v>
      </c>
      <c r="F1089" s="161" t="s">
        <v>148</v>
      </c>
      <c r="G1089" s="306">
        <f>SUM(O1066:O1070)</f>
        <v>0</v>
      </c>
      <c r="H1089" s="113">
        <f>SUM(P1066:P1070)</f>
        <v>0</v>
      </c>
      <c r="I1089" s="114">
        <f t="shared" si="51"/>
        <v>0</v>
      </c>
      <c r="J1089" s="123" t="s">
        <v>156</v>
      </c>
      <c r="K1089" s="124"/>
      <c r="L1089" s="283">
        <f>M1088/M1090*100</f>
        <v>0</v>
      </c>
      <c r="M1089" s="156" t="s">
        <v>155</v>
      </c>
      <c r="N1089" s="491" t="s">
        <v>146</v>
      </c>
      <c r="O1089" s="492">
        <v>9.7899999999999991</v>
      </c>
      <c r="P1089" s="493">
        <v>28.75</v>
      </c>
      <c r="Q1089" s="494">
        <v>20.37</v>
      </c>
      <c r="R1089" s="131"/>
    </row>
    <row r="1090" spans="1:33" s="28" customFormat="1" ht="13.5" customHeight="1" x14ac:dyDescent="0.15">
      <c r="B1090" s="161" t="s">
        <v>145</v>
      </c>
      <c r="C1090" s="300">
        <f>SUM(G1071:G1075)</f>
        <v>0</v>
      </c>
      <c r="D1090" s="300">
        <f>SUM(H1071:H1075)</f>
        <v>6</v>
      </c>
      <c r="E1090" s="112">
        <f t="shared" si="50"/>
        <v>6</v>
      </c>
      <c r="F1090" s="161" t="s">
        <v>144</v>
      </c>
      <c r="G1090" s="306">
        <f>SUM(O1071:O1075)</f>
        <v>0</v>
      </c>
      <c r="H1090" s="113">
        <f>SUM(P1071:P1075)</f>
        <v>0</v>
      </c>
      <c r="I1090" s="114">
        <f t="shared" si="51"/>
        <v>0</v>
      </c>
      <c r="J1090" s="125" t="s">
        <v>147</v>
      </c>
      <c r="K1090" s="293">
        <f>SUM(C1082:C1091,G1082:G1091,K1082:K1083)</f>
        <v>19</v>
      </c>
      <c r="L1090" s="293">
        <f>SUM(D1082:D1091,H1082:H1091,L1082:L1083)</f>
        <v>24</v>
      </c>
      <c r="M1090" s="289">
        <f>SUM(K1090:L1090)</f>
        <v>43</v>
      </c>
      <c r="N1090" s="495"/>
      <c r="O1090" s="496"/>
      <c r="P1090" s="496"/>
      <c r="Q1090" s="496"/>
      <c r="R1090" s="131"/>
    </row>
    <row r="1091" spans="1:33" s="28" customFormat="1" ht="13.5" customHeight="1" thickBot="1" x14ac:dyDescent="0.2">
      <c r="B1091" s="162" t="s">
        <v>143</v>
      </c>
      <c r="C1091" s="303">
        <f>SUM(G1076:G1080)</f>
        <v>0</v>
      </c>
      <c r="D1091" s="303">
        <f>SUM(H1076:H1080)</f>
        <v>2</v>
      </c>
      <c r="E1091" s="116">
        <f t="shared" si="50"/>
        <v>2</v>
      </c>
      <c r="F1091" s="162" t="s">
        <v>142</v>
      </c>
      <c r="G1091" s="304">
        <f>SUM(O1076:O1080)</f>
        <v>0</v>
      </c>
      <c r="H1091" s="117">
        <f>SUM(P1076:P1080)</f>
        <v>0</v>
      </c>
      <c r="I1091" s="118">
        <f t="shared" si="51"/>
        <v>0</v>
      </c>
      <c r="J1091" s="123" t="s">
        <v>7</v>
      </c>
      <c r="K1091" s="124"/>
      <c r="L1091" s="127"/>
      <c r="M1091" s="305">
        <f>字別人口!Q64</f>
        <v>19</v>
      </c>
      <c r="N1091" s="459" t="s">
        <v>141</v>
      </c>
      <c r="O1091" s="459"/>
      <c r="P1091" s="459"/>
      <c r="Q1091" s="497"/>
      <c r="R1091" s="131"/>
    </row>
    <row r="1092" spans="1:33" x14ac:dyDescent="0.15">
      <c r="B1092" s="163"/>
      <c r="C1092" s="39"/>
      <c r="D1092" s="39"/>
      <c r="E1092" s="39"/>
      <c r="F1092" s="163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</row>
    <row r="1093" spans="1:33" s="29" customFormat="1" x14ac:dyDescent="0.15">
      <c r="A1093" s="131"/>
      <c r="B1093" s="164"/>
      <c r="C1093" s="28"/>
      <c r="D1093" s="28"/>
      <c r="E1093" s="28"/>
      <c r="F1093" s="164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</row>
    <row r="1094" spans="1:33" s="29" customFormat="1" ht="13.5" customHeight="1" x14ac:dyDescent="0.15">
      <c r="B1094" s="26" t="s">
        <v>1</v>
      </c>
      <c r="C1094" s="498" t="s">
        <v>2</v>
      </c>
      <c r="D1094" s="498"/>
      <c r="E1094" s="498"/>
      <c r="F1094" s="498"/>
      <c r="G1094" s="499" t="s">
        <v>279</v>
      </c>
      <c r="H1094" s="499"/>
      <c r="I1094" s="499"/>
      <c r="J1094" s="499"/>
      <c r="K1094" s="499"/>
      <c r="L1094" s="499"/>
      <c r="M1094" s="28"/>
      <c r="N1094" s="28"/>
      <c r="O1094" s="183" t="str">
        <f>$O$2</f>
        <v>令和元年10月31日</v>
      </c>
      <c r="P1094" s="183"/>
      <c r="Q1094" s="183" t="s">
        <v>0</v>
      </c>
      <c r="R1094" s="4"/>
      <c r="S1094" s="4"/>
      <c r="T1094" s="4"/>
    </row>
    <row r="1095" spans="1:33" s="29" customFormat="1" ht="13.5" customHeight="1" x14ac:dyDescent="0.15">
      <c r="B1095" s="26" t="s">
        <v>276</v>
      </c>
      <c r="C1095" s="498" t="s">
        <v>112</v>
      </c>
      <c r="D1095" s="498"/>
      <c r="E1095" s="498"/>
      <c r="F1095" s="500"/>
      <c r="G1095" s="499"/>
      <c r="H1095" s="499"/>
      <c r="I1095" s="499"/>
      <c r="J1095" s="499"/>
      <c r="K1095" s="499"/>
      <c r="L1095" s="499"/>
      <c r="M1095" s="28"/>
      <c r="N1095" s="28"/>
      <c r="O1095" s="183" t="str">
        <f>$O$3</f>
        <v>令和元年11月 1日</v>
      </c>
      <c r="P1095" s="183"/>
      <c r="Q1095" s="183" t="s">
        <v>3</v>
      </c>
      <c r="R1095" s="4"/>
      <c r="S1095" s="4"/>
      <c r="T1095" s="4"/>
    </row>
    <row r="1096" spans="1:33" s="29" customFormat="1" ht="13.5" customHeight="1" thickBot="1" x14ac:dyDescent="0.2">
      <c r="B1096" s="164"/>
      <c r="C1096" s="28"/>
      <c r="D1096" s="28"/>
      <c r="E1096" s="28"/>
      <c r="F1096" s="164"/>
      <c r="G1096" s="501"/>
      <c r="H1096" s="501"/>
      <c r="I1096" s="501"/>
      <c r="J1096" s="501"/>
      <c r="K1096" s="501"/>
      <c r="L1096" s="501"/>
      <c r="M1096" s="28"/>
      <c r="N1096" s="28"/>
      <c r="O1096" s="26"/>
      <c r="P1096" s="28"/>
      <c r="Q1096" s="502"/>
      <c r="R1096" s="4"/>
      <c r="S1096" s="4"/>
      <c r="T1096" s="4"/>
    </row>
    <row r="1097" spans="1:33" s="28" customFormat="1" ht="14.25" customHeight="1" x14ac:dyDescent="0.15">
      <c r="B1097" s="53" t="s">
        <v>274</v>
      </c>
      <c r="C1097" s="327" t="s">
        <v>301</v>
      </c>
      <c r="D1097" s="327" t="s">
        <v>302</v>
      </c>
      <c r="E1097" s="328" t="s">
        <v>6</v>
      </c>
      <c r="F1097" s="53" t="s">
        <v>274</v>
      </c>
      <c r="G1097" s="327" t="s">
        <v>301</v>
      </c>
      <c r="H1097" s="327" t="s">
        <v>5</v>
      </c>
      <c r="I1097" s="94" t="s">
        <v>6</v>
      </c>
      <c r="J1097" s="202" t="s">
        <v>274</v>
      </c>
      <c r="K1097" s="327" t="s">
        <v>4</v>
      </c>
      <c r="L1097" s="327" t="s">
        <v>302</v>
      </c>
      <c r="M1097" s="328" t="s">
        <v>281</v>
      </c>
      <c r="N1097" s="59" t="s">
        <v>274</v>
      </c>
      <c r="O1097" s="54" t="s">
        <v>301</v>
      </c>
      <c r="P1097" s="54" t="s">
        <v>5</v>
      </c>
      <c r="Q1097" s="326" t="s">
        <v>281</v>
      </c>
      <c r="R1097" s="131"/>
    </row>
    <row r="1098" spans="1:33" s="28" customFormat="1" ht="14.25" customHeight="1" x14ac:dyDescent="0.15">
      <c r="B1098" s="203" t="s">
        <v>273</v>
      </c>
      <c r="C1098" s="329">
        <v>2</v>
      </c>
      <c r="D1098" s="329">
        <v>6</v>
      </c>
      <c r="E1098" s="485">
        <v>8</v>
      </c>
      <c r="F1098" s="193" t="s">
        <v>272</v>
      </c>
      <c r="G1098" s="329">
        <v>7</v>
      </c>
      <c r="H1098" s="329">
        <v>6</v>
      </c>
      <c r="I1098" s="485">
        <v>13</v>
      </c>
      <c r="J1098" s="194" t="s">
        <v>271</v>
      </c>
      <c r="K1098" s="317">
        <v>6</v>
      </c>
      <c r="L1098" s="329">
        <v>6</v>
      </c>
      <c r="M1098" s="286">
        <v>12</v>
      </c>
      <c r="N1098" s="200" t="s">
        <v>270</v>
      </c>
      <c r="O1098" s="325">
        <v>3</v>
      </c>
      <c r="P1098" s="317">
        <v>0</v>
      </c>
      <c r="Q1098" s="287">
        <v>3</v>
      </c>
      <c r="R1098" s="131"/>
      <c r="T1098" s="105"/>
      <c r="U1098" s="105"/>
      <c r="V1098" s="105"/>
      <c r="W1098" s="105"/>
      <c r="X1098" s="105"/>
      <c r="Y1098" s="105"/>
      <c r="Z1098" s="105"/>
      <c r="AA1098" s="105"/>
      <c r="AB1098" s="105"/>
      <c r="AC1098" s="105"/>
      <c r="AD1098" s="105"/>
      <c r="AE1098" s="105"/>
      <c r="AF1098" s="105"/>
      <c r="AG1098" s="105"/>
    </row>
    <row r="1099" spans="1:33" s="28" customFormat="1" ht="14.1" customHeight="1" x14ac:dyDescent="0.15">
      <c r="B1099" s="204" t="s">
        <v>269</v>
      </c>
      <c r="C1099" s="317">
        <v>3</v>
      </c>
      <c r="D1099" s="317">
        <v>6</v>
      </c>
      <c r="E1099" s="485">
        <v>9</v>
      </c>
      <c r="F1099" s="194" t="s">
        <v>268</v>
      </c>
      <c r="G1099" s="317">
        <v>3</v>
      </c>
      <c r="H1099" s="317">
        <v>3</v>
      </c>
      <c r="I1099" s="485">
        <v>6</v>
      </c>
      <c r="J1099" s="194" t="s">
        <v>267</v>
      </c>
      <c r="K1099" s="317">
        <v>4</v>
      </c>
      <c r="L1099" s="317">
        <v>5</v>
      </c>
      <c r="M1099" s="485">
        <v>9</v>
      </c>
      <c r="N1099" s="194" t="s">
        <v>266</v>
      </c>
      <c r="O1099" s="317">
        <v>1</v>
      </c>
      <c r="P1099" s="317">
        <v>2</v>
      </c>
      <c r="Q1099" s="316">
        <v>3</v>
      </c>
      <c r="R1099" s="131"/>
      <c r="T1099" s="105"/>
      <c r="U1099" s="105"/>
      <c r="V1099" s="105"/>
      <c r="W1099" s="105"/>
      <c r="X1099" s="105"/>
      <c r="Y1099" s="105"/>
      <c r="Z1099" s="105"/>
      <c r="AA1099" s="105"/>
      <c r="AB1099" s="105"/>
      <c r="AC1099" s="105"/>
      <c r="AD1099" s="105"/>
      <c r="AE1099" s="105"/>
      <c r="AF1099" s="105"/>
      <c r="AG1099" s="105"/>
    </row>
    <row r="1100" spans="1:33" s="28" customFormat="1" ht="14.25" customHeight="1" x14ac:dyDescent="0.15">
      <c r="B1100" s="204" t="s">
        <v>265</v>
      </c>
      <c r="C1100" s="317">
        <v>2</v>
      </c>
      <c r="D1100" s="317">
        <v>3</v>
      </c>
      <c r="E1100" s="485">
        <v>5</v>
      </c>
      <c r="F1100" s="194" t="s">
        <v>264</v>
      </c>
      <c r="G1100" s="317">
        <v>3</v>
      </c>
      <c r="H1100" s="317">
        <v>2</v>
      </c>
      <c r="I1100" s="485">
        <v>5</v>
      </c>
      <c r="J1100" s="194" t="s">
        <v>263</v>
      </c>
      <c r="K1100" s="317">
        <v>2</v>
      </c>
      <c r="L1100" s="317">
        <v>11</v>
      </c>
      <c r="M1100" s="485">
        <v>13</v>
      </c>
      <c r="N1100" s="194" t="s">
        <v>262</v>
      </c>
      <c r="O1100" s="317">
        <v>1</v>
      </c>
      <c r="P1100" s="199">
        <v>2</v>
      </c>
      <c r="Q1100" s="316">
        <v>3</v>
      </c>
      <c r="R1100" s="131"/>
      <c r="T1100" s="105"/>
      <c r="U1100" s="105"/>
      <c r="V1100" s="105"/>
      <c r="W1100" s="105"/>
      <c r="X1100" s="105"/>
      <c r="Y1100" s="105"/>
      <c r="Z1100" s="105"/>
      <c r="AA1100" s="105"/>
      <c r="AB1100" s="105"/>
      <c r="AC1100" s="105"/>
      <c r="AD1100" s="105"/>
      <c r="AE1100" s="105"/>
      <c r="AF1100" s="105"/>
      <c r="AG1100" s="105"/>
    </row>
    <row r="1101" spans="1:33" s="28" customFormat="1" ht="14.25" customHeight="1" x14ac:dyDescent="0.15">
      <c r="B1101" s="204" t="s">
        <v>261</v>
      </c>
      <c r="C1101" s="317">
        <v>7</v>
      </c>
      <c r="D1101" s="317">
        <v>4</v>
      </c>
      <c r="E1101" s="485">
        <v>11</v>
      </c>
      <c r="F1101" s="194" t="s">
        <v>260</v>
      </c>
      <c r="G1101" s="317">
        <v>9</v>
      </c>
      <c r="H1101" s="317">
        <v>4</v>
      </c>
      <c r="I1101" s="485">
        <v>13</v>
      </c>
      <c r="J1101" s="194" t="s">
        <v>259</v>
      </c>
      <c r="K1101" s="317">
        <v>6</v>
      </c>
      <c r="L1101" s="317">
        <v>5</v>
      </c>
      <c r="M1101" s="485">
        <v>11</v>
      </c>
      <c r="N1101" s="194" t="s">
        <v>258</v>
      </c>
      <c r="O1101" s="317">
        <v>3</v>
      </c>
      <c r="P1101" s="317">
        <v>3</v>
      </c>
      <c r="Q1101" s="316">
        <v>6</v>
      </c>
      <c r="R1101" s="131"/>
      <c r="T1101" s="105"/>
      <c r="U1101" s="105"/>
      <c r="V1101" s="105"/>
      <c r="W1101" s="105"/>
      <c r="X1101" s="105"/>
      <c r="Y1101" s="105"/>
      <c r="Z1101" s="105"/>
      <c r="AA1101" s="105"/>
      <c r="AB1101" s="105"/>
      <c r="AC1101" s="105"/>
      <c r="AD1101" s="105"/>
      <c r="AE1101" s="105"/>
      <c r="AF1101" s="105"/>
      <c r="AG1101" s="105"/>
    </row>
    <row r="1102" spans="1:33" s="28" customFormat="1" ht="14.1" customHeight="1" x14ac:dyDescent="0.15">
      <c r="B1102" s="205" t="s">
        <v>257</v>
      </c>
      <c r="C1102" s="322">
        <v>5</v>
      </c>
      <c r="D1102" s="322">
        <v>2</v>
      </c>
      <c r="E1102" s="323">
        <v>7</v>
      </c>
      <c r="F1102" s="195" t="s">
        <v>256</v>
      </c>
      <c r="G1102" s="322">
        <v>5</v>
      </c>
      <c r="H1102" s="322">
        <v>7</v>
      </c>
      <c r="I1102" s="323">
        <v>12</v>
      </c>
      <c r="J1102" s="195" t="s">
        <v>255</v>
      </c>
      <c r="K1102" s="322">
        <v>3</v>
      </c>
      <c r="L1102" s="322">
        <v>5</v>
      </c>
      <c r="M1102" s="323">
        <v>8</v>
      </c>
      <c r="N1102" s="195" t="s">
        <v>254</v>
      </c>
      <c r="O1102" s="322">
        <v>5</v>
      </c>
      <c r="P1102" s="322">
        <v>7</v>
      </c>
      <c r="Q1102" s="324">
        <v>12</v>
      </c>
      <c r="R1102" s="131"/>
      <c r="T1102" s="105"/>
      <c r="U1102" s="105"/>
      <c r="V1102" s="105"/>
      <c r="W1102" s="105"/>
      <c r="X1102" s="105"/>
      <c r="Y1102" s="105"/>
      <c r="Z1102" s="105"/>
      <c r="AA1102" s="105"/>
      <c r="AB1102" s="105"/>
      <c r="AC1102" s="105"/>
      <c r="AD1102" s="105"/>
      <c r="AE1102" s="105"/>
      <c r="AF1102" s="105"/>
      <c r="AG1102" s="105"/>
    </row>
    <row r="1103" spans="1:33" s="28" customFormat="1" ht="14.25" customHeight="1" x14ac:dyDescent="0.15">
      <c r="B1103" s="204" t="s">
        <v>253</v>
      </c>
      <c r="C1103" s="325">
        <v>3</v>
      </c>
      <c r="D1103" s="317">
        <v>2</v>
      </c>
      <c r="E1103" s="485">
        <v>5</v>
      </c>
      <c r="F1103" s="194" t="s">
        <v>252</v>
      </c>
      <c r="G1103" s="317">
        <v>5</v>
      </c>
      <c r="H1103" s="317">
        <v>10</v>
      </c>
      <c r="I1103" s="485">
        <v>15</v>
      </c>
      <c r="J1103" s="194" t="s">
        <v>251</v>
      </c>
      <c r="K1103" s="317">
        <v>4</v>
      </c>
      <c r="L1103" s="317">
        <v>4</v>
      </c>
      <c r="M1103" s="485">
        <v>8</v>
      </c>
      <c r="N1103" s="194" t="s">
        <v>250</v>
      </c>
      <c r="O1103" s="317">
        <v>2</v>
      </c>
      <c r="P1103" s="317">
        <v>3</v>
      </c>
      <c r="Q1103" s="316">
        <v>5</v>
      </c>
      <c r="R1103" s="131"/>
      <c r="T1103" s="105"/>
      <c r="U1103" s="105"/>
      <c r="V1103" s="105"/>
      <c r="W1103" s="105"/>
      <c r="X1103" s="105"/>
      <c r="Y1103" s="105"/>
      <c r="Z1103" s="105"/>
      <c r="AA1103" s="105"/>
      <c r="AB1103" s="105"/>
      <c r="AC1103" s="105"/>
      <c r="AD1103" s="105"/>
      <c r="AE1103" s="105"/>
      <c r="AF1103" s="105"/>
      <c r="AG1103" s="105"/>
    </row>
    <row r="1104" spans="1:33" s="28" customFormat="1" ht="14.25" customHeight="1" x14ac:dyDescent="0.15">
      <c r="B1104" s="204" t="s">
        <v>249</v>
      </c>
      <c r="C1104" s="317">
        <v>1</v>
      </c>
      <c r="D1104" s="317">
        <v>4</v>
      </c>
      <c r="E1104" s="485">
        <v>5</v>
      </c>
      <c r="F1104" s="194" t="s">
        <v>248</v>
      </c>
      <c r="G1104" s="317">
        <v>5</v>
      </c>
      <c r="H1104" s="317">
        <v>6</v>
      </c>
      <c r="I1104" s="485">
        <v>11</v>
      </c>
      <c r="J1104" s="194" t="s">
        <v>247</v>
      </c>
      <c r="K1104" s="317">
        <v>5</v>
      </c>
      <c r="L1104" s="317">
        <v>6</v>
      </c>
      <c r="M1104" s="485">
        <v>11</v>
      </c>
      <c r="N1104" s="194" t="s">
        <v>246</v>
      </c>
      <c r="O1104" s="317">
        <v>5</v>
      </c>
      <c r="P1104" s="317">
        <v>1</v>
      </c>
      <c r="Q1104" s="316">
        <v>6</v>
      </c>
      <c r="R1104" s="131"/>
      <c r="T1104" s="105"/>
      <c r="U1104" s="105"/>
      <c r="V1104" s="105"/>
      <c r="W1104" s="105"/>
      <c r="X1104" s="105"/>
      <c r="Y1104" s="105"/>
      <c r="Z1104" s="105"/>
      <c r="AA1104" s="105"/>
      <c r="AB1104" s="105"/>
      <c r="AC1104" s="105"/>
      <c r="AD1104" s="105"/>
      <c r="AE1104" s="105"/>
      <c r="AF1104" s="105"/>
      <c r="AG1104" s="105"/>
    </row>
    <row r="1105" spans="2:33" s="28" customFormat="1" ht="14.25" customHeight="1" x14ac:dyDescent="0.15">
      <c r="B1105" s="204" t="s">
        <v>245</v>
      </c>
      <c r="C1105" s="317">
        <v>7</v>
      </c>
      <c r="D1105" s="317">
        <v>9</v>
      </c>
      <c r="E1105" s="485">
        <v>16</v>
      </c>
      <c r="F1105" s="194" t="s">
        <v>244</v>
      </c>
      <c r="G1105" s="317">
        <v>3</v>
      </c>
      <c r="H1105" s="317">
        <v>3</v>
      </c>
      <c r="I1105" s="485">
        <v>6</v>
      </c>
      <c r="J1105" s="194" t="s">
        <v>243</v>
      </c>
      <c r="K1105" s="317">
        <v>2</v>
      </c>
      <c r="L1105" s="317">
        <v>4</v>
      </c>
      <c r="M1105" s="485">
        <v>6</v>
      </c>
      <c r="N1105" s="194" t="s">
        <v>242</v>
      </c>
      <c r="O1105" s="317">
        <v>0</v>
      </c>
      <c r="P1105" s="317">
        <v>2</v>
      </c>
      <c r="Q1105" s="316">
        <v>2</v>
      </c>
      <c r="R1105" s="131"/>
      <c r="T1105" s="105"/>
      <c r="U1105" s="105"/>
      <c r="V1105" s="105"/>
      <c r="W1105" s="105"/>
      <c r="X1105" s="105"/>
      <c r="Y1105" s="105"/>
      <c r="Z1105" s="105"/>
      <c r="AA1105" s="105"/>
      <c r="AB1105" s="105"/>
      <c r="AC1105" s="105"/>
      <c r="AD1105" s="105"/>
      <c r="AE1105" s="105"/>
      <c r="AF1105" s="105"/>
      <c r="AG1105" s="105"/>
    </row>
    <row r="1106" spans="2:33" s="28" customFormat="1" ht="14.1" customHeight="1" x14ac:dyDescent="0.15">
      <c r="B1106" s="204" t="s">
        <v>241</v>
      </c>
      <c r="C1106" s="317">
        <v>3</v>
      </c>
      <c r="D1106" s="317">
        <v>3</v>
      </c>
      <c r="E1106" s="485">
        <v>6</v>
      </c>
      <c r="F1106" s="194" t="s">
        <v>240</v>
      </c>
      <c r="G1106" s="317">
        <v>4</v>
      </c>
      <c r="H1106" s="317">
        <v>6</v>
      </c>
      <c r="I1106" s="485">
        <v>10</v>
      </c>
      <c r="J1106" s="194" t="s">
        <v>239</v>
      </c>
      <c r="K1106" s="317">
        <v>7</v>
      </c>
      <c r="L1106" s="317">
        <v>14</v>
      </c>
      <c r="M1106" s="485">
        <v>21</v>
      </c>
      <c r="N1106" s="194" t="s">
        <v>238</v>
      </c>
      <c r="O1106" s="317">
        <v>2</v>
      </c>
      <c r="P1106" s="317">
        <v>4</v>
      </c>
      <c r="Q1106" s="316">
        <v>6</v>
      </c>
      <c r="R1106" s="131"/>
      <c r="T1106" s="105"/>
      <c r="U1106" s="105"/>
      <c r="V1106" s="105"/>
      <c r="W1106" s="105"/>
      <c r="X1106" s="105"/>
      <c r="Y1106" s="105"/>
      <c r="Z1106" s="105"/>
      <c r="AA1106" s="105"/>
      <c r="AB1106" s="105"/>
      <c r="AC1106" s="105"/>
      <c r="AD1106" s="105"/>
      <c r="AE1106" s="105"/>
      <c r="AF1106" s="105"/>
      <c r="AG1106" s="105"/>
    </row>
    <row r="1107" spans="2:33" s="28" customFormat="1" ht="14.1" customHeight="1" x14ac:dyDescent="0.15">
      <c r="B1107" s="205" t="s">
        <v>237</v>
      </c>
      <c r="C1107" s="322">
        <v>4</v>
      </c>
      <c r="D1107" s="322">
        <v>3</v>
      </c>
      <c r="E1107" s="323">
        <v>7</v>
      </c>
      <c r="F1107" s="195" t="s">
        <v>236</v>
      </c>
      <c r="G1107" s="322">
        <v>4</v>
      </c>
      <c r="H1107" s="322">
        <v>3</v>
      </c>
      <c r="I1107" s="323">
        <v>7</v>
      </c>
      <c r="J1107" s="195" t="s">
        <v>235</v>
      </c>
      <c r="K1107" s="322">
        <v>4</v>
      </c>
      <c r="L1107" s="322">
        <v>10</v>
      </c>
      <c r="M1107" s="323">
        <v>14</v>
      </c>
      <c r="N1107" s="195" t="s">
        <v>234</v>
      </c>
      <c r="O1107" s="322">
        <v>1</v>
      </c>
      <c r="P1107" s="322">
        <v>2</v>
      </c>
      <c r="Q1107" s="324">
        <v>3</v>
      </c>
      <c r="R1107" s="131"/>
      <c r="T1107" s="105"/>
      <c r="U1107" s="105"/>
      <c r="V1107" s="105"/>
      <c r="W1107" s="105"/>
      <c r="X1107" s="105"/>
      <c r="Y1107" s="105"/>
      <c r="Z1107" s="105"/>
      <c r="AA1107" s="105"/>
      <c r="AB1107" s="105"/>
      <c r="AC1107" s="105"/>
      <c r="AD1107" s="105"/>
      <c r="AE1107" s="105"/>
      <c r="AF1107" s="105"/>
      <c r="AG1107" s="105"/>
    </row>
    <row r="1108" spans="2:33" s="28" customFormat="1" ht="14.25" customHeight="1" x14ac:dyDescent="0.15">
      <c r="B1108" s="204" t="s">
        <v>233</v>
      </c>
      <c r="C1108" s="325">
        <v>5</v>
      </c>
      <c r="D1108" s="317">
        <v>3</v>
      </c>
      <c r="E1108" s="485">
        <v>8</v>
      </c>
      <c r="F1108" s="194" t="s">
        <v>232</v>
      </c>
      <c r="G1108" s="317">
        <v>6</v>
      </c>
      <c r="H1108" s="317">
        <v>7</v>
      </c>
      <c r="I1108" s="485">
        <v>13</v>
      </c>
      <c r="J1108" s="194" t="s">
        <v>231</v>
      </c>
      <c r="K1108" s="317">
        <v>7</v>
      </c>
      <c r="L1108" s="317">
        <v>8</v>
      </c>
      <c r="M1108" s="485">
        <v>15</v>
      </c>
      <c r="N1108" s="194" t="s">
        <v>230</v>
      </c>
      <c r="O1108" s="317">
        <v>1</v>
      </c>
      <c r="P1108" s="317">
        <v>2</v>
      </c>
      <c r="Q1108" s="316">
        <v>3</v>
      </c>
      <c r="R1108" s="131"/>
      <c r="T1108" s="105"/>
      <c r="U1108" s="105"/>
      <c r="V1108" s="105"/>
      <c r="W1108" s="105"/>
      <c r="X1108" s="105"/>
      <c r="Y1108" s="105"/>
      <c r="Z1108" s="105"/>
      <c r="AA1108" s="105"/>
      <c r="AB1108" s="105"/>
      <c r="AC1108" s="105"/>
      <c r="AD1108" s="105"/>
      <c r="AE1108" s="105"/>
      <c r="AF1108" s="105"/>
      <c r="AG1108" s="105"/>
    </row>
    <row r="1109" spans="2:33" s="28" customFormat="1" ht="14.25" customHeight="1" x14ac:dyDescent="0.15">
      <c r="B1109" s="204" t="s">
        <v>229</v>
      </c>
      <c r="C1109" s="317">
        <v>7</v>
      </c>
      <c r="D1109" s="317">
        <v>11</v>
      </c>
      <c r="E1109" s="485">
        <v>18</v>
      </c>
      <c r="F1109" s="194" t="s">
        <v>228</v>
      </c>
      <c r="G1109" s="317">
        <v>3</v>
      </c>
      <c r="H1109" s="317">
        <v>4</v>
      </c>
      <c r="I1109" s="485">
        <v>7</v>
      </c>
      <c r="J1109" s="194" t="s">
        <v>227</v>
      </c>
      <c r="K1109" s="317">
        <v>4</v>
      </c>
      <c r="L1109" s="317">
        <v>1</v>
      </c>
      <c r="M1109" s="485">
        <v>5</v>
      </c>
      <c r="N1109" s="194" t="s">
        <v>226</v>
      </c>
      <c r="O1109" s="317">
        <v>2</v>
      </c>
      <c r="P1109" s="317">
        <v>1</v>
      </c>
      <c r="Q1109" s="316">
        <v>3</v>
      </c>
      <c r="R1109" s="131"/>
      <c r="T1109" s="105"/>
      <c r="U1109" s="105"/>
      <c r="V1109" s="105"/>
      <c r="W1109" s="105"/>
      <c r="X1109" s="105"/>
      <c r="Y1109" s="105"/>
      <c r="Z1109" s="105"/>
      <c r="AA1109" s="105"/>
      <c r="AB1109" s="105"/>
      <c r="AC1109" s="105"/>
      <c r="AD1109" s="105"/>
      <c r="AE1109" s="105"/>
      <c r="AF1109" s="105"/>
      <c r="AG1109" s="105"/>
    </row>
    <row r="1110" spans="2:33" s="28" customFormat="1" ht="14.25" customHeight="1" x14ac:dyDescent="0.15">
      <c r="B1110" s="204" t="s">
        <v>225</v>
      </c>
      <c r="C1110" s="317">
        <v>3</v>
      </c>
      <c r="D1110" s="317">
        <v>6</v>
      </c>
      <c r="E1110" s="485">
        <v>9</v>
      </c>
      <c r="F1110" s="194" t="s">
        <v>224</v>
      </c>
      <c r="G1110" s="317">
        <v>5</v>
      </c>
      <c r="H1110" s="317">
        <v>3</v>
      </c>
      <c r="I1110" s="485">
        <v>8</v>
      </c>
      <c r="J1110" s="194" t="s">
        <v>223</v>
      </c>
      <c r="K1110" s="317">
        <v>3</v>
      </c>
      <c r="L1110" s="317">
        <v>4</v>
      </c>
      <c r="M1110" s="485">
        <v>7</v>
      </c>
      <c r="N1110" s="194" t="s">
        <v>222</v>
      </c>
      <c r="O1110" s="317">
        <v>0</v>
      </c>
      <c r="P1110" s="317">
        <v>2</v>
      </c>
      <c r="Q1110" s="316">
        <v>2</v>
      </c>
      <c r="R1110" s="131"/>
      <c r="T1110" s="105"/>
      <c r="U1110" s="105"/>
      <c r="V1110" s="105"/>
      <c r="W1110" s="105"/>
      <c r="X1110" s="105"/>
      <c r="Y1110" s="105"/>
      <c r="Z1110" s="105"/>
      <c r="AA1110" s="105"/>
      <c r="AB1110" s="105"/>
      <c r="AC1110" s="105"/>
      <c r="AD1110" s="105"/>
      <c r="AE1110" s="105"/>
      <c r="AF1110" s="105"/>
      <c r="AG1110" s="105"/>
    </row>
    <row r="1111" spans="2:33" s="28" customFormat="1" ht="14.1" customHeight="1" x14ac:dyDescent="0.15">
      <c r="B1111" s="204" t="s">
        <v>221</v>
      </c>
      <c r="C1111" s="317">
        <v>5</v>
      </c>
      <c r="D1111" s="317">
        <v>6</v>
      </c>
      <c r="E1111" s="485">
        <v>11</v>
      </c>
      <c r="F1111" s="194" t="s">
        <v>220</v>
      </c>
      <c r="G1111" s="317">
        <v>5</v>
      </c>
      <c r="H1111" s="317">
        <v>5</v>
      </c>
      <c r="I1111" s="485">
        <v>10</v>
      </c>
      <c r="J1111" s="194" t="s">
        <v>219</v>
      </c>
      <c r="K1111" s="317">
        <v>4</v>
      </c>
      <c r="L1111" s="317">
        <v>4</v>
      </c>
      <c r="M1111" s="485">
        <v>8</v>
      </c>
      <c r="N1111" s="194" t="s">
        <v>218</v>
      </c>
      <c r="O1111" s="317">
        <v>0</v>
      </c>
      <c r="P1111" s="317">
        <v>2</v>
      </c>
      <c r="Q1111" s="316">
        <v>2</v>
      </c>
      <c r="R1111" s="131"/>
      <c r="T1111" s="105"/>
      <c r="U1111" s="105"/>
      <c r="V1111" s="105"/>
      <c r="W1111" s="105"/>
      <c r="X1111" s="105"/>
      <c r="Y1111" s="105"/>
      <c r="Z1111" s="105"/>
      <c r="AA1111" s="105"/>
      <c r="AB1111" s="105"/>
      <c r="AC1111" s="105"/>
      <c r="AD1111" s="105"/>
      <c r="AE1111" s="105"/>
      <c r="AF1111" s="105"/>
      <c r="AG1111" s="105"/>
    </row>
    <row r="1112" spans="2:33" s="28" customFormat="1" ht="14.45" customHeight="1" x14ac:dyDescent="0.15">
      <c r="B1112" s="205" t="s">
        <v>217</v>
      </c>
      <c r="C1112" s="322">
        <v>3</v>
      </c>
      <c r="D1112" s="322">
        <v>4</v>
      </c>
      <c r="E1112" s="323">
        <v>7</v>
      </c>
      <c r="F1112" s="195" t="s">
        <v>216</v>
      </c>
      <c r="G1112" s="322">
        <v>7</v>
      </c>
      <c r="H1112" s="322">
        <v>8</v>
      </c>
      <c r="I1112" s="323">
        <v>15</v>
      </c>
      <c r="J1112" s="195" t="s">
        <v>215</v>
      </c>
      <c r="K1112" s="322">
        <v>3</v>
      </c>
      <c r="L1112" s="322">
        <v>2</v>
      </c>
      <c r="M1112" s="323">
        <v>5</v>
      </c>
      <c r="N1112" s="195" t="s">
        <v>214</v>
      </c>
      <c r="O1112" s="322">
        <v>0</v>
      </c>
      <c r="P1112" s="322">
        <v>1</v>
      </c>
      <c r="Q1112" s="324">
        <v>1</v>
      </c>
      <c r="R1112" s="131"/>
      <c r="T1112" s="105"/>
      <c r="U1112" s="105"/>
      <c r="V1112" s="105"/>
      <c r="W1112" s="105"/>
      <c r="X1112" s="105"/>
      <c r="Y1112" s="105"/>
      <c r="Z1112" s="105"/>
      <c r="AA1112" s="105"/>
      <c r="AB1112" s="105"/>
      <c r="AC1112" s="105"/>
      <c r="AD1112" s="105"/>
      <c r="AE1112" s="105"/>
      <c r="AF1112" s="105"/>
      <c r="AG1112" s="105"/>
    </row>
    <row r="1113" spans="2:33" s="28" customFormat="1" ht="14.1" customHeight="1" x14ac:dyDescent="0.15">
      <c r="B1113" s="204" t="s">
        <v>213</v>
      </c>
      <c r="C1113" s="325">
        <v>2</v>
      </c>
      <c r="D1113" s="317">
        <v>5</v>
      </c>
      <c r="E1113" s="485">
        <v>7</v>
      </c>
      <c r="F1113" s="194" t="s">
        <v>212</v>
      </c>
      <c r="G1113" s="317">
        <v>3</v>
      </c>
      <c r="H1113" s="317">
        <v>6</v>
      </c>
      <c r="I1113" s="485">
        <v>9</v>
      </c>
      <c r="J1113" s="194" t="s">
        <v>211</v>
      </c>
      <c r="K1113" s="317">
        <v>3</v>
      </c>
      <c r="L1113" s="317">
        <v>2</v>
      </c>
      <c r="M1113" s="485">
        <v>5</v>
      </c>
      <c r="N1113" s="194" t="s">
        <v>210</v>
      </c>
      <c r="O1113" s="317">
        <v>1</v>
      </c>
      <c r="P1113" s="317">
        <v>1</v>
      </c>
      <c r="Q1113" s="316">
        <v>2</v>
      </c>
      <c r="R1113" s="131"/>
      <c r="T1113" s="105"/>
      <c r="U1113" s="105"/>
      <c r="V1113" s="105"/>
      <c r="W1113" s="105"/>
      <c r="X1113" s="105"/>
      <c r="Y1113" s="105"/>
      <c r="Z1113" s="105"/>
      <c r="AA1113" s="105"/>
      <c r="AB1113" s="105"/>
      <c r="AC1113" s="105"/>
      <c r="AD1113" s="105"/>
      <c r="AE1113" s="105"/>
      <c r="AF1113" s="105"/>
      <c r="AG1113" s="105"/>
    </row>
    <row r="1114" spans="2:33" s="28" customFormat="1" ht="14.25" customHeight="1" x14ac:dyDescent="0.15">
      <c r="B1114" s="204" t="s">
        <v>209</v>
      </c>
      <c r="C1114" s="317">
        <v>3</v>
      </c>
      <c r="D1114" s="317">
        <v>7</v>
      </c>
      <c r="E1114" s="485">
        <v>10</v>
      </c>
      <c r="F1114" s="194" t="s">
        <v>208</v>
      </c>
      <c r="G1114" s="317">
        <v>3</v>
      </c>
      <c r="H1114" s="317">
        <v>4</v>
      </c>
      <c r="I1114" s="485">
        <v>7</v>
      </c>
      <c r="J1114" s="194" t="s">
        <v>207</v>
      </c>
      <c r="K1114" s="317">
        <v>4</v>
      </c>
      <c r="L1114" s="317">
        <v>1</v>
      </c>
      <c r="M1114" s="485">
        <v>5</v>
      </c>
      <c r="N1114" s="194" t="s">
        <v>206</v>
      </c>
      <c r="O1114" s="317">
        <v>0</v>
      </c>
      <c r="P1114" s="317">
        <v>0</v>
      </c>
      <c r="Q1114" s="316">
        <v>0</v>
      </c>
      <c r="R1114" s="131"/>
      <c r="T1114" s="105"/>
      <c r="U1114" s="105"/>
      <c r="V1114" s="105"/>
      <c r="W1114" s="105"/>
      <c r="X1114" s="105"/>
      <c r="Y1114" s="105"/>
      <c r="Z1114" s="105"/>
      <c r="AA1114" s="105"/>
      <c r="AB1114" s="105"/>
      <c r="AC1114" s="105"/>
      <c r="AD1114" s="105"/>
      <c r="AE1114" s="105"/>
      <c r="AF1114" s="105"/>
      <c r="AG1114" s="105"/>
    </row>
    <row r="1115" spans="2:33" s="28" customFormat="1" ht="14.25" customHeight="1" x14ac:dyDescent="0.15">
      <c r="B1115" s="204" t="s">
        <v>205</v>
      </c>
      <c r="C1115" s="317">
        <v>7</v>
      </c>
      <c r="D1115" s="317">
        <v>1</v>
      </c>
      <c r="E1115" s="485">
        <v>8</v>
      </c>
      <c r="F1115" s="194" t="s">
        <v>204</v>
      </c>
      <c r="G1115" s="317">
        <v>2</v>
      </c>
      <c r="H1115" s="317">
        <v>3</v>
      </c>
      <c r="I1115" s="485">
        <v>5</v>
      </c>
      <c r="J1115" s="194" t="s">
        <v>203</v>
      </c>
      <c r="K1115" s="317">
        <v>3</v>
      </c>
      <c r="L1115" s="317">
        <v>4</v>
      </c>
      <c r="M1115" s="485">
        <v>7</v>
      </c>
      <c r="N1115" s="194" t="s">
        <v>202</v>
      </c>
      <c r="O1115" s="317">
        <v>0</v>
      </c>
      <c r="P1115" s="317">
        <v>0</v>
      </c>
      <c r="Q1115" s="316">
        <v>0</v>
      </c>
      <c r="R1115" s="131"/>
      <c r="T1115" s="105"/>
      <c r="U1115" s="105"/>
      <c r="V1115" s="105"/>
      <c r="W1115" s="105"/>
      <c r="X1115" s="105"/>
      <c r="Y1115" s="105"/>
      <c r="Z1115" s="105"/>
      <c r="AA1115" s="105"/>
      <c r="AB1115" s="105"/>
      <c r="AC1115" s="105"/>
      <c r="AD1115" s="105"/>
      <c r="AE1115" s="105"/>
      <c r="AF1115" s="105"/>
      <c r="AG1115" s="105"/>
    </row>
    <row r="1116" spans="2:33" s="28" customFormat="1" ht="14.25" customHeight="1" x14ac:dyDescent="0.15">
      <c r="B1116" s="204" t="s">
        <v>201</v>
      </c>
      <c r="C1116" s="317">
        <v>4</v>
      </c>
      <c r="D1116" s="317">
        <v>6</v>
      </c>
      <c r="E1116" s="485">
        <v>10</v>
      </c>
      <c r="F1116" s="194" t="s">
        <v>200</v>
      </c>
      <c r="G1116" s="317">
        <v>10</v>
      </c>
      <c r="H1116" s="317">
        <v>5</v>
      </c>
      <c r="I1116" s="485">
        <v>15</v>
      </c>
      <c r="J1116" s="194" t="s">
        <v>199</v>
      </c>
      <c r="K1116" s="317">
        <v>3</v>
      </c>
      <c r="L1116" s="317">
        <v>4</v>
      </c>
      <c r="M1116" s="485">
        <v>7</v>
      </c>
      <c r="N1116" s="194" t="s">
        <v>198</v>
      </c>
      <c r="O1116" s="317">
        <v>0</v>
      </c>
      <c r="P1116" s="317">
        <v>0</v>
      </c>
      <c r="Q1116" s="316">
        <v>0</v>
      </c>
      <c r="R1116" s="131"/>
      <c r="T1116" s="105"/>
      <c r="U1116" s="105"/>
      <c r="V1116" s="105"/>
      <c r="W1116" s="105"/>
      <c r="X1116" s="105"/>
      <c r="Y1116" s="105"/>
      <c r="Z1116" s="105"/>
      <c r="AA1116" s="105"/>
      <c r="AB1116" s="105"/>
      <c r="AC1116" s="105"/>
      <c r="AD1116" s="105"/>
      <c r="AE1116" s="105"/>
      <c r="AF1116" s="105"/>
      <c r="AG1116" s="105"/>
    </row>
    <row r="1117" spans="2:33" s="28" customFormat="1" ht="14.1" customHeight="1" x14ac:dyDescent="0.15">
      <c r="B1117" s="205" t="s">
        <v>197</v>
      </c>
      <c r="C1117" s="322">
        <v>2</v>
      </c>
      <c r="D1117" s="322">
        <v>6</v>
      </c>
      <c r="E1117" s="323">
        <v>8</v>
      </c>
      <c r="F1117" s="195" t="s">
        <v>196</v>
      </c>
      <c r="G1117" s="322">
        <v>4</v>
      </c>
      <c r="H1117" s="322">
        <v>4</v>
      </c>
      <c r="I1117" s="323">
        <v>8</v>
      </c>
      <c r="J1117" s="195" t="s">
        <v>195</v>
      </c>
      <c r="K1117" s="322">
        <v>1</v>
      </c>
      <c r="L1117" s="322">
        <v>4</v>
      </c>
      <c r="M1117" s="323">
        <v>5</v>
      </c>
      <c r="N1117" s="195" t="s">
        <v>194</v>
      </c>
      <c r="O1117" s="322">
        <v>0</v>
      </c>
      <c r="P1117" s="322">
        <v>1</v>
      </c>
      <c r="Q1117" s="324">
        <v>1</v>
      </c>
      <c r="R1117" s="131"/>
      <c r="T1117" s="105"/>
      <c r="U1117" s="105"/>
      <c r="V1117" s="105"/>
      <c r="W1117" s="105"/>
      <c r="X1117" s="105"/>
      <c r="Y1117" s="105"/>
      <c r="Z1117" s="105"/>
      <c r="AA1117" s="105"/>
      <c r="AB1117" s="105"/>
      <c r="AC1117" s="105"/>
      <c r="AD1117" s="105"/>
      <c r="AE1117" s="105"/>
      <c r="AF1117" s="105"/>
      <c r="AG1117" s="105"/>
    </row>
    <row r="1118" spans="2:33" s="28" customFormat="1" ht="14.25" customHeight="1" x14ac:dyDescent="0.15">
      <c r="B1118" s="204" t="s">
        <v>193</v>
      </c>
      <c r="C1118" s="325">
        <v>3</v>
      </c>
      <c r="D1118" s="317">
        <v>7</v>
      </c>
      <c r="E1118" s="485">
        <v>10</v>
      </c>
      <c r="F1118" s="194" t="s">
        <v>192</v>
      </c>
      <c r="G1118" s="317">
        <v>5</v>
      </c>
      <c r="H1118" s="317">
        <v>6</v>
      </c>
      <c r="I1118" s="485">
        <v>11</v>
      </c>
      <c r="J1118" s="194" t="s">
        <v>191</v>
      </c>
      <c r="K1118" s="317">
        <v>5</v>
      </c>
      <c r="L1118" s="317">
        <v>7</v>
      </c>
      <c r="M1118" s="485">
        <v>12</v>
      </c>
      <c r="N1118" s="194" t="s">
        <v>190</v>
      </c>
      <c r="O1118" s="317">
        <v>0</v>
      </c>
      <c r="P1118" s="317">
        <v>0</v>
      </c>
      <c r="Q1118" s="316">
        <v>0</v>
      </c>
      <c r="R1118" s="131"/>
      <c r="T1118" s="105"/>
      <c r="U1118" s="105"/>
      <c r="V1118" s="105"/>
      <c r="W1118" s="105"/>
      <c r="X1118" s="105"/>
      <c r="Y1118" s="105"/>
      <c r="Z1118" s="105"/>
      <c r="AA1118" s="105"/>
      <c r="AB1118" s="105"/>
      <c r="AC1118" s="105"/>
      <c r="AD1118" s="105"/>
      <c r="AE1118" s="105"/>
      <c r="AF1118" s="105"/>
      <c r="AG1118" s="105"/>
    </row>
    <row r="1119" spans="2:33" s="28" customFormat="1" ht="14.25" customHeight="1" x14ac:dyDescent="0.15">
      <c r="B1119" s="204" t="s">
        <v>189</v>
      </c>
      <c r="C1119" s="317">
        <v>2</v>
      </c>
      <c r="D1119" s="317">
        <v>2</v>
      </c>
      <c r="E1119" s="485">
        <v>4</v>
      </c>
      <c r="F1119" s="194" t="s">
        <v>188</v>
      </c>
      <c r="G1119" s="317">
        <v>8</v>
      </c>
      <c r="H1119" s="317">
        <v>7</v>
      </c>
      <c r="I1119" s="485">
        <v>15</v>
      </c>
      <c r="J1119" s="194" t="s">
        <v>187</v>
      </c>
      <c r="K1119" s="317">
        <v>4</v>
      </c>
      <c r="L1119" s="317">
        <v>7</v>
      </c>
      <c r="M1119" s="485">
        <v>11</v>
      </c>
      <c r="N1119" s="194" t="s">
        <v>186</v>
      </c>
      <c r="O1119" s="317">
        <v>0</v>
      </c>
      <c r="P1119" s="317">
        <v>0</v>
      </c>
      <c r="Q1119" s="316">
        <v>0</v>
      </c>
      <c r="R1119" s="131"/>
      <c r="T1119" s="105"/>
      <c r="U1119" s="105"/>
      <c r="V1119" s="105"/>
      <c r="W1119" s="105"/>
      <c r="X1119" s="105"/>
      <c r="Y1119" s="105"/>
      <c r="Z1119" s="105"/>
      <c r="AA1119" s="105"/>
      <c r="AB1119" s="105"/>
      <c r="AC1119" s="105"/>
      <c r="AD1119" s="105"/>
      <c r="AE1119" s="105"/>
      <c r="AF1119" s="105"/>
      <c r="AG1119" s="105"/>
    </row>
    <row r="1120" spans="2:33" s="28" customFormat="1" ht="14.25" customHeight="1" x14ac:dyDescent="0.15">
      <c r="B1120" s="204" t="s">
        <v>185</v>
      </c>
      <c r="C1120" s="317">
        <v>6</v>
      </c>
      <c r="D1120" s="317">
        <v>4</v>
      </c>
      <c r="E1120" s="485">
        <v>10</v>
      </c>
      <c r="F1120" s="194" t="s">
        <v>184</v>
      </c>
      <c r="G1120" s="317">
        <v>3</v>
      </c>
      <c r="H1120" s="317">
        <v>7</v>
      </c>
      <c r="I1120" s="485">
        <v>10</v>
      </c>
      <c r="J1120" s="194" t="s">
        <v>183</v>
      </c>
      <c r="K1120" s="317">
        <v>4</v>
      </c>
      <c r="L1120" s="317">
        <v>3</v>
      </c>
      <c r="M1120" s="485">
        <v>7</v>
      </c>
      <c r="N1120" s="194" t="s">
        <v>182</v>
      </c>
      <c r="O1120" s="317">
        <v>0</v>
      </c>
      <c r="P1120" s="317">
        <v>1</v>
      </c>
      <c r="Q1120" s="316">
        <v>1</v>
      </c>
      <c r="R1120" s="131"/>
      <c r="T1120" s="105"/>
      <c r="U1120" s="105"/>
      <c r="V1120" s="105"/>
      <c r="W1120" s="105"/>
      <c r="X1120" s="105"/>
      <c r="Y1120" s="105"/>
      <c r="Z1120" s="105"/>
      <c r="AA1120" s="105"/>
      <c r="AB1120" s="105"/>
      <c r="AC1120" s="105"/>
      <c r="AD1120" s="105"/>
      <c r="AE1120" s="105"/>
      <c r="AF1120" s="105"/>
      <c r="AG1120" s="105"/>
    </row>
    <row r="1121" spans="2:33" s="28" customFormat="1" ht="14.1" customHeight="1" x14ac:dyDescent="0.15">
      <c r="B1121" s="204" t="s">
        <v>181</v>
      </c>
      <c r="C1121" s="317">
        <v>4</v>
      </c>
      <c r="D1121" s="317">
        <v>6</v>
      </c>
      <c r="E1121" s="485">
        <v>10</v>
      </c>
      <c r="F1121" s="194" t="s">
        <v>180</v>
      </c>
      <c r="G1121" s="317">
        <v>8</v>
      </c>
      <c r="H1121" s="317">
        <v>2</v>
      </c>
      <c r="I1121" s="485">
        <v>10</v>
      </c>
      <c r="J1121" s="194" t="s">
        <v>179</v>
      </c>
      <c r="K1121" s="317">
        <v>2</v>
      </c>
      <c r="L1121" s="317">
        <v>2</v>
      </c>
      <c r="M1121" s="485">
        <v>4</v>
      </c>
      <c r="N1121" s="194" t="s">
        <v>178</v>
      </c>
      <c r="O1121" s="317">
        <v>0</v>
      </c>
      <c r="P1121" s="317">
        <v>0</v>
      </c>
      <c r="Q1121" s="316">
        <v>0</v>
      </c>
      <c r="R1121" s="131"/>
      <c r="T1121" s="105"/>
      <c r="U1121" s="105"/>
      <c r="V1121" s="105"/>
      <c r="W1121" s="105"/>
      <c r="X1121" s="105"/>
      <c r="Y1121" s="105"/>
      <c r="Z1121" s="105"/>
      <c r="AA1121" s="105"/>
      <c r="AB1121" s="105"/>
      <c r="AC1121" s="105"/>
      <c r="AD1121" s="105"/>
      <c r="AE1121" s="105"/>
      <c r="AF1121" s="105"/>
      <c r="AG1121" s="105"/>
    </row>
    <row r="1122" spans="2:33" s="28" customFormat="1" ht="14.25" customHeight="1" thickBot="1" x14ac:dyDescent="0.2">
      <c r="B1122" s="206" t="s">
        <v>177</v>
      </c>
      <c r="C1122" s="318">
        <v>7</v>
      </c>
      <c r="D1122" s="318">
        <v>8</v>
      </c>
      <c r="E1122" s="319">
        <v>15</v>
      </c>
      <c r="F1122" s="208" t="s">
        <v>176</v>
      </c>
      <c r="G1122" s="318">
        <v>5</v>
      </c>
      <c r="H1122" s="318">
        <v>6</v>
      </c>
      <c r="I1122" s="319">
        <v>11</v>
      </c>
      <c r="J1122" s="208" t="s">
        <v>175</v>
      </c>
      <c r="K1122" s="318">
        <v>0</v>
      </c>
      <c r="L1122" s="318">
        <v>3</v>
      </c>
      <c r="M1122" s="319">
        <v>3</v>
      </c>
      <c r="N1122" s="210" t="s">
        <v>174</v>
      </c>
      <c r="O1122" s="320">
        <v>0</v>
      </c>
      <c r="P1122" s="320">
        <v>0</v>
      </c>
      <c r="Q1122" s="321">
        <v>0</v>
      </c>
      <c r="R1122" s="131"/>
      <c r="T1122" s="105"/>
      <c r="U1122" s="105"/>
      <c r="V1122" s="105"/>
      <c r="W1122" s="105"/>
      <c r="X1122" s="105"/>
      <c r="Y1122" s="105"/>
      <c r="Z1122" s="105"/>
      <c r="AA1122" s="105"/>
      <c r="AB1122" s="105"/>
      <c r="AC1122" s="105"/>
      <c r="AD1122" s="105"/>
      <c r="AE1122" s="105"/>
      <c r="AF1122" s="105"/>
      <c r="AG1122" s="105"/>
    </row>
    <row r="1123" spans="2:33" s="28" customFormat="1" ht="13.5" customHeight="1" thickBot="1" x14ac:dyDescent="0.2">
      <c r="B1123" s="42"/>
      <c r="C1123" s="42"/>
      <c r="D1123" s="459" t="s">
        <v>173</v>
      </c>
      <c r="E1123" s="459"/>
      <c r="F1123" s="459"/>
      <c r="G1123" s="42"/>
      <c r="H1123" s="42"/>
      <c r="I1123" s="42"/>
      <c r="J1123" s="42"/>
      <c r="K1123" s="42"/>
      <c r="L1123" s="42"/>
      <c r="M1123" s="42"/>
      <c r="N1123" s="212" t="s">
        <v>172</v>
      </c>
      <c r="O1123" s="309">
        <v>0</v>
      </c>
      <c r="P1123" s="24">
        <v>0</v>
      </c>
      <c r="Q1123" s="310">
        <v>0</v>
      </c>
      <c r="R1123" s="131"/>
      <c r="T1123" s="105"/>
      <c r="U1123" s="105"/>
      <c r="V1123" s="105"/>
      <c r="W1123" s="105"/>
      <c r="X1123" s="105"/>
      <c r="Y1123" s="105"/>
      <c r="Z1123" s="105"/>
      <c r="AA1123" s="105"/>
      <c r="AB1123" s="105"/>
      <c r="AC1123" s="105"/>
      <c r="AD1123" s="105"/>
      <c r="AE1123" s="105"/>
      <c r="AF1123" s="105"/>
      <c r="AG1123" s="105"/>
    </row>
    <row r="1124" spans="2:33" s="28" customFormat="1" ht="13.5" customHeight="1" x14ac:dyDescent="0.15">
      <c r="B1124" s="160" t="s">
        <v>171</v>
      </c>
      <c r="C1124" s="311">
        <f>SUM(C1098:C1102)</f>
        <v>19</v>
      </c>
      <c r="D1124" s="311">
        <f>SUM(D1098:D1102)</f>
        <v>21</v>
      </c>
      <c r="E1124" s="108">
        <f t="shared" ref="E1124:E1133" si="52">SUM(C1124:D1124)</f>
        <v>40</v>
      </c>
      <c r="F1124" s="160" t="s">
        <v>170</v>
      </c>
      <c r="G1124" s="312">
        <f>SUM(K1098:K1102)</f>
        <v>21</v>
      </c>
      <c r="H1124" s="109">
        <f>SUM(L1098:L1102)</f>
        <v>32</v>
      </c>
      <c r="I1124" s="110">
        <f t="shared" ref="I1124:I1133" si="53">SUM(G1124:H1124)</f>
        <v>53</v>
      </c>
      <c r="J1124" s="119" t="s">
        <v>169</v>
      </c>
      <c r="K1124" s="120">
        <f>SUM(O1123:O1127)</f>
        <v>0</v>
      </c>
      <c r="L1124" s="311">
        <f>SUM(Q1123:Q1127)</f>
        <v>0</v>
      </c>
      <c r="M1124" s="313">
        <f>SUM(K1124:L1124)</f>
        <v>0</v>
      </c>
      <c r="N1124" s="486" t="s">
        <v>168</v>
      </c>
      <c r="O1124" s="24">
        <v>0</v>
      </c>
      <c r="P1124" s="24">
        <v>0</v>
      </c>
      <c r="Q1124" s="310">
        <v>0</v>
      </c>
      <c r="R1124" s="131"/>
      <c r="T1124" s="105"/>
      <c r="U1124" s="105"/>
      <c r="V1124" s="105"/>
      <c r="W1124" s="105"/>
      <c r="X1124" s="105"/>
      <c r="Y1124" s="105"/>
      <c r="Z1124" s="105"/>
      <c r="AA1124" s="105"/>
      <c r="AB1124" s="105"/>
      <c r="AC1124" s="105"/>
      <c r="AD1124" s="105"/>
      <c r="AE1124" s="105"/>
      <c r="AF1124" s="105"/>
      <c r="AG1124" s="105"/>
    </row>
    <row r="1125" spans="2:33" s="28" customFormat="1" ht="13.5" customHeight="1" thickBot="1" x14ac:dyDescent="0.2">
      <c r="B1125" s="161" t="s">
        <v>167</v>
      </c>
      <c r="C1125" s="300">
        <f>SUM(C1103:C1107)</f>
        <v>18</v>
      </c>
      <c r="D1125" s="300">
        <f>SUM(D1103:D1107)</f>
        <v>21</v>
      </c>
      <c r="E1125" s="112">
        <f t="shared" si="52"/>
        <v>39</v>
      </c>
      <c r="F1125" s="161" t="s">
        <v>166</v>
      </c>
      <c r="G1125" s="306">
        <f>SUM(K1103:K1107)</f>
        <v>22</v>
      </c>
      <c r="H1125" s="113">
        <f>SUM(L1103:L1107)</f>
        <v>38</v>
      </c>
      <c r="I1125" s="114">
        <f t="shared" si="53"/>
        <v>60</v>
      </c>
      <c r="J1125" s="121" t="s">
        <v>154</v>
      </c>
      <c r="K1125" s="122">
        <f>O1128</f>
        <v>0</v>
      </c>
      <c r="L1125" s="303">
        <f>P1128</f>
        <v>0</v>
      </c>
      <c r="M1125" s="314">
        <f>SUM(K1125:L1125)</f>
        <v>0</v>
      </c>
      <c r="N1125" s="486" t="s">
        <v>165</v>
      </c>
      <c r="O1125" s="24">
        <v>0</v>
      </c>
      <c r="P1125" s="24">
        <v>0</v>
      </c>
      <c r="Q1125" s="310">
        <v>0</v>
      </c>
      <c r="R1125" s="131"/>
      <c r="T1125" s="105"/>
      <c r="U1125" s="105"/>
      <c r="V1125" s="105"/>
      <c r="W1125" s="105"/>
      <c r="X1125" s="105"/>
      <c r="Y1125" s="105"/>
      <c r="Z1125" s="105"/>
      <c r="AA1125" s="105"/>
      <c r="AB1125" s="105"/>
      <c r="AC1125" s="105"/>
      <c r="AD1125" s="105"/>
      <c r="AE1125" s="105"/>
      <c r="AF1125" s="105"/>
      <c r="AG1125" s="105"/>
    </row>
    <row r="1126" spans="2:33" s="28" customFormat="1" ht="13.5" customHeight="1" x14ac:dyDescent="0.15">
      <c r="B1126" s="161" t="s">
        <v>164</v>
      </c>
      <c r="C1126" s="300">
        <f>SUM(C1108:C1112)</f>
        <v>23</v>
      </c>
      <c r="D1126" s="300">
        <f>SUM(D1108:D1112)</f>
        <v>30</v>
      </c>
      <c r="E1126" s="112">
        <f t="shared" si="52"/>
        <v>53</v>
      </c>
      <c r="F1126" s="161" t="s">
        <v>163</v>
      </c>
      <c r="G1126" s="306">
        <f>SUM(K1108:K1112)</f>
        <v>21</v>
      </c>
      <c r="H1126" s="113">
        <f>SUM(L1108:L1112)</f>
        <v>19</v>
      </c>
      <c r="I1126" s="114">
        <f t="shared" si="53"/>
        <v>40</v>
      </c>
      <c r="J1126" s="125" t="s">
        <v>283</v>
      </c>
      <c r="K1126" s="154">
        <f>SUM(C1124:C1126)</f>
        <v>60</v>
      </c>
      <c r="L1126" s="154">
        <f>SUM(D1124:D1126)</f>
        <v>72</v>
      </c>
      <c r="M1126" s="294">
        <f>SUM(K1126:L1126)</f>
        <v>132</v>
      </c>
      <c r="N1126" s="486" t="s">
        <v>162</v>
      </c>
      <c r="O1126" s="24">
        <v>0</v>
      </c>
      <c r="P1126" s="24">
        <v>0</v>
      </c>
      <c r="Q1126" s="310">
        <v>0</v>
      </c>
      <c r="R1126" s="131"/>
      <c r="T1126" s="105"/>
      <c r="U1126" s="105"/>
      <c r="V1126" s="105"/>
      <c r="W1126" s="105"/>
      <c r="X1126" s="105"/>
      <c r="Y1126" s="105"/>
      <c r="Z1126" s="105"/>
      <c r="AA1126" s="105"/>
      <c r="AB1126" s="105"/>
      <c r="AC1126" s="105"/>
      <c r="AD1126" s="105"/>
      <c r="AE1126" s="105"/>
      <c r="AF1126" s="105"/>
      <c r="AG1126" s="105"/>
    </row>
    <row r="1127" spans="2:33" s="28" customFormat="1" ht="13.5" customHeight="1" thickBot="1" x14ac:dyDescent="0.2">
      <c r="B1127" s="161" t="s">
        <v>161</v>
      </c>
      <c r="C1127" s="300">
        <f>SUM(C1113:C1117)</f>
        <v>18</v>
      </c>
      <c r="D1127" s="300">
        <f>SUM(D1113:D1117)</f>
        <v>25</v>
      </c>
      <c r="E1127" s="112">
        <f t="shared" si="52"/>
        <v>43</v>
      </c>
      <c r="F1127" s="161" t="s">
        <v>160</v>
      </c>
      <c r="G1127" s="306">
        <f>SUM(K1113:K1117)</f>
        <v>14</v>
      </c>
      <c r="H1127" s="113">
        <f>SUM(L1113:L1117)</f>
        <v>15</v>
      </c>
      <c r="I1127" s="114">
        <f t="shared" si="53"/>
        <v>29</v>
      </c>
      <c r="J1127" s="123" t="s">
        <v>156</v>
      </c>
      <c r="K1127" s="157"/>
      <c r="L1127" s="292">
        <f>M1126/M1132*100</f>
        <v>17.391304347826086</v>
      </c>
      <c r="M1127" s="156" t="s">
        <v>155</v>
      </c>
      <c r="N1127" s="487" t="s">
        <v>159</v>
      </c>
      <c r="O1127" s="301">
        <v>0</v>
      </c>
      <c r="P1127" s="58">
        <v>0</v>
      </c>
      <c r="Q1127" s="302">
        <v>0</v>
      </c>
      <c r="R1127" s="131"/>
      <c r="T1127" s="105"/>
      <c r="U1127" s="105"/>
      <c r="V1127" s="105"/>
      <c r="W1127" s="105"/>
      <c r="X1127" s="105"/>
      <c r="Y1127" s="105"/>
      <c r="Z1127" s="105"/>
      <c r="AA1127" s="105"/>
      <c r="AB1127" s="105"/>
      <c r="AC1127" s="105"/>
      <c r="AD1127" s="105"/>
      <c r="AE1127" s="105"/>
      <c r="AF1127" s="105"/>
      <c r="AG1127" s="105"/>
    </row>
    <row r="1128" spans="2:33" s="28" customFormat="1" ht="13.5" customHeight="1" thickBot="1" x14ac:dyDescent="0.2">
      <c r="B1128" s="161" t="s">
        <v>158</v>
      </c>
      <c r="C1128" s="300">
        <f>SUM(C1118:C1122)</f>
        <v>22</v>
      </c>
      <c r="D1128" s="300">
        <f>SUM(D1118:D1122)</f>
        <v>27</v>
      </c>
      <c r="E1128" s="112">
        <f t="shared" si="52"/>
        <v>49</v>
      </c>
      <c r="F1128" s="161" t="s">
        <v>157</v>
      </c>
      <c r="G1128" s="306">
        <f>SUM(K1118:K1122)</f>
        <v>15</v>
      </c>
      <c r="H1128" s="113">
        <f>SUM(L1118:L1122)</f>
        <v>22</v>
      </c>
      <c r="I1128" s="114">
        <f t="shared" si="53"/>
        <v>37</v>
      </c>
      <c r="J1128" s="125" t="s">
        <v>284</v>
      </c>
      <c r="K1128" s="154">
        <f>SUM(C1127:C1133,G1124:G1126)</f>
        <v>229</v>
      </c>
      <c r="L1128" s="154">
        <f>SUM(D1127:D1133,H1124:H1126)</f>
        <v>268</v>
      </c>
      <c r="M1128" s="294">
        <f>SUM(K1128:L1128)</f>
        <v>497</v>
      </c>
      <c r="N1128" s="488" t="s">
        <v>154</v>
      </c>
      <c r="O1128" s="299">
        <v>0</v>
      </c>
      <c r="P1128" s="489">
        <v>0</v>
      </c>
      <c r="Q1128" s="307">
        <v>0</v>
      </c>
      <c r="R1128" s="131"/>
      <c r="T1128" s="105"/>
      <c r="U1128" s="105"/>
      <c r="V1128" s="105"/>
      <c r="W1128" s="105"/>
      <c r="X1128" s="105"/>
      <c r="Y1128" s="105"/>
      <c r="Z1128" s="105"/>
      <c r="AA1128" s="105"/>
      <c r="AB1128" s="105"/>
      <c r="AC1128" s="105"/>
      <c r="AD1128" s="105"/>
      <c r="AE1128" s="105"/>
      <c r="AF1128" s="105"/>
      <c r="AG1128" s="105"/>
    </row>
    <row r="1129" spans="2:33" s="28" customFormat="1" ht="13.5" customHeight="1" thickBot="1" x14ac:dyDescent="0.2">
      <c r="B1129" s="161" t="s">
        <v>153</v>
      </c>
      <c r="C1129" s="300">
        <f>SUM(G1098:G1102)</f>
        <v>27</v>
      </c>
      <c r="D1129" s="300">
        <f>SUM(H1098:H1102)</f>
        <v>22</v>
      </c>
      <c r="E1129" s="112">
        <f t="shared" si="52"/>
        <v>49</v>
      </c>
      <c r="F1129" s="161" t="s">
        <v>152</v>
      </c>
      <c r="G1129" s="113">
        <f>SUM(O1098:O1102)</f>
        <v>13</v>
      </c>
      <c r="H1129" s="113">
        <f>SUM(P1098:P1102)</f>
        <v>14</v>
      </c>
      <c r="I1129" s="114">
        <f t="shared" si="53"/>
        <v>27</v>
      </c>
      <c r="J1129" s="123" t="s">
        <v>156</v>
      </c>
      <c r="K1129" s="157"/>
      <c r="L1129" s="292">
        <f>M1128/M1132*100</f>
        <v>65.480895915678531</v>
      </c>
      <c r="M1129" s="158" t="s">
        <v>155</v>
      </c>
      <c r="N1129" s="490"/>
      <c r="O1129" s="42"/>
      <c r="P1129" s="42"/>
      <c r="Q1129" s="42"/>
      <c r="R1129" s="131"/>
      <c r="T1129" s="105"/>
      <c r="U1129" s="105"/>
      <c r="V1129" s="105"/>
      <c r="W1129" s="105"/>
      <c r="X1129" s="105"/>
      <c r="Y1129" s="105"/>
      <c r="Z1129" s="105"/>
      <c r="AA1129" s="105"/>
      <c r="AB1129" s="105"/>
      <c r="AC1129" s="105"/>
      <c r="AD1129" s="105"/>
      <c r="AE1129" s="106"/>
      <c r="AF1129" s="105"/>
      <c r="AG1129" s="106"/>
    </row>
    <row r="1130" spans="2:33" s="28" customFormat="1" ht="13.5" customHeight="1" thickBot="1" x14ac:dyDescent="0.2">
      <c r="B1130" s="161" t="s">
        <v>151</v>
      </c>
      <c r="C1130" s="300">
        <f>SUM(G1103:G1107)</f>
        <v>21</v>
      </c>
      <c r="D1130" s="300">
        <f>SUM(H1103:H1107)</f>
        <v>28</v>
      </c>
      <c r="E1130" s="112">
        <f t="shared" si="52"/>
        <v>49</v>
      </c>
      <c r="F1130" s="161" t="s">
        <v>150</v>
      </c>
      <c r="G1130" s="306">
        <f>SUM(O1103:O1107)</f>
        <v>10</v>
      </c>
      <c r="H1130" s="113">
        <f>SUM(P1103:P1107)</f>
        <v>12</v>
      </c>
      <c r="I1130" s="114">
        <f t="shared" si="53"/>
        <v>22</v>
      </c>
      <c r="J1130" s="125" t="s">
        <v>282</v>
      </c>
      <c r="K1130" s="154">
        <f>SUM(K1113:K1122,O1098:O1128)</f>
        <v>56</v>
      </c>
      <c r="L1130" s="154">
        <f>SUM(L1113:L1122,P1098:P1128)</f>
        <v>74</v>
      </c>
      <c r="M1130" s="308">
        <f>SUM(K1130:L1130)</f>
        <v>130</v>
      </c>
      <c r="N1130" s="490"/>
      <c r="O1130" s="42"/>
      <c r="P1130" s="42"/>
      <c r="Q1130" s="42"/>
      <c r="R1130" s="131"/>
    </row>
    <row r="1131" spans="2:33" s="28" customFormat="1" ht="13.5" customHeight="1" thickBot="1" x14ac:dyDescent="0.2">
      <c r="B1131" s="161" t="s">
        <v>149</v>
      </c>
      <c r="C1131" s="300">
        <f>SUM(G1108:G1112)</f>
        <v>26</v>
      </c>
      <c r="D1131" s="300">
        <f>SUM(H1108:H1112)</f>
        <v>27</v>
      </c>
      <c r="E1131" s="112">
        <f t="shared" si="52"/>
        <v>53</v>
      </c>
      <c r="F1131" s="161" t="s">
        <v>148</v>
      </c>
      <c r="G1131" s="306">
        <f>SUM(O1108:O1112)</f>
        <v>3</v>
      </c>
      <c r="H1131" s="113">
        <f>SUM(P1108:P1112)</f>
        <v>8</v>
      </c>
      <c r="I1131" s="114">
        <f t="shared" si="53"/>
        <v>11</v>
      </c>
      <c r="J1131" s="123" t="s">
        <v>156</v>
      </c>
      <c r="K1131" s="124"/>
      <c r="L1131" s="283">
        <f>M1130/M1132*100</f>
        <v>17.12779973649539</v>
      </c>
      <c r="M1131" s="156" t="s">
        <v>155</v>
      </c>
      <c r="N1131" s="491" t="s">
        <v>146</v>
      </c>
      <c r="O1131" s="492">
        <v>39.770000000000003</v>
      </c>
      <c r="P1131" s="493">
        <v>40.89</v>
      </c>
      <c r="Q1131" s="494">
        <v>40.380000000000003</v>
      </c>
      <c r="R1131" s="131"/>
    </row>
    <row r="1132" spans="2:33" s="28" customFormat="1" ht="13.5" customHeight="1" x14ac:dyDescent="0.15">
      <c r="B1132" s="161" t="s">
        <v>145</v>
      </c>
      <c r="C1132" s="300">
        <f>SUM(G1113:G1117)</f>
        <v>22</v>
      </c>
      <c r="D1132" s="300">
        <f>SUM(H1113:H1117)</f>
        <v>22</v>
      </c>
      <c r="E1132" s="112">
        <f t="shared" si="52"/>
        <v>44</v>
      </c>
      <c r="F1132" s="161" t="s">
        <v>144</v>
      </c>
      <c r="G1132" s="306">
        <f>SUM(O1113:O1117)</f>
        <v>1</v>
      </c>
      <c r="H1132" s="113">
        <f>SUM(P1113:P1117)</f>
        <v>2</v>
      </c>
      <c r="I1132" s="114">
        <f t="shared" si="53"/>
        <v>3</v>
      </c>
      <c r="J1132" s="125" t="s">
        <v>147</v>
      </c>
      <c r="K1132" s="293">
        <f>SUM(C1124:C1133,G1124:G1133,K1124:K1125)</f>
        <v>345</v>
      </c>
      <c r="L1132" s="293">
        <f>SUM(D1124:D1133,H1124:H1133,L1124:L1125)</f>
        <v>414</v>
      </c>
      <c r="M1132" s="289">
        <f>SUM(K1132:L1132)</f>
        <v>759</v>
      </c>
      <c r="N1132" s="495"/>
      <c r="O1132" s="496"/>
      <c r="P1132" s="496"/>
      <c r="Q1132" s="496"/>
      <c r="R1132" s="131"/>
    </row>
    <row r="1133" spans="2:33" s="28" customFormat="1" ht="13.5" customHeight="1" thickBot="1" x14ac:dyDescent="0.2">
      <c r="B1133" s="162" t="s">
        <v>143</v>
      </c>
      <c r="C1133" s="303">
        <f>SUM(G1118:G1122)</f>
        <v>29</v>
      </c>
      <c r="D1133" s="303">
        <f>SUM(H1118:H1122)</f>
        <v>28</v>
      </c>
      <c r="E1133" s="116">
        <f t="shared" si="52"/>
        <v>57</v>
      </c>
      <c r="F1133" s="162" t="s">
        <v>142</v>
      </c>
      <c r="G1133" s="304">
        <f>SUM(O1118:O1122)</f>
        <v>0</v>
      </c>
      <c r="H1133" s="117">
        <f>SUM(P1118:P1122)</f>
        <v>1</v>
      </c>
      <c r="I1133" s="118">
        <f t="shared" si="53"/>
        <v>1</v>
      </c>
      <c r="J1133" s="123" t="s">
        <v>7</v>
      </c>
      <c r="K1133" s="124"/>
      <c r="L1133" s="127"/>
      <c r="M1133" s="305">
        <f>字別人口!Q66</f>
        <v>367</v>
      </c>
      <c r="N1133" s="459" t="s">
        <v>141</v>
      </c>
      <c r="O1133" s="459"/>
      <c r="P1133" s="459"/>
      <c r="Q1133" s="497"/>
      <c r="R1133" s="131"/>
    </row>
    <row r="1134" spans="2:33" x14ac:dyDescent="0.15">
      <c r="B1134" s="163"/>
      <c r="C1134" s="39"/>
      <c r="D1134" s="39"/>
      <c r="E1134" s="39"/>
      <c r="F1134" s="163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</row>
    <row r="1135" spans="2:33" s="29" customFormat="1" x14ac:dyDescent="0.15">
      <c r="B1135" s="164"/>
      <c r="C1135" s="28"/>
      <c r="D1135" s="28"/>
      <c r="E1135" s="28"/>
      <c r="F1135" s="164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</row>
    <row r="1136" spans="2:33" s="29" customFormat="1" ht="13.5" customHeight="1" x14ac:dyDescent="0.15">
      <c r="B1136" s="26" t="s">
        <v>1</v>
      </c>
      <c r="C1136" s="498" t="s">
        <v>2</v>
      </c>
      <c r="D1136" s="498"/>
      <c r="E1136" s="498"/>
      <c r="F1136" s="498"/>
      <c r="G1136" s="499" t="s">
        <v>279</v>
      </c>
      <c r="H1136" s="499"/>
      <c r="I1136" s="499"/>
      <c r="J1136" s="499"/>
      <c r="K1136" s="499"/>
      <c r="L1136" s="499"/>
      <c r="M1136" s="28"/>
      <c r="N1136" s="28"/>
      <c r="O1136" s="183" t="str">
        <f>$O$2</f>
        <v>令和元年10月31日</v>
      </c>
      <c r="P1136" s="183"/>
      <c r="Q1136" s="183" t="s">
        <v>0</v>
      </c>
      <c r="R1136" s="4"/>
      <c r="S1136" s="4"/>
      <c r="T1136" s="4"/>
    </row>
    <row r="1137" spans="2:33" s="29" customFormat="1" ht="13.5" customHeight="1" x14ac:dyDescent="0.15">
      <c r="B1137" s="26" t="s">
        <v>276</v>
      </c>
      <c r="C1137" s="498" t="s">
        <v>111</v>
      </c>
      <c r="D1137" s="498"/>
      <c r="E1137" s="498"/>
      <c r="F1137" s="500"/>
      <c r="G1137" s="499"/>
      <c r="H1137" s="499"/>
      <c r="I1137" s="499"/>
      <c r="J1137" s="499"/>
      <c r="K1137" s="499"/>
      <c r="L1137" s="499"/>
      <c r="M1137" s="28"/>
      <c r="N1137" s="28"/>
      <c r="O1137" s="183" t="str">
        <f>$O$3</f>
        <v>令和元年11月 1日</v>
      </c>
      <c r="P1137" s="183"/>
      <c r="Q1137" s="183" t="s">
        <v>3</v>
      </c>
      <c r="R1137" s="4"/>
      <c r="S1137" s="4"/>
      <c r="T1137" s="4"/>
    </row>
    <row r="1138" spans="2:33" s="29" customFormat="1" ht="13.5" customHeight="1" thickBot="1" x14ac:dyDescent="0.2">
      <c r="B1138" s="164"/>
      <c r="C1138" s="28"/>
      <c r="D1138" s="28"/>
      <c r="E1138" s="28"/>
      <c r="F1138" s="164"/>
      <c r="G1138" s="501"/>
      <c r="H1138" s="501"/>
      <c r="I1138" s="501"/>
      <c r="J1138" s="501"/>
      <c r="K1138" s="501"/>
      <c r="L1138" s="501"/>
      <c r="M1138" s="28"/>
      <c r="N1138" s="28"/>
      <c r="O1138" s="26"/>
      <c r="P1138" s="28"/>
      <c r="Q1138" s="502"/>
      <c r="R1138" s="4"/>
      <c r="S1138" s="4"/>
      <c r="T1138" s="4"/>
    </row>
    <row r="1139" spans="2:33" s="28" customFormat="1" ht="14.25" customHeight="1" x14ac:dyDescent="0.15">
      <c r="B1139" s="53" t="s">
        <v>274</v>
      </c>
      <c r="C1139" s="327" t="s">
        <v>301</v>
      </c>
      <c r="D1139" s="327" t="s">
        <v>302</v>
      </c>
      <c r="E1139" s="328" t="s">
        <v>6</v>
      </c>
      <c r="F1139" s="53" t="s">
        <v>274</v>
      </c>
      <c r="G1139" s="327" t="s">
        <v>301</v>
      </c>
      <c r="H1139" s="327" t="s">
        <v>5</v>
      </c>
      <c r="I1139" s="94" t="s">
        <v>6</v>
      </c>
      <c r="J1139" s="202" t="s">
        <v>274</v>
      </c>
      <c r="K1139" s="327" t="s">
        <v>4</v>
      </c>
      <c r="L1139" s="327" t="s">
        <v>302</v>
      </c>
      <c r="M1139" s="328" t="s">
        <v>281</v>
      </c>
      <c r="N1139" s="59" t="s">
        <v>274</v>
      </c>
      <c r="O1139" s="54" t="s">
        <v>301</v>
      </c>
      <c r="P1139" s="54" t="s">
        <v>5</v>
      </c>
      <c r="Q1139" s="326" t="s">
        <v>281</v>
      </c>
      <c r="R1139" s="131"/>
    </row>
    <row r="1140" spans="2:33" s="28" customFormat="1" ht="14.25" customHeight="1" x14ac:dyDescent="0.15">
      <c r="B1140" s="203" t="s">
        <v>273</v>
      </c>
      <c r="C1140" s="329">
        <v>11</v>
      </c>
      <c r="D1140" s="329">
        <v>9</v>
      </c>
      <c r="E1140" s="485">
        <v>20</v>
      </c>
      <c r="F1140" s="193" t="s">
        <v>272</v>
      </c>
      <c r="G1140" s="329">
        <v>13</v>
      </c>
      <c r="H1140" s="329">
        <v>12</v>
      </c>
      <c r="I1140" s="485">
        <v>25</v>
      </c>
      <c r="J1140" s="194" t="s">
        <v>271</v>
      </c>
      <c r="K1140" s="317">
        <v>17</v>
      </c>
      <c r="L1140" s="329">
        <v>12</v>
      </c>
      <c r="M1140" s="286">
        <v>29</v>
      </c>
      <c r="N1140" s="200" t="s">
        <v>270</v>
      </c>
      <c r="O1140" s="325">
        <v>5</v>
      </c>
      <c r="P1140" s="317">
        <v>10</v>
      </c>
      <c r="Q1140" s="287">
        <v>15</v>
      </c>
      <c r="R1140" s="131"/>
      <c r="T1140" s="105"/>
      <c r="U1140" s="105"/>
      <c r="V1140" s="105"/>
      <c r="W1140" s="105"/>
      <c r="X1140" s="105"/>
      <c r="Y1140" s="105"/>
      <c r="Z1140" s="105"/>
      <c r="AA1140" s="105"/>
      <c r="AB1140" s="105"/>
      <c r="AC1140" s="105"/>
      <c r="AD1140" s="105"/>
      <c r="AE1140" s="105"/>
      <c r="AF1140" s="105"/>
      <c r="AG1140" s="105"/>
    </row>
    <row r="1141" spans="2:33" s="28" customFormat="1" ht="14.1" customHeight="1" x14ac:dyDescent="0.15">
      <c r="B1141" s="204" t="s">
        <v>269</v>
      </c>
      <c r="C1141" s="317">
        <v>7</v>
      </c>
      <c r="D1141" s="317">
        <v>10</v>
      </c>
      <c r="E1141" s="485">
        <v>17</v>
      </c>
      <c r="F1141" s="194" t="s">
        <v>268</v>
      </c>
      <c r="G1141" s="317">
        <v>9</v>
      </c>
      <c r="H1141" s="317">
        <v>13</v>
      </c>
      <c r="I1141" s="485">
        <v>22</v>
      </c>
      <c r="J1141" s="194" t="s">
        <v>267</v>
      </c>
      <c r="K1141" s="317">
        <v>15</v>
      </c>
      <c r="L1141" s="317">
        <v>13</v>
      </c>
      <c r="M1141" s="485">
        <v>28</v>
      </c>
      <c r="N1141" s="194" t="s">
        <v>266</v>
      </c>
      <c r="O1141" s="317">
        <v>4</v>
      </c>
      <c r="P1141" s="317">
        <v>10</v>
      </c>
      <c r="Q1141" s="316">
        <v>14</v>
      </c>
      <c r="R1141" s="131"/>
      <c r="T1141" s="105"/>
      <c r="U1141" s="105"/>
      <c r="V1141" s="105"/>
      <c r="W1141" s="105"/>
      <c r="X1141" s="105"/>
      <c r="Y1141" s="105"/>
      <c r="Z1141" s="105"/>
      <c r="AA1141" s="105"/>
      <c r="AB1141" s="105"/>
      <c r="AC1141" s="105"/>
      <c r="AD1141" s="105"/>
      <c r="AE1141" s="105"/>
      <c r="AF1141" s="105"/>
      <c r="AG1141" s="105"/>
    </row>
    <row r="1142" spans="2:33" s="28" customFormat="1" ht="14.25" customHeight="1" x14ac:dyDescent="0.15">
      <c r="B1142" s="204" t="s">
        <v>265</v>
      </c>
      <c r="C1142" s="317">
        <v>14</v>
      </c>
      <c r="D1142" s="317">
        <v>11</v>
      </c>
      <c r="E1142" s="485">
        <v>25</v>
      </c>
      <c r="F1142" s="194" t="s">
        <v>264</v>
      </c>
      <c r="G1142" s="317">
        <v>6</v>
      </c>
      <c r="H1142" s="317">
        <v>10</v>
      </c>
      <c r="I1142" s="485">
        <v>16</v>
      </c>
      <c r="J1142" s="194" t="s">
        <v>263</v>
      </c>
      <c r="K1142" s="317">
        <v>16</v>
      </c>
      <c r="L1142" s="317">
        <v>14</v>
      </c>
      <c r="M1142" s="485">
        <v>30</v>
      </c>
      <c r="N1142" s="194" t="s">
        <v>262</v>
      </c>
      <c r="O1142" s="317">
        <v>11</v>
      </c>
      <c r="P1142" s="199">
        <v>10</v>
      </c>
      <c r="Q1142" s="316">
        <v>21</v>
      </c>
      <c r="R1142" s="131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</row>
    <row r="1143" spans="2:33" s="28" customFormat="1" ht="14.25" customHeight="1" x14ac:dyDescent="0.15">
      <c r="B1143" s="204" t="s">
        <v>261</v>
      </c>
      <c r="C1143" s="317">
        <v>11</v>
      </c>
      <c r="D1143" s="317">
        <v>6</v>
      </c>
      <c r="E1143" s="485">
        <v>17</v>
      </c>
      <c r="F1143" s="194" t="s">
        <v>260</v>
      </c>
      <c r="G1143" s="317">
        <v>11</v>
      </c>
      <c r="H1143" s="317">
        <v>12</v>
      </c>
      <c r="I1143" s="485">
        <v>23</v>
      </c>
      <c r="J1143" s="194" t="s">
        <v>259</v>
      </c>
      <c r="K1143" s="317">
        <v>17</v>
      </c>
      <c r="L1143" s="317">
        <v>10</v>
      </c>
      <c r="M1143" s="485">
        <v>27</v>
      </c>
      <c r="N1143" s="194" t="s">
        <v>258</v>
      </c>
      <c r="O1143" s="317">
        <v>6</v>
      </c>
      <c r="P1143" s="317">
        <v>10</v>
      </c>
      <c r="Q1143" s="316">
        <v>16</v>
      </c>
      <c r="R1143" s="131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</row>
    <row r="1144" spans="2:33" s="28" customFormat="1" ht="14.1" customHeight="1" x14ac:dyDescent="0.15">
      <c r="B1144" s="205" t="s">
        <v>257</v>
      </c>
      <c r="C1144" s="322">
        <v>14</v>
      </c>
      <c r="D1144" s="322">
        <v>9</v>
      </c>
      <c r="E1144" s="323">
        <v>23</v>
      </c>
      <c r="F1144" s="195" t="s">
        <v>256</v>
      </c>
      <c r="G1144" s="322">
        <v>11</v>
      </c>
      <c r="H1144" s="322">
        <v>9</v>
      </c>
      <c r="I1144" s="323">
        <v>20</v>
      </c>
      <c r="J1144" s="195" t="s">
        <v>255</v>
      </c>
      <c r="K1144" s="322">
        <v>13</v>
      </c>
      <c r="L1144" s="322">
        <v>16</v>
      </c>
      <c r="M1144" s="323">
        <v>29</v>
      </c>
      <c r="N1144" s="195" t="s">
        <v>254</v>
      </c>
      <c r="O1144" s="322">
        <v>14</v>
      </c>
      <c r="P1144" s="322">
        <v>10</v>
      </c>
      <c r="Q1144" s="324">
        <v>24</v>
      </c>
      <c r="R1144" s="131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</row>
    <row r="1145" spans="2:33" s="28" customFormat="1" ht="14.25" customHeight="1" x14ac:dyDescent="0.15">
      <c r="B1145" s="204" t="s">
        <v>253</v>
      </c>
      <c r="C1145" s="325">
        <v>9</v>
      </c>
      <c r="D1145" s="317">
        <v>5</v>
      </c>
      <c r="E1145" s="485">
        <v>14</v>
      </c>
      <c r="F1145" s="194" t="s">
        <v>252</v>
      </c>
      <c r="G1145" s="317">
        <v>10</v>
      </c>
      <c r="H1145" s="317">
        <v>14</v>
      </c>
      <c r="I1145" s="485">
        <v>24</v>
      </c>
      <c r="J1145" s="194" t="s">
        <v>251</v>
      </c>
      <c r="K1145" s="317">
        <v>15</v>
      </c>
      <c r="L1145" s="317">
        <v>14</v>
      </c>
      <c r="M1145" s="485">
        <v>29</v>
      </c>
      <c r="N1145" s="194" t="s">
        <v>250</v>
      </c>
      <c r="O1145" s="317">
        <v>8</v>
      </c>
      <c r="P1145" s="317">
        <v>15</v>
      </c>
      <c r="Q1145" s="316">
        <v>23</v>
      </c>
      <c r="R1145" s="131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</row>
    <row r="1146" spans="2:33" s="28" customFormat="1" ht="14.25" customHeight="1" x14ac:dyDescent="0.15">
      <c r="B1146" s="204" t="s">
        <v>249</v>
      </c>
      <c r="C1146" s="317">
        <v>12</v>
      </c>
      <c r="D1146" s="317">
        <v>12</v>
      </c>
      <c r="E1146" s="485">
        <v>24</v>
      </c>
      <c r="F1146" s="194" t="s">
        <v>248</v>
      </c>
      <c r="G1146" s="317">
        <v>10</v>
      </c>
      <c r="H1146" s="317">
        <v>14</v>
      </c>
      <c r="I1146" s="485">
        <v>24</v>
      </c>
      <c r="J1146" s="194" t="s">
        <v>247</v>
      </c>
      <c r="K1146" s="317">
        <v>19</v>
      </c>
      <c r="L1146" s="317">
        <v>28</v>
      </c>
      <c r="M1146" s="485">
        <v>47</v>
      </c>
      <c r="N1146" s="194" t="s">
        <v>246</v>
      </c>
      <c r="O1146" s="317">
        <v>8</v>
      </c>
      <c r="P1146" s="317">
        <v>8</v>
      </c>
      <c r="Q1146" s="316">
        <v>16</v>
      </c>
      <c r="R1146" s="131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</row>
    <row r="1147" spans="2:33" s="28" customFormat="1" ht="14.25" customHeight="1" x14ac:dyDescent="0.15">
      <c r="B1147" s="204" t="s">
        <v>245</v>
      </c>
      <c r="C1147" s="317">
        <v>10</v>
      </c>
      <c r="D1147" s="317">
        <v>10</v>
      </c>
      <c r="E1147" s="485">
        <v>20</v>
      </c>
      <c r="F1147" s="194" t="s">
        <v>244</v>
      </c>
      <c r="G1147" s="317">
        <v>13</v>
      </c>
      <c r="H1147" s="317">
        <v>8</v>
      </c>
      <c r="I1147" s="485">
        <v>21</v>
      </c>
      <c r="J1147" s="194" t="s">
        <v>243</v>
      </c>
      <c r="K1147" s="317">
        <v>14</v>
      </c>
      <c r="L1147" s="317">
        <v>12</v>
      </c>
      <c r="M1147" s="485">
        <v>26</v>
      </c>
      <c r="N1147" s="194" t="s">
        <v>242</v>
      </c>
      <c r="O1147" s="317">
        <v>5</v>
      </c>
      <c r="P1147" s="317">
        <v>10</v>
      </c>
      <c r="Q1147" s="316">
        <v>15</v>
      </c>
      <c r="R1147" s="131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</row>
    <row r="1148" spans="2:33" s="28" customFormat="1" ht="14.1" customHeight="1" x14ac:dyDescent="0.15">
      <c r="B1148" s="204" t="s">
        <v>241</v>
      </c>
      <c r="C1148" s="317">
        <v>7</v>
      </c>
      <c r="D1148" s="317">
        <v>12</v>
      </c>
      <c r="E1148" s="485">
        <v>19</v>
      </c>
      <c r="F1148" s="194" t="s">
        <v>240</v>
      </c>
      <c r="G1148" s="317">
        <v>14</v>
      </c>
      <c r="H1148" s="317">
        <v>11</v>
      </c>
      <c r="I1148" s="485">
        <v>25</v>
      </c>
      <c r="J1148" s="194" t="s">
        <v>239</v>
      </c>
      <c r="K1148" s="317">
        <v>10</v>
      </c>
      <c r="L1148" s="317">
        <v>10</v>
      </c>
      <c r="M1148" s="485">
        <v>20</v>
      </c>
      <c r="N1148" s="194" t="s">
        <v>238</v>
      </c>
      <c r="O1148" s="317">
        <v>4</v>
      </c>
      <c r="P1148" s="317">
        <v>11</v>
      </c>
      <c r="Q1148" s="316">
        <v>15</v>
      </c>
      <c r="R1148" s="131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</row>
    <row r="1149" spans="2:33" s="28" customFormat="1" ht="14.1" customHeight="1" x14ac:dyDescent="0.15">
      <c r="B1149" s="205" t="s">
        <v>237</v>
      </c>
      <c r="C1149" s="322">
        <v>15</v>
      </c>
      <c r="D1149" s="322">
        <v>10</v>
      </c>
      <c r="E1149" s="323">
        <v>25</v>
      </c>
      <c r="F1149" s="195" t="s">
        <v>236</v>
      </c>
      <c r="G1149" s="322">
        <v>14</v>
      </c>
      <c r="H1149" s="322">
        <v>12</v>
      </c>
      <c r="I1149" s="323">
        <v>26</v>
      </c>
      <c r="J1149" s="195" t="s">
        <v>235</v>
      </c>
      <c r="K1149" s="322">
        <v>15</v>
      </c>
      <c r="L1149" s="322">
        <v>19</v>
      </c>
      <c r="M1149" s="323">
        <v>34</v>
      </c>
      <c r="N1149" s="195" t="s">
        <v>234</v>
      </c>
      <c r="O1149" s="322">
        <v>10</v>
      </c>
      <c r="P1149" s="322">
        <v>9</v>
      </c>
      <c r="Q1149" s="324">
        <v>19</v>
      </c>
      <c r="R1149" s="131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</row>
    <row r="1150" spans="2:33" s="28" customFormat="1" ht="14.25" customHeight="1" x14ac:dyDescent="0.15">
      <c r="B1150" s="204" t="s">
        <v>233</v>
      </c>
      <c r="C1150" s="325">
        <v>10</v>
      </c>
      <c r="D1150" s="317">
        <v>6</v>
      </c>
      <c r="E1150" s="485">
        <v>16</v>
      </c>
      <c r="F1150" s="194" t="s">
        <v>232</v>
      </c>
      <c r="G1150" s="317">
        <v>10</v>
      </c>
      <c r="H1150" s="317">
        <v>17</v>
      </c>
      <c r="I1150" s="485">
        <v>27</v>
      </c>
      <c r="J1150" s="194" t="s">
        <v>231</v>
      </c>
      <c r="K1150" s="317">
        <v>10</v>
      </c>
      <c r="L1150" s="317">
        <v>9</v>
      </c>
      <c r="M1150" s="485">
        <v>19</v>
      </c>
      <c r="N1150" s="194" t="s">
        <v>230</v>
      </c>
      <c r="O1150" s="317">
        <v>8</v>
      </c>
      <c r="P1150" s="317">
        <v>4</v>
      </c>
      <c r="Q1150" s="316">
        <v>12</v>
      </c>
      <c r="R1150" s="131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</row>
    <row r="1151" spans="2:33" s="28" customFormat="1" ht="14.25" customHeight="1" x14ac:dyDescent="0.15">
      <c r="B1151" s="204" t="s">
        <v>229</v>
      </c>
      <c r="C1151" s="317">
        <v>9</v>
      </c>
      <c r="D1151" s="317">
        <v>17</v>
      </c>
      <c r="E1151" s="485">
        <v>26</v>
      </c>
      <c r="F1151" s="194" t="s">
        <v>228</v>
      </c>
      <c r="G1151" s="317">
        <v>9</v>
      </c>
      <c r="H1151" s="317">
        <v>9</v>
      </c>
      <c r="I1151" s="485">
        <v>18</v>
      </c>
      <c r="J1151" s="194" t="s">
        <v>227</v>
      </c>
      <c r="K1151" s="317">
        <v>15</v>
      </c>
      <c r="L1151" s="317">
        <v>13</v>
      </c>
      <c r="M1151" s="485">
        <v>28</v>
      </c>
      <c r="N1151" s="194" t="s">
        <v>226</v>
      </c>
      <c r="O1151" s="317">
        <v>6</v>
      </c>
      <c r="P1151" s="317">
        <v>5</v>
      </c>
      <c r="Q1151" s="316">
        <v>11</v>
      </c>
      <c r="R1151" s="131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</row>
    <row r="1152" spans="2:33" s="28" customFormat="1" ht="14.25" customHeight="1" x14ac:dyDescent="0.15">
      <c r="B1152" s="204" t="s">
        <v>225</v>
      </c>
      <c r="C1152" s="317">
        <v>10</v>
      </c>
      <c r="D1152" s="317">
        <v>9</v>
      </c>
      <c r="E1152" s="485">
        <v>19</v>
      </c>
      <c r="F1152" s="194" t="s">
        <v>224</v>
      </c>
      <c r="G1152" s="317">
        <v>10</v>
      </c>
      <c r="H1152" s="317">
        <v>14</v>
      </c>
      <c r="I1152" s="485">
        <v>24</v>
      </c>
      <c r="J1152" s="194" t="s">
        <v>223</v>
      </c>
      <c r="K1152" s="317">
        <v>15</v>
      </c>
      <c r="L1152" s="317">
        <v>12</v>
      </c>
      <c r="M1152" s="485">
        <v>27</v>
      </c>
      <c r="N1152" s="194" t="s">
        <v>222</v>
      </c>
      <c r="O1152" s="317">
        <v>4</v>
      </c>
      <c r="P1152" s="317">
        <v>3</v>
      </c>
      <c r="Q1152" s="316">
        <v>7</v>
      </c>
      <c r="R1152" s="131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</row>
    <row r="1153" spans="2:33" s="28" customFormat="1" ht="14.1" customHeight="1" x14ac:dyDescent="0.15">
      <c r="B1153" s="204" t="s">
        <v>221</v>
      </c>
      <c r="C1153" s="317">
        <v>13</v>
      </c>
      <c r="D1153" s="317">
        <v>16</v>
      </c>
      <c r="E1153" s="485">
        <v>29</v>
      </c>
      <c r="F1153" s="194" t="s">
        <v>220</v>
      </c>
      <c r="G1153" s="317">
        <v>16</v>
      </c>
      <c r="H1153" s="317">
        <v>10</v>
      </c>
      <c r="I1153" s="485">
        <v>26</v>
      </c>
      <c r="J1153" s="194" t="s">
        <v>219</v>
      </c>
      <c r="K1153" s="317">
        <v>9</v>
      </c>
      <c r="L1153" s="317">
        <v>5</v>
      </c>
      <c r="M1153" s="485">
        <v>14</v>
      </c>
      <c r="N1153" s="194" t="s">
        <v>218</v>
      </c>
      <c r="O1153" s="317">
        <v>1</v>
      </c>
      <c r="P1153" s="317">
        <v>4</v>
      </c>
      <c r="Q1153" s="316">
        <v>5</v>
      </c>
      <c r="R1153" s="131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</row>
    <row r="1154" spans="2:33" s="28" customFormat="1" ht="14.45" customHeight="1" x14ac:dyDescent="0.15">
      <c r="B1154" s="205" t="s">
        <v>217</v>
      </c>
      <c r="C1154" s="322">
        <v>8</v>
      </c>
      <c r="D1154" s="322">
        <v>14</v>
      </c>
      <c r="E1154" s="323">
        <v>22</v>
      </c>
      <c r="F1154" s="195" t="s">
        <v>216</v>
      </c>
      <c r="G1154" s="322">
        <v>12</v>
      </c>
      <c r="H1154" s="322">
        <v>15</v>
      </c>
      <c r="I1154" s="323">
        <v>27</v>
      </c>
      <c r="J1154" s="195" t="s">
        <v>215</v>
      </c>
      <c r="K1154" s="322">
        <v>11</v>
      </c>
      <c r="L1154" s="322">
        <v>10</v>
      </c>
      <c r="M1154" s="323">
        <v>21</v>
      </c>
      <c r="N1154" s="195" t="s">
        <v>214</v>
      </c>
      <c r="O1154" s="322">
        <v>4</v>
      </c>
      <c r="P1154" s="322">
        <v>6</v>
      </c>
      <c r="Q1154" s="324">
        <v>10</v>
      </c>
      <c r="R1154" s="131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</row>
    <row r="1155" spans="2:33" s="28" customFormat="1" ht="14.1" customHeight="1" x14ac:dyDescent="0.15">
      <c r="B1155" s="204" t="s">
        <v>213</v>
      </c>
      <c r="C1155" s="325">
        <v>7</v>
      </c>
      <c r="D1155" s="317">
        <v>11</v>
      </c>
      <c r="E1155" s="485">
        <v>18</v>
      </c>
      <c r="F1155" s="194" t="s">
        <v>212</v>
      </c>
      <c r="G1155" s="317">
        <v>10</v>
      </c>
      <c r="H1155" s="317">
        <v>7</v>
      </c>
      <c r="I1155" s="485">
        <v>17</v>
      </c>
      <c r="J1155" s="194" t="s">
        <v>211</v>
      </c>
      <c r="K1155" s="317">
        <v>17</v>
      </c>
      <c r="L1155" s="317">
        <v>11</v>
      </c>
      <c r="M1155" s="485">
        <v>28</v>
      </c>
      <c r="N1155" s="194" t="s">
        <v>210</v>
      </c>
      <c r="O1155" s="317">
        <v>3</v>
      </c>
      <c r="P1155" s="317">
        <v>5</v>
      </c>
      <c r="Q1155" s="316">
        <v>8</v>
      </c>
      <c r="R1155" s="131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</row>
    <row r="1156" spans="2:33" s="28" customFormat="1" ht="14.25" customHeight="1" x14ac:dyDescent="0.15">
      <c r="B1156" s="204" t="s">
        <v>209</v>
      </c>
      <c r="C1156" s="317">
        <v>19</v>
      </c>
      <c r="D1156" s="317">
        <v>11</v>
      </c>
      <c r="E1156" s="485">
        <v>30</v>
      </c>
      <c r="F1156" s="194" t="s">
        <v>208</v>
      </c>
      <c r="G1156" s="317">
        <v>14</v>
      </c>
      <c r="H1156" s="317">
        <v>13</v>
      </c>
      <c r="I1156" s="485">
        <v>27</v>
      </c>
      <c r="J1156" s="194" t="s">
        <v>207</v>
      </c>
      <c r="K1156" s="317">
        <v>11</v>
      </c>
      <c r="L1156" s="317">
        <v>15</v>
      </c>
      <c r="M1156" s="485">
        <v>26</v>
      </c>
      <c r="N1156" s="194" t="s">
        <v>206</v>
      </c>
      <c r="O1156" s="317">
        <v>1</v>
      </c>
      <c r="P1156" s="317">
        <v>2</v>
      </c>
      <c r="Q1156" s="316">
        <v>3</v>
      </c>
      <c r="R1156" s="131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</row>
    <row r="1157" spans="2:33" s="28" customFormat="1" ht="14.25" customHeight="1" x14ac:dyDescent="0.15">
      <c r="B1157" s="204" t="s">
        <v>205</v>
      </c>
      <c r="C1157" s="317">
        <v>4</v>
      </c>
      <c r="D1157" s="317">
        <v>9</v>
      </c>
      <c r="E1157" s="485">
        <v>13</v>
      </c>
      <c r="F1157" s="194" t="s">
        <v>204</v>
      </c>
      <c r="G1157" s="317">
        <v>11</v>
      </c>
      <c r="H1157" s="317">
        <v>8</v>
      </c>
      <c r="I1157" s="485">
        <v>19</v>
      </c>
      <c r="J1157" s="194" t="s">
        <v>203</v>
      </c>
      <c r="K1157" s="317">
        <v>12</v>
      </c>
      <c r="L1157" s="317">
        <v>15</v>
      </c>
      <c r="M1157" s="485">
        <v>27</v>
      </c>
      <c r="N1157" s="194" t="s">
        <v>202</v>
      </c>
      <c r="O1157" s="317">
        <v>0</v>
      </c>
      <c r="P1157" s="317">
        <v>5</v>
      </c>
      <c r="Q1157" s="316">
        <v>5</v>
      </c>
      <c r="R1157" s="131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</row>
    <row r="1158" spans="2:33" s="28" customFormat="1" ht="14.25" customHeight="1" x14ac:dyDescent="0.15">
      <c r="B1158" s="204" t="s">
        <v>201</v>
      </c>
      <c r="C1158" s="317">
        <v>18</v>
      </c>
      <c r="D1158" s="317">
        <v>10</v>
      </c>
      <c r="E1158" s="485">
        <v>28</v>
      </c>
      <c r="F1158" s="194" t="s">
        <v>200</v>
      </c>
      <c r="G1158" s="317">
        <v>16</v>
      </c>
      <c r="H1158" s="317">
        <v>15</v>
      </c>
      <c r="I1158" s="485">
        <v>31</v>
      </c>
      <c r="J1158" s="194" t="s">
        <v>199</v>
      </c>
      <c r="K1158" s="317">
        <v>13</v>
      </c>
      <c r="L1158" s="317">
        <v>10</v>
      </c>
      <c r="M1158" s="485">
        <v>23</v>
      </c>
      <c r="N1158" s="194" t="s">
        <v>198</v>
      </c>
      <c r="O1158" s="317">
        <v>0</v>
      </c>
      <c r="P1158" s="317">
        <v>5</v>
      </c>
      <c r="Q1158" s="316">
        <v>5</v>
      </c>
      <c r="R1158" s="131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</row>
    <row r="1159" spans="2:33" s="28" customFormat="1" ht="14.1" customHeight="1" x14ac:dyDescent="0.15">
      <c r="B1159" s="205" t="s">
        <v>197</v>
      </c>
      <c r="C1159" s="322">
        <v>6</v>
      </c>
      <c r="D1159" s="322">
        <v>9</v>
      </c>
      <c r="E1159" s="323">
        <v>15</v>
      </c>
      <c r="F1159" s="195" t="s">
        <v>196</v>
      </c>
      <c r="G1159" s="322">
        <v>9</v>
      </c>
      <c r="H1159" s="322">
        <v>19</v>
      </c>
      <c r="I1159" s="323">
        <v>28</v>
      </c>
      <c r="J1159" s="195" t="s">
        <v>195</v>
      </c>
      <c r="K1159" s="322">
        <v>14</v>
      </c>
      <c r="L1159" s="322">
        <v>9</v>
      </c>
      <c r="M1159" s="323">
        <v>23</v>
      </c>
      <c r="N1159" s="195" t="s">
        <v>194</v>
      </c>
      <c r="O1159" s="322">
        <v>0</v>
      </c>
      <c r="P1159" s="322">
        <v>2</v>
      </c>
      <c r="Q1159" s="324">
        <v>2</v>
      </c>
      <c r="R1159" s="131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</row>
    <row r="1160" spans="2:33" s="28" customFormat="1" ht="14.25" customHeight="1" x14ac:dyDescent="0.15">
      <c r="B1160" s="204" t="s">
        <v>193</v>
      </c>
      <c r="C1160" s="325">
        <v>18</v>
      </c>
      <c r="D1160" s="317">
        <v>11</v>
      </c>
      <c r="E1160" s="485">
        <v>29</v>
      </c>
      <c r="F1160" s="194" t="s">
        <v>192</v>
      </c>
      <c r="G1160" s="317">
        <v>7</v>
      </c>
      <c r="H1160" s="317">
        <v>13</v>
      </c>
      <c r="I1160" s="485">
        <v>20</v>
      </c>
      <c r="J1160" s="194" t="s">
        <v>191</v>
      </c>
      <c r="K1160" s="317">
        <v>13</v>
      </c>
      <c r="L1160" s="317">
        <v>13</v>
      </c>
      <c r="M1160" s="485">
        <v>26</v>
      </c>
      <c r="N1160" s="194" t="s">
        <v>190</v>
      </c>
      <c r="O1160" s="317">
        <v>0</v>
      </c>
      <c r="P1160" s="317">
        <v>1</v>
      </c>
      <c r="Q1160" s="316">
        <v>1</v>
      </c>
      <c r="R1160" s="131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</row>
    <row r="1161" spans="2:33" s="28" customFormat="1" ht="14.25" customHeight="1" x14ac:dyDescent="0.15">
      <c r="B1161" s="204" t="s">
        <v>189</v>
      </c>
      <c r="C1161" s="317">
        <v>14</v>
      </c>
      <c r="D1161" s="317">
        <v>14</v>
      </c>
      <c r="E1161" s="485">
        <v>28</v>
      </c>
      <c r="F1161" s="194" t="s">
        <v>188</v>
      </c>
      <c r="G1161" s="317">
        <v>12</v>
      </c>
      <c r="H1161" s="317">
        <v>8</v>
      </c>
      <c r="I1161" s="485">
        <v>20</v>
      </c>
      <c r="J1161" s="194" t="s">
        <v>187</v>
      </c>
      <c r="K1161" s="317">
        <v>10</v>
      </c>
      <c r="L1161" s="317">
        <v>18</v>
      </c>
      <c r="M1161" s="485">
        <v>28</v>
      </c>
      <c r="N1161" s="194" t="s">
        <v>186</v>
      </c>
      <c r="O1161" s="317">
        <v>2</v>
      </c>
      <c r="P1161" s="317">
        <v>0</v>
      </c>
      <c r="Q1161" s="316">
        <v>2</v>
      </c>
      <c r="R1161" s="131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</row>
    <row r="1162" spans="2:33" s="28" customFormat="1" ht="14.25" customHeight="1" x14ac:dyDescent="0.15">
      <c r="B1162" s="204" t="s">
        <v>185</v>
      </c>
      <c r="C1162" s="317">
        <v>12</v>
      </c>
      <c r="D1162" s="317">
        <v>8</v>
      </c>
      <c r="E1162" s="485">
        <v>20</v>
      </c>
      <c r="F1162" s="194" t="s">
        <v>184</v>
      </c>
      <c r="G1162" s="317">
        <v>16</v>
      </c>
      <c r="H1162" s="317">
        <v>16</v>
      </c>
      <c r="I1162" s="485">
        <v>32</v>
      </c>
      <c r="J1162" s="194" t="s">
        <v>183</v>
      </c>
      <c r="K1162" s="317">
        <v>11</v>
      </c>
      <c r="L1162" s="317">
        <v>8</v>
      </c>
      <c r="M1162" s="485">
        <v>19</v>
      </c>
      <c r="N1162" s="194" t="s">
        <v>182</v>
      </c>
      <c r="O1162" s="317">
        <v>0</v>
      </c>
      <c r="P1162" s="317">
        <v>1</v>
      </c>
      <c r="Q1162" s="316">
        <v>1</v>
      </c>
      <c r="R1162" s="131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</row>
    <row r="1163" spans="2:33" s="28" customFormat="1" ht="14.1" customHeight="1" x14ac:dyDescent="0.15">
      <c r="B1163" s="204" t="s">
        <v>181</v>
      </c>
      <c r="C1163" s="317">
        <v>11</v>
      </c>
      <c r="D1163" s="317">
        <v>9</v>
      </c>
      <c r="E1163" s="485">
        <v>20</v>
      </c>
      <c r="F1163" s="194" t="s">
        <v>180</v>
      </c>
      <c r="G1163" s="317">
        <v>13</v>
      </c>
      <c r="H1163" s="317">
        <v>19</v>
      </c>
      <c r="I1163" s="485">
        <v>32</v>
      </c>
      <c r="J1163" s="194" t="s">
        <v>179</v>
      </c>
      <c r="K1163" s="317">
        <v>5</v>
      </c>
      <c r="L1163" s="317">
        <v>13</v>
      </c>
      <c r="M1163" s="485">
        <v>18</v>
      </c>
      <c r="N1163" s="194" t="s">
        <v>178</v>
      </c>
      <c r="O1163" s="317">
        <v>0</v>
      </c>
      <c r="P1163" s="317">
        <v>0</v>
      </c>
      <c r="Q1163" s="316">
        <v>0</v>
      </c>
      <c r="R1163" s="131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</row>
    <row r="1164" spans="2:33" s="28" customFormat="1" ht="14.25" customHeight="1" thickBot="1" x14ac:dyDescent="0.2">
      <c r="B1164" s="206" t="s">
        <v>177</v>
      </c>
      <c r="C1164" s="318">
        <v>15</v>
      </c>
      <c r="D1164" s="318">
        <v>12</v>
      </c>
      <c r="E1164" s="319">
        <v>27</v>
      </c>
      <c r="F1164" s="208" t="s">
        <v>176</v>
      </c>
      <c r="G1164" s="318">
        <v>11</v>
      </c>
      <c r="H1164" s="318">
        <v>17</v>
      </c>
      <c r="I1164" s="319">
        <v>28</v>
      </c>
      <c r="J1164" s="208" t="s">
        <v>175</v>
      </c>
      <c r="K1164" s="318">
        <v>6</v>
      </c>
      <c r="L1164" s="318">
        <v>7</v>
      </c>
      <c r="M1164" s="319">
        <v>13</v>
      </c>
      <c r="N1164" s="210" t="s">
        <v>174</v>
      </c>
      <c r="O1164" s="320">
        <v>0</v>
      </c>
      <c r="P1164" s="320">
        <v>0</v>
      </c>
      <c r="Q1164" s="321">
        <v>0</v>
      </c>
      <c r="R1164" s="131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</row>
    <row r="1165" spans="2:33" s="28" customFormat="1" ht="13.5" customHeight="1" thickBot="1" x14ac:dyDescent="0.2">
      <c r="B1165" s="42"/>
      <c r="C1165" s="42"/>
      <c r="D1165" s="459" t="s">
        <v>173</v>
      </c>
      <c r="E1165" s="459"/>
      <c r="F1165" s="459"/>
      <c r="G1165" s="42"/>
      <c r="H1165" s="42"/>
      <c r="I1165" s="42"/>
      <c r="J1165" s="42"/>
      <c r="K1165" s="42"/>
      <c r="L1165" s="42"/>
      <c r="M1165" s="42"/>
      <c r="N1165" s="212" t="s">
        <v>172</v>
      </c>
      <c r="O1165" s="309">
        <v>0</v>
      </c>
      <c r="P1165" s="24">
        <v>0</v>
      </c>
      <c r="Q1165" s="310">
        <v>0</v>
      </c>
      <c r="R1165" s="131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</row>
    <row r="1166" spans="2:33" s="28" customFormat="1" ht="13.5" customHeight="1" x14ac:dyDescent="0.15">
      <c r="B1166" s="160" t="s">
        <v>171</v>
      </c>
      <c r="C1166" s="311">
        <f>SUM(C1140:C1144)</f>
        <v>57</v>
      </c>
      <c r="D1166" s="311">
        <f>SUM(D1140:D1144)</f>
        <v>45</v>
      </c>
      <c r="E1166" s="108">
        <f t="shared" ref="E1166:E1175" si="54">SUM(C1166:D1166)</f>
        <v>102</v>
      </c>
      <c r="F1166" s="160" t="s">
        <v>170</v>
      </c>
      <c r="G1166" s="312">
        <f>SUM(K1140:K1144)</f>
        <v>78</v>
      </c>
      <c r="H1166" s="109">
        <f>SUM(L1140:L1144)</f>
        <v>65</v>
      </c>
      <c r="I1166" s="110">
        <f t="shared" ref="I1166:I1175" si="55">SUM(G1166:H1166)</f>
        <v>143</v>
      </c>
      <c r="J1166" s="119" t="s">
        <v>169</v>
      </c>
      <c r="K1166" s="120">
        <f>SUM(O1165:O1169)</f>
        <v>0</v>
      </c>
      <c r="L1166" s="311">
        <f>SUM(Q1165:Q1169)</f>
        <v>0</v>
      </c>
      <c r="M1166" s="313">
        <f>SUM(K1166:L1166)</f>
        <v>0</v>
      </c>
      <c r="N1166" s="486" t="s">
        <v>168</v>
      </c>
      <c r="O1166" s="24">
        <v>0</v>
      </c>
      <c r="P1166" s="24">
        <v>0</v>
      </c>
      <c r="Q1166" s="310">
        <v>0</v>
      </c>
      <c r="R1166" s="131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</row>
    <row r="1167" spans="2:33" s="28" customFormat="1" ht="13.5" customHeight="1" thickBot="1" x14ac:dyDescent="0.2">
      <c r="B1167" s="161" t="s">
        <v>167</v>
      </c>
      <c r="C1167" s="300">
        <f>SUM(C1145:C1149)</f>
        <v>53</v>
      </c>
      <c r="D1167" s="300">
        <f>SUM(D1145:D1149)</f>
        <v>49</v>
      </c>
      <c r="E1167" s="112">
        <f t="shared" si="54"/>
        <v>102</v>
      </c>
      <c r="F1167" s="161" t="s">
        <v>166</v>
      </c>
      <c r="G1167" s="306">
        <f>SUM(K1145:K1149)</f>
        <v>73</v>
      </c>
      <c r="H1167" s="113">
        <f>SUM(L1145:L1149)</f>
        <v>83</v>
      </c>
      <c r="I1167" s="114">
        <f t="shared" si="55"/>
        <v>156</v>
      </c>
      <c r="J1167" s="121" t="s">
        <v>154</v>
      </c>
      <c r="K1167" s="122">
        <f>O1170</f>
        <v>0</v>
      </c>
      <c r="L1167" s="303">
        <f>P1170</f>
        <v>0</v>
      </c>
      <c r="M1167" s="314">
        <f>SUM(K1167:L1167)</f>
        <v>0</v>
      </c>
      <c r="N1167" s="486" t="s">
        <v>165</v>
      </c>
      <c r="O1167" s="24">
        <v>0</v>
      </c>
      <c r="P1167" s="24">
        <v>0</v>
      </c>
      <c r="Q1167" s="310">
        <v>0</v>
      </c>
      <c r="R1167" s="131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</row>
    <row r="1168" spans="2:33" s="28" customFormat="1" ht="13.5" customHeight="1" x14ac:dyDescent="0.15">
      <c r="B1168" s="161" t="s">
        <v>164</v>
      </c>
      <c r="C1168" s="300">
        <f>SUM(C1150:C1154)</f>
        <v>50</v>
      </c>
      <c r="D1168" s="300">
        <f>SUM(D1150:D1154)</f>
        <v>62</v>
      </c>
      <c r="E1168" s="112">
        <f t="shared" si="54"/>
        <v>112</v>
      </c>
      <c r="F1168" s="161" t="s">
        <v>163</v>
      </c>
      <c r="G1168" s="306">
        <f>SUM(K1150:K1154)</f>
        <v>60</v>
      </c>
      <c r="H1168" s="113">
        <f>SUM(L1150:L1154)</f>
        <v>49</v>
      </c>
      <c r="I1168" s="114">
        <f t="shared" si="55"/>
        <v>109</v>
      </c>
      <c r="J1168" s="125" t="s">
        <v>283</v>
      </c>
      <c r="K1168" s="154">
        <f>SUM(C1166:C1168)</f>
        <v>160</v>
      </c>
      <c r="L1168" s="154">
        <f>SUM(D1166:D1168)</f>
        <v>156</v>
      </c>
      <c r="M1168" s="294">
        <f>SUM(K1168:L1168)</f>
        <v>316</v>
      </c>
      <c r="N1168" s="486" t="s">
        <v>162</v>
      </c>
      <c r="O1168" s="24">
        <v>0</v>
      </c>
      <c r="P1168" s="24">
        <v>0</v>
      </c>
      <c r="Q1168" s="310">
        <v>0</v>
      </c>
      <c r="R1168" s="131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</row>
    <row r="1169" spans="2:33" s="28" customFormat="1" ht="13.5" customHeight="1" thickBot="1" x14ac:dyDescent="0.2">
      <c r="B1169" s="161" t="s">
        <v>161</v>
      </c>
      <c r="C1169" s="300">
        <f>SUM(C1155:C1159)</f>
        <v>54</v>
      </c>
      <c r="D1169" s="300">
        <f>SUM(D1155:D1159)</f>
        <v>50</v>
      </c>
      <c r="E1169" s="112">
        <f t="shared" si="54"/>
        <v>104</v>
      </c>
      <c r="F1169" s="161" t="s">
        <v>160</v>
      </c>
      <c r="G1169" s="306">
        <f>SUM(K1155:K1159)</f>
        <v>67</v>
      </c>
      <c r="H1169" s="113">
        <f>SUM(L1155:L1159)</f>
        <v>60</v>
      </c>
      <c r="I1169" s="114">
        <f t="shared" si="55"/>
        <v>127</v>
      </c>
      <c r="J1169" s="123" t="s">
        <v>156</v>
      </c>
      <c r="K1169" s="157"/>
      <c r="L1169" s="292">
        <f>M1168/M1174*100</f>
        <v>15.528255528255528</v>
      </c>
      <c r="M1169" s="156" t="s">
        <v>155</v>
      </c>
      <c r="N1169" s="487" t="s">
        <v>159</v>
      </c>
      <c r="O1169" s="301">
        <v>0</v>
      </c>
      <c r="P1169" s="58">
        <v>0</v>
      </c>
      <c r="Q1169" s="302">
        <v>0</v>
      </c>
      <c r="R1169" s="131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</row>
    <row r="1170" spans="2:33" s="28" customFormat="1" ht="13.5" customHeight="1" thickBot="1" x14ac:dyDescent="0.2">
      <c r="B1170" s="161" t="s">
        <v>158</v>
      </c>
      <c r="C1170" s="300">
        <f>SUM(C1160:C1164)</f>
        <v>70</v>
      </c>
      <c r="D1170" s="300">
        <f>SUM(D1160:D1164)</f>
        <v>54</v>
      </c>
      <c r="E1170" s="112">
        <f t="shared" si="54"/>
        <v>124</v>
      </c>
      <c r="F1170" s="161" t="s">
        <v>157</v>
      </c>
      <c r="G1170" s="306">
        <f>SUM(K1160:K1164)</f>
        <v>45</v>
      </c>
      <c r="H1170" s="113">
        <f>SUM(L1160:L1164)</f>
        <v>59</v>
      </c>
      <c r="I1170" s="114">
        <f t="shared" si="55"/>
        <v>104</v>
      </c>
      <c r="J1170" s="125" t="s">
        <v>284</v>
      </c>
      <c r="K1170" s="154">
        <f>SUM(C1169:C1175,G1166:G1168)</f>
        <v>622</v>
      </c>
      <c r="L1170" s="154">
        <f>SUM(D1169:D1175,H1166:H1168)</f>
        <v>616</v>
      </c>
      <c r="M1170" s="294">
        <f>SUM(K1170:L1170)</f>
        <v>1238</v>
      </c>
      <c r="N1170" s="488" t="s">
        <v>154</v>
      </c>
      <c r="O1170" s="299">
        <v>0</v>
      </c>
      <c r="P1170" s="489">
        <v>0</v>
      </c>
      <c r="Q1170" s="307">
        <v>0</v>
      </c>
      <c r="R1170" s="131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</row>
    <row r="1171" spans="2:33" s="28" customFormat="1" ht="13.5" customHeight="1" thickBot="1" x14ac:dyDescent="0.2">
      <c r="B1171" s="161" t="s">
        <v>153</v>
      </c>
      <c r="C1171" s="300">
        <f>SUM(G1140:G1144)</f>
        <v>50</v>
      </c>
      <c r="D1171" s="300">
        <f>SUM(H1140:H1144)</f>
        <v>56</v>
      </c>
      <c r="E1171" s="112">
        <f t="shared" si="54"/>
        <v>106</v>
      </c>
      <c r="F1171" s="161" t="s">
        <v>152</v>
      </c>
      <c r="G1171" s="113">
        <f>SUM(O1140:O1144)</f>
        <v>40</v>
      </c>
      <c r="H1171" s="113">
        <f>SUM(P1140:P1144)</f>
        <v>50</v>
      </c>
      <c r="I1171" s="114">
        <f t="shared" si="55"/>
        <v>90</v>
      </c>
      <c r="J1171" s="123" t="s">
        <v>156</v>
      </c>
      <c r="K1171" s="157"/>
      <c r="L1171" s="292">
        <f>M1170/M1174*100</f>
        <v>60.835380835380839</v>
      </c>
      <c r="M1171" s="158" t="s">
        <v>155</v>
      </c>
      <c r="N1171" s="490"/>
      <c r="O1171" s="42"/>
      <c r="P1171" s="42"/>
      <c r="Q1171" s="42"/>
      <c r="R1171" s="131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6"/>
      <c r="AF1171" s="105"/>
      <c r="AG1171" s="106"/>
    </row>
    <row r="1172" spans="2:33" s="28" customFormat="1" ht="13.5" customHeight="1" thickBot="1" x14ac:dyDescent="0.2">
      <c r="B1172" s="161" t="s">
        <v>151</v>
      </c>
      <c r="C1172" s="300">
        <f>SUM(G1145:G1149)</f>
        <v>61</v>
      </c>
      <c r="D1172" s="300">
        <f>SUM(H1145:H1149)</f>
        <v>59</v>
      </c>
      <c r="E1172" s="112">
        <f t="shared" si="54"/>
        <v>120</v>
      </c>
      <c r="F1172" s="161" t="s">
        <v>150</v>
      </c>
      <c r="G1172" s="306">
        <f>SUM(O1145:O1149)</f>
        <v>35</v>
      </c>
      <c r="H1172" s="113">
        <f>SUM(P1145:P1149)</f>
        <v>53</v>
      </c>
      <c r="I1172" s="114">
        <f t="shared" si="55"/>
        <v>88</v>
      </c>
      <c r="J1172" s="125" t="s">
        <v>282</v>
      </c>
      <c r="K1172" s="154">
        <f>SUM(K1155:K1164,O1140:O1170)</f>
        <v>216</v>
      </c>
      <c r="L1172" s="154">
        <f>SUM(L1155:L1164,P1140:P1170)</f>
        <v>265</v>
      </c>
      <c r="M1172" s="308">
        <f>SUM(K1172:L1172)</f>
        <v>481</v>
      </c>
      <c r="N1172" s="490"/>
      <c r="O1172" s="42"/>
      <c r="P1172" s="42"/>
      <c r="Q1172" s="42"/>
      <c r="R1172" s="131"/>
    </row>
    <row r="1173" spans="2:33" s="28" customFormat="1" ht="13.5" customHeight="1" thickBot="1" x14ac:dyDescent="0.2">
      <c r="B1173" s="161" t="s">
        <v>149</v>
      </c>
      <c r="C1173" s="300">
        <f>SUM(G1150:G1154)</f>
        <v>57</v>
      </c>
      <c r="D1173" s="300">
        <f>SUM(H1150:H1154)</f>
        <v>65</v>
      </c>
      <c r="E1173" s="112">
        <f t="shared" si="54"/>
        <v>122</v>
      </c>
      <c r="F1173" s="161" t="s">
        <v>148</v>
      </c>
      <c r="G1173" s="306">
        <f>SUM(O1150:O1154)</f>
        <v>23</v>
      </c>
      <c r="H1173" s="113">
        <f>SUM(P1150:P1154)</f>
        <v>22</v>
      </c>
      <c r="I1173" s="114">
        <f t="shared" si="55"/>
        <v>45</v>
      </c>
      <c r="J1173" s="123" t="s">
        <v>156</v>
      </c>
      <c r="K1173" s="124"/>
      <c r="L1173" s="283">
        <f>M1172/M1174*100</f>
        <v>23.636363636363637</v>
      </c>
      <c r="M1173" s="156" t="s">
        <v>155</v>
      </c>
      <c r="N1173" s="491" t="s">
        <v>146</v>
      </c>
      <c r="O1173" s="492">
        <v>42.5</v>
      </c>
      <c r="P1173" s="493">
        <v>44.86</v>
      </c>
      <c r="Q1173" s="494">
        <v>43.7</v>
      </c>
      <c r="R1173" s="131"/>
    </row>
    <row r="1174" spans="2:33" s="28" customFormat="1" ht="13.5" customHeight="1" x14ac:dyDescent="0.15">
      <c r="B1174" s="161" t="s">
        <v>145</v>
      </c>
      <c r="C1174" s="300">
        <f>SUM(G1155:G1159)</f>
        <v>60</v>
      </c>
      <c r="D1174" s="300">
        <f>SUM(H1155:H1159)</f>
        <v>62</v>
      </c>
      <c r="E1174" s="112">
        <f t="shared" si="54"/>
        <v>122</v>
      </c>
      <c r="F1174" s="161" t="s">
        <v>144</v>
      </c>
      <c r="G1174" s="306">
        <f>SUM(O1155:O1159)</f>
        <v>4</v>
      </c>
      <c r="H1174" s="113">
        <f>SUM(P1155:P1159)</f>
        <v>19</v>
      </c>
      <c r="I1174" s="114">
        <f t="shared" si="55"/>
        <v>23</v>
      </c>
      <c r="J1174" s="125" t="s">
        <v>147</v>
      </c>
      <c r="K1174" s="293">
        <f>SUM(C1166:C1175,G1166:G1175,K1166:K1167)</f>
        <v>998</v>
      </c>
      <c r="L1174" s="293">
        <f>SUM(D1166:D1175,H1166:H1175,L1166:L1167)</f>
        <v>1037</v>
      </c>
      <c r="M1174" s="289">
        <f>SUM(K1174:L1174)</f>
        <v>2035</v>
      </c>
      <c r="N1174" s="495"/>
      <c r="O1174" s="496"/>
      <c r="P1174" s="496"/>
      <c r="Q1174" s="496"/>
      <c r="R1174" s="131"/>
    </row>
    <row r="1175" spans="2:33" s="28" customFormat="1" ht="13.5" customHeight="1" thickBot="1" x14ac:dyDescent="0.2">
      <c r="B1175" s="162" t="s">
        <v>143</v>
      </c>
      <c r="C1175" s="303">
        <f>SUM(G1160:G1164)</f>
        <v>59</v>
      </c>
      <c r="D1175" s="303">
        <f>SUM(H1160:H1164)</f>
        <v>73</v>
      </c>
      <c r="E1175" s="116">
        <f t="shared" si="54"/>
        <v>132</v>
      </c>
      <c r="F1175" s="162" t="s">
        <v>142</v>
      </c>
      <c r="G1175" s="304">
        <f>SUM(O1160:O1164)</f>
        <v>2</v>
      </c>
      <c r="H1175" s="117">
        <f>SUM(P1160:P1164)</f>
        <v>2</v>
      </c>
      <c r="I1175" s="118">
        <f t="shared" si="55"/>
        <v>4</v>
      </c>
      <c r="J1175" s="123" t="s">
        <v>7</v>
      </c>
      <c r="K1175" s="124"/>
      <c r="L1175" s="127"/>
      <c r="M1175" s="305">
        <f>字別人口!Q68</f>
        <v>943</v>
      </c>
      <c r="N1175" s="459" t="s">
        <v>141</v>
      </c>
      <c r="O1175" s="459"/>
      <c r="P1175" s="459"/>
      <c r="Q1175" s="497"/>
      <c r="R1175" s="131"/>
    </row>
    <row r="1176" spans="2:33" x14ac:dyDescent="0.15">
      <c r="B1176" s="163"/>
      <c r="C1176" s="39"/>
      <c r="D1176" s="39"/>
      <c r="E1176" s="39"/>
      <c r="F1176" s="163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</row>
    <row r="1177" spans="2:33" s="29" customFormat="1" x14ac:dyDescent="0.15">
      <c r="B1177" s="164"/>
      <c r="C1177" s="28"/>
      <c r="D1177" s="28"/>
      <c r="E1177" s="28"/>
      <c r="F1177" s="164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</row>
    <row r="1178" spans="2:33" s="29" customFormat="1" ht="13.5" customHeight="1" x14ac:dyDescent="0.15">
      <c r="B1178" s="26" t="s">
        <v>1</v>
      </c>
      <c r="C1178" s="498" t="s">
        <v>2</v>
      </c>
      <c r="D1178" s="498"/>
      <c r="E1178" s="498"/>
      <c r="F1178" s="498"/>
      <c r="G1178" s="499" t="s">
        <v>279</v>
      </c>
      <c r="H1178" s="499"/>
      <c r="I1178" s="499"/>
      <c r="J1178" s="499"/>
      <c r="K1178" s="499"/>
      <c r="L1178" s="499"/>
      <c r="M1178" s="28"/>
      <c r="N1178" s="28"/>
      <c r="O1178" s="183" t="str">
        <f>$O$2</f>
        <v>令和元年10月31日</v>
      </c>
      <c r="P1178" s="183"/>
      <c r="Q1178" s="183" t="s">
        <v>0</v>
      </c>
      <c r="R1178" s="4"/>
      <c r="S1178" s="4"/>
      <c r="T1178" s="4"/>
    </row>
    <row r="1179" spans="2:33" s="29" customFormat="1" ht="13.5" customHeight="1" x14ac:dyDescent="0.15">
      <c r="B1179" s="26" t="s">
        <v>276</v>
      </c>
      <c r="C1179" s="498" t="s">
        <v>110</v>
      </c>
      <c r="D1179" s="498"/>
      <c r="E1179" s="498"/>
      <c r="F1179" s="500"/>
      <c r="G1179" s="499"/>
      <c r="H1179" s="499"/>
      <c r="I1179" s="499"/>
      <c r="J1179" s="499"/>
      <c r="K1179" s="499"/>
      <c r="L1179" s="499"/>
      <c r="M1179" s="28"/>
      <c r="N1179" s="28"/>
      <c r="O1179" s="183" t="str">
        <f>$O$3</f>
        <v>令和元年11月 1日</v>
      </c>
      <c r="P1179" s="183"/>
      <c r="Q1179" s="183" t="s">
        <v>3</v>
      </c>
      <c r="R1179" s="4"/>
      <c r="S1179" s="4"/>
      <c r="T1179" s="4"/>
    </row>
    <row r="1180" spans="2:33" s="29" customFormat="1" ht="13.5" customHeight="1" thickBot="1" x14ac:dyDescent="0.2">
      <c r="B1180" s="164"/>
      <c r="C1180" s="28"/>
      <c r="D1180" s="28"/>
      <c r="E1180" s="28"/>
      <c r="F1180" s="164"/>
      <c r="G1180" s="501"/>
      <c r="H1180" s="501"/>
      <c r="I1180" s="501"/>
      <c r="J1180" s="501"/>
      <c r="K1180" s="501"/>
      <c r="L1180" s="501"/>
      <c r="M1180" s="28"/>
      <c r="N1180" s="28"/>
      <c r="O1180" s="26"/>
      <c r="P1180" s="28"/>
      <c r="Q1180" s="502"/>
      <c r="R1180" s="4"/>
      <c r="S1180" s="4"/>
      <c r="T1180" s="4"/>
    </row>
    <row r="1181" spans="2:33" s="28" customFormat="1" ht="14.25" customHeight="1" x14ac:dyDescent="0.15">
      <c r="B1181" s="53" t="s">
        <v>274</v>
      </c>
      <c r="C1181" s="327" t="s">
        <v>301</v>
      </c>
      <c r="D1181" s="327" t="s">
        <v>302</v>
      </c>
      <c r="E1181" s="328" t="s">
        <v>6</v>
      </c>
      <c r="F1181" s="53" t="s">
        <v>274</v>
      </c>
      <c r="G1181" s="327" t="s">
        <v>301</v>
      </c>
      <c r="H1181" s="327" t="s">
        <v>5</v>
      </c>
      <c r="I1181" s="94" t="s">
        <v>6</v>
      </c>
      <c r="J1181" s="202" t="s">
        <v>274</v>
      </c>
      <c r="K1181" s="327" t="s">
        <v>4</v>
      </c>
      <c r="L1181" s="327" t="s">
        <v>302</v>
      </c>
      <c r="M1181" s="328" t="s">
        <v>281</v>
      </c>
      <c r="N1181" s="59" t="s">
        <v>274</v>
      </c>
      <c r="O1181" s="54" t="s">
        <v>301</v>
      </c>
      <c r="P1181" s="54" t="s">
        <v>5</v>
      </c>
      <c r="Q1181" s="326" t="s">
        <v>281</v>
      </c>
      <c r="R1181" s="131"/>
    </row>
    <row r="1182" spans="2:33" s="28" customFormat="1" ht="14.25" customHeight="1" x14ac:dyDescent="0.15">
      <c r="B1182" s="203" t="s">
        <v>273</v>
      </c>
      <c r="C1182" s="329">
        <v>2</v>
      </c>
      <c r="D1182" s="329">
        <v>4</v>
      </c>
      <c r="E1182" s="485">
        <v>6</v>
      </c>
      <c r="F1182" s="193" t="s">
        <v>272</v>
      </c>
      <c r="G1182" s="329">
        <v>7</v>
      </c>
      <c r="H1182" s="329">
        <v>4</v>
      </c>
      <c r="I1182" s="485">
        <v>11</v>
      </c>
      <c r="J1182" s="194" t="s">
        <v>271</v>
      </c>
      <c r="K1182" s="317">
        <v>9</v>
      </c>
      <c r="L1182" s="329">
        <v>4</v>
      </c>
      <c r="M1182" s="286">
        <v>13</v>
      </c>
      <c r="N1182" s="200" t="s">
        <v>270</v>
      </c>
      <c r="O1182" s="325">
        <v>6</v>
      </c>
      <c r="P1182" s="317">
        <v>4</v>
      </c>
      <c r="Q1182" s="287">
        <v>10</v>
      </c>
      <c r="R1182" s="131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</row>
    <row r="1183" spans="2:33" s="28" customFormat="1" ht="14.1" customHeight="1" x14ac:dyDescent="0.15">
      <c r="B1183" s="204" t="s">
        <v>269</v>
      </c>
      <c r="C1183" s="317">
        <v>5</v>
      </c>
      <c r="D1183" s="317">
        <v>6</v>
      </c>
      <c r="E1183" s="485">
        <v>11</v>
      </c>
      <c r="F1183" s="194" t="s">
        <v>268</v>
      </c>
      <c r="G1183" s="317">
        <v>2</v>
      </c>
      <c r="H1183" s="317">
        <v>3</v>
      </c>
      <c r="I1183" s="485">
        <v>5</v>
      </c>
      <c r="J1183" s="194" t="s">
        <v>267</v>
      </c>
      <c r="K1183" s="317">
        <v>7</v>
      </c>
      <c r="L1183" s="317">
        <v>11</v>
      </c>
      <c r="M1183" s="485">
        <v>18</v>
      </c>
      <c r="N1183" s="194" t="s">
        <v>266</v>
      </c>
      <c r="O1183" s="317">
        <v>3</v>
      </c>
      <c r="P1183" s="317">
        <v>4</v>
      </c>
      <c r="Q1183" s="316">
        <v>7</v>
      </c>
      <c r="R1183" s="131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</row>
    <row r="1184" spans="2:33" s="28" customFormat="1" ht="14.25" customHeight="1" x14ac:dyDescent="0.15">
      <c r="B1184" s="204" t="s">
        <v>265</v>
      </c>
      <c r="C1184" s="317">
        <v>3</v>
      </c>
      <c r="D1184" s="317">
        <v>4</v>
      </c>
      <c r="E1184" s="485">
        <v>7</v>
      </c>
      <c r="F1184" s="194" t="s">
        <v>264</v>
      </c>
      <c r="G1184" s="317">
        <v>7</v>
      </c>
      <c r="H1184" s="317">
        <v>5</v>
      </c>
      <c r="I1184" s="485">
        <v>12</v>
      </c>
      <c r="J1184" s="194" t="s">
        <v>263</v>
      </c>
      <c r="K1184" s="317">
        <v>5</v>
      </c>
      <c r="L1184" s="317">
        <v>10</v>
      </c>
      <c r="M1184" s="485">
        <v>15</v>
      </c>
      <c r="N1184" s="194" t="s">
        <v>262</v>
      </c>
      <c r="O1184" s="317">
        <v>3</v>
      </c>
      <c r="P1184" s="199">
        <v>6</v>
      </c>
      <c r="Q1184" s="316">
        <v>9</v>
      </c>
      <c r="R1184" s="131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</row>
    <row r="1185" spans="2:33" s="28" customFormat="1" ht="14.25" customHeight="1" x14ac:dyDescent="0.15">
      <c r="B1185" s="204" t="s">
        <v>261</v>
      </c>
      <c r="C1185" s="317">
        <v>4</v>
      </c>
      <c r="D1185" s="317">
        <v>5</v>
      </c>
      <c r="E1185" s="485">
        <v>9</v>
      </c>
      <c r="F1185" s="194" t="s">
        <v>260</v>
      </c>
      <c r="G1185" s="317">
        <v>7</v>
      </c>
      <c r="H1185" s="317">
        <v>3</v>
      </c>
      <c r="I1185" s="485">
        <v>10</v>
      </c>
      <c r="J1185" s="194" t="s">
        <v>259</v>
      </c>
      <c r="K1185" s="317">
        <v>8</v>
      </c>
      <c r="L1185" s="317">
        <v>7</v>
      </c>
      <c r="M1185" s="485">
        <v>15</v>
      </c>
      <c r="N1185" s="194" t="s">
        <v>258</v>
      </c>
      <c r="O1185" s="317">
        <v>6</v>
      </c>
      <c r="P1185" s="317">
        <v>6</v>
      </c>
      <c r="Q1185" s="316">
        <v>12</v>
      </c>
      <c r="R1185" s="131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</row>
    <row r="1186" spans="2:33" s="28" customFormat="1" ht="14.1" customHeight="1" x14ac:dyDescent="0.15">
      <c r="B1186" s="205" t="s">
        <v>257</v>
      </c>
      <c r="C1186" s="322">
        <v>6</v>
      </c>
      <c r="D1186" s="322">
        <v>4</v>
      </c>
      <c r="E1186" s="323">
        <v>10</v>
      </c>
      <c r="F1186" s="195" t="s">
        <v>256</v>
      </c>
      <c r="G1186" s="322">
        <v>6</v>
      </c>
      <c r="H1186" s="322">
        <v>3</v>
      </c>
      <c r="I1186" s="323">
        <v>9</v>
      </c>
      <c r="J1186" s="195" t="s">
        <v>255</v>
      </c>
      <c r="K1186" s="322">
        <v>7</v>
      </c>
      <c r="L1186" s="322">
        <v>4</v>
      </c>
      <c r="M1186" s="323">
        <v>11</v>
      </c>
      <c r="N1186" s="195" t="s">
        <v>254</v>
      </c>
      <c r="O1186" s="322">
        <v>3</v>
      </c>
      <c r="P1186" s="322">
        <v>8</v>
      </c>
      <c r="Q1186" s="324">
        <v>11</v>
      </c>
      <c r="R1186" s="131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</row>
    <row r="1187" spans="2:33" s="28" customFormat="1" ht="14.25" customHeight="1" x14ac:dyDescent="0.15">
      <c r="B1187" s="204" t="s">
        <v>253</v>
      </c>
      <c r="C1187" s="325">
        <v>3</v>
      </c>
      <c r="D1187" s="317">
        <v>6</v>
      </c>
      <c r="E1187" s="485">
        <v>9</v>
      </c>
      <c r="F1187" s="194" t="s">
        <v>252</v>
      </c>
      <c r="G1187" s="317">
        <v>5</v>
      </c>
      <c r="H1187" s="317">
        <v>5</v>
      </c>
      <c r="I1187" s="485">
        <v>10</v>
      </c>
      <c r="J1187" s="194" t="s">
        <v>251</v>
      </c>
      <c r="K1187" s="317">
        <v>12</v>
      </c>
      <c r="L1187" s="317">
        <v>7</v>
      </c>
      <c r="M1187" s="485">
        <v>19</v>
      </c>
      <c r="N1187" s="194" t="s">
        <v>250</v>
      </c>
      <c r="O1187" s="317">
        <v>8</v>
      </c>
      <c r="P1187" s="317">
        <v>8</v>
      </c>
      <c r="Q1187" s="316">
        <v>16</v>
      </c>
      <c r="R1187" s="131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</row>
    <row r="1188" spans="2:33" s="28" customFormat="1" ht="14.25" customHeight="1" x14ac:dyDescent="0.15">
      <c r="B1188" s="204" t="s">
        <v>249</v>
      </c>
      <c r="C1188" s="317">
        <v>8</v>
      </c>
      <c r="D1188" s="317">
        <v>4</v>
      </c>
      <c r="E1188" s="485">
        <v>12</v>
      </c>
      <c r="F1188" s="194" t="s">
        <v>248</v>
      </c>
      <c r="G1188" s="317">
        <v>10</v>
      </c>
      <c r="H1188" s="317">
        <v>5</v>
      </c>
      <c r="I1188" s="485">
        <v>15</v>
      </c>
      <c r="J1188" s="194" t="s">
        <v>247</v>
      </c>
      <c r="K1188" s="317">
        <v>8</v>
      </c>
      <c r="L1188" s="317">
        <v>6</v>
      </c>
      <c r="M1188" s="485">
        <v>14</v>
      </c>
      <c r="N1188" s="194" t="s">
        <v>246</v>
      </c>
      <c r="O1188" s="317">
        <v>4</v>
      </c>
      <c r="P1188" s="317">
        <v>7</v>
      </c>
      <c r="Q1188" s="316">
        <v>11</v>
      </c>
      <c r="R1188" s="131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</row>
    <row r="1189" spans="2:33" s="28" customFormat="1" ht="14.25" customHeight="1" x14ac:dyDescent="0.15">
      <c r="B1189" s="204" t="s">
        <v>245</v>
      </c>
      <c r="C1189" s="317">
        <v>8</v>
      </c>
      <c r="D1189" s="317">
        <v>3</v>
      </c>
      <c r="E1189" s="485">
        <v>11</v>
      </c>
      <c r="F1189" s="194" t="s">
        <v>244</v>
      </c>
      <c r="G1189" s="317">
        <v>6</v>
      </c>
      <c r="H1189" s="317">
        <v>1</v>
      </c>
      <c r="I1189" s="485">
        <v>7</v>
      </c>
      <c r="J1189" s="194" t="s">
        <v>243</v>
      </c>
      <c r="K1189" s="317">
        <v>6</v>
      </c>
      <c r="L1189" s="317">
        <v>9</v>
      </c>
      <c r="M1189" s="485">
        <v>15</v>
      </c>
      <c r="N1189" s="194" t="s">
        <v>242</v>
      </c>
      <c r="O1189" s="317">
        <v>3</v>
      </c>
      <c r="P1189" s="317">
        <v>6</v>
      </c>
      <c r="Q1189" s="316">
        <v>9</v>
      </c>
      <c r="R1189" s="131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</row>
    <row r="1190" spans="2:33" s="28" customFormat="1" ht="14.1" customHeight="1" x14ac:dyDescent="0.15">
      <c r="B1190" s="204" t="s">
        <v>241</v>
      </c>
      <c r="C1190" s="317">
        <v>6</v>
      </c>
      <c r="D1190" s="317">
        <v>7</v>
      </c>
      <c r="E1190" s="485">
        <v>13</v>
      </c>
      <c r="F1190" s="194" t="s">
        <v>240</v>
      </c>
      <c r="G1190" s="317">
        <v>7</v>
      </c>
      <c r="H1190" s="317">
        <v>11</v>
      </c>
      <c r="I1190" s="485">
        <v>18</v>
      </c>
      <c r="J1190" s="194" t="s">
        <v>239</v>
      </c>
      <c r="K1190" s="317">
        <v>9</v>
      </c>
      <c r="L1190" s="317">
        <v>8</v>
      </c>
      <c r="M1190" s="485">
        <v>17</v>
      </c>
      <c r="N1190" s="194" t="s">
        <v>238</v>
      </c>
      <c r="O1190" s="317">
        <v>3</v>
      </c>
      <c r="P1190" s="317">
        <v>9</v>
      </c>
      <c r="Q1190" s="316">
        <v>12</v>
      </c>
      <c r="R1190" s="131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</row>
    <row r="1191" spans="2:33" s="28" customFormat="1" ht="14.1" customHeight="1" x14ac:dyDescent="0.15">
      <c r="B1191" s="205" t="s">
        <v>237</v>
      </c>
      <c r="C1191" s="322">
        <v>6</v>
      </c>
      <c r="D1191" s="322">
        <v>8</v>
      </c>
      <c r="E1191" s="323">
        <v>14</v>
      </c>
      <c r="F1191" s="195" t="s">
        <v>236</v>
      </c>
      <c r="G1191" s="322">
        <v>8</v>
      </c>
      <c r="H1191" s="322">
        <v>6</v>
      </c>
      <c r="I1191" s="323">
        <v>14</v>
      </c>
      <c r="J1191" s="195" t="s">
        <v>235</v>
      </c>
      <c r="K1191" s="322">
        <v>7</v>
      </c>
      <c r="L1191" s="322">
        <v>6</v>
      </c>
      <c r="M1191" s="323">
        <v>13</v>
      </c>
      <c r="N1191" s="195" t="s">
        <v>234</v>
      </c>
      <c r="O1191" s="322">
        <v>3</v>
      </c>
      <c r="P1191" s="322">
        <v>7</v>
      </c>
      <c r="Q1191" s="324">
        <v>10</v>
      </c>
      <c r="R1191" s="131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</row>
    <row r="1192" spans="2:33" s="28" customFormat="1" ht="14.25" customHeight="1" x14ac:dyDescent="0.15">
      <c r="B1192" s="204" t="s">
        <v>233</v>
      </c>
      <c r="C1192" s="325">
        <v>4</v>
      </c>
      <c r="D1192" s="317">
        <v>2</v>
      </c>
      <c r="E1192" s="485">
        <v>6</v>
      </c>
      <c r="F1192" s="194" t="s">
        <v>232</v>
      </c>
      <c r="G1192" s="317">
        <v>9</v>
      </c>
      <c r="H1192" s="317">
        <v>7</v>
      </c>
      <c r="I1192" s="485">
        <v>16</v>
      </c>
      <c r="J1192" s="194" t="s">
        <v>231</v>
      </c>
      <c r="K1192" s="317">
        <v>6</v>
      </c>
      <c r="L1192" s="317">
        <v>5</v>
      </c>
      <c r="M1192" s="485">
        <v>11</v>
      </c>
      <c r="N1192" s="194" t="s">
        <v>230</v>
      </c>
      <c r="O1192" s="317">
        <v>5</v>
      </c>
      <c r="P1192" s="317">
        <v>5</v>
      </c>
      <c r="Q1192" s="316">
        <v>10</v>
      </c>
      <c r="R1192" s="131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</row>
    <row r="1193" spans="2:33" s="28" customFormat="1" ht="14.25" customHeight="1" x14ac:dyDescent="0.15">
      <c r="B1193" s="204" t="s">
        <v>229</v>
      </c>
      <c r="C1193" s="317">
        <v>9</v>
      </c>
      <c r="D1193" s="317">
        <v>7</v>
      </c>
      <c r="E1193" s="485">
        <v>16</v>
      </c>
      <c r="F1193" s="194" t="s">
        <v>228</v>
      </c>
      <c r="G1193" s="317">
        <v>4</v>
      </c>
      <c r="H1193" s="317">
        <v>6</v>
      </c>
      <c r="I1193" s="485">
        <v>10</v>
      </c>
      <c r="J1193" s="194" t="s">
        <v>227</v>
      </c>
      <c r="K1193" s="317">
        <v>12</v>
      </c>
      <c r="L1193" s="317">
        <v>13</v>
      </c>
      <c r="M1193" s="485">
        <v>25</v>
      </c>
      <c r="N1193" s="194" t="s">
        <v>226</v>
      </c>
      <c r="O1193" s="317">
        <v>3</v>
      </c>
      <c r="P1193" s="317">
        <v>5</v>
      </c>
      <c r="Q1193" s="316">
        <v>8</v>
      </c>
      <c r="R1193" s="131"/>
      <c r="T1193" s="105"/>
      <c r="U1193" s="105"/>
      <c r="V1193" s="105"/>
      <c r="W1193" s="105"/>
      <c r="X1193" s="105"/>
      <c r="Y1193" s="105"/>
      <c r="Z1193" s="105"/>
      <c r="AA1193" s="105"/>
      <c r="AB1193" s="105"/>
      <c r="AC1193" s="105"/>
      <c r="AD1193" s="105"/>
      <c r="AE1193" s="105"/>
      <c r="AF1193" s="105"/>
      <c r="AG1193" s="105"/>
    </row>
    <row r="1194" spans="2:33" s="28" customFormat="1" ht="14.25" customHeight="1" x14ac:dyDescent="0.15">
      <c r="B1194" s="204" t="s">
        <v>225</v>
      </c>
      <c r="C1194" s="317">
        <v>6</v>
      </c>
      <c r="D1194" s="317">
        <v>5</v>
      </c>
      <c r="E1194" s="485">
        <v>11</v>
      </c>
      <c r="F1194" s="194" t="s">
        <v>224</v>
      </c>
      <c r="G1194" s="317">
        <v>6</v>
      </c>
      <c r="H1194" s="317">
        <v>5</v>
      </c>
      <c r="I1194" s="485">
        <v>11</v>
      </c>
      <c r="J1194" s="194" t="s">
        <v>223</v>
      </c>
      <c r="K1194" s="317">
        <v>8</v>
      </c>
      <c r="L1194" s="317">
        <v>5</v>
      </c>
      <c r="M1194" s="485">
        <v>13</v>
      </c>
      <c r="N1194" s="194" t="s">
        <v>222</v>
      </c>
      <c r="O1194" s="317">
        <v>3</v>
      </c>
      <c r="P1194" s="317">
        <v>8</v>
      </c>
      <c r="Q1194" s="316">
        <v>11</v>
      </c>
      <c r="R1194" s="131"/>
      <c r="T1194" s="105"/>
      <c r="U1194" s="105"/>
      <c r="V1194" s="105"/>
      <c r="W1194" s="105"/>
      <c r="X1194" s="105"/>
      <c r="Y1194" s="105"/>
      <c r="Z1194" s="105"/>
      <c r="AA1194" s="105"/>
      <c r="AB1194" s="105"/>
      <c r="AC1194" s="105"/>
      <c r="AD1194" s="105"/>
      <c r="AE1194" s="105"/>
      <c r="AF1194" s="105"/>
      <c r="AG1194" s="105"/>
    </row>
    <row r="1195" spans="2:33" s="28" customFormat="1" ht="14.1" customHeight="1" x14ac:dyDescent="0.15">
      <c r="B1195" s="204" t="s">
        <v>221</v>
      </c>
      <c r="C1195" s="317">
        <v>6</v>
      </c>
      <c r="D1195" s="317">
        <v>7</v>
      </c>
      <c r="E1195" s="485">
        <v>13</v>
      </c>
      <c r="F1195" s="194" t="s">
        <v>220</v>
      </c>
      <c r="G1195" s="317">
        <v>4</v>
      </c>
      <c r="H1195" s="317">
        <v>7</v>
      </c>
      <c r="I1195" s="485">
        <v>11</v>
      </c>
      <c r="J1195" s="194" t="s">
        <v>219</v>
      </c>
      <c r="K1195" s="317">
        <v>5</v>
      </c>
      <c r="L1195" s="317">
        <v>5</v>
      </c>
      <c r="M1195" s="485">
        <v>10</v>
      </c>
      <c r="N1195" s="194" t="s">
        <v>218</v>
      </c>
      <c r="O1195" s="317">
        <v>2</v>
      </c>
      <c r="P1195" s="317">
        <v>7</v>
      </c>
      <c r="Q1195" s="316">
        <v>9</v>
      </c>
      <c r="R1195" s="131"/>
      <c r="T1195" s="105"/>
      <c r="U1195" s="105"/>
      <c r="V1195" s="105"/>
      <c r="W1195" s="105"/>
      <c r="X1195" s="105"/>
      <c r="Y1195" s="105"/>
      <c r="Z1195" s="105"/>
      <c r="AA1195" s="105"/>
      <c r="AB1195" s="105"/>
      <c r="AC1195" s="105"/>
      <c r="AD1195" s="105"/>
      <c r="AE1195" s="105"/>
      <c r="AF1195" s="105"/>
      <c r="AG1195" s="105"/>
    </row>
    <row r="1196" spans="2:33" s="28" customFormat="1" ht="14.45" customHeight="1" x14ac:dyDescent="0.15">
      <c r="B1196" s="205" t="s">
        <v>217</v>
      </c>
      <c r="C1196" s="322">
        <v>10</v>
      </c>
      <c r="D1196" s="322">
        <v>8</v>
      </c>
      <c r="E1196" s="323">
        <v>18</v>
      </c>
      <c r="F1196" s="195" t="s">
        <v>216</v>
      </c>
      <c r="G1196" s="322">
        <v>2</v>
      </c>
      <c r="H1196" s="322">
        <v>6</v>
      </c>
      <c r="I1196" s="323">
        <v>8</v>
      </c>
      <c r="J1196" s="195" t="s">
        <v>215</v>
      </c>
      <c r="K1196" s="322">
        <v>5</v>
      </c>
      <c r="L1196" s="322">
        <v>16</v>
      </c>
      <c r="M1196" s="323">
        <v>21</v>
      </c>
      <c r="N1196" s="195" t="s">
        <v>214</v>
      </c>
      <c r="O1196" s="322">
        <v>3</v>
      </c>
      <c r="P1196" s="322">
        <v>5</v>
      </c>
      <c r="Q1196" s="324">
        <v>8</v>
      </c>
      <c r="R1196" s="131"/>
      <c r="T1196" s="105"/>
      <c r="U1196" s="105"/>
      <c r="V1196" s="105"/>
      <c r="W1196" s="105"/>
      <c r="X1196" s="105"/>
      <c r="Y1196" s="105"/>
      <c r="Z1196" s="105"/>
      <c r="AA1196" s="105"/>
      <c r="AB1196" s="105"/>
      <c r="AC1196" s="105"/>
      <c r="AD1196" s="105"/>
      <c r="AE1196" s="105"/>
      <c r="AF1196" s="105"/>
      <c r="AG1196" s="105"/>
    </row>
    <row r="1197" spans="2:33" s="28" customFormat="1" ht="14.1" customHeight="1" x14ac:dyDescent="0.15">
      <c r="B1197" s="204" t="s">
        <v>213</v>
      </c>
      <c r="C1197" s="325">
        <v>5</v>
      </c>
      <c r="D1197" s="317">
        <v>7</v>
      </c>
      <c r="E1197" s="485">
        <v>12</v>
      </c>
      <c r="F1197" s="194" t="s">
        <v>212</v>
      </c>
      <c r="G1197" s="317">
        <v>8</v>
      </c>
      <c r="H1197" s="317">
        <v>4</v>
      </c>
      <c r="I1197" s="485">
        <v>12</v>
      </c>
      <c r="J1197" s="194" t="s">
        <v>211</v>
      </c>
      <c r="K1197" s="317">
        <v>6</v>
      </c>
      <c r="L1197" s="317">
        <v>5</v>
      </c>
      <c r="M1197" s="485">
        <v>11</v>
      </c>
      <c r="N1197" s="194" t="s">
        <v>210</v>
      </c>
      <c r="O1197" s="317">
        <v>0</v>
      </c>
      <c r="P1197" s="317">
        <v>2</v>
      </c>
      <c r="Q1197" s="316">
        <v>2</v>
      </c>
      <c r="R1197" s="131"/>
      <c r="T1197" s="105"/>
      <c r="U1197" s="105"/>
      <c r="V1197" s="105"/>
      <c r="W1197" s="105"/>
      <c r="X1197" s="105"/>
      <c r="Y1197" s="105"/>
      <c r="Z1197" s="105"/>
      <c r="AA1197" s="105"/>
      <c r="AB1197" s="105"/>
      <c r="AC1197" s="105"/>
      <c r="AD1197" s="105"/>
      <c r="AE1197" s="105"/>
      <c r="AF1197" s="105"/>
      <c r="AG1197" s="105"/>
    </row>
    <row r="1198" spans="2:33" s="28" customFormat="1" ht="14.25" customHeight="1" x14ac:dyDescent="0.15">
      <c r="B1198" s="204" t="s">
        <v>209</v>
      </c>
      <c r="C1198" s="317">
        <v>4</v>
      </c>
      <c r="D1198" s="317">
        <v>3</v>
      </c>
      <c r="E1198" s="485">
        <v>7</v>
      </c>
      <c r="F1198" s="194" t="s">
        <v>208</v>
      </c>
      <c r="G1198" s="317">
        <v>8</v>
      </c>
      <c r="H1198" s="317">
        <v>7</v>
      </c>
      <c r="I1198" s="485">
        <v>15</v>
      </c>
      <c r="J1198" s="194" t="s">
        <v>207</v>
      </c>
      <c r="K1198" s="317">
        <v>11</v>
      </c>
      <c r="L1198" s="317">
        <v>8</v>
      </c>
      <c r="M1198" s="485">
        <v>19</v>
      </c>
      <c r="N1198" s="194" t="s">
        <v>206</v>
      </c>
      <c r="O1198" s="317">
        <v>1</v>
      </c>
      <c r="P1198" s="317">
        <v>3</v>
      </c>
      <c r="Q1198" s="316">
        <v>4</v>
      </c>
      <c r="R1198" s="131"/>
      <c r="T1198" s="105"/>
      <c r="U1198" s="105"/>
      <c r="V1198" s="105"/>
      <c r="W1198" s="105"/>
      <c r="X1198" s="105"/>
      <c r="Y1198" s="105"/>
      <c r="Z1198" s="105"/>
      <c r="AA1198" s="105"/>
      <c r="AB1198" s="105"/>
      <c r="AC1198" s="105"/>
      <c r="AD1198" s="105"/>
      <c r="AE1198" s="105"/>
      <c r="AF1198" s="105"/>
      <c r="AG1198" s="105"/>
    </row>
    <row r="1199" spans="2:33" s="28" customFormat="1" ht="14.25" customHeight="1" x14ac:dyDescent="0.15">
      <c r="B1199" s="204" t="s">
        <v>205</v>
      </c>
      <c r="C1199" s="317">
        <v>5</v>
      </c>
      <c r="D1199" s="317">
        <v>8</v>
      </c>
      <c r="E1199" s="485">
        <v>13</v>
      </c>
      <c r="F1199" s="194" t="s">
        <v>204</v>
      </c>
      <c r="G1199" s="317">
        <v>7</v>
      </c>
      <c r="H1199" s="317">
        <v>2</v>
      </c>
      <c r="I1199" s="485">
        <v>9</v>
      </c>
      <c r="J1199" s="194" t="s">
        <v>203</v>
      </c>
      <c r="K1199" s="317">
        <v>10</v>
      </c>
      <c r="L1199" s="317">
        <v>5</v>
      </c>
      <c r="M1199" s="485">
        <v>15</v>
      </c>
      <c r="N1199" s="194" t="s">
        <v>202</v>
      </c>
      <c r="O1199" s="317">
        <v>0</v>
      </c>
      <c r="P1199" s="317">
        <v>2</v>
      </c>
      <c r="Q1199" s="316">
        <v>2</v>
      </c>
      <c r="R1199" s="131"/>
      <c r="T1199" s="105"/>
      <c r="U1199" s="105"/>
      <c r="V1199" s="105"/>
      <c r="W1199" s="105"/>
      <c r="X1199" s="105"/>
      <c r="Y1199" s="105"/>
      <c r="Z1199" s="105"/>
      <c r="AA1199" s="105"/>
      <c r="AB1199" s="105"/>
      <c r="AC1199" s="105"/>
      <c r="AD1199" s="105"/>
      <c r="AE1199" s="105"/>
      <c r="AF1199" s="105"/>
      <c r="AG1199" s="105"/>
    </row>
    <row r="1200" spans="2:33" s="28" customFormat="1" ht="14.25" customHeight="1" x14ac:dyDescent="0.15">
      <c r="B1200" s="204" t="s">
        <v>201</v>
      </c>
      <c r="C1200" s="317">
        <v>9</v>
      </c>
      <c r="D1200" s="317">
        <v>2</v>
      </c>
      <c r="E1200" s="485">
        <v>11</v>
      </c>
      <c r="F1200" s="194" t="s">
        <v>200</v>
      </c>
      <c r="G1200" s="317">
        <v>8</v>
      </c>
      <c r="H1200" s="317">
        <v>4</v>
      </c>
      <c r="I1200" s="485">
        <v>12</v>
      </c>
      <c r="J1200" s="194" t="s">
        <v>199</v>
      </c>
      <c r="K1200" s="317">
        <v>5</v>
      </c>
      <c r="L1200" s="317">
        <v>10</v>
      </c>
      <c r="M1200" s="485">
        <v>15</v>
      </c>
      <c r="N1200" s="194" t="s">
        <v>198</v>
      </c>
      <c r="O1200" s="317">
        <v>1</v>
      </c>
      <c r="P1200" s="317">
        <v>2</v>
      </c>
      <c r="Q1200" s="316">
        <v>3</v>
      </c>
      <c r="R1200" s="131"/>
      <c r="T1200" s="105"/>
      <c r="U1200" s="105"/>
      <c r="V1200" s="105"/>
      <c r="W1200" s="105"/>
      <c r="X1200" s="105"/>
      <c r="Y1200" s="105"/>
      <c r="Z1200" s="105"/>
      <c r="AA1200" s="105"/>
      <c r="AB1200" s="105"/>
      <c r="AC1200" s="105"/>
      <c r="AD1200" s="105"/>
      <c r="AE1200" s="105"/>
      <c r="AF1200" s="105"/>
      <c r="AG1200" s="105"/>
    </row>
    <row r="1201" spans="2:33" s="28" customFormat="1" ht="14.1" customHeight="1" x14ac:dyDescent="0.15">
      <c r="B1201" s="205" t="s">
        <v>197</v>
      </c>
      <c r="C1201" s="322">
        <v>4</v>
      </c>
      <c r="D1201" s="322">
        <v>2</v>
      </c>
      <c r="E1201" s="323">
        <v>6</v>
      </c>
      <c r="F1201" s="195" t="s">
        <v>196</v>
      </c>
      <c r="G1201" s="322">
        <v>10</v>
      </c>
      <c r="H1201" s="322">
        <v>4</v>
      </c>
      <c r="I1201" s="323">
        <v>14</v>
      </c>
      <c r="J1201" s="195" t="s">
        <v>195</v>
      </c>
      <c r="K1201" s="322">
        <v>6</v>
      </c>
      <c r="L1201" s="322">
        <v>7</v>
      </c>
      <c r="M1201" s="323">
        <v>13</v>
      </c>
      <c r="N1201" s="195" t="s">
        <v>194</v>
      </c>
      <c r="O1201" s="322">
        <v>1</v>
      </c>
      <c r="P1201" s="322">
        <v>2</v>
      </c>
      <c r="Q1201" s="324">
        <v>3</v>
      </c>
      <c r="R1201" s="131"/>
      <c r="T1201" s="105"/>
      <c r="U1201" s="105"/>
      <c r="V1201" s="105"/>
      <c r="W1201" s="105"/>
      <c r="X1201" s="105"/>
      <c r="Y1201" s="105"/>
      <c r="Z1201" s="105"/>
      <c r="AA1201" s="105"/>
      <c r="AB1201" s="105"/>
      <c r="AC1201" s="105"/>
      <c r="AD1201" s="105"/>
      <c r="AE1201" s="105"/>
      <c r="AF1201" s="105"/>
      <c r="AG1201" s="105"/>
    </row>
    <row r="1202" spans="2:33" s="28" customFormat="1" ht="14.25" customHeight="1" x14ac:dyDescent="0.15">
      <c r="B1202" s="204" t="s">
        <v>193</v>
      </c>
      <c r="C1202" s="325">
        <v>6</v>
      </c>
      <c r="D1202" s="317">
        <v>11</v>
      </c>
      <c r="E1202" s="485">
        <v>17</v>
      </c>
      <c r="F1202" s="194" t="s">
        <v>192</v>
      </c>
      <c r="G1202" s="317">
        <v>4</v>
      </c>
      <c r="H1202" s="317">
        <v>13</v>
      </c>
      <c r="I1202" s="485">
        <v>17</v>
      </c>
      <c r="J1202" s="194" t="s">
        <v>191</v>
      </c>
      <c r="K1202" s="317">
        <v>6</v>
      </c>
      <c r="L1202" s="317">
        <v>8</v>
      </c>
      <c r="M1202" s="485">
        <v>14</v>
      </c>
      <c r="N1202" s="194" t="s">
        <v>190</v>
      </c>
      <c r="O1202" s="317">
        <v>1</v>
      </c>
      <c r="P1202" s="317">
        <v>1</v>
      </c>
      <c r="Q1202" s="316">
        <v>2</v>
      </c>
      <c r="R1202" s="131"/>
      <c r="T1202" s="105"/>
      <c r="U1202" s="105"/>
      <c r="V1202" s="105"/>
      <c r="W1202" s="105"/>
      <c r="X1202" s="105"/>
      <c r="Y1202" s="105"/>
      <c r="Z1202" s="105"/>
      <c r="AA1202" s="105"/>
      <c r="AB1202" s="105"/>
      <c r="AC1202" s="105"/>
      <c r="AD1202" s="105"/>
      <c r="AE1202" s="105"/>
      <c r="AF1202" s="105"/>
      <c r="AG1202" s="105"/>
    </row>
    <row r="1203" spans="2:33" s="28" customFormat="1" ht="14.25" customHeight="1" x14ac:dyDescent="0.15">
      <c r="B1203" s="204" t="s">
        <v>189</v>
      </c>
      <c r="C1203" s="317">
        <v>5</v>
      </c>
      <c r="D1203" s="317">
        <v>4</v>
      </c>
      <c r="E1203" s="485">
        <v>9</v>
      </c>
      <c r="F1203" s="194" t="s">
        <v>188</v>
      </c>
      <c r="G1203" s="317">
        <v>6</v>
      </c>
      <c r="H1203" s="317">
        <v>7</v>
      </c>
      <c r="I1203" s="485">
        <v>13</v>
      </c>
      <c r="J1203" s="194" t="s">
        <v>187</v>
      </c>
      <c r="K1203" s="317">
        <v>6</v>
      </c>
      <c r="L1203" s="317">
        <v>6</v>
      </c>
      <c r="M1203" s="485">
        <v>12</v>
      </c>
      <c r="N1203" s="194" t="s">
        <v>186</v>
      </c>
      <c r="O1203" s="317">
        <v>1</v>
      </c>
      <c r="P1203" s="317">
        <v>0</v>
      </c>
      <c r="Q1203" s="316">
        <v>1</v>
      </c>
      <c r="R1203" s="131"/>
      <c r="T1203" s="105"/>
      <c r="U1203" s="105"/>
      <c r="V1203" s="105"/>
      <c r="W1203" s="105"/>
      <c r="X1203" s="105"/>
      <c r="Y1203" s="105"/>
      <c r="Z1203" s="105"/>
      <c r="AA1203" s="105"/>
      <c r="AB1203" s="105"/>
      <c r="AC1203" s="105"/>
      <c r="AD1203" s="105"/>
      <c r="AE1203" s="105"/>
      <c r="AF1203" s="105"/>
      <c r="AG1203" s="105"/>
    </row>
    <row r="1204" spans="2:33" s="28" customFormat="1" ht="14.25" customHeight="1" x14ac:dyDescent="0.15">
      <c r="B1204" s="204" t="s">
        <v>185</v>
      </c>
      <c r="C1204" s="317">
        <v>6</v>
      </c>
      <c r="D1204" s="317">
        <v>4</v>
      </c>
      <c r="E1204" s="485">
        <v>10</v>
      </c>
      <c r="F1204" s="194" t="s">
        <v>184</v>
      </c>
      <c r="G1204" s="317">
        <v>7</v>
      </c>
      <c r="H1204" s="317">
        <v>8</v>
      </c>
      <c r="I1204" s="485">
        <v>15</v>
      </c>
      <c r="J1204" s="194" t="s">
        <v>183</v>
      </c>
      <c r="K1204" s="317">
        <v>7</v>
      </c>
      <c r="L1204" s="317">
        <v>6</v>
      </c>
      <c r="M1204" s="485">
        <v>13</v>
      </c>
      <c r="N1204" s="194" t="s">
        <v>182</v>
      </c>
      <c r="O1204" s="317">
        <v>0</v>
      </c>
      <c r="P1204" s="317">
        <v>0</v>
      </c>
      <c r="Q1204" s="316">
        <v>0</v>
      </c>
      <c r="R1204" s="131"/>
      <c r="T1204" s="105"/>
      <c r="U1204" s="105"/>
      <c r="V1204" s="105"/>
      <c r="W1204" s="105"/>
      <c r="X1204" s="105"/>
      <c r="Y1204" s="105"/>
      <c r="Z1204" s="105"/>
      <c r="AA1204" s="105"/>
      <c r="AB1204" s="105"/>
      <c r="AC1204" s="105"/>
      <c r="AD1204" s="105"/>
      <c r="AE1204" s="105"/>
      <c r="AF1204" s="105"/>
      <c r="AG1204" s="105"/>
    </row>
    <row r="1205" spans="2:33" s="28" customFormat="1" ht="14.1" customHeight="1" x14ac:dyDescent="0.15">
      <c r="B1205" s="204" t="s">
        <v>181</v>
      </c>
      <c r="C1205" s="317">
        <v>1</v>
      </c>
      <c r="D1205" s="317">
        <v>9</v>
      </c>
      <c r="E1205" s="485">
        <v>10</v>
      </c>
      <c r="F1205" s="194" t="s">
        <v>180</v>
      </c>
      <c r="G1205" s="317">
        <v>4</v>
      </c>
      <c r="H1205" s="317">
        <v>10</v>
      </c>
      <c r="I1205" s="485">
        <v>14</v>
      </c>
      <c r="J1205" s="194" t="s">
        <v>179</v>
      </c>
      <c r="K1205" s="317">
        <v>3</v>
      </c>
      <c r="L1205" s="317">
        <v>3</v>
      </c>
      <c r="M1205" s="485">
        <v>6</v>
      </c>
      <c r="N1205" s="194" t="s">
        <v>178</v>
      </c>
      <c r="O1205" s="317">
        <v>0</v>
      </c>
      <c r="P1205" s="317">
        <v>1</v>
      </c>
      <c r="Q1205" s="316">
        <v>1</v>
      </c>
      <c r="R1205" s="131"/>
      <c r="T1205" s="105"/>
      <c r="U1205" s="105"/>
      <c r="V1205" s="105"/>
      <c r="W1205" s="105"/>
      <c r="X1205" s="105"/>
      <c r="Y1205" s="105"/>
      <c r="Z1205" s="105"/>
      <c r="AA1205" s="105"/>
      <c r="AB1205" s="105"/>
      <c r="AC1205" s="105"/>
      <c r="AD1205" s="105"/>
      <c r="AE1205" s="105"/>
      <c r="AF1205" s="105"/>
      <c r="AG1205" s="105"/>
    </row>
    <row r="1206" spans="2:33" s="28" customFormat="1" ht="14.25" customHeight="1" thickBot="1" x14ac:dyDescent="0.2">
      <c r="B1206" s="206" t="s">
        <v>177</v>
      </c>
      <c r="C1206" s="318">
        <v>7</v>
      </c>
      <c r="D1206" s="318">
        <v>9</v>
      </c>
      <c r="E1206" s="319">
        <v>16</v>
      </c>
      <c r="F1206" s="208" t="s">
        <v>176</v>
      </c>
      <c r="G1206" s="318">
        <v>8</v>
      </c>
      <c r="H1206" s="318">
        <v>11</v>
      </c>
      <c r="I1206" s="319">
        <v>19</v>
      </c>
      <c r="J1206" s="208" t="s">
        <v>175</v>
      </c>
      <c r="K1206" s="318">
        <v>7</v>
      </c>
      <c r="L1206" s="318">
        <v>5</v>
      </c>
      <c r="M1206" s="319">
        <v>12</v>
      </c>
      <c r="N1206" s="210" t="s">
        <v>174</v>
      </c>
      <c r="O1206" s="320">
        <v>0</v>
      </c>
      <c r="P1206" s="320">
        <v>0</v>
      </c>
      <c r="Q1206" s="321">
        <v>0</v>
      </c>
      <c r="R1206" s="131"/>
      <c r="T1206" s="105"/>
      <c r="U1206" s="105"/>
      <c r="V1206" s="105"/>
      <c r="W1206" s="105"/>
      <c r="X1206" s="105"/>
      <c r="Y1206" s="105"/>
      <c r="Z1206" s="105"/>
      <c r="AA1206" s="105"/>
      <c r="AB1206" s="105"/>
      <c r="AC1206" s="105"/>
      <c r="AD1206" s="105"/>
      <c r="AE1206" s="105"/>
      <c r="AF1206" s="105"/>
      <c r="AG1206" s="105"/>
    </row>
    <row r="1207" spans="2:33" s="28" customFormat="1" ht="13.5" customHeight="1" thickBot="1" x14ac:dyDescent="0.2">
      <c r="B1207" s="42"/>
      <c r="C1207" s="42"/>
      <c r="D1207" s="459" t="s">
        <v>173</v>
      </c>
      <c r="E1207" s="459"/>
      <c r="F1207" s="459"/>
      <c r="G1207" s="42"/>
      <c r="H1207" s="42"/>
      <c r="I1207" s="42"/>
      <c r="J1207" s="42"/>
      <c r="K1207" s="42"/>
      <c r="L1207" s="42"/>
      <c r="M1207" s="42"/>
      <c r="N1207" s="212" t="s">
        <v>172</v>
      </c>
      <c r="O1207" s="309">
        <v>0</v>
      </c>
      <c r="P1207" s="24">
        <v>1</v>
      </c>
      <c r="Q1207" s="310">
        <v>1</v>
      </c>
      <c r="R1207" s="131"/>
      <c r="T1207" s="105"/>
      <c r="U1207" s="105"/>
      <c r="V1207" s="105"/>
      <c r="W1207" s="105"/>
      <c r="X1207" s="105"/>
      <c r="Y1207" s="105"/>
      <c r="Z1207" s="105"/>
      <c r="AA1207" s="105"/>
      <c r="AB1207" s="105"/>
      <c r="AC1207" s="105"/>
      <c r="AD1207" s="105"/>
      <c r="AE1207" s="105"/>
      <c r="AF1207" s="105"/>
      <c r="AG1207" s="105"/>
    </row>
    <row r="1208" spans="2:33" s="28" customFormat="1" ht="13.5" customHeight="1" x14ac:dyDescent="0.15">
      <c r="B1208" s="160" t="s">
        <v>171</v>
      </c>
      <c r="C1208" s="311">
        <f>SUM(C1182:C1186)</f>
        <v>20</v>
      </c>
      <c r="D1208" s="311">
        <f>SUM(D1182:D1186)</f>
        <v>23</v>
      </c>
      <c r="E1208" s="108">
        <f t="shared" ref="E1208:E1217" si="56">SUM(C1208:D1208)</f>
        <v>43</v>
      </c>
      <c r="F1208" s="160" t="s">
        <v>170</v>
      </c>
      <c r="G1208" s="312">
        <f>SUM(K1182:K1186)</f>
        <v>36</v>
      </c>
      <c r="H1208" s="109">
        <f>SUM(L1182:L1186)</f>
        <v>36</v>
      </c>
      <c r="I1208" s="110">
        <f t="shared" ref="I1208:I1217" si="57">SUM(G1208:H1208)</f>
        <v>72</v>
      </c>
      <c r="J1208" s="119" t="s">
        <v>169</v>
      </c>
      <c r="K1208" s="120">
        <f>SUM(O1207:O1211)</f>
        <v>0</v>
      </c>
      <c r="L1208" s="311">
        <f>SUM(Q1207:Q1211)</f>
        <v>1</v>
      </c>
      <c r="M1208" s="313">
        <f>SUM(K1208:L1208)</f>
        <v>1</v>
      </c>
      <c r="N1208" s="486" t="s">
        <v>168</v>
      </c>
      <c r="O1208" s="24">
        <v>0</v>
      </c>
      <c r="P1208" s="24">
        <v>0</v>
      </c>
      <c r="Q1208" s="310">
        <v>0</v>
      </c>
      <c r="R1208" s="131"/>
      <c r="T1208" s="105"/>
      <c r="U1208" s="105"/>
      <c r="V1208" s="105"/>
      <c r="W1208" s="105"/>
      <c r="X1208" s="105"/>
      <c r="Y1208" s="105"/>
      <c r="Z1208" s="105"/>
      <c r="AA1208" s="105"/>
      <c r="AB1208" s="105"/>
      <c r="AC1208" s="105"/>
      <c r="AD1208" s="105"/>
      <c r="AE1208" s="105"/>
      <c r="AF1208" s="105"/>
      <c r="AG1208" s="105"/>
    </row>
    <row r="1209" spans="2:33" s="28" customFormat="1" ht="13.5" customHeight="1" thickBot="1" x14ac:dyDescent="0.2">
      <c r="B1209" s="161" t="s">
        <v>167</v>
      </c>
      <c r="C1209" s="300">
        <f>SUM(C1187:C1191)</f>
        <v>31</v>
      </c>
      <c r="D1209" s="300">
        <f>SUM(D1187:D1191)</f>
        <v>28</v>
      </c>
      <c r="E1209" s="112">
        <f t="shared" si="56"/>
        <v>59</v>
      </c>
      <c r="F1209" s="161" t="s">
        <v>166</v>
      </c>
      <c r="G1209" s="306">
        <f>SUM(K1187:K1191)</f>
        <v>42</v>
      </c>
      <c r="H1209" s="113">
        <f>SUM(L1187:L1191)</f>
        <v>36</v>
      </c>
      <c r="I1209" s="114">
        <f t="shared" si="57"/>
        <v>78</v>
      </c>
      <c r="J1209" s="121" t="s">
        <v>154</v>
      </c>
      <c r="K1209" s="122">
        <f>O1212</f>
        <v>0</v>
      </c>
      <c r="L1209" s="303">
        <f>P1212</f>
        <v>0</v>
      </c>
      <c r="M1209" s="314">
        <f>SUM(K1209:L1209)</f>
        <v>0</v>
      </c>
      <c r="N1209" s="486" t="s">
        <v>165</v>
      </c>
      <c r="O1209" s="24">
        <v>0</v>
      </c>
      <c r="P1209" s="24">
        <v>0</v>
      </c>
      <c r="Q1209" s="310">
        <v>0</v>
      </c>
      <c r="R1209" s="131"/>
      <c r="T1209" s="105"/>
      <c r="U1209" s="105"/>
      <c r="V1209" s="105"/>
      <c r="W1209" s="105"/>
      <c r="X1209" s="105"/>
      <c r="Y1209" s="105"/>
      <c r="Z1209" s="105"/>
      <c r="AA1209" s="105"/>
      <c r="AB1209" s="105"/>
      <c r="AC1209" s="105"/>
      <c r="AD1209" s="105"/>
      <c r="AE1209" s="105"/>
      <c r="AF1209" s="105"/>
      <c r="AG1209" s="105"/>
    </row>
    <row r="1210" spans="2:33" s="28" customFormat="1" ht="13.5" customHeight="1" x14ac:dyDescent="0.15">
      <c r="B1210" s="161" t="s">
        <v>164</v>
      </c>
      <c r="C1210" s="300">
        <f>SUM(C1192:C1196)</f>
        <v>35</v>
      </c>
      <c r="D1210" s="300">
        <f>SUM(D1192:D1196)</f>
        <v>29</v>
      </c>
      <c r="E1210" s="112">
        <f t="shared" si="56"/>
        <v>64</v>
      </c>
      <c r="F1210" s="161" t="s">
        <v>163</v>
      </c>
      <c r="G1210" s="306">
        <f>SUM(K1192:K1196)</f>
        <v>36</v>
      </c>
      <c r="H1210" s="113">
        <f>SUM(L1192:L1196)</f>
        <v>44</v>
      </c>
      <c r="I1210" s="114">
        <f t="shared" si="57"/>
        <v>80</v>
      </c>
      <c r="J1210" s="125" t="s">
        <v>283</v>
      </c>
      <c r="K1210" s="154">
        <f>SUM(C1208:C1210)</f>
        <v>86</v>
      </c>
      <c r="L1210" s="154">
        <f>SUM(D1208:D1210)</f>
        <v>80</v>
      </c>
      <c r="M1210" s="294">
        <f>SUM(K1210:L1210)</f>
        <v>166</v>
      </c>
      <c r="N1210" s="486" t="s">
        <v>162</v>
      </c>
      <c r="O1210" s="24">
        <v>0</v>
      </c>
      <c r="P1210" s="24">
        <v>0</v>
      </c>
      <c r="Q1210" s="310">
        <v>0</v>
      </c>
      <c r="R1210" s="131"/>
      <c r="T1210" s="105"/>
      <c r="U1210" s="105"/>
      <c r="V1210" s="105"/>
      <c r="W1210" s="105"/>
      <c r="X1210" s="105"/>
      <c r="Y1210" s="105"/>
      <c r="Z1210" s="105"/>
      <c r="AA1210" s="105"/>
      <c r="AB1210" s="105"/>
      <c r="AC1210" s="105"/>
      <c r="AD1210" s="105"/>
      <c r="AE1210" s="105"/>
      <c r="AF1210" s="105"/>
      <c r="AG1210" s="105"/>
    </row>
    <row r="1211" spans="2:33" s="28" customFormat="1" ht="13.5" customHeight="1" thickBot="1" x14ac:dyDescent="0.2">
      <c r="B1211" s="161" t="s">
        <v>161</v>
      </c>
      <c r="C1211" s="300">
        <f>SUM(C1197:C1201)</f>
        <v>27</v>
      </c>
      <c r="D1211" s="300">
        <f>SUM(D1197:D1201)</f>
        <v>22</v>
      </c>
      <c r="E1211" s="112">
        <f t="shared" si="56"/>
        <v>49</v>
      </c>
      <c r="F1211" s="161" t="s">
        <v>160</v>
      </c>
      <c r="G1211" s="306">
        <f>SUM(K1197:K1201)</f>
        <v>38</v>
      </c>
      <c r="H1211" s="113">
        <f>SUM(L1197:L1201)</f>
        <v>35</v>
      </c>
      <c r="I1211" s="114">
        <f t="shared" si="57"/>
        <v>73</v>
      </c>
      <c r="J1211" s="123" t="s">
        <v>156</v>
      </c>
      <c r="K1211" s="157"/>
      <c r="L1211" s="292">
        <f>M1210/M1216*100</f>
        <v>14.874551971326163</v>
      </c>
      <c r="M1211" s="156" t="s">
        <v>155</v>
      </c>
      <c r="N1211" s="487" t="s">
        <v>159</v>
      </c>
      <c r="O1211" s="301">
        <v>0</v>
      </c>
      <c r="P1211" s="58">
        <v>0</v>
      </c>
      <c r="Q1211" s="302">
        <v>0</v>
      </c>
      <c r="R1211" s="131"/>
      <c r="T1211" s="105"/>
      <c r="U1211" s="105"/>
      <c r="V1211" s="105"/>
      <c r="W1211" s="105"/>
      <c r="X1211" s="105"/>
      <c r="Y1211" s="105"/>
      <c r="Z1211" s="105"/>
      <c r="AA1211" s="105"/>
      <c r="AB1211" s="105"/>
      <c r="AC1211" s="105"/>
      <c r="AD1211" s="105"/>
      <c r="AE1211" s="105"/>
      <c r="AF1211" s="105"/>
      <c r="AG1211" s="105"/>
    </row>
    <row r="1212" spans="2:33" s="28" customFormat="1" ht="13.5" customHeight="1" thickBot="1" x14ac:dyDescent="0.2">
      <c r="B1212" s="161" t="s">
        <v>158</v>
      </c>
      <c r="C1212" s="300">
        <f>SUM(C1202:C1206)</f>
        <v>25</v>
      </c>
      <c r="D1212" s="300">
        <f>SUM(D1202:D1206)</f>
        <v>37</v>
      </c>
      <c r="E1212" s="112">
        <f t="shared" si="56"/>
        <v>62</v>
      </c>
      <c r="F1212" s="161" t="s">
        <v>157</v>
      </c>
      <c r="G1212" s="306">
        <f>SUM(K1202:K1206)</f>
        <v>29</v>
      </c>
      <c r="H1212" s="113">
        <f>SUM(L1202:L1206)</f>
        <v>28</v>
      </c>
      <c r="I1212" s="114">
        <f t="shared" si="57"/>
        <v>57</v>
      </c>
      <c r="J1212" s="125" t="s">
        <v>284</v>
      </c>
      <c r="K1212" s="154">
        <f>SUM(C1211:C1217,G1208:G1210)</f>
        <v>326</v>
      </c>
      <c r="L1212" s="154">
        <f>SUM(D1211:D1217,H1208:H1210)</f>
        <v>322</v>
      </c>
      <c r="M1212" s="294">
        <f>SUM(K1212:L1212)</f>
        <v>648</v>
      </c>
      <c r="N1212" s="488" t="s">
        <v>154</v>
      </c>
      <c r="O1212" s="299">
        <v>0</v>
      </c>
      <c r="P1212" s="489">
        <v>0</v>
      </c>
      <c r="Q1212" s="307">
        <v>0</v>
      </c>
      <c r="R1212" s="131"/>
      <c r="T1212" s="105"/>
      <c r="U1212" s="105"/>
      <c r="V1212" s="105"/>
      <c r="W1212" s="105"/>
      <c r="X1212" s="105"/>
      <c r="Y1212" s="105"/>
      <c r="Z1212" s="105"/>
      <c r="AA1212" s="105"/>
      <c r="AB1212" s="105"/>
      <c r="AC1212" s="105"/>
      <c r="AD1212" s="105"/>
      <c r="AE1212" s="105"/>
      <c r="AF1212" s="105"/>
      <c r="AG1212" s="105"/>
    </row>
    <row r="1213" spans="2:33" s="28" customFormat="1" ht="13.5" customHeight="1" thickBot="1" x14ac:dyDescent="0.2">
      <c r="B1213" s="161" t="s">
        <v>153</v>
      </c>
      <c r="C1213" s="300">
        <f>SUM(G1182:G1186)</f>
        <v>29</v>
      </c>
      <c r="D1213" s="300">
        <f>SUM(H1182:H1186)</f>
        <v>18</v>
      </c>
      <c r="E1213" s="112">
        <f t="shared" si="56"/>
        <v>47</v>
      </c>
      <c r="F1213" s="161" t="s">
        <v>152</v>
      </c>
      <c r="G1213" s="113">
        <f>SUM(O1182:O1186)</f>
        <v>21</v>
      </c>
      <c r="H1213" s="113">
        <f>SUM(P1182:P1186)</f>
        <v>28</v>
      </c>
      <c r="I1213" s="114">
        <f t="shared" si="57"/>
        <v>49</v>
      </c>
      <c r="J1213" s="123" t="s">
        <v>156</v>
      </c>
      <c r="K1213" s="157"/>
      <c r="L1213" s="292">
        <f>M1212/M1216*100</f>
        <v>58.064516129032263</v>
      </c>
      <c r="M1213" s="158" t="s">
        <v>155</v>
      </c>
      <c r="N1213" s="490"/>
      <c r="O1213" s="42"/>
      <c r="P1213" s="42"/>
      <c r="Q1213" s="42"/>
      <c r="R1213" s="131"/>
      <c r="T1213" s="105"/>
      <c r="U1213" s="105"/>
      <c r="V1213" s="105"/>
      <c r="W1213" s="105"/>
      <c r="X1213" s="105"/>
      <c r="Y1213" s="105"/>
      <c r="Z1213" s="105"/>
      <c r="AA1213" s="105"/>
      <c r="AB1213" s="105"/>
      <c r="AC1213" s="105"/>
      <c r="AD1213" s="105"/>
      <c r="AE1213" s="106"/>
      <c r="AF1213" s="105"/>
      <c r="AG1213" s="106"/>
    </row>
    <row r="1214" spans="2:33" s="28" customFormat="1" ht="13.5" customHeight="1" thickBot="1" x14ac:dyDescent="0.2">
      <c r="B1214" s="161" t="s">
        <v>151</v>
      </c>
      <c r="C1214" s="300">
        <f>SUM(G1187:G1191)</f>
        <v>36</v>
      </c>
      <c r="D1214" s="300">
        <f>SUM(H1187:H1191)</f>
        <v>28</v>
      </c>
      <c r="E1214" s="112">
        <f t="shared" si="56"/>
        <v>64</v>
      </c>
      <c r="F1214" s="161" t="s">
        <v>150</v>
      </c>
      <c r="G1214" s="306">
        <f>SUM(O1187:O1191)</f>
        <v>21</v>
      </c>
      <c r="H1214" s="113">
        <f>SUM(P1187:P1191)</f>
        <v>37</v>
      </c>
      <c r="I1214" s="114">
        <f t="shared" si="57"/>
        <v>58</v>
      </c>
      <c r="J1214" s="125" t="s">
        <v>282</v>
      </c>
      <c r="K1214" s="154">
        <f>SUM(K1197:K1206,O1182:O1212)</f>
        <v>130</v>
      </c>
      <c r="L1214" s="154">
        <f>SUM(L1197:L1206,P1182:P1212)</f>
        <v>172</v>
      </c>
      <c r="M1214" s="308">
        <f>SUM(K1214:L1214)</f>
        <v>302</v>
      </c>
      <c r="N1214" s="490"/>
      <c r="O1214" s="42"/>
      <c r="P1214" s="42"/>
      <c r="Q1214" s="42"/>
      <c r="R1214" s="131"/>
    </row>
    <row r="1215" spans="2:33" s="28" customFormat="1" ht="13.5" customHeight="1" thickBot="1" x14ac:dyDescent="0.2">
      <c r="B1215" s="161" t="s">
        <v>149</v>
      </c>
      <c r="C1215" s="300">
        <f>SUM(G1192:G1196)</f>
        <v>25</v>
      </c>
      <c r="D1215" s="300">
        <f>SUM(H1192:H1196)</f>
        <v>31</v>
      </c>
      <c r="E1215" s="112">
        <f t="shared" si="56"/>
        <v>56</v>
      </c>
      <c r="F1215" s="161" t="s">
        <v>148</v>
      </c>
      <c r="G1215" s="306">
        <f>SUM(O1192:O1196)</f>
        <v>16</v>
      </c>
      <c r="H1215" s="113">
        <f>SUM(P1192:P1196)</f>
        <v>30</v>
      </c>
      <c r="I1215" s="114">
        <f t="shared" si="57"/>
        <v>46</v>
      </c>
      <c r="J1215" s="123" t="s">
        <v>156</v>
      </c>
      <c r="K1215" s="124"/>
      <c r="L1215" s="283">
        <f>M1214/M1216*100</f>
        <v>27.060931899641577</v>
      </c>
      <c r="M1215" s="156" t="s">
        <v>155</v>
      </c>
      <c r="N1215" s="491" t="s">
        <v>146</v>
      </c>
      <c r="O1215" s="492">
        <v>44.17</v>
      </c>
      <c r="P1215" s="493">
        <v>48.15</v>
      </c>
      <c r="Q1215" s="494">
        <v>46.22</v>
      </c>
      <c r="R1215" s="131"/>
    </row>
    <row r="1216" spans="2:33" s="28" customFormat="1" ht="13.5" customHeight="1" x14ac:dyDescent="0.15">
      <c r="B1216" s="161" t="s">
        <v>145</v>
      </c>
      <c r="C1216" s="300">
        <f>SUM(G1197:G1201)</f>
        <v>41</v>
      </c>
      <c r="D1216" s="300">
        <f>SUM(H1197:H1201)</f>
        <v>21</v>
      </c>
      <c r="E1216" s="112">
        <f t="shared" si="56"/>
        <v>62</v>
      </c>
      <c r="F1216" s="161" t="s">
        <v>144</v>
      </c>
      <c r="G1216" s="306">
        <f>SUM(O1197:O1201)</f>
        <v>3</v>
      </c>
      <c r="H1216" s="113">
        <f>SUM(P1197:P1201)</f>
        <v>11</v>
      </c>
      <c r="I1216" s="114">
        <f t="shared" si="57"/>
        <v>14</v>
      </c>
      <c r="J1216" s="125" t="s">
        <v>147</v>
      </c>
      <c r="K1216" s="293">
        <f>SUM(C1208:C1217,G1208:G1217,K1208:K1209)</f>
        <v>542</v>
      </c>
      <c r="L1216" s="293">
        <f>SUM(D1208:D1217,H1208:H1217,L1208:L1209)</f>
        <v>574</v>
      </c>
      <c r="M1216" s="289">
        <f>SUM(K1216:L1216)</f>
        <v>1116</v>
      </c>
      <c r="N1216" s="495"/>
      <c r="O1216" s="496"/>
      <c r="P1216" s="496"/>
      <c r="Q1216" s="496"/>
      <c r="R1216" s="131"/>
    </row>
    <row r="1217" spans="2:33" s="28" customFormat="1" ht="13.5" customHeight="1" thickBot="1" x14ac:dyDescent="0.2">
      <c r="B1217" s="162" t="s">
        <v>143</v>
      </c>
      <c r="C1217" s="303">
        <f>SUM(G1202:G1206)</f>
        <v>29</v>
      </c>
      <c r="D1217" s="303">
        <f>SUM(H1202:H1206)</f>
        <v>49</v>
      </c>
      <c r="E1217" s="116">
        <f t="shared" si="56"/>
        <v>78</v>
      </c>
      <c r="F1217" s="162" t="s">
        <v>142</v>
      </c>
      <c r="G1217" s="304">
        <f>SUM(O1202:O1206)</f>
        <v>2</v>
      </c>
      <c r="H1217" s="117">
        <f>SUM(P1202:P1206)</f>
        <v>2</v>
      </c>
      <c r="I1217" s="118">
        <f t="shared" si="57"/>
        <v>4</v>
      </c>
      <c r="J1217" s="123" t="s">
        <v>7</v>
      </c>
      <c r="K1217" s="124"/>
      <c r="L1217" s="127"/>
      <c r="M1217" s="305">
        <f>字別人口!Q70</f>
        <v>569</v>
      </c>
      <c r="N1217" s="459" t="s">
        <v>141</v>
      </c>
      <c r="O1217" s="459"/>
      <c r="P1217" s="459"/>
      <c r="Q1217" s="497"/>
      <c r="R1217" s="131"/>
    </row>
    <row r="1218" spans="2:33" x14ac:dyDescent="0.15">
      <c r="B1218" s="163"/>
      <c r="C1218" s="39"/>
      <c r="D1218" s="39"/>
      <c r="E1218" s="39"/>
      <c r="F1218" s="163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</row>
    <row r="1219" spans="2:33" s="29" customFormat="1" x14ac:dyDescent="0.15">
      <c r="B1219" s="164"/>
      <c r="C1219" s="28"/>
      <c r="D1219" s="28"/>
      <c r="E1219" s="28"/>
      <c r="F1219" s="164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</row>
    <row r="1220" spans="2:33" s="29" customFormat="1" ht="13.5" customHeight="1" x14ac:dyDescent="0.15">
      <c r="B1220" s="26" t="s">
        <v>1</v>
      </c>
      <c r="C1220" s="498" t="s">
        <v>2</v>
      </c>
      <c r="D1220" s="498"/>
      <c r="E1220" s="498"/>
      <c r="F1220" s="498"/>
      <c r="G1220" s="499" t="s">
        <v>279</v>
      </c>
      <c r="H1220" s="499"/>
      <c r="I1220" s="499"/>
      <c r="J1220" s="499"/>
      <c r="K1220" s="499"/>
      <c r="L1220" s="499"/>
      <c r="M1220" s="28"/>
      <c r="N1220" s="28"/>
      <c r="O1220" s="183" t="str">
        <f>$O$2</f>
        <v>令和元年10月31日</v>
      </c>
      <c r="P1220" s="183"/>
      <c r="Q1220" s="183" t="s">
        <v>0</v>
      </c>
      <c r="R1220" s="4"/>
      <c r="S1220" s="4"/>
      <c r="T1220" s="4"/>
    </row>
    <row r="1221" spans="2:33" s="29" customFormat="1" ht="13.5" customHeight="1" x14ac:dyDescent="0.15">
      <c r="B1221" s="26" t="s">
        <v>276</v>
      </c>
      <c r="C1221" s="498" t="s">
        <v>109</v>
      </c>
      <c r="D1221" s="498"/>
      <c r="E1221" s="498"/>
      <c r="F1221" s="500"/>
      <c r="G1221" s="499"/>
      <c r="H1221" s="499"/>
      <c r="I1221" s="499"/>
      <c r="J1221" s="499"/>
      <c r="K1221" s="499"/>
      <c r="L1221" s="499"/>
      <c r="M1221" s="28"/>
      <c r="N1221" s="28"/>
      <c r="O1221" s="183" t="str">
        <f>$O$3</f>
        <v>令和元年11月 1日</v>
      </c>
      <c r="P1221" s="183"/>
      <c r="Q1221" s="183" t="s">
        <v>3</v>
      </c>
      <c r="R1221" s="4"/>
      <c r="S1221" s="4"/>
      <c r="T1221" s="4"/>
    </row>
    <row r="1222" spans="2:33" s="29" customFormat="1" ht="13.5" customHeight="1" thickBot="1" x14ac:dyDescent="0.2">
      <c r="B1222" s="164"/>
      <c r="C1222" s="28"/>
      <c r="D1222" s="28"/>
      <c r="E1222" s="28"/>
      <c r="F1222" s="164"/>
      <c r="G1222" s="501"/>
      <c r="H1222" s="501"/>
      <c r="I1222" s="501"/>
      <c r="J1222" s="501"/>
      <c r="K1222" s="501"/>
      <c r="L1222" s="501"/>
      <c r="M1222" s="28"/>
      <c r="N1222" s="28"/>
      <c r="O1222" s="26"/>
      <c r="P1222" s="28"/>
      <c r="Q1222" s="502"/>
      <c r="R1222" s="4"/>
      <c r="S1222" s="4"/>
      <c r="T1222" s="4"/>
    </row>
    <row r="1223" spans="2:33" s="28" customFormat="1" ht="14.25" customHeight="1" x14ac:dyDescent="0.15">
      <c r="B1223" s="53" t="s">
        <v>274</v>
      </c>
      <c r="C1223" s="327" t="s">
        <v>301</v>
      </c>
      <c r="D1223" s="327" t="s">
        <v>302</v>
      </c>
      <c r="E1223" s="328" t="s">
        <v>6</v>
      </c>
      <c r="F1223" s="53" t="s">
        <v>274</v>
      </c>
      <c r="G1223" s="327" t="s">
        <v>301</v>
      </c>
      <c r="H1223" s="327" t="s">
        <v>5</v>
      </c>
      <c r="I1223" s="94" t="s">
        <v>6</v>
      </c>
      <c r="J1223" s="202" t="s">
        <v>274</v>
      </c>
      <c r="K1223" s="327" t="s">
        <v>4</v>
      </c>
      <c r="L1223" s="327" t="s">
        <v>302</v>
      </c>
      <c r="M1223" s="328" t="s">
        <v>281</v>
      </c>
      <c r="N1223" s="59" t="s">
        <v>274</v>
      </c>
      <c r="O1223" s="54" t="s">
        <v>301</v>
      </c>
      <c r="P1223" s="54" t="s">
        <v>5</v>
      </c>
      <c r="Q1223" s="326" t="s">
        <v>281</v>
      </c>
      <c r="R1223" s="131"/>
    </row>
    <row r="1224" spans="2:33" s="28" customFormat="1" ht="14.25" customHeight="1" x14ac:dyDescent="0.15">
      <c r="B1224" s="203" t="s">
        <v>273</v>
      </c>
      <c r="C1224" s="329">
        <v>2</v>
      </c>
      <c r="D1224" s="329">
        <v>1</v>
      </c>
      <c r="E1224" s="485">
        <v>3</v>
      </c>
      <c r="F1224" s="193" t="s">
        <v>272</v>
      </c>
      <c r="G1224" s="329">
        <v>2</v>
      </c>
      <c r="H1224" s="329">
        <v>1</v>
      </c>
      <c r="I1224" s="485">
        <v>3</v>
      </c>
      <c r="J1224" s="194" t="s">
        <v>271</v>
      </c>
      <c r="K1224" s="317">
        <v>2</v>
      </c>
      <c r="L1224" s="329">
        <v>2</v>
      </c>
      <c r="M1224" s="286">
        <v>4</v>
      </c>
      <c r="N1224" s="200" t="s">
        <v>270</v>
      </c>
      <c r="O1224" s="325">
        <v>1</v>
      </c>
      <c r="P1224" s="317">
        <v>4</v>
      </c>
      <c r="Q1224" s="287">
        <v>5</v>
      </c>
      <c r="R1224" s="131"/>
      <c r="T1224" s="105"/>
      <c r="U1224" s="105"/>
      <c r="V1224" s="105"/>
      <c r="W1224" s="105"/>
      <c r="X1224" s="105"/>
      <c r="Y1224" s="105"/>
      <c r="Z1224" s="105"/>
      <c r="AA1224" s="105"/>
      <c r="AB1224" s="105"/>
      <c r="AC1224" s="105"/>
      <c r="AD1224" s="105"/>
      <c r="AE1224" s="105"/>
      <c r="AF1224" s="105"/>
      <c r="AG1224" s="105"/>
    </row>
    <row r="1225" spans="2:33" s="28" customFormat="1" ht="14.1" customHeight="1" x14ac:dyDescent="0.15">
      <c r="B1225" s="204" t="s">
        <v>269</v>
      </c>
      <c r="C1225" s="317">
        <v>0</v>
      </c>
      <c r="D1225" s="317">
        <v>4</v>
      </c>
      <c r="E1225" s="485">
        <v>4</v>
      </c>
      <c r="F1225" s="194" t="s">
        <v>268</v>
      </c>
      <c r="G1225" s="317">
        <v>0</v>
      </c>
      <c r="H1225" s="317">
        <v>3</v>
      </c>
      <c r="I1225" s="485">
        <v>3</v>
      </c>
      <c r="J1225" s="194" t="s">
        <v>267</v>
      </c>
      <c r="K1225" s="317">
        <v>8</v>
      </c>
      <c r="L1225" s="317">
        <v>1</v>
      </c>
      <c r="M1225" s="485">
        <v>9</v>
      </c>
      <c r="N1225" s="194" t="s">
        <v>266</v>
      </c>
      <c r="O1225" s="317">
        <v>3</v>
      </c>
      <c r="P1225" s="317">
        <v>0</v>
      </c>
      <c r="Q1225" s="316">
        <v>3</v>
      </c>
      <c r="R1225" s="131"/>
      <c r="T1225" s="105"/>
      <c r="U1225" s="105"/>
      <c r="V1225" s="105"/>
      <c r="W1225" s="105"/>
      <c r="X1225" s="105"/>
      <c r="Y1225" s="105"/>
      <c r="Z1225" s="105"/>
      <c r="AA1225" s="105"/>
      <c r="AB1225" s="105"/>
      <c r="AC1225" s="105"/>
      <c r="AD1225" s="105"/>
      <c r="AE1225" s="105"/>
      <c r="AF1225" s="105"/>
      <c r="AG1225" s="105"/>
    </row>
    <row r="1226" spans="2:33" s="28" customFormat="1" ht="14.25" customHeight="1" x14ac:dyDescent="0.15">
      <c r="B1226" s="204" t="s">
        <v>265</v>
      </c>
      <c r="C1226" s="317">
        <v>3</v>
      </c>
      <c r="D1226" s="317">
        <v>2</v>
      </c>
      <c r="E1226" s="485">
        <v>5</v>
      </c>
      <c r="F1226" s="194" t="s">
        <v>264</v>
      </c>
      <c r="G1226" s="317">
        <v>3</v>
      </c>
      <c r="H1226" s="317">
        <v>2</v>
      </c>
      <c r="I1226" s="485">
        <v>5</v>
      </c>
      <c r="J1226" s="194" t="s">
        <v>263</v>
      </c>
      <c r="K1226" s="317">
        <v>4</v>
      </c>
      <c r="L1226" s="317">
        <v>0</v>
      </c>
      <c r="M1226" s="485">
        <v>4</v>
      </c>
      <c r="N1226" s="194" t="s">
        <v>262</v>
      </c>
      <c r="O1226" s="317">
        <v>4</v>
      </c>
      <c r="P1226" s="199">
        <v>5</v>
      </c>
      <c r="Q1226" s="316">
        <v>9</v>
      </c>
      <c r="R1226" s="131"/>
      <c r="T1226" s="105"/>
      <c r="U1226" s="105"/>
      <c r="V1226" s="105"/>
      <c r="W1226" s="105"/>
      <c r="X1226" s="105"/>
      <c r="Y1226" s="105"/>
      <c r="Z1226" s="105"/>
      <c r="AA1226" s="105"/>
      <c r="AB1226" s="105"/>
      <c r="AC1226" s="105"/>
      <c r="AD1226" s="105"/>
      <c r="AE1226" s="105"/>
      <c r="AF1226" s="105"/>
      <c r="AG1226" s="105"/>
    </row>
    <row r="1227" spans="2:33" s="28" customFormat="1" ht="14.25" customHeight="1" x14ac:dyDescent="0.15">
      <c r="B1227" s="204" t="s">
        <v>261</v>
      </c>
      <c r="C1227" s="317">
        <v>0</v>
      </c>
      <c r="D1227" s="317">
        <v>0</v>
      </c>
      <c r="E1227" s="485">
        <v>0</v>
      </c>
      <c r="F1227" s="194" t="s">
        <v>260</v>
      </c>
      <c r="G1227" s="317">
        <v>2</v>
      </c>
      <c r="H1227" s="317">
        <v>1</v>
      </c>
      <c r="I1227" s="485">
        <v>3</v>
      </c>
      <c r="J1227" s="194" t="s">
        <v>259</v>
      </c>
      <c r="K1227" s="317">
        <v>1</v>
      </c>
      <c r="L1227" s="317">
        <v>2</v>
      </c>
      <c r="M1227" s="485">
        <v>3</v>
      </c>
      <c r="N1227" s="194" t="s">
        <v>258</v>
      </c>
      <c r="O1227" s="317">
        <v>2</v>
      </c>
      <c r="P1227" s="317">
        <v>1</v>
      </c>
      <c r="Q1227" s="316">
        <v>3</v>
      </c>
      <c r="R1227" s="131"/>
      <c r="T1227" s="105"/>
      <c r="U1227" s="105"/>
      <c r="V1227" s="105"/>
      <c r="W1227" s="105"/>
      <c r="X1227" s="105"/>
      <c r="Y1227" s="105"/>
      <c r="Z1227" s="105"/>
      <c r="AA1227" s="105"/>
      <c r="AB1227" s="105"/>
      <c r="AC1227" s="105"/>
      <c r="AD1227" s="105"/>
      <c r="AE1227" s="105"/>
      <c r="AF1227" s="105"/>
      <c r="AG1227" s="105"/>
    </row>
    <row r="1228" spans="2:33" s="28" customFormat="1" ht="14.1" customHeight="1" x14ac:dyDescent="0.15">
      <c r="B1228" s="205" t="s">
        <v>257</v>
      </c>
      <c r="C1228" s="322">
        <v>2</v>
      </c>
      <c r="D1228" s="322">
        <v>2</v>
      </c>
      <c r="E1228" s="323">
        <v>4</v>
      </c>
      <c r="F1228" s="195" t="s">
        <v>256</v>
      </c>
      <c r="G1228" s="322">
        <v>2</v>
      </c>
      <c r="H1228" s="322">
        <v>3</v>
      </c>
      <c r="I1228" s="323">
        <v>5</v>
      </c>
      <c r="J1228" s="195" t="s">
        <v>255</v>
      </c>
      <c r="K1228" s="322">
        <v>2</v>
      </c>
      <c r="L1228" s="322">
        <v>0</v>
      </c>
      <c r="M1228" s="323">
        <v>2</v>
      </c>
      <c r="N1228" s="195" t="s">
        <v>254</v>
      </c>
      <c r="O1228" s="322">
        <v>2</v>
      </c>
      <c r="P1228" s="322">
        <v>1</v>
      </c>
      <c r="Q1228" s="324">
        <v>3</v>
      </c>
      <c r="R1228" s="131"/>
      <c r="T1228" s="105"/>
      <c r="U1228" s="105"/>
      <c r="V1228" s="105"/>
      <c r="W1228" s="105"/>
      <c r="X1228" s="105"/>
      <c r="Y1228" s="105"/>
      <c r="Z1228" s="105"/>
      <c r="AA1228" s="105"/>
      <c r="AB1228" s="105"/>
      <c r="AC1228" s="105"/>
      <c r="AD1228" s="105"/>
      <c r="AE1228" s="105"/>
      <c r="AF1228" s="105"/>
      <c r="AG1228" s="105"/>
    </row>
    <row r="1229" spans="2:33" s="28" customFormat="1" ht="14.25" customHeight="1" x14ac:dyDescent="0.15">
      <c r="B1229" s="204" t="s">
        <v>253</v>
      </c>
      <c r="C1229" s="325">
        <v>5</v>
      </c>
      <c r="D1229" s="317">
        <v>1</v>
      </c>
      <c r="E1229" s="485">
        <v>6</v>
      </c>
      <c r="F1229" s="194" t="s">
        <v>252</v>
      </c>
      <c r="G1229" s="317">
        <v>1</v>
      </c>
      <c r="H1229" s="317">
        <v>5</v>
      </c>
      <c r="I1229" s="485">
        <v>6</v>
      </c>
      <c r="J1229" s="194" t="s">
        <v>251</v>
      </c>
      <c r="K1229" s="317">
        <v>0</v>
      </c>
      <c r="L1229" s="317">
        <v>1</v>
      </c>
      <c r="M1229" s="485">
        <v>1</v>
      </c>
      <c r="N1229" s="194" t="s">
        <v>250</v>
      </c>
      <c r="O1229" s="317">
        <v>2</v>
      </c>
      <c r="P1229" s="317">
        <v>3</v>
      </c>
      <c r="Q1229" s="316">
        <v>5</v>
      </c>
      <c r="R1229" s="131"/>
      <c r="T1229" s="105"/>
      <c r="U1229" s="105"/>
      <c r="V1229" s="105"/>
      <c r="W1229" s="105"/>
      <c r="X1229" s="105"/>
      <c r="Y1229" s="105"/>
      <c r="Z1229" s="105"/>
      <c r="AA1229" s="105"/>
      <c r="AB1229" s="105"/>
      <c r="AC1229" s="105"/>
      <c r="AD1229" s="105"/>
      <c r="AE1229" s="105"/>
      <c r="AF1229" s="105"/>
      <c r="AG1229" s="105"/>
    </row>
    <row r="1230" spans="2:33" s="28" customFormat="1" ht="14.25" customHeight="1" x14ac:dyDescent="0.15">
      <c r="B1230" s="204" t="s">
        <v>249</v>
      </c>
      <c r="C1230" s="317">
        <v>3</v>
      </c>
      <c r="D1230" s="317">
        <v>0</v>
      </c>
      <c r="E1230" s="485">
        <v>3</v>
      </c>
      <c r="F1230" s="194" t="s">
        <v>248</v>
      </c>
      <c r="G1230" s="317">
        <v>1</v>
      </c>
      <c r="H1230" s="317">
        <v>3</v>
      </c>
      <c r="I1230" s="485">
        <v>4</v>
      </c>
      <c r="J1230" s="194" t="s">
        <v>247</v>
      </c>
      <c r="K1230" s="317">
        <v>1</v>
      </c>
      <c r="L1230" s="317">
        <v>4</v>
      </c>
      <c r="M1230" s="485">
        <v>5</v>
      </c>
      <c r="N1230" s="194" t="s">
        <v>246</v>
      </c>
      <c r="O1230" s="317">
        <v>2</v>
      </c>
      <c r="P1230" s="317">
        <v>5</v>
      </c>
      <c r="Q1230" s="316">
        <v>7</v>
      </c>
      <c r="R1230" s="131"/>
      <c r="T1230" s="105"/>
      <c r="U1230" s="105"/>
      <c r="V1230" s="105"/>
      <c r="W1230" s="105"/>
      <c r="X1230" s="105"/>
      <c r="Y1230" s="105"/>
      <c r="Z1230" s="105"/>
      <c r="AA1230" s="105"/>
      <c r="AB1230" s="105"/>
      <c r="AC1230" s="105"/>
      <c r="AD1230" s="105"/>
      <c r="AE1230" s="105"/>
      <c r="AF1230" s="105"/>
      <c r="AG1230" s="105"/>
    </row>
    <row r="1231" spans="2:33" s="28" customFormat="1" ht="14.25" customHeight="1" x14ac:dyDescent="0.15">
      <c r="B1231" s="204" t="s">
        <v>245</v>
      </c>
      <c r="C1231" s="317">
        <v>1</v>
      </c>
      <c r="D1231" s="317">
        <v>4</v>
      </c>
      <c r="E1231" s="485">
        <v>5</v>
      </c>
      <c r="F1231" s="194" t="s">
        <v>244</v>
      </c>
      <c r="G1231" s="317">
        <v>1</v>
      </c>
      <c r="H1231" s="317">
        <v>1</v>
      </c>
      <c r="I1231" s="485">
        <v>2</v>
      </c>
      <c r="J1231" s="194" t="s">
        <v>243</v>
      </c>
      <c r="K1231" s="317">
        <v>4</v>
      </c>
      <c r="L1231" s="317">
        <v>1</v>
      </c>
      <c r="M1231" s="485">
        <v>5</v>
      </c>
      <c r="N1231" s="194" t="s">
        <v>242</v>
      </c>
      <c r="O1231" s="317">
        <v>1</v>
      </c>
      <c r="P1231" s="317">
        <v>1</v>
      </c>
      <c r="Q1231" s="316">
        <v>2</v>
      </c>
      <c r="R1231" s="131"/>
      <c r="T1231" s="105"/>
      <c r="U1231" s="105"/>
      <c r="V1231" s="105"/>
      <c r="W1231" s="105"/>
      <c r="X1231" s="105"/>
      <c r="Y1231" s="105"/>
      <c r="Z1231" s="105"/>
      <c r="AA1231" s="105"/>
      <c r="AB1231" s="105"/>
      <c r="AC1231" s="105"/>
      <c r="AD1231" s="105"/>
      <c r="AE1231" s="105"/>
      <c r="AF1231" s="105"/>
      <c r="AG1231" s="105"/>
    </row>
    <row r="1232" spans="2:33" s="28" customFormat="1" ht="14.1" customHeight="1" x14ac:dyDescent="0.15">
      <c r="B1232" s="204" t="s">
        <v>241</v>
      </c>
      <c r="C1232" s="317">
        <v>1</v>
      </c>
      <c r="D1232" s="317">
        <v>1</v>
      </c>
      <c r="E1232" s="485">
        <v>2</v>
      </c>
      <c r="F1232" s="194" t="s">
        <v>240</v>
      </c>
      <c r="G1232" s="317">
        <v>2</v>
      </c>
      <c r="H1232" s="317">
        <v>5</v>
      </c>
      <c r="I1232" s="485">
        <v>7</v>
      </c>
      <c r="J1232" s="194" t="s">
        <v>239</v>
      </c>
      <c r="K1232" s="317">
        <v>2</v>
      </c>
      <c r="L1232" s="317">
        <v>0</v>
      </c>
      <c r="M1232" s="485">
        <v>2</v>
      </c>
      <c r="N1232" s="194" t="s">
        <v>238</v>
      </c>
      <c r="O1232" s="317">
        <v>2</v>
      </c>
      <c r="P1232" s="317">
        <v>1</v>
      </c>
      <c r="Q1232" s="316">
        <v>3</v>
      </c>
      <c r="R1232" s="131"/>
      <c r="T1232" s="105"/>
      <c r="U1232" s="105"/>
      <c r="V1232" s="105"/>
      <c r="W1232" s="105"/>
      <c r="X1232" s="105"/>
      <c r="Y1232" s="105"/>
      <c r="Z1232" s="105"/>
      <c r="AA1232" s="105"/>
      <c r="AB1232" s="105"/>
      <c r="AC1232" s="105"/>
      <c r="AD1232" s="105"/>
      <c r="AE1232" s="105"/>
      <c r="AF1232" s="105"/>
      <c r="AG1232" s="105"/>
    </row>
    <row r="1233" spans="2:33" s="28" customFormat="1" ht="14.1" customHeight="1" x14ac:dyDescent="0.15">
      <c r="B1233" s="205" t="s">
        <v>237</v>
      </c>
      <c r="C1233" s="322">
        <v>1</v>
      </c>
      <c r="D1233" s="322">
        <v>3</v>
      </c>
      <c r="E1233" s="323">
        <v>4</v>
      </c>
      <c r="F1233" s="195" t="s">
        <v>236</v>
      </c>
      <c r="G1233" s="322">
        <v>2</v>
      </c>
      <c r="H1233" s="322">
        <v>3</v>
      </c>
      <c r="I1233" s="323">
        <v>5</v>
      </c>
      <c r="J1233" s="195" t="s">
        <v>235</v>
      </c>
      <c r="K1233" s="322">
        <v>4</v>
      </c>
      <c r="L1233" s="322">
        <v>2</v>
      </c>
      <c r="M1233" s="323">
        <v>6</v>
      </c>
      <c r="N1233" s="195" t="s">
        <v>234</v>
      </c>
      <c r="O1233" s="322">
        <v>1</v>
      </c>
      <c r="P1233" s="322">
        <v>2</v>
      </c>
      <c r="Q1233" s="324">
        <v>3</v>
      </c>
      <c r="R1233" s="131"/>
      <c r="T1233" s="105"/>
      <c r="U1233" s="105"/>
      <c r="V1233" s="105"/>
      <c r="W1233" s="105"/>
      <c r="X1233" s="105"/>
      <c r="Y1233" s="105"/>
      <c r="Z1233" s="105"/>
      <c r="AA1233" s="105"/>
      <c r="AB1233" s="105"/>
      <c r="AC1233" s="105"/>
      <c r="AD1233" s="105"/>
      <c r="AE1233" s="105"/>
      <c r="AF1233" s="105"/>
      <c r="AG1233" s="105"/>
    </row>
    <row r="1234" spans="2:33" s="28" customFormat="1" ht="14.25" customHeight="1" x14ac:dyDescent="0.15">
      <c r="B1234" s="204" t="s">
        <v>233</v>
      </c>
      <c r="C1234" s="325">
        <v>7</v>
      </c>
      <c r="D1234" s="317">
        <v>2</v>
      </c>
      <c r="E1234" s="485">
        <v>9</v>
      </c>
      <c r="F1234" s="194" t="s">
        <v>232</v>
      </c>
      <c r="G1234" s="317">
        <v>3</v>
      </c>
      <c r="H1234" s="317">
        <v>2</v>
      </c>
      <c r="I1234" s="485">
        <v>5</v>
      </c>
      <c r="J1234" s="194" t="s">
        <v>231</v>
      </c>
      <c r="K1234" s="317">
        <v>0</v>
      </c>
      <c r="L1234" s="317">
        <v>0</v>
      </c>
      <c r="M1234" s="485">
        <v>0</v>
      </c>
      <c r="N1234" s="194" t="s">
        <v>230</v>
      </c>
      <c r="O1234" s="317">
        <v>0</v>
      </c>
      <c r="P1234" s="317">
        <v>2</v>
      </c>
      <c r="Q1234" s="316">
        <v>2</v>
      </c>
      <c r="R1234" s="131"/>
      <c r="T1234" s="105"/>
      <c r="U1234" s="105"/>
      <c r="V1234" s="105"/>
      <c r="W1234" s="105"/>
      <c r="X1234" s="105"/>
      <c r="Y1234" s="105"/>
      <c r="Z1234" s="105"/>
      <c r="AA1234" s="105"/>
      <c r="AB1234" s="105"/>
      <c r="AC1234" s="105"/>
      <c r="AD1234" s="105"/>
      <c r="AE1234" s="105"/>
      <c r="AF1234" s="105"/>
      <c r="AG1234" s="105"/>
    </row>
    <row r="1235" spans="2:33" s="28" customFormat="1" ht="14.25" customHeight="1" x14ac:dyDescent="0.15">
      <c r="B1235" s="204" t="s">
        <v>229</v>
      </c>
      <c r="C1235" s="317">
        <v>1</v>
      </c>
      <c r="D1235" s="317">
        <v>4</v>
      </c>
      <c r="E1235" s="485">
        <v>5</v>
      </c>
      <c r="F1235" s="194" t="s">
        <v>228</v>
      </c>
      <c r="G1235" s="317">
        <v>2</v>
      </c>
      <c r="H1235" s="317">
        <v>5</v>
      </c>
      <c r="I1235" s="485">
        <v>7</v>
      </c>
      <c r="J1235" s="194" t="s">
        <v>227</v>
      </c>
      <c r="K1235" s="317">
        <v>1</v>
      </c>
      <c r="L1235" s="317">
        <v>2</v>
      </c>
      <c r="M1235" s="485">
        <v>3</v>
      </c>
      <c r="N1235" s="194" t="s">
        <v>226</v>
      </c>
      <c r="O1235" s="317">
        <v>1</v>
      </c>
      <c r="P1235" s="317">
        <v>0</v>
      </c>
      <c r="Q1235" s="316">
        <v>1</v>
      </c>
      <c r="R1235" s="131"/>
      <c r="T1235" s="105"/>
      <c r="U1235" s="105"/>
      <c r="V1235" s="105"/>
      <c r="W1235" s="105"/>
      <c r="X1235" s="105"/>
      <c r="Y1235" s="105"/>
      <c r="Z1235" s="105"/>
      <c r="AA1235" s="105"/>
      <c r="AB1235" s="105"/>
      <c r="AC1235" s="105"/>
      <c r="AD1235" s="105"/>
      <c r="AE1235" s="105"/>
      <c r="AF1235" s="105"/>
      <c r="AG1235" s="105"/>
    </row>
    <row r="1236" spans="2:33" s="28" customFormat="1" ht="14.25" customHeight="1" x14ac:dyDescent="0.15">
      <c r="B1236" s="204" t="s">
        <v>225</v>
      </c>
      <c r="C1236" s="317">
        <v>0</v>
      </c>
      <c r="D1236" s="317">
        <v>1</v>
      </c>
      <c r="E1236" s="485">
        <v>1</v>
      </c>
      <c r="F1236" s="194" t="s">
        <v>224</v>
      </c>
      <c r="G1236" s="317">
        <v>2</v>
      </c>
      <c r="H1236" s="317">
        <v>0</v>
      </c>
      <c r="I1236" s="485">
        <v>2</v>
      </c>
      <c r="J1236" s="194" t="s">
        <v>223</v>
      </c>
      <c r="K1236" s="317">
        <v>2</v>
      </c>
      <c r="L1236" s="317">
        <v>2</v>
      </c>
      <c r="M1236" s="485">
        <v>4</v>
      </c>
      <c r="N1236" s="194" t="s">
        <v>222</v>
      </c>
      <c r="O1236" s="317">
        <v>1</v>
      </c>
      <c r="P1236" s="317">
        <v>2</v>
      </c>
      <c r="Q1236" s="316">
        <v>3</v>
      </c>
      <c r="R1236" s="131"/>
      <c r="T1236" s="105"/>
      <c r="U1236" s="105"/>
      <c r="V1236" s="105"/>
      <c r="W1236" s="105"/>
      <c r="X1236" s="105"/>
      <c r="Y1236" s="105"/>
      <c r="Z1236" s="105"/>
      <c r="AA1236" s="105"/>
      <c r="AB1236" s="105"/>
      <c r="AC1236" s="105"/>
      <c r="AD1236" s="105"/>
      <c r="AE1236" s="105"/>
      <c r="AF1236" s="105"/>
      <c r="AG1236" s="105"/>
    </row>
    <row r="1237" spans="2:33" s="28" customFormat="1" ht="14.1" customHeight="1" x14ac:dyDescent="0.15">
      <c r="B1237" s="204" t="s">
        <v>221</v>
      </c>
      <c r="C1237" s="317">
        <v>2</v>
      </c>
      <c r="D1237" s="317">
        <v>0</v>
      </c>
      <c r="E1237" s="485">
        <v>2</v>
      </c>
      <c r="F1237" s="194" t="s">
        <v>220</v>
      </c>
      <c r="G1237" s="317">
        <v>3</v>
      </c>
      <c r="H1237" s="317">
        <v>1</v>
      </c>
      <c r="I1237" s="485">
        <v>4</v>
      </c>
      <c r="J1237" s="194" t="s">
        <v>219</v>
      </c>
      <c r="K1237" s="317">
        <v>2</v>
      </c>
      <c r="L1237" s="317">
        <v>3</v>
      </c>
      <c r="M1237" s="485">
        <v>5</v>
      </c>
      <c r="N1237" s="194" t="s">
        <v>218</v>
      </c>
      <c r="O1237" s="317">
        <v>2</v>
      </c>
      <c r="P1237" s="317">
        <v>2</v>
      </c>
      <c r="Q1237" s="316">
        <v>4</v>
      </c>
      <c r="R1237" s="131"/>
      <c r="T1237" s="105"/>
      <c r="U1237" s="105"/>
      <c r="V1237" s="105"/>
      <c r="W1237" s="105"/>
      <c r="X1237" s="105"/>
      <c r="Y1237" s="105"/>
      <c r="Z1237" s="105"/>
      <c r="AA1237" s="105"/>
      <c r="AB1237" s="105"/>
      <c r="AC1237" s="105"/>
      <c r="AD1237" s="105"/>
      <c r="AE1237" s="105"/>
      <c r="AF1237" s="105"/>
      <c r="AG1237" s="105"/>
    </row>
    <row r="1238" spans="2:33" s="28" customFormat="1" ht="14.45" customHeight="1" x14ac:dyDescent="0.15">
      <c r="B1238" s="205" t="s">
        <v>217</v>
      </c>
      <c r="C1238" s="322">
        <v>1</v>
      </c>
      <c r="D1238" s="322">
        <v>0</v>
      </c>
      <c r="E1238" s="323">
        <v>1</v>
      </c>
      <c r="F1238" s="195" t="s">
        <v>216</v>
      </c>
      <c r="G1238" s="322">
        <v>2</v>
      </c>
      <c r="H1238" s="322">
        <v>2</v>
      </c>
      <c r="I1238" s="323">
        <v>4</v>
      </c>
      <c r="J1238" s="195" t="s">
        <v>215</v>
      </c>
      <c r="K1238" s="322">
        <v>3</v>
      </c>
      <c r="L1238" s="322">
        <v>3</v>
      </c>
      <c r="M1238" s="323">
        <v>6</v>
      </c>
      <c r="N1238" s="195" t="s">
        <v>214</v>
      </c>
      <c r="O1238" s="322">
        <v>2</v>
      </c>
      <c r="P1238" s="322">
        <v>3</v>
      </c>
      <c r="Q1238" s="324">
        <v>5</v>
      </c>
      <c r="R1238" s="131"/>
      <c r="T1238" s="105"/>
      <c r="U1238" s="105"/>
      <c r="V1238" s="105"/>
      <c r="W1238" s="105"/>
      <c r="X1238" s="105"/>
      <c r="Y1238" s="105"/>
      <c r="Z1238" s="105"/>
      <c r="AA1238" s="105"/>
      <c r="AB1238" s="105"/>
      <c r="AC1238" s="105"/>
      <c r="AD1238" s="105"/>
      <c r="AE1238" s="105"/>
      <c r="AF1238" s="105"/>
      <c r="AG1238" s="105"/>
    </row>
    <row r="1239" spans="2:33" s="28" customFormat="1" ht="14.1" customHeight="1" x14ac:dyDescent="0.15">
      <c r="B1239" s="204" t="s">
        <v>213</v>
      </c>
      <c r="C1239" s="325">
        <v>3</v>
      </c>
      <c r="D1239" s="317">
        <v>2</v>
      </c>
      <c r="E1239" s="485">
        <v>5</v>
      </c>
      <c r="F1239" s="194" t="s">
        <v>212</v>
      </c>
      <c r="G1239" s="317">
        <v>1</v>
      </c>
      <c r="H1239" s="317">
        <v>3</v>
      </c>
      <c r="I1239" s="485">
        <v>4</v>
      </c>
      <c r="J1239" s="194" t="s">
        <v>211</v>
      </c>
      <c r="K1239" s="317">
        <v>2</v>
      </c>
      <c r="L1239" s="317">
        <v>7</v>
      </c>
      <c r="M1239" s="485">
        <v>9</v>
      </c>
      <c r="N1239" s="194" t="s">
        <v>210</v>
      </c>
      <c r="O1239" s="317">
        <v>0</v>
      </c>
      <c r="P1239" s="317">
        <v>0</v>
      </c>
      <c r="Q1239" s="316">
        <v>0</v>
      </c>
      <c r="R1239" s="131"/>
      <c r="T1239" s="105"/>
      <c r="U1239" s="105"/>
      <c r="V1239" s="105"/>
      <c r="W1239" s="105"/>
      <c r="X1239" s="105"/>
      <c r="Y1239" s="105"/>
      <c r="Z1239" s="105"/>
      <c r="AA1239" s="105"/>
      <c r="AB1239" s="105"/>
      <c r="AC1239" s="105"/>
      <c r="AD1239" s="105"/>
      <c r="AE1239" s="105"/>
      <c r="AF1239" s="105"/>
      <c r="AG1239" s="105"/>
    </row>
    <row r="1240" spans="2:33" s="28" customFormat="1" ht="14.25" customHeight="1" x14ac:dyDescent="0.15">
      <c r="B1240" s="204" t="s">
        <v>209</v>
      </c>
      <c r="C1240" s="317">
        <v>3</v>
      </c>
      <c r="D1240" s="317">
        <v>4</v>
      </c>
      <c r="E1240" s="485">
        <v>7</v>
      </c>
      <c r="F1240" s="194" t="s">
        <v>208</v>
      </c>
      <c r="G1240" s="317">
        <v>0</v>
      </c>
      <c r="H1240" s="317">
        <v>3</v>
      </c>
      <c r="I1240" s="485">
        <v>3</v>
      </c>
      <c r="J1240" s="194" t="s">
        <v>207</v>
      </c>
      <c r="K1240" s="317">
        <v>3</v>
      </c>
      <c r="L1240" s="317">
        <v>4</v>
      </c>
      <c r="M1240" s="485">
        <v>7</v>
      </c>
      <c r="N1240" s="194" t="s">
        <v>206</v>
      </c>
      <c r="O1240" s="317">
        <v>1</v>
      </c>
      <c r="P1240" s="317">
        <v>3</v>
      </c>
      <c r="Q1240" s="316">
        <v>4</v>
      </c>
      <c r="R1240" s="131"/>
      <c r="T1240" s="105"/>
      <c r="U1240" s="105"/>
      <c r="V1240" s="105"/>
      <c r="W1240" s="105"/>
      <c r="X1240" s="105"/>
      <c r="Y1240" s="105"/>
      <c r="Z1240" s="105"/>
      <c r="AA1240" s="105"/>
      <c r="AB1240" s="105"/>
      <c r="AC1240" s="105"/>
      <c r="AD1240" s="105"/>
      <c r="AE1240" s="105"/>
      <c r="AF1240" s="105"/>
      <c r="AG1240" s="105"/>
    </row>
    <row r="1241" spans="2:33" s="28" customFormat="1" ht="14.25" customHeight="1" x14ac:dyDescent="0.15">
      <c r="B1241" s="204" t="s">
        <v>205</v>
      </c>
      <c r="C1241" s="317">
        <v>1</v>
      </c>
      <c r="D1241" s="317">
        <v>4</v>
      </c>
      <c r="E1241" s="485">
        <v>5</v>
      </c>
      <c r="F1241" s="194" t="s">
        <v>204</v>
      </c>
      <c r="G1241" s="317">
        <v>5</v>
      </c>
      <c r="H1241" s="317">
        <v>1</v>
      </c>
      <c r="I1241" s="485">
        <v>6</v>
      </c>
      <c r="J1241" s="194" t="s">
        <v>203</v>
      </c>
      <c r="K1241" s="317">
        <v>4</v>
      </c>
      <c r="L1241" s="317">
        <v>3</v>
      </c>
      <c r="M1241" s="485">
        <v>7</v>
      </c>
      <c r="N1241" s="194" t="s">
        <v>202</v>
      </c>
      <c r="O1241" s="317">
        <v>0</v>
      </c>
      <c r="P1241" s="317">
        <v>2</v>
      </c>
      <c r="Q1241" s="316">
        <v>2</v>
      </c>
      <c r="R1241" s="131"/>
      <c r="T1241" s="105"/>
      <c r="U1241" s="105"/>
      <c r="V1241" s="105"/>
      <c r="W1241" s="105"/>
      <c r="X1241" s="105"/>
      <c r="Y1241" s="105"/>
      <c r="Z1241" s="105"/>
      <c r="AA1241" s="105"/>
      <c r="AB1241" s="105"/>
      <c r="AC1241" s="105"/>
      <c r="AD1241" s="105"/>
      <c r="AE1241" s="105"/>
      <c r="AF1241" s="105"/>
      <c r="AG1241" s="105"/>
    </row>
    <row r="1242" spans="2:33" s="28" customFormat="1" ht="14.25" customHeight="1" x14ac:dyDescent="0.15">
      <c r="B1242" s="204" t="s">
        <v>201</v>
      </c>
      <c r="C1242" s="317">
        <v>2</v>
      </c>
      <c r="D1242" s="317">
        <v>0</v>
      </c>
      <c r="E1242" s="485">
        <v>2</v>
      </c>
      <c r="F1242" s="194" t="s">
        <v>200</v>
      </c>
      <c r="G1242" s="317">
        <v>8</v>
      </c>
      <c r="H1242" s="317">
        <v>2</v>
      </c>
      <c r="I1242" s="485">
        <v>10</v>
      </c>
      <c r="J1242" s="194" t="s">
        <v>199</v>
      </c>
      <c r="K1242" s="317">
        <v>2</v>
      </c>
      <c r="L1242" s="317">
        <v>5</v>
      </c>
      <c r="M1242" s="485">
        <v>7</v>
      </c>
      <c r="N1242" s="194" t="s">
        <v>198</v>
      </c>
      <c r="O1242" s="317">
        <v>0</v>
      </c>
      <c r="P1242" s="317">
        <v>0</v>
      </c>
      <c r="Q1242" s="316">
        <v>0</v>
      </c>
      <c r="R1242" s="131"/>
      <c r="T1242" s="105"/>
      <c r="U1242" s="105"/>
      <c r="V1242" s="105"/>
      <c r="W1242" s="105"/>
      <c r="X1242" s="105"/>
      <c r="Y1242" s="105"/>
      <c r="Z1242" s="105"/>
      <c r="AA1242" s="105"/>
      <c r="AB1242" s="105"/>
      <c r="AC1242" s="105"/>
      <c r="AD1242" s="105"/>
      <c r="AE1242" s="105"/>
      <c r="AF1242" s="105"/>
      <c r="AG1242" s="105"/>
    </row>
    <row r="1243" spans="2:33" s="28" customFormat="1" ht="14.1" customHeight="1" x14ac:dyDescent="0.15">
      <c r="B1243" s="205" t="s">
        <v>197</v>
      </c>
      <c r="C1243" s="322">
        <v>3</v>
      </c>
      <c r="D1243" s="322">
        <v>2</v>
      </c>
      <c r="E1243" s="323">
        <v>5</v>
      </c>
      <c r="F1243" s="195" t="s">
        <v>196</v>
      </c>
      <c r="G1243" s="322">
        <v>4</v>
      </c>
      <c r="H1243" s="322">
        <v>4</v>
      </c>
      <c r="I1243" s="323">
        <v>8</v>
      </c>
      <c r="J1243" s="195" t="s">
        <v>195</v>
      </c>
      <c r="K1243" s="322">
        <v>1</v>
      </c>
      <c r="L1243" s="322">
        <v>6</v>
      </c>
      <c r="M1243" s="323">
        <v>7</v>
      </c>
      <c r="N1243" s="195" t="s">
        <v>194</v>
      </c>
      <c r="O1243" s="322">
        <v>0</v>
      </c>
      <c r="P1243" s="322">
        <v>0</v>
      </c>
      <c r="Q1243" s="324">
        <v>0</v>
      </c>
      <c r="R1243" s="131"/>
      <c r="T1243" s="105"/>
      <c r="U1243" s="105"/>
      <c r="V1243" s="105"/>
      <c r="W1243" s="105"/>
      <c r="X1243" s="105"/>
      <c r="Y1243" s="105"/>
      <c r="Z1243" s="105"/>
      <c r="AA1243" s="105"/>
      <c r="AB1243" s="105"/>
      <c r="AC1243" s="105"/>
      <c r="AD1243" s="105"/>
      <c r="AE1243" s="105"/>
      <c r="AF1243" s="105"/>
      <c r="AG1243" s="105"/>
    </row>
    <row r="1244" spans="2:33" s="28" customFormat="1" ht="14.25" customHeight="1" x14ac:dyDescent="0.15">
      <c r="B1244" s="204" t="s">
        <v>193</v>
      </c>
      <c r="C1244" s="325">
        <v>1</v>
      </c>
      <c r="D1244" s="317">
        <v>1</v>
      </c>
      <c r="E1244" s="485">
        <v>2</v>
      </c>
      <c r="F1244" s="194" t="s">
        <v>192</v>
      </c>
      <c r="G1244" s="317">
        <v>4</v>
      </c>
      <c r="H1244" s="317">
        <v>5</v>
      </c>
      <c r="I1244" s="485">
        <v>9</v>
      </c>
      <c r="J1244" s="194" t="s">
        <v>191</v>
      </c>
      <c r="K1244" s="317">
        <v>3</v>
      </c>
      <c r="L1244" s="317">
        <v>3</v>
      </c>
      <c r="M1244" s="485">
        <v>6</v>
      </c>
      <c r="N1244" s="194" t="s">
        <v>190</v>
      </c>
      <c r="O1244" s="317">
        <v>0</v>
      </c>
      <c r="P1244" s="317">
        <v>1</v>
      </c>
      <c r="Q1244" s="316">
        <v>1</v>
      </c>
      <c r="R1244" s="131"/>
      <c r="T1244" s="105"/>
      <c r="U1244" s="105"/>
      <c r="V1244" s="105"/>
      <c r="W1244" s="105"/>
      <c r="X1244" s="105"/>
      <c r="Y1244" s="105"/>
      <c r="Z1244" s="105"/>
      <c r="AA1244" s="105"/>
      <c r="AB1244" s="105"/>
      <c r="AC1244" s="105"/>
      <c r="AD1244" s="105"/>
      <c r="AE1244" s="105"/>
      <c r="AF1244" s="105"/>
      <c r="AG1244" s="105"/>
    </row>
    <row r="1245" spans="2:33" s="28" customFormat="1" ht="14.25" customHeight="1" x14ac:dyDescent="0.15">
      <c r="B1245" s="204" t="s">
        <v>189</v>
      </c>
      <c r="C1245" s="317">
        <v>2</v>
      </c>
      <c r="D1245" s="317">
        <v>1</v>
      </c>
      <c r="E1245" s="485">
        <v>3</v>
      </c>
      <c r="F1245" s="194" t="s">
        <v>188</v>
      </c>
      <c r="G1245" s="317">
        <v>1</v>
      </c>
      <c r="H1245" s="317">
        <v>2</v>
      </c>
      <c r="I1245" s="485">
        <v>3</v>
      </c>
      <c r="J1245" s="194" t="s">
        <v>187</v>
      </c>
      <c r="K1245" s="317">
        <v>1</v>
      </c>
      <c r="L1245" s="317">
        <v>1</v>
      </c>
      <c r="M1245" s="485">
        <v>2</v>
      </c>
      <c r="N1245" s="194" t="s">
        <v>186</v>
      </c>
      <c r="O1245" s="317">
        <v>0</v>
      </c>
      <c r="P1245" s="317">
        <v>0</v>
      </c>
      <c r="Q1245" s="316">
        <v>0</v>
      </c>
      <c r="R1245" s="131"/>
      <c r="T1245" s="105"/>
      <c r="U1245" s="105"/>
      <c r="V1245" s="105"/>
      <c r="W1245" s="105"/>
      <c r="X1245" s="105"/>
      <c r="Y1245" s="105"/>
      <c r="Z1245" s="105"/>
      <c r="AA1245" s="105"/>
      <c r="AB1245" s="105"/>
      <c r="AC1245" s="105"/>
      <c r="AD1245" s="105"/>
      <c r="AE1245" s="105"/>
      <c r="AF1245" s="105"/>
      <c r="AG1245" s="105"/>
    </row>
    <row r="1246" spans="2:33" s="28" customFormat="1" ht="14.25" customHeight="1" x14ac:dyDescent="0.15">
      <c r="B1246" s="204" t="s">
        <v>185</v>
      </c>
      <c r="C1246" s="317">
        <v>3</v>
      </c>
      <c r="D1246" s="317">
        <v>4</v>
      </c>
      <c r="E1246" s="485">
        <v>7</v>
      </c>
      <c r="F1246" s="194" t="s">
        <v>184</v>
      </c>
      <c r="G1246" s="317">
        <v>5</v>
      </c>
      <c r="H1246" s="317">
        <v>2</v>
      </c>
      <c r="I1246" s="485">
        <v>7</v>
      </c>
      <c r="J1246" s="194" t="s">
        <v>183</v>
      </c>
      <c r="K1246" s="317">
        <v>4</v>
      </c>
      <c r="L1246" s="317">
        <v>4</v>
      </c>
      <c r="M1246" s="485">
        <v>8</v>
      </c>
      <c r="N1246" s="194" t="s">
        <v>182</v>
      </c>
      <c r="O1246" s="317">
        <v>0</v>
      </c>
      <c r="P1246" s="317">
        <v>1</v>
      </c>
      <c r="Q1246" s="316">
        <v>1</v>
      </c>
      <c r="R1246" s="131"/>
      <c r="T1246" s="105"/>
      <c r="U1246" s="105"/>
      <c r="V1246" s="105"/>
      <c r="W1246" s="105"/>
      <c r="X1246" s="105"/>
      <c r="Y1246" s="105"/>
      <c r="Z1246" s="105"/>
      <c r="AA1246" s="105"/>
      <c r="AB1246" s="105"/>
      <c r="AC1246" s="105"/>
      <c r="AD1246" s="105"/>
      <c r="AE1246" s="105"/>
      <c r="AF1246" s="105"/>
      <c r="AG1246" s="105"/>
    </row>
    <row r="1247" spans="2:33" s="28" customFormat="1" ht="14.1" customHeight="1" x14ac:dyDescent="0.15">
      <c r="B1247" s="204" t="s">
        <v>181</v>
      </c>
      <c r="C1247" s="317">
        <v>7</v>
      </c>
      <c r="D1247" s="317">
        <v>2</v>
      </c>
      <c r="E1247" s="485">
        <v>9</v>
      </c>
      <c r="F1247" s="194" t="s">
        <v>180</v>
      </c>
      <c r="G1247" s="317">
        <v>5</v>
      </c>
      <c r="H1247" s="317">
        <v>5</v>
      </c>
      <c r="I1247" s="485">
        <v>10</v>
      </c>
      <c r="J1247" s="194" t="s">
        <v>179</v>
      </c>
      <c r="K1247" s="317">
        <v>0</v>
      </c>
      <c r="L1247" s="317">
        <v>3</v>
      </c>
      <c r="M1247" s="485">
        <v>3</v>
      </c>
      <c r="N1247" s="194" t="s">
        <v>178</v>
      </c>
      <c r="O1247" s="317">
        <v>0</v>
      </c>
      <c r="P1247" s="317">
        <v>0</v>
      </c>
      <c r="Q1247" s="316">
        <v>0</v>
      </c>
      <c r="R1247" s="131"/>
      <c r="T1247" s="105"/>
      <c r="U1247" s="105"/>
      <c r="V1247" s="105"/>
      <c r="W1247" s="105"/>
      <c r="X1247" s="105"/>
      <c r="Y1247" s="105"/>
      <c r="Z1247" s="105"/>
      <c r="AA1247" s="105"/>
      <c r="AB1247" s="105"/>
      <c r="AC1247" s="105"/>
      <c r="AD1247" s="105"/>
      <c r="AE1247" s="105"/>
      <c r="AF1247" s="105"/>
      <c r="AG1247" s="105"/>
    </row>
    <row r="1248" spans="2:33" s="28" customFormat="1" ht="14.25" customHeight="1" thickBot="1" x14ac:dyDescent="0.2">
      <c r="B1248" s="206" t="s">
        <v>177</v>
      </c>
      <c r="C1248" s="318">
        <v>4</v>
      </c>
      <c r="D1248" s="318">
        <v>1</v>
      </c>
      <c r="E1248" s="319">
        <v>5</v>
      </c>
      <c r="F1248" s="208" t="s">
        <v>176</v>
      </c>
      <c r="G1248" s="318">
        <v>7</v>
      </c>
      <c r="H1248" s="318">
        <v>3</v>
      </c>
      <c r="I1248" s="319">
        <v>10</v>
      </c>
      <c r="J1248" s="208" t="s">
        <v>175</v>
      </c>
      <c r="K1248" s="318">
        <v>3</v>
      </c>
      <c r="L1248" s="318">
        <v>1</v>
      </c>
      <c r="M1248" s="319">
        <v>4</v>
      </c>
      <c r="N1248" s="210" t="s">
        <v>174</v>
      </c>
      <c r="O1248" s="320">
        <v>0</v>
      </c>
      <c r="P1248" s="320">
        <v>0</v>
      </c>
      <c r="Q1248" s="321">
        <v>0</v>
      </c>
      <c r="R1248" s="131"/>
      <c r="T1248" s="105"/>
      <c r="U1248" s="105"/>
      <c r="V1248" s="105"/>
      <c r="W1248" s="105"/>
      <c r="X1248" s="105"/>
      <c r="Y1248" s="105"/>
      <c r="Z1248" s="105"/>
      <c r="AA1248" s="105"/>
      <c r="AB1248" s="105"/>
      <c r="AC1248" s="105"/>
      <c r="AD1248" s="105"/>
      <c r="AE1248" s="105"/>
      <c r="AF1248" s="105"/>
      <c r="AG1248" s="105"/>
    </row>
    <row r="1249" spans="2:33" s="28" customFormat="1" ht="13.5" customHeight="1" thickBot="1" x14ac:dyDescent="0.2">
      <c r="B1249" s="42"/>
      <c r="C1249" s="42"/>
      <c r="D1249" s="459" t="s">
        <v>173</v>
      </c>
      <c r="E1249" s="459"/>
      <c r="F1249" s="459"/>
      <c r="G1249" s="42"/>
      <c r="H1249" s="42"/>
      <c r="I1249" s="42"/>
      <c r="J1249" s="42"/>
      <c r="K1249" s="42"/>
      <c r="L1249" s="42"/>
      <c r="M1249" s="42"/>
      <c r="N1249" s="212" t="s">
        <v>172</v>
      </c>
      <c r="O1249" s="309">
        <v>0</v>
      </c>
      <c r="P1249" s="24">
        <v>0</v>
      </c>
      <c r="Q1249" s="310">
        <v>0</v>
      </c>
      <c r="R1249" s="131"/>
      <c r="T1249" s="105"/>
      <c r="U1249" s="105"/>
      <c r="V1249" s="105"/>
      <c r="W1249" s="105"/>
      <c r="X1249" s="105"/>
      <c r="Y1249" s="105"/>
      <c r="Z1249" s="105"/>
      <c r="AA1249" s="105"/>
      <c r="AB1249" s="105"/>
      <c r="AC1249" s="105"/>
      <c r="AD1249" s="105"/>
      <c r="AE1249" s="105"/>
      <c r="AF1249" s="105"/>
      <c r="AG1249" s="105"/>
    </row>
    <row r="1250" spans="2:33" s="28" customFormat="1" ht="13.5" customHeight="1" x14ac:dyDescent="0.15">
      <c r="B1250" s="160" t="s">
        <v>171</v>
      </c>
      <c r="C1250" s="311">
        <f>SUM(C1224:C1228)</f>
        <v>7</v>
      </c>
      <c r="D1250" s="311">
        <f>SUM(D1224:D1228)</f>
        <v>9</v>
      </c>
      <c r="E1250" s="108">
        <f t="shared" ref="E1250:E1259" si="58">SUM(C1250:D1250)</f>
        <v>16</v>
      </c>
      <c r="F1250" s="160" t="s">
        <v>170</v>
      </c>
      <c r="G1250" s="312">
        <f>SUM(K1224:K1228)</f>
        <v>17</v>
      </c>
      <c r="H1250" s="109">
        <f>SUM(L1224:L1228)</f>
        <v>5</v>
      </c>
      <c r="I1250" s="110">
        <f t="shared" ref="I1250:I1259" si="59">SUM(G1250:H1250)</f>
        <v>22</v>
      </c>
      <c r="J1250" s="119" t="s">
        <v>169</v>
      </c>
      <c r="K1250" s="120">
        <f>SUM(O1249:O1253)</f>
        <v>0</v>
      </c>
      <c r="L1250" s="311">
        <f>SUM(Q1249:Q1253)</f>
        <v>0</v>
      </c>
      <c r="M1250" s="313">
        <f>SUM(K1250:L1250)</f>
        <v>0</v>
      </c>
      <c r="N1250" s="486" t="s">
        <v>168</v>
      </c>
      <c r="O1250" s="24">
        <v>0</v>
      </c>
      <c r="P1250" s="24">
        <v>0</v>
      </c>
      <c r="Q1250" s="310">
        <v>0</v>
      </c>
      <c r="R1250" s="131"/>
      <c r="T1250" s="105"/>
      <c r="U1250" s="105"/>
      <c r="V1250" s="105"/>
      <c r="W1250" s="105"/>
      <c r="X1250" s="105"/>
      <c r="Y1250" s="105"/>
      <c r="Z1250" s="105"/>
      <c r="AA1250" s="105"/>
      <c r="AB1250" s="105"/>
      <c r="AC1250" s="105"/>
      <c r="AD1250" s="105"/>
      <c r="AE1250" s="105"/>
      <c r="AF1250" s="105"/>
      <c r="AG1250" s="105"/>
    </row>
    <row r="1251" spans="2:33" s="28" customFormat="1" ht="13.5" customHeight="1" thickBot="1" x14ac:dyDescent="0.2">
      <c r="B1251" s="161" t="s">
        <v>167</v>
      </c>
      <c r="C1251" s="300">
        <f>SUM(C1229:C1233)</f>
        <v>11</v>
      </c>
      <c r="D1251" s="300">
        <f>SUM(D1229:D1233)</f>
        <v>9</v>
      </c>
      <c r="E1251" s="112">
        <f t="shared" si="58"/>
        <v>20</v>
      </c>
      <c r="F1251" s="161" t="s">
        <v>166</v>
      </c>
      <c r="G1251" s="306">
        <f>SUM(K1229:K1233)</f>
        <v>11</v>
      </c>
      <c r="H1251" s="113">
        <f>SUM(L1229:L1233)</f>
        <v>8</v>
      </c>
      <c r="I1251" s="114">
        <f t="shared" si="59"/>
        <v>19</v>
      </c>
      <c r="J1251" s="121" t="s">
        <v>154</v>
      </c>
      <c r="K1251" s="122">
        <f>O1254</f>
        <v>0</v>
      </c>
      <c r="L1251" s="303">
        <f>P1254</f>
        <v>0</v>
      </c>
      <c r="M1251" s="314">
        <f>SUM(K1251:L1251)</f>
        <v>0</v>
      </c>
      <c r="N1251" s="486" t="s">
        <v>165</v>
      </c>
      <c r="O1251" s="24">
        <v>0</v>
      </c>
      <c r="P1251" s="24">
        <v>0</v>
      </c>
      <c r="Q1251" s="310">
        <v>0</v>
      </c>
      <c r="R1251" s="131"/>
      <c r="T1251" s="105"/>
      <c r="U1251" s="105"/>
      <c r="V1251" s="105"/>
      <c r="W1251" s="105"/>
      <c r="X1251" s="105"/>
      <c r="Y1251" s="105"/>
      <c r="Z1251" s="105"/>
      <c r="AA1251" s="105"/>
      <c r="AB1251" s="105"/>
      <c r="AC1251" s="105"/>
      <c r="AD1251" s="105"/>
      <c r="AE1251" s="105"/>
      <c r="AF1251" s="105"/>
      <c r="AG1251" s="105"/>
    </row>
    <row r="1252" spans="2:33" s="28" customFormat="1" ht="13.5" customHeight="1" x14ac:dyDescent="0.15">
      <c r="B1252" s="161" t="s">
        <v>164</v>
      </c>
      <c r="C1252" s="300">
        <f>SUM(C1234:C1238)</f>
        <v>11</v>
      </c>
      <c r="D1252" s="300">
        <f>SUM(D1234:D1238)</f>
        <v>7</v>
      </c>
      <c r="E1252" s="112">
        <f t="shared" si="58"/>
        <v>18</v>
      </c>
      <c r="F1252" s="161" t="s">
        <v>163</v>
      </c>
      <c r="G1252" s="306">
        <f>SUM(K1234:K1238)</f>
        <v>8</v>
      </c>
      <c r="H1252" s="113">
        <f>SUM(L1234:L1238)</f>
        <v>10</v>
      </c>
      <c r="I1252" s="114">
        <f t="shared" si="59"/>
        <v>18</v>
      </c>
      <c r="J1252" s="125" t="s">
        <v>283</v>
      </c>
      <c r="K1252" s="154">
        <f>SUM(C1250:C1252)</f>
        <v>29</v>
      </c>
      <c r="L1252" s="154">
        <f>SUM(D1250:D1252)</f>
        <v>25</v>
      </c>
      <c r="M1252" s="294">
        <f>SUM(K1252:L1252)</f>
        <v>54</v>
      </c>
      <c r="N1252" s="486" t="s">
        <v>162</v>
      </c>
      <c r="O1252" s="24">
        <v>0</v>
      </c>
      <c r="P1252" s="24">
        <v>0</v>
      </c>
      <c r="Q1252" s="310">
        <v>0</v>
      </c>
      <c r="R1252" s="131"/>
      <c r="T1252" s="105"/>
      <c r="U1252" s="105"/>
      <c r="V1252" s="105"/>
      <c r="W1252" s="105"/>
      <c r="X1252" s="105"/>
      <c r="Y1252" s="105"/>
      <c r="Z1252" s="105"/>
      <c r="AA1252" s="105"/>
      <c r="AB1252" s="105"/>
      <c r="AC1252" s="105"/>
      <c r="AD1252" s="105"/>
      <c r="AE1252" s="105"/>
      <c r="AF1252" s="105"/>
      <c r="AG1252" s="105"/>
    </row>
    <row r="1253" spans="2:33" s="28" customFormat="1" ht="13.5" customHeight="1" thickBot="1" x14ac:dyDescent="0.2">
      <c r="B1253" s="161" t="s">
        <v>161</v>
      </c>
      <c r="C1253" s="300">
        <f>SUM(C1239:C1243)</f>
        <v>12</v>
      </c>
      <c r="D1253" s="300">
        <f>SUM(D1239:D1243)</f>
        <v>12</v>
      </c>
      <c r="E1253" s="112">
        <f t="shared" si="58"/>
        <v>24</v>
      </c>
      <c r="F1253" s="161" t="s">
        <v>160</v>
      </c>
      <c r="G1253" s="306">
        <f>SUM(K1239:K1243)</f>
        <v>12</v>
      </c>
      <c r="H1253" s="113">
        <f>SUM(L1239:L1243)</f>
        <v>25</v>
      </c>
      <c r="I1253" s="114">
        <f t="shared" si="59"/>
        <v>37</v>
      </c>
      <c r="J1253" s="123" t="s">
        <v>156</v>
      </c>
      <c r="K1253" s="157"/>
      <c r="L1253" s="292">
        <f>M1252/M1258*100</f>
        <v>12.735849056603774</v>
      </c>
      <c r="M1253" s="156" t="s">
        <v>155</v>
      </c>
      <c r="N1253" s="487" t="s">
        <v>159</v>
      </c>
      <c r="O1253" s="301">
        <v>0</v>
      </c>
      <c r="P1253" s="58">
        <v>0</v>
      </c>
      <c r="Q1253" s="302">
        <v>0</v>
      </c>
      <c r="R1253" s="131"/>
      <c r="T1253" s="105"/>
      <c r="U1253" s="105"/>
      <c r="V1253" s="105"/>
      <c r="W1253" s="105"/>
      <c r="X1253" s="105"/>
      <c r="Y1253" s="105"/>
      <c r="Z1253" s="105"/>
      <c r="AA1253" s="105"/>
      <c r="AB1253" s="105"/>
      <c r="AC1253" s="105"/>
      <c r="AD1253" s="105"/>
      <c r="AE1253" s="105"/>
      <c r="AF1253" s="105"/>
      <c r="AG1253" s="105"/>
    </row>
    <row r="1254" spans="2:33" s="28" customFormat="1" ht="13.5" customHeight="1" thickBot="1" x14ac:dyDescent="0.2">
      <c r="B1254" s="161" t="s">
        <v>158</v>
      </c>
      <c r="C1254" s="300">
        <f>SUM(C1244:C1248)</f>
        <v>17</v>
      </c>
      <c r="D1254" s="300">
        <f>SUM(D1244:D1248)</f>
        <v>9</v>
      </c>
      <c r="E1254" s="112">
        <f t="shared" si="58"/>
        <v>26</v>
      </c>
      <c r="F1254" s="161" t="s">
        <v>157</v>
      </c>
      <c r="G1254" s="306">
        <f>SUM(K1244:K1248)</f>
        <v>11</v>
      </c>
      <c r="H1254" s="113">
        <f>SUM(L1244:L1248)</f>
        <v>12</v>
      </c>
      <c r="I1254" s="114">
        <f t="shared" si="59"/>
        <v>23</v>
      </c>
      <c r="J1254" s="125" t="s">
        <v>284</v>
      </c>
      <c r="K1254" s="154">
        <f>SUM(C1253:C1259,G1250:G1252)</f>
        <v>133</v>
      </c>
      <c r="L1254" s="154">
        <f>SUM(D1253:D1259,H1250:H1252)</f>
        <v>111</v>
      </c>
      <c r="M1254" s="294">
        <f>SUM(K1254:L1254)</f>
        <v>244</v>
      </c>
      <c r="N1254" s="488" t="s">
        <v>154</v>
      </c>
      <c r="O1254" s="299">
        <v>0</v>
      </c>
      <c r="P1254" s="489">
        <v>0</v>
      </c>
      <c r="Q1254" s="307">
        <v>0</v>
      </c>
      <c r="R1254" s="131"/>
      <c r="T1254" s="105"/>
      <c r="U1254" s="105"/>
      <c r="V1254" s="105"/>
      <c r="W1254" s="105"/>
      <c r="X1254" s="105"/>
      <c r="Y1254" s="105"/>
      <c r="Z1254" s="105"/>
      <c r="AA1254" s="105"/>
      <c r="AB1254" s="105"/>
      <c r="AC1254" s="105"/>
      <c r="AD1254" s="105"/>
      <c r="AE1254" s="105"/>
      <c r="AF1254" s="105"/>
      <c r="AG1254" s="105"/>
    </row>
    <row r="1255" spans="2:33" s="28" customFormat="1" ht="13.5" customHeight="1" thickBot="1" x14ac:dyDescent="0.2">
      <c r="B1255" s="161" t="s">
        <v>153</v>
      </c>
      <c r="C1255" s="300">
        <f>SUM(G1224:G1228)</f>
        <v>9</v>
      </c>
      <c r="D1255" s="300">
        <f>SUM(H1224:H1228)</f>
        <v>10</v>
      </c>
      <c r="E1255" s="112">
        <f t="shared" si="58"/>
        <v>19</v>
      </c>
      <c r="F1255" s="161" t="s">
        <v>152</v>
      </c>
      <c r="G1255" s="113">
        <f>SUM(O1224:O1228)</f>
        <v>12</v>
      </c>
      <c r="H1255" s="113">
        <f>SUM(P1224:P1228)</f>
        <v>11</v>
      </c>
      <c r="I1255" s="114">
        <f t="shared" si="59"/>
        <v>23</v>
      </c>
      <c r="J1255" s="123" t="s">
        <v>156</v>
      </c>
      <c r="K1255" s="157"/>
      <c r="L1255" s="292">
        <f>M1254/M1258*100</f>
        <v>57.547169811320757</v>
      </c>
      <c r="M1255" s="158" t="s">
        <v>155</v>
      </c>
      <c r="N1255" s="490"/>
      <c r="O1255" s="42"/>
      <c r="P1255" s="42"/>
      <c r="Q1255" s="42"/>
      <c r="R1255" s="131"/>
      <c r="T1255" s="105"/>
      <c r="U1255" s="105"/>
      <c r="V1255" s="105"/>
      <c r="W1255" s="105"/>
      <c r="X1255" s="105"/>
      <c r="Y1255" s="105"/>
      <c r="Z1255" s="105"/>
      <c r="AA1255" s="105"/>
      <c r="AB1255" s="105"/>
      <c r="AC1255" s="105"/>
      <c r="AD1255" s="105"/>
      <c r="AE1255" s="106"/>
      <c r="AF1255" s="105"/>
      <c r="AG1255" s="106"/>
    </row>
    <row r="1256" spans="2:33" s="28" customFormat="1" ht="13.5" customHeight="1" thickBot="1" x14ac:dyDescent="0.2">
      <c r="B1256" s="161" t="s">
        <v>151</v>
      </c>
      <c r="C1256" s="300">
        <f>SUM(G1229:G1233)</f>
        <v>7</v>
      </c>
      <c r="D1256" s="300">
        <f>SUM(H1229:H1233)</f>
        <v>17</v>
      </c>
      <c r="E1256" s="112">
        <f t="shared" si="58"/>
        <v>24</v>
      </c>
      <c r="F1256" s="161" t="s">
        <v>150</v>
      </c>
      <c r="G1256" s="306">
        <f>SUM(O1229:O1233)</f>
        <v>8</v>
      </c>
      <c r="H1256" s="113">
        <f>SUM(P1229:P1233)</f>
        <v>12</v>
      </c>
      <c r="I1256" s="114">
        <f t="shared" si="59"/>
        <v>20</v>
      </c>
      <c r="J1256" s="125" t="s">
        <v>282</v>
      </c>
      <c r="K1256" s="154">
        <f>SUM(K1239:K1248,O1224:O1254)</f>
        <v>50</v>
      </c>
      <c r="L1256" s="154">
        <f>SUM(L1239:L1248,P1224:P1254)</f>
        <v>76</v>
      </c>
      <c r="M1256" s="308">
        <f>SUM(K1256:L1256)</f>
        <v>126</v>
      </c>
      <c r="N1256" s="490"/>
      <c r="O1256" s="42"/>
      <c r="P1256" s="42"/>
      <c r="Q1256" s="42"/>
      <c r="R1256" s="131"/>
    </row>
    <row r="1257" spans="2:33" s="28" customFormat="1" ht="13.5" customHeight="1" thickBot="1" x14ac:dyDescent="0.2">
      <c r="B1257" s="161" t="s">
        <v>149</v>
      </c>
      <c r="C1257" s="300">
        <f>SUM(G1234:G1238)</f>
        <v>12</v>
      </c>
      <c r="D1257" s="300">
        <f>SUM(H1234:H1238)</f>
        <v>10</v>
      </c>
      <c r="E1257" s="112">
        <f t="shared" si="58"/>
        <v>22</v>
      </c>
      <c r="F1257" s="161" t="s">
        <v>148</v>
      </c>
      <c r="G1257" s="306">
        <f>SUM(O1234:O1238)</f>
        <v>6</v>
      </c>
      <c r="H1257" s="113">
        <f>SUM(P1234:P1238)</f>
        <v>9</v>
      </c>
      <c r="I1257" s="114">
        <f t="shared" si="59"/>
        <v>15</v>
      </c>
      <c r="J1257" s="123" t="s">
        <v>156</v>
      </c>
      <c r="K1257" s="124"/>
      <c r="L1257" s="283">
        <f>M1256/M1258*100</f>
        <v>29.716981132075471</v>
      </c>
      <c r="M1257" s="156" t="s">
        <v>155</v>
      </c>
      <c r="N1257" s="491" t="s">
        <v>146</v>
      </c>
      <c r="O1257" s="492">
        <v>43.98</v>
      </c>
      <c r="P1257" s="493">
        <v>48.18</v>
      </c>
      <c r="Q1257" s="494">
        <v>46.08</v>
      </c>
      <c r="R1257" s="131"/>
    </row>
    <row r="1258" spans="2:33" s="28" customFormat="1" ht="13.5" customHeight="1" x14ac:dyDescent="0.15">
      <c r="B1258" s="161" t="s">
        <v>145</v>
      </c>
      <c r="C1258" s="300">
        <f>SUM(G1239:G1243)</f>
        <v>18</v>
      </c>
      <c r="D1258" s="300">
        <f>SUM(H1239:H1243)</f>
        <v>13</v>
      </c>
      <c r="E1258" s="112">
        <f t="shared" si="58"/>
        <v>31</v>
      </c>
      <c r="F1258" s="161" t="s">
        <v>144</v>
      </c>
      <c r="G1258" s="306">
        <f>SUM(O1239:O1243)</f>
        <v>1</v>
      </c>
      <c r="H1258" s="113">
        <f>SUM(P1239:P1243)</f>
        <v>5</v>
      </c>
      <c r="I1258" s="114">
        <f t="shared" si="59"/>
        <v>6</v>
      </c>
      <c r="J1258" s="125" t="s">
        <v>147</v>
      </c>
      <c r="K1258" s="293">
        <f>SUM(C1250:C1259,G1250:G1259,K1250:K1251)</f>
        <v>212</v>
      </c>
      <c r="L1258" s="293">
        <f>SUM(D1250:D1259,H1250:H1259,L1250:L1251)</f>
        <v>212</v>
      </c>
      <c r="M1258" s="289">
        <f>SUM(K1258:L1258)</f>
        <v>424</v>
      </c>
      <c r="N1258" s="495"/>
      <c r="O1258" s="496"/>
      <c r="P1258" s="496"/>
      <c r="Q1258" s="496"/>
      <c r="R1258" s="131"/>
    </row>
    <row r="1259" spans="2:33" s="28" customFormat="1" ht="13.5" customHeight="1" thickBot="1" x14ac:dyDescent="0.2">
      <c r="B1259" s="162" t="s">
        <v>143</v>
      </c>
      <c r="C1259" s="303">
        <f>SUM(G1244:G1248)</f>
        <v>22</v>
      </c>
      <c r="D1259" s="303">
        <f>SUM(H1244:H1248)</f>
        <v>17</v>
      </c>
      <c r="E1259" s="116">
        <f t="shared" si="58"/>
        <v>39</v>
      </c>
      <c r="F1259" s="162" t="s">
        <v>142</v>
      </c>
      <c r="G1259" s="304">
        <f>SUM(O1244:O1248)</f>
        <v>0</v>
      </c>
      <c r="H1259" s="117">
        <f>SUM(P1244:P1248)</f>
        <v>2</v>
      </c>
      <c r="I1259" s="118">
        <f t="shared" si="59"/>
        <v>2</v>
      </c>
      <c r="J1259" s="123" t="s">
        <v>7</v>
      </c>
      <c r="K1259" s="124"/>
      <c r="L1259" s="127"/>
      <c r="M1259" s="305">
        <f>字別人口!Q72</f>
        <v>240</v>
      </c>
      <c r="N1259" s="459" t="s">
        <v>141</v>
      </c>
      <c r="O1259" s="459"/>
      <c r="P1259" s="459"/>
      <c r="Q1259" s="497"/>
      <c r="R1259" s="131"/>
    </row>
    <row r="1260" spans="2:33" x14ac:dyDescent="0.15">
      <c r="B1260" s="163"/>
      <c r="C1260" s="39"/>
      <c r="D1260" s="39"/>
      <c r="E1260" s="39"/>
      <c r="F1260" s="163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</row>
    <row r="1261" spans="2:33" s="29" customFormat="1" x14ac:dyDescent="0.15">
      <c r="B1261" s="164"/>
      <c r="C1261" s="28"/>
      <c r="D1261" s="28"/>
      <c r="E1261" s="28"/>
      <c r="F1261" s="164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/>
    </row>
    <row r="1262" spans="2:33" s="29" customFormat="1" ht="13.5" customHeight="1" x14ac:dyDescent="0.15">
      <c r="B1262" s="26" t="s">
        <v>1</v>
      </c>
      <c r="C1262" s="498" t="s">
        <v>2</v>
      </c>
      <c r="D1262" s="498"/>
      <c r="E1262" s="498"/>
      <c r="F1262" s="498"/>
      <c r="G1262" s="499" t="s">
        <v>279</v>
      </c>
      <c r="H1262" s="499"/>
      <c r="I1262" s="499"/>
      <c r="J1262" s="499"/>
      <c r="K1262" s="499"/>
      <c r="L1262" s="499"/>
      <c r="M1262" s="28"/>
      <c r="N1262" s="28"/>
      <c r="O1262" s="183" t="str">
        <f>$O$2</f>
        <v>令和元年10月31日</v>
      </c>
      <c r="P1262" s="183"/>
      <c r="Q1262" s="183" t="s">
        <v>0</v>
      </c>
      <c r="R1262" s="4"/>
      <c r="S1262" s="4"/>
      <c r="T1262" s="4"/>
    </row>
    <row r="1263" spans="2:33" s="29" customFormat="1" ht="13.5" customHeight="1" x14ac:dyDescent="0.15">
      <c r="B1263" s="26" t="s">
        <v>276</v>
      </c>
      <c r="C1263" s="498" t="s">
        <v>108</v>
      </c>
      <c r="D1263" s="498"/>
      <c r="E1263" s="498"/>
      <c r="F1263" s="500"/>
      <c r="G1263" s="499"/>
      <c r="H1263" s="499"/>
      <c r="I1263" s="499"/>
      <c r="J1263" s="499"/>
      <c r="K1263" s="499"/>
      <c r="L1263" s="499"/>
      <c r="M1263" s="28"/>
      <c r="N1263" s="28"/>
      <c r="O1263" s="183" t="str">
        <f>$O$3</f>
        <v>令和元年11月 1日</v>
      </c>
      <c r="P1263" s="183"/>
      <c r="Q1263" s="183" t="s">
        <v>3</v>
      </c>
      <c r="R1263" s="4"/>
      <c r="S1263" s="4"/>
      <c r="T1263" s="4"/>
    </row>
    <row r="1264" spans="2:33" s="29" customFormat="1" ht="13.5" customHeight="1" thickBot="1" x14ac:dyDescent="0.2">
      <c r="B1264" s="164"/>
      <c r="C1264" s="28"/>
      <c r="D1264" s="28"/>
      <c r="E1264" s="28"/>
      <c r="F1264" s="164"/>
      <c r="G1264" s="501"/>
      <c r="H1264" s="501"/>
      <c r="I1264" s="501"/>
      <c r="J1264" s="501"/>
      <c r="K1264" s="501"/>
      <c r="L1264" s="501"/>
      <c r="M1264" s="28"/>
      <c r="N1264" s="28"/>
      <c r="O1264" s="26"/>
      <c r="P1264" s="28"/>
      <c r="Q1264" s="502"/>
      <c r="R1264" s="4"/>
      <c r="S1264" s="4"/>
      <c r="T1264" s="4"/>
    </row>
    <row r="1265" spans="2:33" s="28" customFormat="1" ht="14.25" customHeight="1" x14ac:dyDescent="0.15">
      <c r="B1265" s="53" t="s">
        <v>274</v>
      </c>
      <c r="C1265" s="327" t="s">
        <v>301</v>
      </c>
      <c r="D1265" s="327" t="s">
        <v>302</v>
      </c>
      <c r="E1265" s="328" t="s">
        <v>6</v>
      </c>
      <c r="F1265" s="53" t="s">
        <v>274</v>
      </c>
      <c r="G1265" s="327" t="s">
        <v>301</v>
      </c>
      <c r="H1265" s="327" t="s">
        <v>5</v>
      </c>
      <c r="I1265" s="94" t="s">
        <v>6</v>
      </c>
      <c r="J1265" s="202" t="s">
        <v>274</v>
      </c>
      <c r="K1265" s="327" t="s">
        <v>4</v>
      </c>
      <c r="L1265" s="327" t="s">
        <v>302</v>
      </c>
      <c r="M1265" s="328" t="s">
        <v>281</v>
      </c>
      <c r="N1265" s="59" t="s">
        <v>274</v>
      </c>
      <c r="O1265" s="54" t="s">
        <v>301</v>
      </c>
      <c r="P1265" s="54" t="s">
        <v>5</v>
      </c>
      <c r="Q1265" s="326" t="s">
        <v>281</v>
      </c>
      <c r="R1265" s="131"/>
    </row>
    <row r="1266" spans="2:33" s="28" customFormat="1" ht="14.25" customHeight="1" x14ac:dyDescent="0.15">
      <c r="B1266" s="203" t="s">
        <v>273</v>
      </c>
      <c r="C1266" s="329">
        <v>10</v>
      </c>
      <c r="D1266" s="329">
        <v>10</v>
      </c>
      <c r="E1266" s="485">
        <v>20</v>
      </c>
      <c r="F1266" s="193" t="s">
        <v>272</v>
      </c>
      <c r="G1266" s="329">
        <v>12</v>
      </c>
      <c r="H1266" s="329">
        <v>14</v>
      </c>
      <c r="I1266" s="485">
        <v>26</v>
      </c>
      <c r="J1266" s="194" t="s">
        <v>271</v>
      </c>
      <c r="K1266" s="317">
        <v>14</v>
      </c>
      <c r="L1266" s="329">
        <v>11</v>
      </c>
      <c r="M1266" s="286">
        <v>25</v>
      </c>
      <c r="N1266" s="200" t="s">
        <v>270</v>
      </c>
      <c r="O1266" s="325">
        <v>3</v>
      </c>
      <c r="P1266" s="317">
        <v>8</v>
      </c>
      <c r="Q1266" s="287">
        <v>11</v>
      </c>
      <c r="R1266" s="131"/>
      <c r="T1266" s="105"/>
      <c r="U1266" s="105"/>
      <c r="V1266" s="105"/>
      <c r="W1266" s="105"/>
      <c r="X1266" s="105"/>
      <c r="Y1266" s="105"/>
      <c r="Z1266" s="105"/>
      <c r="AA1266" s="105"/>
      <c r="AB1266" s="105"/>
      <c r="AC1266" s="105"/>
      <c r="AD1266" s="105"/>
      <c r="AE1266" s="105"/>
      <c r="AF1266" s="105"/>
      <c r="AG1266" s="105"/>
    </row>
    <row r="1267" spans="2:33" s="28" customFormat="1" ht="14.1" customHeight="1" x14ac:dyDescent="0.15">
      <c r="B1267" s="204" t="s">
        <v>269</v>
      </c>
      <c r="C1267" s="317">
        <v>9</v>
      </c>
      <c r="D1267" s="317">
        <v>11</v>
      </c>
      <c r="E1267" s="485">
        <v>20</v>
      </c>
      <c r="F1267" s="194" t="s">
        <v>268</v>
      </c>
      <c r="G1267" s="317">
        <v>15</v>
      </c>
      <c r="H1267" s="317">
        <v>14</v>
      </c>
      <c r="I1267" s="485">
        <v>29</v>
      </c>
      <c r="J1267" s="194" t="s">
        <v>267</v>
      </c>
      <c r="K1267" s="317">
        <v>11</v>
      </c>
      <c r="L1267" s="317">
        <v>14</v>
      </c>
      <c r="M1267" s="485">
        <v>25</v>
      </c>
      <c r="N1267" s="194" t="s">
        <v>266</v>
      </c>
      <c r="O1267" s="317">
        <v>4</v>
      </c>
      <c r="P1267" s="317">
        <v>11</v>
      </c>
      <c r="Q1267" s="316">
        <v>15</v>
      </c>
      <c r="R1267" s="131"/>
      <c r="T1267" s="105"/>
      <c r="U1267" s="105"/>
      <c r="V1267" s="105"/>
      <c r="W1267" s="105"/>
      <c r="X1267" s="105"/>
      <c r="Y1267" s="105"/>
      <c r="Z1267" s="105"/>
      <c r="AA1267" s="105"/>
      <c r="AB1267" s="105"/>
      <c r="AC1267" s="105"/>
      <c r="AD1267" s="105"/>
      <c r="AE1267" s="105"/>
      <c r="AF1267" s="105"/>
      <c r="AG1267" s="105"/>
    </row>
    <row r="1268" spans="2:33" s="28" customFormat="1" ht="14.25" customHeight="1" x14ac:dyDescent="0.15">
      <c r="B1268" s="204" t="s">
        <v>265</v>
      </c>
      <c r="C1268" s="317">
        <v>11</v>
      </c>
      <c r="D1268" s="317">
        <v>10</v>
      </c>
      <c r="E1268" s="485">
        <v>21</v>
      </c>
      <c r="F1268" s="194" t="s">
        <v>264</v>
      </c>
      <c r="G1268" s="317">
        <v>9</v>
      </c>
      <c r="H1268" s="317">
        <v>8</v>
      </c>
      <c r="I1268" s="485">
        <v>17</v>
      </c>
      <c r="J1268" s="194" t="s">
        <v>263</v>
      </c>
      <c r="K1268" s="317">
        <v>18</v>
      </c>
      <c r="L1268" s="317">
        <v>18</v>
      </c>
      <c r="M1268" s="485">
        <v>36</v>
      </c>
      <c r="N1268" s="194" t="s">
        <v>262</v>
      </c>
      <c r="O1268" s="317">
        <v>2</v>
      </c>
      <c r="P1268" s="199">
        <v>8</v>
      </c>
      <c r="Q1268" s="316">
        <v>10</v>
      </c>
      <c r="R1268" s="131"/>
      <c r="T1268" s="105"/>
      <c r="U1268" s="105"/>
      <c r="V1268" s="105"/>
      <c r="W1268" s="105"/>
      <c r="X1268" s="105"/>
      <c r="Y1268" s="105"/>
      <c r="Z1268" s="105"/>
      <c r="AA1268" s="105"/>
      <c r="AB1268" s="105"/>
      <c r="AC1268" s="105"/>
      <c r="AD1268" s="105"/>
      <c r="AE1268" s="105"/>
      <c r="AF1268" s="105"/>
      <c r="AG1268" s="105"/>
    </row>
    <row r="1269" spans="2:33" s="28" customFormat="1" ht="14.25" customHeight="1" x14ac:dyDescent="0.15">
      <c r="B1269" s="204" t="s">
        <v>261</v>
      </c>
      <c r="C1269" s="317">
        <v>9</v>
      </c>
      <c r="D1269" s="317">
        <v>6</v>
      </c>
      <c r="E1269" s="485">
        <v>15</v>
      </c>
      <c r="F1269" s="194" t="s">
        <v>260</v>
      </c>
      <c r="G1269" s="317">
        <v>8</v>
      </c>
      <c r="H1269" s="317">
        <v>16</v>
      </c>
      <c r="I1269" s="485">
        <v>24</v>
      </c>
      <c r="J1269" s="194" t="s">
        <v>259</v>
      </c>
      <c r="K1269" s="317">
        <v>5</v>
      </c>
      <c r="L1269" s="317">
        <v>11</v>
      </c>
      <c r="M1269" s="485">
        <v>16</v>
      </c>
      <c r="N1269" s="194" t="s">
        <v>258</v>
      </c>
      <c r="O1269" s="317">
        <v>4</v>
      </c>
      <c r="P1269" s="317">
        <v>3</v>
      </c>
      <c r="Q1269" s="316">
        <v>7</v>
      </c>
      <c r="R1269" s="131"/>
      <c r="T1269" s="105"/>
      <c r="U1269" s="105"/>
      <c r="V1269" s="105"/>
      <c r="W1269" s="105"/>
      <c r="X1269" s="105"/>
      <c r="Y1269" s="105"/>
      <c r="Z1269" s="105"/>
      <c r="AA1269" s="105"/>
      <c r="AB1269" s="105"/>
      <c r="AC1269" s="105"/>
      <c r="AD1269" s="105"/>
      <c r="AE1269" s="105"/>
      <c r="AF1269" s="105"/>
      <c r="AG1269" s="105"/>
    </row>
    <row r="1270" spans="2:33" s="28" customFormat="1" ht="14.1" customHeight="1" x14ac:dyDescent="0.15">
      <c r="B1270" s="205" t="s">
        <v>257</v>
      </c>
      <c r="C1270" s="322">
        <v>7</v>
      </c>
      <c r="D1270" s="322">
        <v>12</v>
      </c>
      <c r="E1270" s="323">
        <v>19</v>
      </c>
      <c r="F1270" s="195" t="s">
        <v>256</v>
      </c>
      <c r="G1270" s="322">
        <v>14</v>
      </c>
      <c r="H1270" s="322">
        <v>22</v>
      </c>
      <c r="I1270" s="323">
        <v>36</v>
      </c>
      <c r="J1270" s="195" t="s">
        <v>255</v>
      </c>
      <c r="K1270" s="322">
        <v>10</v>
      </c>
      <c r="L1270" s="322">
        <v>13</v>
      </c>
      <c r="M1270" s="323">
        <v>23</v>
      </c>
      <c r="N1270" s="195" t="s">
        <v>254</v>
      </c>
      <c r="O1270" s="322">
        <v>3</v>
      </c>
      <c r="P1270" s="322">
        <v>9</v>
      </c>
      <c r="Q1270" s="324">
        <v>12</v>
      </c>
      <c r="R1270" s="131"/>
      <c r="T1270" s="105"/>
      <c r="U1270" s="105"/>
      <c r="V1270" s="105"/>
      <c r="W1270" s="105"/>
      <c r="X1270" s="105"/>
      <c r="Y1270" s="105"/>
      <c r="Z1270" s="105"/>
      <c r="AA1270" s="105"/>
      <c r="AB1270" s="105"/>
      <c r="AC1270" s="105"/>
      <c r="AD1270" s="105"/>
      <c r="AE1270" s="105"/>
      <c r="AF1270" s="105"/>
      <c r="AG1270" s="105"/>
    </row>
    <row r="1271" spans="2:33" s="28" customFormat="1" ht="14.25" customHeight="1" x14ac:dyDescent="0.15">
      <c r="B1271" s="204" t="s">
        <v>253</v>
      </c>
      <c r="C1271" s="325">
        <v>14</v>
      </c>
      <c r="D1271" s="317">
        <v>4</v>
      </c>
      <c r="E1271" s="485">
        <v>18</v>
      </c>
      <c r="F1271" s="194" t="s">
        <v>252</v>
      </c>
      <c r="G1271" s="317">
        <v>16</v>
      </c>
      <c r="H1271" s="317">
        <v>15</v>
      </c>
      <c r="I1271" s="485">
        <v>31</v>
      </c>
      <c r="J1271" s="194" t="s">
        <v>251</v>
      </c>
      <c r="K1271" s="317">
        <v>9</v>
      </c>
      <c r="L1271" s="317">
        <v>14</v>
      </c>
      <c r="M1271" s="485">
        <v>23</v>
      </c>
      <c r="N1271" s="194" t="s">
        <v>250</v>
      </c>
      <c r="O1271" s="317">
        <v>7</v>
      </c>
      <c r="P1271" s="317">
        <v>7</v>
      </c>
      <c r="Q1271" s="316">
        <v>14</v>
      </c>
      <c r="R1271" s="131"/>
      <c r="T1271" s="105"/>
      <c r="U1271" s="105"/>
      <c r="V1271" s="105"/>
      <c r="W1271" s="105"/>
      <c r="X1271" s="105"/>
      <c r="Y1271" s="105"/>
      <c r="Z1271" s="105"/>
      <c r="AA1271" s="105"/>
      <c r="AB1271" s="105"/>
      <c r="AC1271" s="105"/>
      <c r="AD1271" s="105"/>
      <c r="AE1271" s="105"/>
      <c r="AF1271" s="105"/>
      <c r="AG1271" s="105"/>
    </row>
    <row r="1272" spans="2:33" s="28" customFormat="1" ht="14.25" customHeight="1" x14ac:dyDescent="0.15">
      <c r="B1272" s="204" t="s">
        <v>249</v>
      </c>
      <c r="C1272" s="317">
        <v>7</v>
      </c>
      <c r="D1272" s="317">
        <v>7</v>
      </c>
      <c r="E1272" s="485">
        <v>14</v>
      </c>
      <c r="F1272" s="194" t="s">
        <v>248</v>
      </c>
      <c r="G1272" s="317">
        <v>17</v>
      </c>
      <c r="H1272" s="317">
        <v>18</v>
      </c>
      <c r="I1272" s="485">
        <v>35</v>
      </c>
      <c r="J1272" s="194" t="s">
        <v>247</v>
      </c>
      <c r="K1272" s="317">
        <v>14</v>
      </c>
      <c r="L1272" s="317">
        <v>11</v>
      </c>
      <c r="M1272" s="485">
        <v>25</v>
      </c>
      <c r="N1272" s="194" t="s">
        <v>246</v>
      </c>
      <c r="O1272" s="317">
        <v>3</v>
      </c>
      <c r="P1272" s="317">
        <v>7</v>
      </c>
      <c r="Q1272" s="316">
        <v>10</v>
      </c>
      <c r="R1272" s="131"/>
      <c r="T1272" s="105"/>
      <c r="U1272" s="105"/>
      <c r="V1272" s="105"/>
      <c r="W1272" s="105"/>
      <c r="X1272" s="105"/>
      <c r="Y1272" s="105"/>
      <c r="Z1272" s="105"/>
      <c r="AA1272" s="105"/>
      <c r="AB1272" s="105"/>
      <c r="AC1272" s="105"/>
      <c r="AD1272" s="105"/>
      <c r="AE1272" s="105"/>
      <c r="AF1272" s="105"/>
      <c r="AG1272" s="105"/>
    </row>
    <row r="1273" spans="2:33" s="28" customFormat="1" ht="14.25" customHeight="1" x14ac:dyDescent="0.15">
      <c r="B1273" s="204" t="s">
        <v>245</v>
      </c>
      <c r="C1273" s="317">
        <v>5</v>
      </c>
      <c r="D1273" s="317">
        <v>18</v>
      </c>
      <c r="E1273" s="485">
        <v>23</v>
      </c>
      <c r="F1273" s="194" t="s">
        <v>244</v>
      </c>
      <c r="G1273" s="317">
        <v>12</v>
      </c>
      <c r="H1273" s="317">
        <v>21</v>
      </c>
      <c r="I1273" s="485">
        <v>33</v>
      </c>
      <c r="J1273" s="194" t="s">
        <v>243</v>
      </c>
      <c r="K1273" s="317">
        <v>10</v>
      </c>
      <c r="L1273" s="317">
        <v>8</v>
      </c>
      <c r="M1273" s="485">
        <v>18</v>
      </c>
      <c r="N1273" s="194" t="s">
        <v>242</v>
      </c>
      <c r="O1273" s="317">
        <v>5</v>
      </c>
      <c r="P1273" s="317">
        <v>2</v>
      </c>
      <c r="Q1273" s="316">
        <v>7</v>
      </c>
      <c r="R1273" s="131"/>
      <c r="T1273" s="105"/>
      <c r="U1273" s="105"/>
      <c r="V1273" s="105"/>
      <c r="W1273" s="105"/>
      <c r="X1273" s="105"/>
      <c r="Y1273" s="105"/>
      <c r="Z1273" s="105"/>
      <c r="AA1273" s="105"/>
      <c r="AB1273" s="105"/>
      <c r="AC1273" s="105"/>
      <c r="AD1273" s="105"/>
      <c r="AE1273" s="105"/>
      <c r="AF1273" s="105"/>
      <c r="AG1273" s="105"/>
    </row>
    <row r="1274" spans="2:33" s="28" customFormat="1" ht="14.1" customHeight="1" x14ac:dyDescent="0.15">
      <c r="B1274" s="204" t="s">
        <v>241</v>
      </c>
      <c r="C1274" s="317">
        <v>12</v>
      </c>
      <c r="D1274" s="317">
        <v>8</v>
      </c>
      <c r="E1274" s="485">
        <v>20</v>
      </c>
      <c r="F1274" s="194" t="s">
        <v>240</v>
      </c>
      <c r="G1274" s="317">
        <v>14</v>
      </c>
      <c r="H1274" s="317">
        <v>13</v>
      </c>
      <c r="I1274" s="485">
        <v>27</v>
      </c>
      <c r="J1274" s="194" t="s">
        <v>239</v>
      </c>
      <c r="K1274" s="317">
        <v>12</v>
      </c>
      <c r="L1274" s="317">
        <v>15</v>
      </c>
      <c r="M1274" s="485">
        <v>27</v>
      </c>
      <c r="N1274" s="194" t="s">
        <v>238</v>
      </c>
      <c r="O1274" s="317">
        <v>8</v>
      </c>
      <c r="P1274" s="317">
        <v>6</v>
      </c>
      <c r="Q1274" s="316">
        <v>14</v>
      </c>
      <c r="R1274" s="131"/>
      <c r="T1274" s="105"/>
      <c r="U1274" s="105"/>
      <c r="V1274" s="105"/>
      <c r="W1274" s="105"/>
      <c r="X1274" s="105"/>
      <c r="Y1274" s="105"/>
      <c r="Z1274" s="105"/>
      <c r="AA1274" s="105"/>
      <c r="AB1274" s="105"/>
      <c r="AC1274" s="105"/>
      <c r="AD1274" s="105"/>
      <c r="AE1274" s="105"/>
      <c r="AF1274" s="105"/>
      <c r="AG1274" s="105"/>
    </row>
    <row r="1275" spans="2:33" s="28" customFormat="1" ht="14.1" customHeight="1" x14ac:dyDescent="0.15">
      <c r="B1275" s="205" t="s">
        <v>237</v>
      </c>
      <c r="C1275" s="322">
        <v>5</v>
      </c>
      <c r="D1275" s="322">
        <v>9</v>
      </c>
      <c r="E1275" s="323">
        <v>14</v>
      </c>
      <c r="F1275" s="195" t="s">
        <v>236</v>
      </c>
      <c r="G1275" s="322">
        <v>15</v>
      </c>
      <c r="H1275" s="322">
        <v>12</v>
      </c>
      <c r="I1275" s="323">
        <v>27</v>
      </c>
      <c r="J1275" s="195" t="s">
        <v>235</v>
      </c>
      <c r="K1275" s="322">
        <v>8</v>
      </c>
      <c r="L1275" s="322">
        <v>12</v>
      </c>
      <c r="M1275" s="323">
        <v>20</v>
      </c>
      <c r="N1275" s="195" t="s">
        <v>234</v>
      </c>
      <c r="O1275" s="322">
        <v>5</v>
      </c>
      <c r="P1275" s="322">
        <v>7</v>
      </c>
      <c r="Q1275" s="324">
        <v>12</v>
      </c>
      <c r="R1275" s="131"/>
      <c r="T1275" s="105"/>
      <c r="U1275" s="105"/>
      <c r="V1275" s="105"/>
      <c r="W1275" s="105"/>
      <c r="X1275" s="105"/>
      <c r="Y1275" s="105"/>
      <c r="Z1275" s="105"/>
      <c r="AA1275" s="105"/>
      <c r="AB1275" s="105"/>
      <c r="AC1275" s="105"/>
      <c r="AD1275" s="105"/>
      <c r="AE1275" s="105"/>
      <c r="AF1275" s="105"/>
      <c r="AG1275" s="105"/>
    </row>
    <row r="1276" spans="2:33" s="28" customFormat="1" ht="14.25" customHeight="1" x14ac:dyDescent="0.15">
      <c r="B1276" s="204" t="s">
        <v>233</v>
      </c>
      <c r="C1276" s="325">
        <v>8</v>
      </c>
      <c r="D1276" s="317">
        <v>7</v>
      </c>
      <c r="E1276" s="485">
        <v>15</v>
      </c>
      <c r="F1276" s="194" t="s">
        <v>232</v>
      </c>
      <c r="G1276" s="317">
        <v>17</v>
      </c>
      <c r="H1276" s="317">
        <v>23</v>
      </c>
      <c r="I1276" s="485">
        <v>40</v>
      </c>
      <c r="J1276" s="194" t="s">
        <v>231</v>
      </c>
      <c r="K1276" s="317">
        <v>8</v>
      </c>
      <c r="L1276" s="317">
        <v>9</v>
      </c>
      <c r="M1276" s="485">
        <v>17</v>
      </c>
      <c r="N1276" s="194" t="s">
        <v>230</v>
      </c>
      <c r="O1276" s="317">
        <v>3</v>
      </c>
      <c r="P1276" s="317">
        <v>11</v>
      </c>
      <c r="Q1276" s="316">
        <v>14</v>
      </c>
      <c r="R1276" s="131"/>
      <c r="T1276" s="105"/>
      <c r="U1276" s="105"/>
      <c r="V1276" s="105"/>
      <c r="W1276" s="105"/>
      <c r="X1276" s="105"/>
      <c r="Y1276" s="105"/>
      <c r="Z1276" s="105"/>
      <c r="AA1276" s="105"/>
      <c r="AB1276" s="105"/>
      <c r="AC1276" s="105"/>
      <c r="AD1276" s="105"/>
      <c r="AE1276" s="105"/>
      <c r="AF1276" s="105"/>
      <c r="AG1276" s="105"/>
    </row>
    <row r="1277" spans="2:33" s="28" customFormat="1" ht="14.25" customHeight="1" x14ac:dyDescent="0.15">
      <c r="B1277" s="204" t="s">
        <v>229</v>
      </c>
      <c r="C1277" s="317">
        <v>5</v>
      </c>
      <c r="D1277" s="317">
        <v>11</v>
      </c>
      <c r="E1277" s="485">
        <v>16</v>
      </c>
      <c r="F1277" s="194" t="s">
        <v>228</v>
      </c>
      <c r="G1277" s="317">
        <v>13</v>
      </c>
      <c r="H1277" s="317">
        <v>12</v>
      </c>
      <c r="I1277" s="485">
        <v>25</v>
      </c>
      <c r="J1277" s="194" t="s">
        <v>227</v>
      </c>
      <c r="K1277" s="317">
        <v>14</v>
      </c>
      <c r="L1277" s="317">
        <v>12</v>
      </c>
      <c r="M1277" s="485">
        <v>26</v>
      </c>
      <c r="N1277" s="194" t="s">
        <v>226</v>
      </c>
      <c r="O1277" s="317">
        <v>1</v>
      </c>
      <c r="P1277" s="317">
        <v>7</v>
      </c>
      <c r="Q1277" s="316">
        <v>8</v>
      </c>
      <c r="R1277" s="131"/>
      <c r="T1277" s="105"/>
      <c r="U1277" s="105"/>
      <c r="V1277" s="105"/>
      <c r="W1277" s="105"/>
      <c r="X1277" s="105"/>
      <c r="Y1277" s="105"/>
      <c r="Z1277" s="105"/>
      <c r="AA1277" s="105"/>
      <c r="AB1277" s="105"/>
      <c r="AC1277" s="105"/>
      <c r="AD1277" s="105"/>
      <c r="AE1277" s="105"/>
      <c r="AF1277" s="105"/>
      <c r="AG1277" s="105"/>
    </row>
    <row r="1278" spans="2:33" s="28" customFormat="1" ht="14.25" customHeight="1" x14ac:dyDescent="0.15">
      <c r="B1278" s="204" t="s">
        <v>225</v>
      </c>
      <c r="C1278" s="317">
        <v>15</v>
      </c>
      <c r="D1278" s="317">
        <v>7</v>
      </c>
      <c r="E1278" s="485">
        <v>22</v>
      </c>
      <c r="F1278" s="194" t="s">
        <v>224</v>
      </c>
      <c r="G1278" s="317">
        <v>7</v>
      </c>
      <c r="H1278" s="317">
        <v>8</v>
      </c>
      <c r="I1278" s="485">
        <v>15</v>
      </c>
      <c r="J1278" s="194" t="s">
        <v>223</v>
      </c>
      <c r="K1278" s="317">
        <v>13</v>
      </c>
      <c r="L1278" s="317">
        <v>16</v>
      </c>
      <c r="M1278" s="485">
        <v>29</v>
      </c>
      <c r="N1278" s="194" t="s">
        <v>222</v>
      </c>
      <c r="O1278" s="317">
        <v>3</v>
      </c>
      <c r="P1278" s="317">
        <v>13</v>
      </c>
      <c r="Q1278" s="316">
        <v>16</v>
      </c>
      <c r="R1278" s="131"/>
      <c r="T1278" s="105"/>
      <c r="U1278" s="105"/>
      <c r="V1278" s="105"/>
      <c r="W1278" s="105"/>
      <c r="X1278" s="105"/>
      <c r="Y1278" s="105"/>
      <c r="Z1278" s="105"/>
      <c r="AA1278" s="105"/>
      <c r="AB1278" s="105"/>
      <c r="AC1278" s="105"/>
      <c r="AD1278" s="105"/>
      <c r="AE1278" s="105"/>
      <c r="AF1278" s="105"/>
      <c r="AG1278" s="105"/>
    </row>
    <row r="1279" spans="2:33" s="28" customFormat="1" ht="14.1" customHeight="1" x14ac:dyDescent="0.15">
      <c r="B1279" s="204" t="s">
        <v>221</v>
      </c>
      <c r="C1279" s="317">
        <v>12</v>
      </c>
      <c r="D1279" s="317">
        <v>12</v>
      </c>
      <c r="E1279" s="485">
        <v>24</v>
      </c>
      <c r="F1279" s="194" t="s">
        <v>220</v>
      </c>
      <c r="G1279" s="317">
        <v>16</v>
      </c>
      <c r="H1279" s="317">
        <v>7</v>
      </c>
      <c r="I1279" s="485">
        <v>23</v>
      </c>
      <c r="J1279" s="194" t="s">
        <v>219</v>
      </c>
      <c r="K1279" s="317">
        <v>10</v>
      </c>
      <c r="L1279" s="317">
        <v>11</v>
      </c>
      <c r="M1279" s="485">
        <v>21</v>
      </c>
      <c r="N1279" s="194" t="s">
        <v>218</v>
      </c>
      <c r="O1279" s="317">
        <v>4</v>
      </c>
      <c r="P1279" s="317">
        <v>5</v>
      </c>
      <c r="Q1279" s="316">
        <v>9</v>
      </c>
      <c r="R1279" s="131"/>
      <c r="T1279" s="105"/>
      <c r="U1279" s="105"/>
      <c r="V1279" s="105"/>
      <c r="W1279" s="105"/>
      <c r="X1279" s="105"/>
      <c r="Y1279" s="105"/>
      <c r="Z1279" s="105"/>
      <c r="AA1279" s="105"/>
      <c r="AB1279" s="105"/>
      <c r="AC1279" s="105"/>
      <c r="AD1279" s="105"/>
      <c r="AE1279" s="105"/>
      <c r="AF1279" s="105"/>
      <c r="AG1279" s="105"/>
    </row>
    <row r="1280" spans="2:33" s="28" customFormat="1" ht="14.45" customHeight="1" x14ac:dyDescent="0.15">
      <c r="B1280" s="205" t="s">
        <v>217</v>
      </c>
      <c r="C1280" s="322">
        <v>5</v>
      </c>
      <c r="D1280" s="322">
        <v>7</v>
      </c>
      <c r="E1280" s="323">
        <v>12</v>
      </c>
      <c r="F1280" s="195" t="s">
        <v>216</v>
      </c>
      <c r="G1280" s="322">
        <v>13</v>
      </c>
      <c r="H1280" s="322">
        <v>16</v>
      </c>
      <c r="I1280" s="323">
        <v>29</v>
      </c>
      <c r="J1280" s="195" t="s">
        <v>215</v>
      </c>
      <c r="K1280" s="322">
        <v>15</v>
      </c>
      <c r="L1280" s="322">
        <v>12</v>
      </c>
      <c r="M1280" s="323">
        <v>27</v>
      </c>
      <c r="N1280" s="195" t="s">
        <v>214</v>
      </c>
      <c r="O1280" s="322">
        <v>2</v>
      </c>
      <c r="P1280" s="322">
        <v>4</v>
      </c>
      <c r="Q1280" s="324">
        <v>6</v>
      </c>
      <c r="R1280" s="131"/>
      <c r="T1280" s="105"/>
      <c r="U1280" s="105"/>
      <c r="V1280" s="105"/>
      <c r="W1280" s="105"/>
      <c r="X1280" s="105"/>
      <c r="Y1280" s="105"/>
      <c r="Z1280" s="105"/>
      <c r="AA1280" s="105"/>
      <c r="AB1280" s="105"/>
      <c r="AC1280" s="105"/>
      <c r="AD1280" s="105"/>
      <c r="AE1280" s="105"/>
      <c r="AF1280" s="105"/>
      <c r="AG1280" s="105"/>
    </row>
    <row r="1281" spans="2:33" s="28" customFormat="1" ht="14.1" customHeight="1" x14ac:dyDescent="0.15">
      <c r="B1281" s="204" t="s">
        <v>213</v>
      </c>
      <c r="C1281" s="325">
        <v>15</v>
      </c>
      <c r="D1281" s="317">
        <v>4</v>
      </c>
      <c r="E1281" s="485">
        <v>19</v>
      </c>
      <c r="F1281" s="194" t="s">
        <v>212</v>
      </c>
      <c r="G1281" s="317">
        <v>7</v>
      </c>
      <c r="H1281" s="317">
        <v>9</v>
      </c>
      <c r="I1281" s="485">
        <v>16</v>
      </c>
      <c r="J1281" s="194" t="s">
        <v>211</v>
      </c>
      <c r="K1281" s="317">
        <v>13</v>
      </c>
      <c r="L1281" s="317">
        <v>13</v>
      </c>
      <c r="M1281" s="485">
        <v>26</v>
      </c>
      <c r="N1281" s="194" t="s">
        <v>210</v>
      </c>
      <c r="O1281" s="317">
        <v>1</v>
      </c>
      <c r="P1281" s="317">
        <v>5</v>
      </c>
      <c r="Q1281" s="316">
        <v>6</v>
      </c>
      <c r="R1281" s="131"/>
      <c r="T1281" s="105"/>
      <c r="U1281" s="105"/>
      <c r="V1281" s="105"/>
      <c r="W1281" s="105"/>
      <c r="X1281" s="105"/>
      <c r="Y1281" s="105"/>
      <c r="Z1281" s="105"/>
      <c r="AA1281" s="105"/>
      <c r="AB1281" s="105"/>
      <c r="AC1281" s="105"/>
      <c r="AD1281" s="105"/>
      <c r="AE1281" s="105"/>
      <c r="AF1281" s="105"/>
      <c r="AG1281" s="105"/>
    </row>
    <row r="1282" spans="2:33" s="28" customFormat="1" ht="14.25" customHeight="1" x14ac:dyDescent="0.15">
      <c r="B1282" s="204" t="s">
        <v>209</v>
      </c>
      <c r="C1282" s="317">
        <v>4</v>
      </c>
      <c r="D1282" s="317">
        <v>7</v>
      </c>
      <c r="E1282" s="485">
        <v>11</v>
      </c>
      <c r="F1282" s="194" t="s">
        <v>208</v>
      </c>
      <c r="G1282" s="317">
        <v>11</v>
      </c>
      <c r="H1282" s="317">
        <v>8</v>
      </c>
      <c r="I1282" s="485">
        <v>19</v>
      </c>
      <c r="J1282" s="194" t="s">
        <v>207</v>
      </c>
      <c r="K1282" s="317">
        <v>11</v>
      </c>
      <c r="L1282" s="317">
        <v>11</v>
      </c>
      <c r="M1282" s="485">
        <v>22</v>
      </c>
      <c r="N1282" s="194" t="s">
        <v>206</v>
      </c>
      <c r="O1282" s="317">
        <v>1</v>
      </c>
      <c r="P1282" s="317">
        <v>5</v>
      </c>
      <c r="Q1282" s="316">
        <v>6</v>
      </c>
      <c r="R1282" s="131"/>
      <c r="T1282" s="105"/>
      <c r="U1282" s="105"/>
      <c r="V1282" s="105"/>
      <c r="W1282" s="105"/>
      <c r="X1282" s="105"/>
      <c r="Y1282" s="105"/>
      <c r="Z1282" s="105"/>
      <c r="AA1282" s="105"/>
      <c r="AB1282" s="105"/>
      <c r="AC1282" s="105"/>
      <c r="AD1282" s="105"/>
      <c r="AE1282" s="105"/>
      <c r="AF1282" s="105"/>
      <c r="AG1282" s="105"/>
    </row>
    <row r="1283" spans="2:33" s="28" customFormat="1" ht="14.25" customHeight="1" x14ac:dyDescent="0.15">
      <c r="B1283" s="204" t="s">
        <v>205</v>
      </c>
      <c r="C1283" s="317">
        <v>7</v>
      </c>
      <c r="D1283" s="317">
        <v>8</v>
      </c>
      <c r="E1283" s="485">
        <v>15</v>
      </c>
      <c r="F1283" s="194" t="s">
        <v>204</v>
      </c>
      <c r="G1283" s="317">
        <v>19</v>
      </c>
      <c r="H1283" s="317">
        <v>10</v>
      </c>
      <c r="I1283" s="485">
        <v>29</v>
      </c>
      <c r="J1283" s="194" t="s">
        <v>203</v>
      </c>
      <c r="K1283" s="317">
        <v>6</v>
      </c>
      <c r="L1283" s="317">
        <v>11</v>
      </c>
      <c r="M1283" s="485">
        <v>17</v>
      </c>
      <c r="N1283" s="194" t="s">
        <v>202</v>
      </c>
      <c r="O1283" s="317">
        <v>0</v>
      </c>
      <c r="P1283" s="317">
        <v>3</v>
      </c>
      <c r="Q1283" s="316">
        <v>3</v>
      </c>
      <c r="R1283" s="131"/>
      <c r="T1283" s="105"/>
      <c r="U1283" s="105"/>
      <c r="V1283" s="105"/>
      <c r="W1283" s="105"/>
      <c r="X1283" s="105"/>
      <c r="Y1283" s="105"/>
      <c r="Z1283" s="105"/>
      <c r="AA1283" s="105"/>
      <c r="AB1283" s="105"/>
      <c r="AC1283" s="105"/>
      <c r="AD1283" s="105"/>
      <c r="AE1283" s="105"/>
      <c r="AF1283" s="105"/>
      <c r="AG1283" s="105"/>
    </row>
    <row r="1284" spans="2:33" s="28" customFormat="1" ht="14.25" customHeight="1" x14ac:dyDescent="0.15">
      <c r="B1284" s="204" t="s">
        <v>201</v>
      </c>
      <c r="C1284" s="317">
        <v>8</v>
      </c>
      <c r="D1284" s="317">
        <v>7</v>
      </c>
      <c r="E1284" s="485">
        <v>15</v>
      </c>
      <c r="F1284" s="194" t="s">
        <v>200</v>
      </c>
      <c r="G1284" s="317">
        <v>7</v>
      </c>
      <c r="H1284" s="317">
        <v>10</v>
      </c>
      <c r="I1284" s="485">
        <v>17</v>
      </c>
      <c r="J1284" s="194" t="s">
        <v>199</v>
      </c>
      <c r="K1284" s="317">
        <v>9</v>
      </c>
      <c r="L1284" s="317">
        <v>13</v>
      </c>
      <c r="M1284" s="485">
        <v>22</v>
      </c>
      <c r="N1284" s="194" t="s">
        <v>198</v>
      </c>
      <c r="O1284" s="317">
        <v>0</v>
      </c>
      <c r="P1284" s="317">
        <v>5</v>
      </c>
      <c r="Q1284" s="316">
        <v>5</v>
      </c>
      <c r="R1284" s="131"/>
      <c r="T1284" s="105"/>
      <c r="U1284" s="105"/>
      <c r="V1284" s="105"/>
      <c r="W1284" s="105"/>
      <c r="X1284" s="105"/>
      <c r="Y1284" s="105"/>
      <c r="Z1284" s="105"/>
      <c r="AA1284" s="105"/>
      <c r="AB1284" s="105"/>
      <c r="AC1284" s="105"/>
      <c r="AD1284" s="105"/>
      <c r="AE1284" s="105"/>
      <c r="AF1284" s="105"/>
      <c r="AG1284" s="105"/>
    </row>
    <row r="1285" spans="2:33" s="28" customFormat="1" ht="14.1" customHeight="1" x14ac:dyDescent="0.15">
      <c r="B1285" s="205" t="s">
        <v>197</v>
      </c>
      <c r="C1285" s="322">
        <v>7</v>
      </c>
      <c r="D1285" s="322">
        <v>7</v>
      </c>
      <c r="E1285" s="323">
        <v>14</v>
      </c>
      <c r="F1285" s="195" t="s">
        <v>196</v>
      </c>
      <c r="G1285" s="322">
        <v>20</v>
      </c>
      <c r="H1285" s="322">
        <v>10</v>
      </c>
      <c r="I1285" s="323">
        <v>30</v>
      </c>
      <c r="J1285" s="195" t="s">
        <v>195</v>
      </c>
      <c r="K1285" s="322">
        <v>20</v>
      </c>
      <c r="L1285" s="322">
        <v>14</v>
      </c>
      <c r="M1285" s="323">
        <v>34</v>
      </c>
      <c r="N1285" s="195" t="s">
        <v>194</v>
      </c>
      <c r="O1285" s="322">
        <v>1</v>
      </c>
      <c r="P1285" s="322">
        <v>4</v>
      </c>
      <c r="Q1285" s="324">
        <v>5</v>
      </c>
      <c r="R1285" s="131"/>
      <c r="T1285" s="105"/>
      <c r="U1285" s="105"/>
      <c r="V1285" s="105"/>
      <c r="W1285" s="105"/>
      <c r="X1285" s="105"/>
      <c r="Y1285" s="105"/>
      <c r="Z1285" s="105"/>
      <c r="AA1285" s="105"/>
      <c r="AB1285" s="105"/>
      <c r="AC1285" s="105"/>
      <c r="AD1285" s="105"/>
      <c r="AE1285" s="105"/>
      <c r="AF1285" s="105"/>
      <c r="AG1285" s="105"/>
    </row>
    <row r="1286" spans="2:33" s="28" customFormat="1" ht="14.25" customHeight="1" x14ac:dyDescent="0.15">
      <c r="B1286" s="204" t="s">
        <v>193</v>
      </c>
      <c r="C1286" s="325">
        <v>18</v>
      </c>
      <c r="D1286" s="317">
        <v>15</v>
      </c>
      <c r="E1286" s="485">
        <v>33</v>
      </c>
      <c r="F1286" s="194" t="s">
        <v>192</v>
      </c>
      <c r="G1286" s="317">
        <v>13</v>
      </c>
      <c r="H1286" s="317">
        <v>16</v>
      </c>
      <c r="I1286" s="485">
        <v>29</v>
      </c>
      <c r="J1286" s="194" t="s">
        <v>191</v>
      </c>
      <c r="K1286" s="317">
        <v>14</v>
      </c>
      <c r="L1286" s="317">
        <v>12</v>
      </c>
      <c r="M1286" s="485">
        <v>26</v>
      </c>
      <c r="N1286" s="194" t="s">
        <v>190</v>
      </c>
      <c r="O1286" s="317">
        <v>0</v>
      </c>
      <c r="P1286" s="317">
        <v>2</v>
      </c>
      <c r="Q1286" s="316">
        <v>2</v>
      </c>
      <c r="R1286" s="131"/>
      <c r="T1286" s="105"/>
      <c r="U1286" s="105"/>
      <c r="V1286" s="105"/>
      <c r="W1286" s="105"/>
      <c r="X1286" s="105"/>
      <c r="Y1286" s="105"/>
      <c r="Z1286" s="105"/>
      <c r="AA1286" s="105"/>
      <c r="AB1286" s="105"/>
      <c r="AC1286" s="105"/>
      <c r="AD1286" s="105"/>
      <c r="AE1286" s="105"/>
      <c r="AF1286" s="105"/>
      <c r="AG1286" s="105"/>
    </row>
    <row r="1287" spans="2:33" s="28" customFormat="1" ht="14.25" customHeight="1" x14ac:dyDescent="0.15">
      <c r="B1287" s="204" t="s">
        <v>189</v>
      </c>
      <c r="C1287" s="317">
        <v>18</v>
      </c>
      <c r="D1287" s="317">
        <v>8</v>
      </c>
      <c r="E1287" s="485">
        <v>26</v>
      </c>
      <c r="F1287" s="194" t="s">
        <v>188</v>
      </c>
      <c r="G1287" s="317">
        <v>11</v>
      </c>
      <c r="H1287" s="317">
        <v>15</v>
      </c>
      <c r="I1287" s="485">
        <v>26</v>
      </c>
      <c r="J1287" s="194" t="s">
        <v>187</v>
      </c>
      <c r="K1287" s="317">
        <v>10</v>
      </c>
      <c r="L1287" s="317">
        <v>11</v>
      </c>
      <c r="M1287" s="485">
        <v>21</v>
      </c>
      <c r="N1287" s="194" t="s">
        <v>186</v>
      </c>
      <c r="O1287" s="317">
        <v>0</v>
      </c>
      <c r="P1287" s="317">
        <v>0</v>
      </c>
      <c r="Q1287" s="316">
        <v>0</v>
      </c>
      <c r="R1287" s="131"/>
      <c r="T1287" s="105"/>
      <c r="U1287" s="105"/>
      <c r="V1287" s="105"/>
      <c r="W1287" s="105"/>
      <c r="X1287" s="105"/>
      <c r="Y1287" s="105"/>
      <c r="Z1287" s="105"/>
      <c r="AA1287" s="105"/>
      <c r="AB1287" s="105"/>
      <c r="AC1287" s="105"/>
      <c r="AD1287" s="105"/>
      <c r="AE1287" s="105"/>
      <c r="AF1287" s="105"/>
      <c r="AG1287" s="105"/>
    </row>
    <row r="1288" spans="2:33" s="28" customFormat="1" ht="14.25" customHeight="1" x14ac:dyDescent="0.15">
      <c r="B1288" s="204" t="s">
        <v>185</v>
      </c>
      <c r="C1288" s="317">
        <v>15</v>
      </c>
      <c r="D1288" s="317">
        <v>13</v>
      </c>
      <c r="E1288" s="485">
        <v>28</v>
      </c>
      <c r="F1288" s="194" t="s">
        <v>184</v>
      </c>
      <c r="G1288" s="317">
        <v>17</v>
      </c>
      <c r="H1288" s="317">
        <v>16</v>
      </c>
      <c r="I1288" s="485">
        <v>33</v>
      </c>
      <c r="J1288" s="194" t="s">
        <v>183</v>
      </c>
      <c r="K1288" s="317">
        <v>15</v>
      </c>
      <c r="L1288" s="317">
        <v>12</v>
      </c>
      <c r="M1288" s="485">
        <v>27</v>
      </c>
      <c r="N1288" s="194" t="s">
        <v>182</v>
      </c>
      <c r="O1288" s="317">
        <v>0</v>
      </c>
      <c r="P1288" s="317">
        <v>0</v>
      </c>
      <c r="Q1288" s="316">
        <v>0</v>
      </c>
      <c r="R1288" s="131"/>
      <c r="T1288" s="105"/>
      <c r="U1288" s="105"/>
      <c r="V1288" s="105"/>
      <c r="W1288" s="105"/>
      <c r="X1288" s="105"/>
      <c r="Y1288" s="105"/>
      <c r="Z1288" s="105"/>
      <c r="AA1288" s="105"/>
      <c r="AB1288" s="105"/>
      <c r="AC1288" s="105"/>
      <c r="AD1288" s="105"/>
      <c r="AE1288" s="105"/>
      <c r="AF1288" s="105"/>
      <c r="AG1288" s="105"/>
    </row>
    <row r="1289" spans="2:33" s="28" customFormat="1" ht="14.1" customHeight="1" x14ac:dyDescent="0.15">
      <c r="B1289" s="204" t="s">
        <v>181</v>
      </c>
      <c r="C1289" s="317">
        <v>14</v>
      </c>
      <c r="D1289" s="317">
        <v>10</v>
      </c>
      <c r="E1289" s="485">
        <v>24</v>
      </c>
      <c r="F1289" s="194" t="s">
        <v>180</v>
      </c>
      <c r="G1289" s="317">
        <v>13</v>
      </c>
      <c r="H1289" s="317">
        <v>7</v>
      </c>
      <c r="I1289" s="485">
        <v>20</v>
      </c>
      <c r="J1289" s="194" t="s">
        <v>179</v>
      </c>
      <c r="K1289" s="317">
        <v>4</v>
      </c>
      <c r="L1289" s="317">
        <v>1</v>
      </c>
      <c r="M1289" s="485">
        <v>5</v>
      </c>
      <c r="N1289" s="194" t="s">
        <v>178</v>
      </c>
      <c r="O1289" s="317">
        <v>1</v>
      </c>
      <c r="P1289" s="317">
        <v>1</v>
      </c>
      <c r="Q1289" s="316">
        <v>2</v>
      </c>
      <c r="R1289" s="131"/>
      <c r="T1289" s="105"/>
      <c r="U1289" s="105"/>
      <c r="V1289" s="105"/>
      <c r="W1289" s="105"/>
      <c r="X1289" s="105"/>
      <c r="Y1289" s="105"/>
      <c r="Z1289" s="105"/>
      <c r="AA1289" s="105"/>
      <c r="AB1289" s="105"/>
      <c r="AC1289" s="105"/>
      <c r="AD1289" s="105"/>
      <c r="AE1289" s="105"/>
      <c r="AF1289" s="105"/>
      <c r="AG1289" s="105"/>
    </row>
    <row r="1290" spans="2:33" s="28" customFormat="1" ht="14.25" customHeight="1" thickBot="1" x14ac:dyDescent="0.2">
      <c r="B1290" s="206" t="s">
        <v>177</v>
      </c>
      <c r="C1290" s="318">
        <v>21</v>
      </c>
      <c r="D1290" s="318">
        <v>10</v>
      </c>
      <c r="E1290" s="319">
        <v>31</v>
      </c>
      <c r="F1290" s="208" t="s">
        <v>176</v>
      </c>
      <c r="G1290" s="318">
        <v>9</v>
      </c>
      <c r="H1290" s="318">
        <v>16</v>
      </c>
      <c r="I1290" s="319">
        <v>25</v>
      </c>
      <c r="J1290" s="208" t="s">
        <v>175</v>
      </c>
      <c r="K1290" s="318">
        <v>2</v>
      </c>
      <c r="L1290" s="318">
        <v>4</v>
      </c>
      <c r="M1290" s="319">
        <v>6</v>
      </c>
      <c r="N1290" s="210" t="s">
        <v>174</v>
      </c>
      <c r="O1290" s="320">
        <v>0</v>
      </c>
      <c r="P1290" s="320">
        <v>0</v>
      </c>
      <c r="Q1290" s="321">
        <v>0</v>
      </c>
      <c r="R1290" s="131"/>
      <c r="T1290" s="105"/>
      <c r="U1290" s="105"/>
      <c r="V1290" s="105"/>
      <c r="W1290" s="105"/>
      <c r="X1290" s="105"/>
      <c r="Y1290" s="105"/>
      <c r="Z1290" s="105"/>
      <c r="AA1290" s="105"/>
      <c r="AB1290" s="105"/>
      <c r="AC1290" s="105"/>
      <c r="AD1290" s="105"/>
      <c r="AE1290" s="105"/>
      <c r="AF1290" s="105"/>
      <c r="AG1290" s="105"/>
    </row>
    <row r="1291" spans="2:33" s="28" customFormat="1" ht="13.5" customHeight="1" thickBot="1" x14ac:dyDescent="0.2">
      <c r="B1291" s="42"/>
      <c r="C1291" s="42"/>
      <c r="D1291" s="459" t="s">
        <v>173</v>
      </c>
      <c r="E1291" s="459"/>
      <c r="F1291" s="459"/>
      <c r="G1291" s="42"/>
      <c r="H1291" s="42"/>
      <c r="I1291" s="42"/>
      <c r="J1291" s="42"/>
      <c r="K1291" s="42"/>
      <c r="L1291" s="42"/>
      <c r="M1291" s="42"/>
      <c r="N1291" s="212" t="s">
        <v>172</v>
      </c>
      <c r="O1291" s="309">
        <v>0</v>
      </c>
      <c r="P1291" s="24">
        <v>1</v>
      </c>
      <c r="Q1291" s="310">
        <v>1</v>
      </c>
      <c r="R1291" s="131"/>
      <c r="T1291" s="105"/>
      <c r="U1291" s="105"/>
      <c r="V1291" s="105"/>
      <c r="W1291" s="105"/>
      <c r="X1291" s="105"/>
      <c r="Y1291" s="105"/>
      <c r="Z1291" s="105"/>
      <c r="AA1291" s="105"/>
      <c r="AB1291" s="105"/>
      <c r="AC1291" s="105"/>
      <c r="AD1291" s="105"/>
      <c r="AE1291" s="105"/>
      <c r="AF1291" s="105"/>
      <c r="AG1291" s="105"/>
    </row>
    <row r="1292" spans="2:33" s="28" customFormat="1" ht="13.5" customHeight="1" x14ac:dyDescent="0.15">
      <c r="B1292" s="160" t="s">
        <v>171</v>
      </c>
      <c r="C1292" s="311">
        <f>SUM(C1266:C1270)</f>
        <v>46</v>
      </c>
      <c r="D1292" s="311">
        <f>SUM(D1266:D1270)</f>
        <v>49</v>
      </c>
      <c r="E1292" s="108">
        <f t="shared" ref="E1292:E1301" si="60">SUM(C1292:D1292)</f>
        <v>95</v>
      </c>
      <c r="F1292" s="160" t="s">
        <v>170</v>
      </c>
      <c r="G1292" s="312">
        <f>SUM(K1266:K1270)</f>
        <v>58</v>
      </c>
      <c r="H1292" s="109">
        <f>SUM(L1266:L1270)</f>
        <v>67</v>
      </c>
      <c r="I1292" s="110">
        <f t="shared" ref="I1292:I1301" si="61">SUM(G1292:H1292)</f>
        <v>125</v>
      </c>
      <c r="J1292" s="119" t="s">
        <v>169</v>
      </c>
      <c r="K1292" s="120">
        <f>SUM(O1291:O1295)</f>
        <v>0</v>
      </c>
      <c r="L1292" s="311">
        <f>SUM(Q1291:Q1295)</f>
        <v>1</v>
      </c>
      <c r="M1292" s="313">
        <f>SUM(K1292:L1292)</f>
        <v>1</v>
      </c>
      <c r="N1292" s="486" t="s">
        <v>168</v>
      </c>
      <c r="O1292" s="24">
        <v>0</v>
      </c>
      <c r="P1292" s="24">
        <v>0</v>
      </c>
      <c r="Q1292" s="310">
        <v>0</v>
      </c>
      <c r="R1292" s="131"/>
      <c r="T1292" s="105"/>
      <c r="U1292" s="105"/>
      <c r="V1292" s="105"/>
      <c r="W1292" s="105"/>
      <c r="X1292" s="105"/>
      <c r="Y1292" s="105"/>
      <c r="Z1292" s="105"/>
      <c r="AA1292" s="105"/>
      <c r="AB1292" s="105"/>
      <c r="AC1292" s="105"/>
      <c r="AD1292" s="105"/>
      <c r="AE1292" s="105"/>
      <c r="AF1292" s="105"/>
      <c r="AG1292" s="105"/>
    </row>
    <row r="1293" spans="2:33" s="28" customFormat="1" ht="13.5" customHeight="1" thickBot="1" x14ac:dyDescent="0.2">
      <c r="B1293" s="161" t="s">
        <v>167</v>
      </c>
      <c r="C1293" s="300">
        <f>SUM(C1271:C1275)</f>
        <v>43</v>
      </c>
      <c r="D1293" s="300">
        <f>SUM(D1271:D1275)</f>
        <v>46</v>
      </c>
      <c r="E1293" s="112">
        <f t="shared" si="60"/>
        <v>89</v>
      </c>
      <c r="F1293" s="161" t="s">
        <v>166</v>
      </c>
      <c r="G1293" s="306">
        <f>SUM(K1271:K1275)</f>
        <v>53</v>
      </c>
      <c r="H1293" s="113">
        <f>SUM(L1271:L1275)</f>
        <v>60</v>
      </c>
      <c r="I1293" s="114">
        <f t="shared" si="61"/>
        <v>113</v>
      </c>
      <c r="J1293" s="121" t="s">
        <v>154</v>
      </c>
      <c r="K1293" s="122">
        <f>O1296</f>
        <v>0</v>
      </c>
      <c r="L1293" s="303">
        <f>P1296</f>
        <v>0</v>
      </c>
      <c r="M1293" s="314">
        <f>SUM(K1293:L1293)</f>
        <v>0</v>
      </c>
      <c r="N1293" s="486" t="s">
        <v>165</v>
      </c>
      <c r="O1293" s="24">
        <v>0</v>
      </c>
      <c r="P1293" s="24">
        <v>0</v>
      </c>
      <c r="Q1293" s="310">
        <v>0</v>
      </c>
      <c r="R1293" s="131"/>
      <c r="T1293" s="105"/>
      <c r="U1293" s="105"/>
      <c r="V1293" s="105"/>
      <c r="W1293" s="105"/>
      <c r="X1293" s="105"/>
      <c r="Y1293" s="105"/>
      <c r="Z1293" s="105"/>
      <c r="AA1293" s="105"/>
      <c r="AB1293" s="105"/>
      <c r="AC1293" s="105"/>
      <c r="AD1293" s="105"/>
      <c r="AE1293" s="105"/>
      <c r="AF1293" s="105"/>
      <c r="AG1293" s="105"/>
    </row>
    <row r="1294" spans="2:33" s="28" customFormat="1" ht="13.5" customHeight="1" x14ac:dyDescent="0.15">
      <c r="B1294" s="161" t="s">
        <v>164</v>
      </c>
      <c r="C1294" s="300">
        <f>SUM(C1276:C1280)</f>
        <v>45</v>
      </c>
      <c r="D1294" s="300">
        <f>SUM(D1276:D1280)</f>
        <v>44</v>
      </c>
      <c r="E1294" s="112">
        <f t="shared" si="60"/>
        <v>89</v>
      </c>
      <c r="F1294" s="161" t="s">
        <v>163</v>
      </c>
      <c r="G1294" s="306">
        <f>SUM(K1276:K1280)</f>
        <v>60</v>
      </c>
      <c r="H1294" s="113">
        <f>SUM(L1276:L1280)</f>
        <v>60</v>
      </c>
      <c r="I1294" s="114">
        <f t="shared" si="61"/>
        <v>120</v>
      </c>
      <c r="J1294" s="125" t="s">
        <v>283</v>
      </c>
      <c r="K1294" s="154">
        <f>SUM(C1292:C1294)</f>
        <v>134</v>
      </c>
      <c r="L1294" s="154">
        <f>SUM(D1292:D1294)</f>
        <v>139</v>
      </c>
      <c r="M1294" s="294">
        <f>SUM(K1294:L1294)</f>
        <v>273</v>
      </c>
      <c r="N1294" s="486" t="s">
        <v>162</v>
      </c>
      <c r="O1294" s="24">
        <v>0</v>
      </c>
      <c r="P1294" s="24">
        <v>0</v>
      </c>
      <c r="Q1294" s="310">
        <v>0</v>
      </c>
      <c r="R1294" s="131"/>
      <c r="T1294" s="105"/>
      <c r="U1294" s="105"/>
      <c r="V1294" s="105"/>
      <c r="W1294" s="105"/>
      <c r="X1294" s="105"/>
      <c r="Y1294" s="105"/>
      <c r="Z1294" s="105"/>
      <c r="AA1294" s="105"/>
      <c r="AB1294" s="105"/>
      <c r="AC1294" s="105"/>
      <c r="AD1294" s="105"/>
      <c r="AE1294" s="105"/>
      <c r="AF1294" s="105"/>
      <c r="AG1294" s="105"/>
    </row>
    <row r="1295" spans="2:33" s="28" customFormat="1" ht="13.5" customHeight="1" thickBot="1" x14ac:dyDescent="0.2">
      <c r="B1295" s="161" t="s">
        <v>161</v>
      </c>
      <c r="C1295" s="300">
        <f>SUM(C1281:C1285)</f>
        <v>41</v>
      </c>
      <c r="D1295" s="300">
        <f>SUM(D1281:D1285)</f>
        <v>33</v>
      </c>
      <c r="E1295" s="112">
        <f t="shared" si="60"/>
        <v>74</v>
      </c>
      <c r="F1295" s="161" t="s">
        <v>160</v>
      </c>
      <c r="G1295" s="306">
        <f>SUM(K1281:K1285)</f>
        <v>59</v>
      </c>
      <c r="H1295" s="113">
        <f>SUM(L1281:L1285)</f>
        <v>62</v>
      </c>
      <c r="I1295" s="114">
        <f t="shared" si="61"/>
        <v>121</v>
      </c>
      <c r="J1295" s="123" t="s">
        <v>156</v>
      </c>
      <c r="K1295" s="157"/>
      <c r="L1295" s="292">
        <f>M1294/M1300*100</f>
        <v>14.3006809848088</v>
      </c>
      <c r="M1295" s="156" t="s">
        <v>155</v>
      </c>
      <c r="N1295" s="487" t="s">
        <v>159</v>
      </c>
      <c r="O1295" s="301">
        <v>0</v>
      </c>
      <c r="P1295" s="58">
        <v>0</v>
      </c>
      <c r="Q1295" s="302">
        <v>0</v>
      </c>
      <c r="R1295" s="131"/>
      <c r="T1295" s="105"/>
      <c r="U1295" s="105"/>
      <c r="V1295" s="105"/>
      <c r="W1295" s="105"/>
      <c r="X1295" s="105"/>
      <c r="Y1295" s="105"/>
      <c r="Z1295" s="105"/>
      <c r="AA1295" s="105"/>
      <c r="AB1295" s="105"/>
      <c r="AC1295" s="105"/>
      <c r="AD1295" s="105"/>
      <c r="AE1295" s="105"/>
      <c r="AF1295" s="105"/>
      <c r="AG1295" s="105"/>
    </row>
    <row r="1296" spans="2:33" s="28" customFormat="1" ht="13.5" customHeight="1" thickBot="1" x14ac:dyDescent="0.2">
      <c r="B1296" s="161" t="s">
        <v>158</v>
      </c>
      <c r="C1296" s="300">
        <f>SUM(C1286:C1290)</f>
        <v>86</v>
      </c>
      <c r="D1296" s="300">
        <f>SUM(D1286:D1290)</f>
        <v>56</v>
      </c>
      <c r="E1296" s="112">
        <f t="shared" si="60"/>
        <v>142</v>
      </c>
      <c r="F1296" s="161" t="s">
        <v>157</v>
      </c>
      <c r="G1296" s="306">
        <f>SUM(K1286:K1290)</f>
        <v>45</v>
      </c>
      <c r="H1296" s="113">
        <f>SUM(L1286:L1290)</f>
        <v>40</v>
      </c>
      <c r="I1296" s="114">
        <f t="shared" si="61"/>
        <v>85</v>
      </c>
      <c r="J1296" s="125" t="s">
        <v>284</v>
      </c>
      <c r="K1296" s="154">
        <f>SUM(C1295:C1301,G1292:G1294)</f>
        <v>623</v>
      </c>
      <c r="L1296" s="154">
        <f>SUM(D1295:D1301,H1292:H1294)</f>
        <v>612</v>
      </c>
      <c r="M1296" s="294">
        <f>SUM(K1296:L1296)</f>
        <v>1235</v>
      </c>
      <c r="N1296" s="488" t="s">
        <v>154</v>
      </c>
      <c r="O1296" s="299">
        <v>0</v>
      </c>
      <c r="P1296" s="489">
        <v>0</v>
      </c>
      <c r="Q1296" s="307">
        <v>0</v>
      </c>
      <c r="R1296" s="131"/>
      <c r="T1296" s="105"/>
      <c r="U1296" s="105"/>
      <c r="V1296" s="105"/>
      <c r="W1296" s="105"/>
      <c r="X1296" s="105"/>
      <c r="Y1296" s="105"/>
      <c r="Z1296" s="105"/>
      <c r="AA1296" s="105"/>
      <c r="AB1296" s="105"/>
      <c r="AC1296" s="105"/>
      <c r="AD1296" s="105"/>
      <c r="AE1296" s="105"/>
      <c r="AF1296" s="105"/>
      <c r="AG1296" s="105"/>
    </row>
    <row r="1297" spans="2:33" s="28" customFormat="1" ht="13.5" customHeight="1" thickBot="1" x14ac:dyDescent="0.2">
      <c r="B1297" s="161" t="s">
        <v>153</v>
      </c>
      <c r="C1297" s="300">
        <f>SUM(G1266:G1270)</f>
        <v>58</v>
      </c>
      <c r="D1297" s="300">
        <f>SUM(H1266:H1270)</f>
        <v>74</v>
      </c>
      <c r="E1297" s="112">
        <f t="shared" si="60"/>
        <v>132</v>
      </c>
      <c r="F1297" s="161" t="s">
        <v>152</v>
      </c>
      <c r="G1297" s="113">
        <f>SUM(O1266:O1270)</f>
        <v>16</v>
      </c>
      <c r="H1297" s="113">
        <f>SUM(P1266:P1270)</f>
        <v>39</v>
      </c>
      <c r="I1297" s="114">
        <f t="shared" si="61"/>
        <v>55</v>
      </c>
      <c r="J1297" s="123" t="s">
        <v>156</v>
      </c>
      <c r="K1297" s="157"/>
      <c r="L1297" s="292">
        <f>M1296/M1300*100</f>
        <v>64.693556836039818</v>
      </c>
      <c r="M1297" s="158" t="s">
        <v>155</v>
      </c>
      <c r="N1297" s="490"/>
      <c r="O1297" s="42"/>
      <c r="P1297" s="42"/>
      <c r="Q1297" s="42"/>
      <c r="R1297" s="131"/>
      <c r="T1297" s="105"/>
      <c r="U1297" s="105"/>
      <c r="V1297" s="105"/>
      <c r="W1297" s="105"/>
      <c r="X1297" s="105"/>
      <c r="Y1297" s="105"/>
      <c r="Z1297" s="105"/>
      <c r="AA1297" s="105"/>
      <c r="AB1297" s="105"/>
      <c r="AC1297" s="105"/>
      <c r="AD1297" s="105"/>
      <c r="AE1297" s="106"/>
      <c r="AF1297" s="105"/>
      <c r="AG1297" s="106"/>
    </row>
    <row r="1298" spans="2:33" s="28" customFormat="1" ht="13.5" customHeight="1" thickBot="1" x14ac:dyDescent="0.2">
      <c r="B1298" s="161" t="s">
        <v>151</v>
      </c>
      <c r="C1298" s="300">
        <f>SUM(G1271:G1275)</f>
        <v>74</v>
      </c>
      <c r="D1298" s="300">
        <f>SUM(H1271:H1275)</f>
        <v>79</v>
      </c>
      <c r="E1298" s="112">
        <f t="shared" si="60"/>
        <v>153</v>
      </c>
      <c r="F1298" s="161" t="s">
        <v>150</v>
      </c>
      <c r="G1298" s="306">
        <f>SUM(O1271:O1275)</f>
        <v>28</v>
      </c>
      <c r="H1298" s="113">
        <f>SUM(P1271:P1275)</f>
        <v>29</v>
      </c>
      <c r="I1298" s="114">
        <f t="shared" si="61"/>
        <v>57</v>
      </c>
      <c r="J1298" s="125" t="s">
        <v>282</v>
      </c>
      <c r="K1298" s="154">
        <f>SUM(K1281:K1290,O1266:O1296)</f>
        <v>165</v>
      </c>
      <c r="L1298" s="154">
        <f>SUM(L1281:L1290,P1266:P1296)</f>
        <v>236</v>
      </c>
      <c r="M1298" s="308">
        <f>SUM(K1298:L1298)</f>
        <v>401</v>
      </c>
      <c r="N1298" s="490"/>
      <c r="O1298" s="42"/>
      <c r="P1298" s="42"/>
      <c r="Q1298" s="42"/>
      <c r="R1298" s="131"/>
    </row>
    <row r="1299" spans="2:33" s="28" customFormat="1" ht="13.5" customHeight="1" thickBot="1" x14ac:dyDescent="0.2">
      <c r="B1299" s="161" t="s">
        <v>149</v>
      </c>
      <c r="C1299" s="300">
        <f>SUM(G1276:G1280)</f>
        <v>66</v>
      </c>
      <c r="D1299" s="300">
        <f>SUM(H1276:H1280)</f>
        <v>66</v>
      </c>
      <c r="E1299" s="112">
        <f t="shared" si="60"/>
        <v>132</v>
      </c>
      <c r="F1299" s="161" t="s">
        <v>148</v>
      </c>
      <c r="G1299" s="306">
        <f>SUM(O1276:O1280)</f>
        <v>13</v>
      </c>
      <c r="H1299" s="113">
        <f>SUM(P1276:P1280)</f>
        <v>40</v>
      </c>
      <c r="I1299" s="114">
        <f t="shared" si="61"/>
        <v>53</v>
      </c>
      <c r="J1299" s="123" t="s">
        <v>156</v>
      </c>
      <c r="K1299" s="124"/>
      <c r="L1299" s="283">
        <f>M1298/M1300*100</f>
        <v>21.00576217915139</v>
      </c>
      <c r="M1299" s="156" t="s">
        <v>155</v>
      </c>
      <c r="N1299" s="491" t="s">
        <v>146</v>
      </c>
      <c r="O1299" s="492">
        <v>40.65</v>
      </c>
      <c r="P1299" s="493">
        <v>44.43</v>
      </c>
      <c r="Q1299" s="494">
        <v>42.61</v>
      </c>
      <c r="R1299" s="131"/>
    </row>
    <row r="1300" spans="2:33" s="28" customFormat="1" ht="13.5" customHeight="1" x14ac:dyDescent="0.15">
      <c r="B1300" s="161" t="s">
        <v>145</v>
      </c>
      <c r="C1300" s="300">
        <f>SUM(G1281:G1285)</f>
        <v>64</v>
      </c>
      <c r="D1300" s="300">
        <f>SUM(H1281:H1285)</f>
        <v>47</v>
      </c>
      <c r="E1300" s="112">
        <f t="shared" si="60"/>
        <v>111</v>
      </c>
      <c r="F1300" s="161" t="s">
        <v>144</v>
      </c>
      <c r="G1300" s="306">
        <f>SUM(O1281:O1285)</f>
        <v>3</v>
      </c>
      <c r="H1300" s="113">
        <f>SUM(P1281:P1285)</f>
        <v>22</v>
      </c>
      <c r="I1300" s="114">
        <f t="shared" si="61"/>
        <v>25</v>
      </c>
      <c r="J1300" s="125" t="s">
        <v>147</v>
      </c>
      <c r="K1300" s="293">
        <f>SUM(C1292:C1301,G1292:G1301,K1292:K1293)</f>
        <v>922</v>
      </c>
      <c r="L1300" s="293">
        <f>SUM(D1292:D1301,H1292:H1301,L1292:L1293)</f>
        <v>987</v>
      </c>
      <c r="M1300" s="289">
        <f>SUM(K1300:L1300)</f>
        <v>1909</v>
      </c>
      <c r="N1300" s="495"/>
      <c r="O1300" s="496"/>
      <c r="P1300" s="496"/>
      <c r="Q1300" s="496"/>
      <c r="R1300" s="131"/>
    </row>
    <row r="1301" spans="2:33" s="28" customFormat="1" ht="13.5" customHeight="1" thickBot="1" x14ac:dyDescent="0.2">
      <c r="B1301" s="162" t="s">
        <v>143</v>
      </c>
      <c r="C1301" s="303">
        <f>SUM(G1286:G1290)</f>
        <v>63</v>
      </c>
      <c r="D1301" s="303">
        <f>SUM(H1286:H1290)</f>
        <v>70</v>
      </c>
      <c r="E1301" s="116">
        <f t="shared" si="60"/>
        <v>133</v>
      </c>
      <c r="F1301" s="162" t="s">
        <v>142</v>
      </c>
      <c r="G1301" s="304">
        <f>SUM(O1286:O1290)</f>
        <v>1</v>
      </c>
      <c r="H1301" s="117">
        <f>SUM(P1286:P1290)</f>
        <v>3</v>
      </c>
      <c r="I1301" s="118">
        <f t="shared" si="61"/>
        <v>4</v>
      </c>
      <c r="J1301" s="123" t="s">
        <v>7</v>
      </c>
      <c r="K1301" s="124"/>
      <c r="L1301" s="127"/>
      <c r="M1301" s="305">
        <f>字別人口!Q74</f>
        <v>974</v>
      </c>
      <c r="N1301" s="459" t="s">
        <v>141</v>
      </c>
      <c r="O1301" s="459"/>
      <c r="P1301" s="459"/>
      <c r="Q1301" s="497"/>
      <c r="R1301" s="131"/>
    </row>
    <row r="1302" spans="2:33" x14ac:dyDescent="0.15">
      <c r="B1302" s="163"/>
      <c r="C1302" s="39"/>
      <c r="D1302" s="39"/>
      <c r="E1302" s="39"/>
      <c r="F1302" s="163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</row>
    <row r="1303" spans="2:33" s="29" customFormat="1" x14ac:dyDescent="0.15">
      <c r="B1303" s="164"/>
      <c r="C1303" s="28"/>
      <c r="D1303" s="28"/>
      <c r="E1303" s="28"/>
      <c r="F1303" s="164"/>
      <c r="G1303" s="28"/>
      <c r="H1303" s="28"/>
      <c r="I1303" s="28"/>
      <c r="J1303" s="28"/>
      <c r="K1303" s="28"/>
      <c r="L1303" s="28"/>
      <c r="M1303" s="28"/>
      <c r="N1303" s="28"/>
      <c r="O1303" s="28"/>
      <c r="P1303" s="28"/>
      <c r="Q1303" s="28"/>
    </row>
    <row r="1304" spans="2:33" s="29" customFormat="1" ht="13.5" customHeight="1" x14ac:dyDescent="0.15">
      <c r="B1304" s="26" t="s">
        <v>1</v>
      </c>
      <c r="C1304" s="498" t="s">
        <v>2</v>
      </c>
      <c r="D1304" s="498"/>
      <c r="E1304" s="498"/>
      <c r="F1304" s="498"/>
      <c r="G1304" s="499" t="s">
        <v>279</v>
      </c>
      <c r="H1304" s="499"/>
      <c r="I1304" s="499"/>
      <c r="J1304" s="499"/>
      <c r="K1304" s="499"/>
      <c r="L1304" s="499"/>
      <c r="M1304" s="28"/>
      <c r="N1304" s="28"/>
      <c r="O1304" s="183" t="str">
        <f>$O$2</f>
        <v>令和元年10月31日</v>
      </c>
      <c r="P1304" s="183"/>
      <c r="Q1304" s="183" t="s">
        <v>0</v>
      </c>
      <c r="R1304" s="4"/>
      <c r="S1304" s="4"/>
      <c r="T1304" s="4"/>
    </row>
    <row r="1305" spans="2:33" s="29" customFormat="1" ht="13.5" customHeight="1" x14ac:dyDescent="0.15">
      <c r="B1305" s="26" t="s">
        <v>276</v>
      </c>
      <c r="C1305" s="498" t="s">
        <v>107</v>
      </c>
      <c r="D1305" s="498"/>
      <c r="E1305" s="498"/>
      <c r="F1305" s="500"/>
      <c r="G1305" s="499"/>
      <c r="H1305" s="499"/>
      <c r="I1305" s="499"/>
      <c r="J1305" s="499"/>
      <c r="K1305" s="499"/>
      <c r="L1305" s="499"/>
      <c r="M1305" s="28"/>
      <c r="N1305" s="28"/>
      <c r="O1305" s="183" t="str">
        <f>$O$3</f>
        <v>令和元年11月 1日</v>
      </c>
      <c r="P1305" s="183"/>
      <c r="Q1305" s="183" t="s">
        <v>3</v>
      </c>
      <c r="R1305" s="4"/>
      <c r="S1305" s="4"/>
      <c r="T1305" s="4"/>
    </row>
    <row r="1306" spans="2:33" s="29" customFormat="1" ht="13.5" customHeight="1" thickBot="1" x14ac:dyDescent="0.2">
      <c r="B1306" s="164"/>
      <c r="C1306" s="28"/>
      <c r="D1306" s="28"/>
      <c r="E1306" s="28"/>
      <c r="F1306" s="164"/>
      <c r="G1306" s="501"/>
      <c r="H1306" s="501"/>
      <c r="I1306" s="501"/>
      <c r="J1306" s="501"/>
      <c r="K1306" s="501"/>
      <c r="L1306" s="501"/>
      <c r="M1306" s="28"/>
      <c r="N1306" s="28"/>
      <c r="O1306" s="26"/>
      <c r="P1306" s="28"/>
      <c r="Q1306" s="502"/>
      <c r="R1306" s="4"/>
      <c r="S1306" s="4"/>
      <c r="T1306" s="4"/>
    </row>
    <row r="1307" spans="2:33" s="28" customFormat="1" ht="14.25" customHeight="1" x14ac:dyDescent="0.15">
      <c r="B1307" s="53" t="s">
        <v>274</v>
      </c>
      <c r="C1307" s="327" t="s">
        <v>301</v>
      </c>
      <c r="D1307" s="327" t="s">
        <v>302</v>
      </c>
      <c r="E1307" s="328" t="s">
        <v>6</v>
      </c>
      <c r="F1307" s="53" t="s">
        <v>274</v>
      </c>
      <c r="G1307" s="327" t="s">
        <v>301</v>
      </c>
      <c r="H1307" s="327" t="s">
        <v>5</v>
      </c>
      <c r="I1307" s="94" t="s">
        <v>6</v>
      </c>
      <c r="J1307" s="202" t="s">
        <v>274</v>
      </c>
      <c r="K1307" s="327" t="s">
        <v>4</v>
      </c>
      <c r="L1307" s="327" t="s">
        <v>302</v>
      </c>
      <c r="M1307" s="328" t="s">
        <v>281</v>
      </c>
      <c r="N1307" s="59" t="s">
        <v>274</v>
      </c>
      <c r="O1307" s="54" t="s">
        <v>301</v>
      </c>
      <c r="P1307" s="54" t="s">
        <v>5</v>
      </c>
      <c r="Q1307" s="326" t="s">
        <v>281</v>
      </c>
      <c r="R1307" s="131"/>
    </row>
    <row r="1308" spans="2:33" s="28" customFormat="1" ht="14.25" customHeight="1" x14ac:dyDescent="0.15">
      <c r="B1308" s="203" t="s">
        <v>273</v>
      </c>
      <c r="C1308" s="329">
        <v>9</v>
      </c>
      <c r="D1308" s="329">
        <v>14</v>
      </c>
      <c r="E1308" s="485">
        <v>23</v>
      </c>
      <c r="F1308" s="193" t="s">
        <v>272</v>
      </c>
      <c r="G1308" s="329">
        <v>4</v>
      </c>
      <c r="H1308" s="329">
        <v>15</v>
      </c>
      <c r="I1308" s="485">
        <v>19</v>
      </c>
      <c r="J1308" s="194" t="s">
        <v>271</v>
      </c>
      <c r="K1308" s="317">
        <v>14</v>
      </c>
      <c r="L1308" s="329">
        <v>15</v>
      </c>
      <c r="M1308" s="286">
        <v>29</v>
      </c>
      <c r="N1308" s="200" t="s">
        <v>270</v>
      </c>
      <c r="O1308" s="325">
        <v>5</v>
      </c>
      <c r="P1308" s="317">
        <v>10</v>
      </c>
      <c r="Q1308" s="287">
        <v>15</v>
      </c>
      <c r="R1308" s="131"/>
      <c r="T1308" s="105"/>
      <c r="U1308" s="105"/>
      <c r="V1308" s="105"/>
      <c r="W1308" s="105"/>
      <c r="X1308" s="105"/>
      <c r="Y1308" s="105"/>
      <c r="Z1308" s="105"/>
      <c r="AA1308" s="105"/>
      <c r="AB1308" s="105"/>
      <c r="AC1308" s="105"/>
      <c r="AD1308" s="105"/>
      <c r="AE1308" s="105"/>
      <c r="AF1308" s="105"/>
      <c r="AG1308" s="105"/>
    </row>
    <row r="1309" spans="2:33" s="28" customFormat="1" ht="14.1" customHeight="1" x14ac:dyDescent="0.15">
      <c r="B1309" s="204" t="s">
        <v>269</v>
      </c>
      <c r="C1309" s="317">
        <v>10</v>
      </c>
      <c r="D1309" s="317">
        <v>14</v>
      </c>
      <c r="E1309" s="485">
        <v>24</v>
      </c>
      <c r="F1309" s="194" t="s">
        <v>268</v>
      </c>
      <c r="G1309" s="317">
        <v>7</v>
      </c>
      <c r="H1309" s="317">
        <v>11</v>
      </c>
      <c r="I1309" s="485">
        <v>18</v>
      </c>
      <c r="J1309" s="194" t="s">
        <v>267</v>
      </c>
      <c r="K1309" s="317">
        <v>14</v>
      </c>
      <c r="L1309" s="317">
        <v>19</v>
      </c>
      <c r="M1309" s="485">
        <v>33</v>
      </c>
      <c r="N1309" s="194" t="s">
        <v>266</v>
      </c>
      <c r="O1309" s="317">
        <v>4</v>
      </c>
      <c r="P1309" s="317">
        <v>9</v>
      </c>
      <c r="Q1309" s="316">
        <v>13</v>
      </c>
      <c r="R1309" s="131"/>
      <c r="T1309" s="105"/>
      <c r="U1309" s="105"/>
      <c r="V1309" s="105"/>
      <c r="W1309" s="105"/>
      <c r="X1309" s="105"/>
      <c r="Y1309" s="105"/>
      <c r="Z1309" s="105"/>
      <c r="AA1309" s="105"/>
      <c r="AB1309" s="105"/>
      <c r="AC1309" s="105"/>
      <c r="AD1309" s="105"/>
      <c r="AE1309" s="105"/>
      <c r="AF1309" s="105"/>
      <c r="AG1309" s="105"/>
    </row>
    <row r="1310" spans="2:33" s="28" customFormat="1" ht="14.25" customHeight="1" x14ac:dyDescent="0.15">
      <c r="B1310" s="204" t="s">
        <v>265</v>
      </c>
      <c r="C1310" s="317">
        <v>18</v>
      </c>
      <c r="D1310" s="317">
        <v>14</v>
      </c>
      <c r="E1310" s="485">
        <v>32</v>
      </c>
      <c r="F1310" s="194" t="s">
        <v>264</v>
      </c>
      <c r="G1310" s="317">
        <v>9</v>
      </c>
      <c r="H1310" s="317">
        <v>10</v>
      </c>
      <c r="I1310" s="485">
        <v>19</v>
      </c>
      <c r="J1310" s="194" t="s">
        <v>263</v>
      </c>
      <c r="K1310" s="317">
        <v>18</v>
      </c>
      <c r="L1310" s="317">
        <v>14</v>
      </c>
      <c r="M1310" s="485">
        <v>32</v>
      </c>
      <c r="N1310" s="194" t="s">
        <v>262</v>
      </c>
      <c r="O1310" s="317">
        <v>6</v>
      </c>
      <c r="P1310" s="199">
        <v>9</v>
      </c>
      <c r="Q1310" s="316">
        <v>15</v>
      </c>
      <c r="R1310" s="131"/>
      <c r="T1310" s="105"/>
      <c r="U1310" s="105"/>
      <c r="V1310" s="105"/>
      <c r="W1310" s="105"/>
      <c r="X1310" s="105"/>
      <c r="Y1310" s="105"/>
      <c r="Z1310" s="105"/>
      <c r="AA1310" s="105"/>
      <c r="AB1310" s="105"/>
      <c r="AC1310" s="105"/>
      <c r="AD1310" s="105"/>
      <c r="AE1310" s="105"/>
      <c r="AF1310" s="105"/>
      <c r="AG1310" s="105"/>
    </row>
    <row r="1311" spans="2:33" s="28" customFormat="1" ht="14.25" customHeight="1" x14ac:dyDescent="0.15">
      <c r="B1311" s="204" t="s">
        <v>261</v>
      </c>
      <c r="C1311" s="317">
        <v>14</v>
      </c>
      <c r="D1311" s="317">
        <v>19</v>
      </c>
      <c r="E1311" s="485">
        <v>33</v>
      </c>
      <c r="F1311" s="194" t="s">
        <v>260</v>
      </c>
      <c r="G1311" s="317">
        <v>15</v>
      </c>
      <c r="H1311" s="317">
        <v>17</v>
      </c>
      <c r="I1311" s="485">
        <v>32</v>
      </c>
      <c r="J1311" s="194" t="s">
        <v>259</v>
      </c>
      <c r="K1311" s="317">
        <v>12</v>
      </c>
      <c r="L1311" s="317">
        <v>11</v>
      </c>
      <c r="M1311" s="485">
        <v>23</v>
      </c>
      <c r="N1311" s="194" t="s">
        <v>258</v>
      </c>
      <c r="O1311" s="317">
        <v>2</v>
      </c>
      <c r="P1311" s="317">
        <v>9</v>
      </c>
      <c r="Q1311" s="316">
        <v>11</v>
      </c>
      <c r="R1311" s="131"/>
      <c r="T1311" s="105"/>
      <c r="U1311" s="105"/>
      <c r="V1311" s="105"/>
      <c r="W1311" s="105"/>
      <c r="X1311" s="105"/>
      <c r="Y1311" s="105"/>
      <c r="Z1311" s="105"/>
      <c r="AA1311" s="105"/>
      <c r="AB1311" s="105"/>
      <c r="AC1311" s="105"/>
      <c r="AD1311" s="105"/>
      <c r="AE1311" s="105"/>
      <c r="AF1311" s="105"/>
      <c r="AG1311" s="105"/>
    </row>
    <row r="1312" spans="2:33" s="28" customFormat="1" ht="14.1" customHeight="1" x14ac:dyDescent="0.15">
      <c r="B1312" s="205" t="s">
        <v>257</v>
      </c>
      <c r="C1312" s="322">
        <v>13</v>
      </c>
      <c r="D1312" s="322">
        <v>13</v>
      </c>
      <c r="E1312" s="323">
        <v>26</v>
      </c>
      <c r="F1312" s="195" t="s">
        <v>256</v>
      </c>
      <c r="G1312" s="322">
        <v>13</v>
      </c>
      <c r="H1312" s="322">
        <v>11</v>
      </c>
      <c r="I1312" s="323">
        <v>24</v>
      </c>
      <c r="J1312" s="195" t="s">
        <v>255</v>
      </c>
      <c r="K1312" s="322">
        <v>11</v>
      </c>
      <c r="L1312" s="322">
        <v>17</v>
      </c>
      <c r="M1312" s="323">
        <v>28</v>
      </c>
      <c r="N1312" s="195" t="s">
        <v>254</v>
      </c>
      <c r="O1312" s="322">
        <v>5</v>
      </c>
      <c r="P1312" s="322">
        <v>6</v>
      </c>
      <c r="Q1312" s="324">
        <v>11</v>
      </c>
      <c r="R1312" s="131"/>
      <c r="T1312" s="105"/>
      <c r="U1312" s="105"/>
      <c r="V1312" s="105"/>
      <c r="W1312" s="105"/>
      <c r="X1312" s="105"/>
      <c r="Y1312" s="105"/>
      <c r="Z1312" s="105"/>
      <c r="AA1312" s="105"/>
      <c r="AB1312" s="105"/>
      <c r="AC1312" s="105"/>
      <c r="AD1312" s="105"/>
      <c r="AE1312" s="105"/>
      <c r="AF1312" s="105"/>
      <c r="AG1312" s="105"/>
    </row>
    <row r="1313" spans="2:33" s="28" customFormat="1" ht="14.25" customHeight="1" x14ac:dyDescent="0.15">
      <c r="B1313" s="204" t="s">
        <v>253</v>
      </c>
      <c r="C1313" s="325">
        <v>10</v>
      </c>
      <c r="D1313" s="317">
        <v>15</v>
      </c>
      <c r="E1313" s="485">
        <v>25</v>
      </c>
      <c r="F1313" s="194" t="s">
        <v>252</v>
      </c>
      <c r="G1313" s="317">
        <v>11</v>
      </c>
      <c r="H1313" s="317">
        <v>19</v>
      </c>
      <c r="I1313" s="485">
        <v>30</v>
      </c>
      <c r="J1313" s="194" t="s">
        <v>251</v>
      </c>
      <c r="K1313" s="317">
        <v>9</v>
      </c>
      <c r="L1313" s="317">
        <v>21</v>
      </c>
      <c r="M1313" s="485">
        <v>30</v>
      </c>
      <c r="N1313" s="194" t="s">
        <v>250</v>
      </c>
      <c r="O1313" s="317">
        <v>7</v>
      </c>
      <c r="P1313" s="317">
        <v>13</v>
      </c>
      <c r="Q1313" s="316">
        <v>20</v>
      </c>
      <c r="R1313" s="131"/>
      <c r="T1313" s="105"/>
      <c r="U1313" s="105"/>
      <c r="V1313" s="105"/>
      <c r="W1313" s="105"/>
      <c r="X1313" s="105"/>
      <c r="Y1313" s="105"/>
      <c r="Z1313" s="105"/>
      <c r="AA1313" s="105"/>
      <c r="AB1313" s="105"/>
      <c r="AC1313" s="105"/>
      <c r="AD1313" s="105"/>
      <c r="AE1313" s="105"/>
      <c r="AF1313" s="105"/>
      <c r="AG1313" s="105"/>
    </row>
    <row r="1314" spans="2:33" s="28" customFormat="1" ht="14.25" customHeight="1" x14ac:dyDescent="0.15">
      <c r="B1314" s="204" t="s">
        <v>249</v>
      </c>
      <c r="C1314" s="317">
        <v>10</v>
      </c>
      <c r="D1314" s="317">
        <v>15</v>
      </c>
      <c r="E1314" s="485">
        <v>25</v>
      </c>
      <c r="F1314" s="194" t="s">
        <v>248</v>
      </c>
      <c r="G1314" s="317">
        <v>12</v>
      </c>
      <c r="H1314" s="317">
        <v>12</v>
      </c>
      <c r="I1314" s="485">
        <v>24</v>
      </c>
      <c r="J1314" s="194" t="s">
        <v>247</v>
      </c>
      <c r="K1314" s="317">
        <v>14</v>
      </c>
      <c r="L1314" s="317">
        <v>13</v>
      </c>
      <c r="M1314" s="485">
        <v>27</v>
      </c>
      <c r="N1314" s="194" t="s">
        <v>246</v>
      </c>
      <c r="O1314" s="317">
        <v>7</v>
      </c>
      <c r="P1314" s="317">
        <v>11</v>
      </c>
      <c r="Q1314" s="316">
        <v>18</v>
      </c>
      <c r="R1314" s="131"/>
      <c r="T1314" s="105"/>
      <c r="U1314" s="105"/>
      <c r="V1314" s="105"/>
      <c r="W1314" s="105"/>
      <c r="X1314" s="105"/>
      <c r="Y1314" s="105"/>
      <c r="Z1314" s="105"/>
      <c r="AA1314" s="105"/>
      <c r="AB1314" s="105"/>
      <c r="AC1314" s="105"/>
      <c r="AD1314" s="105"/>
      <c r="AE1314" s="105"/>
      <c r="AF1314" s="105"/>
      <c r="AG1314" s="105"/>
    </row>
    <row r="1315" spans="2:33" s="28" customFormat="1" ht="14.25" customHeight="1" x14ac:dyDescent="0.15">
      <c r="B1315" s="204" t="s">
        <v>245</v>
      </c>
      <c r="C1315" s="317">
        <v>11</v>
      </c>
      <c r="D1315" s="317">
        <v>9</v>
      </c>
      <c r="E1315" s="485">
        <v>20</v>
      </c>
      <c r="F1315" s="194" t="s">
        <v>244</v>
      </c>
      <c r="G1315" s="317">
        <v>22</v>
      </c>
      <c r="H1315" s="317">
        <v>11</v>
      </c>
      <c r="I1315" s="485">
        <v>33</v>
      </c>
      <c r="J1315" s="194" t="s">
        <v>243</v>
      </c>
      <c r="K1315" s="317">
        <v>18</v>
      </c>
      <c r="L1315" s="317">
        <v>7</v>
      </c>
      <c r="M1315" s="485">
        <v>25</v>
      </c>
      <c r="N1315" s="194" t="s">
        <v>242</v>
      </c>
      <c r="O1315" s="317">
        <v>3</v>
      </c>
      <c r="P1315" s="317">
        <v>5</v>
      </c>
      <c r="Q1315" s="316">
        <v>8</v>
      </c>
      <c r="R1315" s="131"/>
      <c r="T1315" s="105"/>
      <c r="U1315" s="105"/>
      <c r="V1315" s="105"/>
      <c r="W1315" s="105"/>
      <c r="X1315" s="105"/>
      <c r="Y1315" s="105"/>
      <c r="Z1315" s="105"/>
      <c r="AA1315" s="105"/>
      <c r="AB1315" s="105"/>
      <c r="AC1315" s="105"/>
      <c r="AD1315" s="105"/>
      <c r="AE1315" s="105"/>
      <c r="AF1315" s="105"/>
      <c r="AG1315" s="105"/>
    </row>
    <row r="1316" spans="2:33" s="28" customFormat="1" ht="14.1" customHeight="1" x14ac:dyDescent="0.15">
      <c r="B1316" s="204" t="s">
        <v>241</v>
      </c>
      <c r="C1316" s="317">
        <v>13</v>
      </c>
      <c r="D1316" s="317">
        <v>9</v>
      </c>
      <c r="E1316" s="485">
        <v>22</v>
      </c>
      <c r="F1316" s="194" t="s">
        <v>240</v>
      </c>
      <c r="G1316" s="317">
        <v>16</v>
      </c>
      <c r="H1316" s="317">
        <v>13</v>
      </c>
      <c r="I1316" s="485">
        <v>29</v>
      </c>
      <c r="J1316" s="194" t="s">
        <v>239</v>
      </c>
      <c r="K1316" s="317">
        <v>11</v>
      </c>
      <c r="L1316" s="317">
        <v>12</v>
      </c>
      <c r="M1316" s="485">
        <v>23</v>
      </c>
      <c r="N1316" s="194" t="s">
        <v>238</v>
      </c>
      <c r="O1316" s="317">
        <v>7</v>
      </c>
      <c r="P1316" s="317">
        <v>3</v>
      </c>
      <c r="Q1316" s="316">
        <v>10</v>
      </c>
      <c r="R1316" s="131"/>
      <c r="T1316" s="105"/>
      <c r="U1316" s="105"/>
      <c r="V1316" s="105"/>
      <c r="W1316" s="105"/>
      <c r="X1316" s="105"/>
      <c r="Y1316" s="105"/>
      <c r="Z1316" s="105"/>
      <c r="AA1316" s="105"/>
      <c r="AB1316" s="105"/>
      <c r="AC1316" s="105"/>
      <c r="AD1316" s="105"/>
      <c r="AE1316" s="105"/>
      <c r="AF1316" s="105"/>
      <c r="AG1316" s="105"/>
    </row>
    <row r="1317" spans="2:33" s="28" customFormat="1" ht="14.1" customHeight="1" x14ac:dyDescent="0.15">
      <c r="B1317" s="205" t="s">
        <v>237</v>
      </c>
      <c r="C1317" s="322">
        <v>8</v>
      </c>
      <c r="D1317" s="322">
        <v>15</v>
      </c>
      <c r="E1317" s="323">
        <v>23</v>
      </c>
      <c r="F1317" s="195" t="s">
        <v>236</v>
      </c>
      <c r="G1317" s="322">
        <v>21</v>
      </c>
      <c r="H1317" s="322">
        <v>17</v>
      </c>
      <c r="I1317" s="323">
        <v>38</v>
      </c>
      <c r="J1317" s="195" t="s">
        <v>235</v>
      </c>
      <c r="K1317" s="322">
        <v>10</v>
      </c>
      <c r="L1317" s="322">
        <v>8</v>
      </c>
      <c r="M1317" s="323">
        <v>18</v>
      </c>
      <c r="N1317" s="195" t="s">
        <v>234</v>
      </c>
      <c r="O1317" s="322">
        <v>6</v>
      </c>
      <c r="P1317" s="322">
        <v>7</v>
      </c>
      <c r="Q1317" s="324">
        <v>13</v>
      </c>
      <c r="R1317" s="131"/>
      <c r="T1317" s="105"/>
      <c r="U1317" s="105"/>
      <c r="V1317" s="105"/>
      <c r="W1317" s="105"/>
      <c r="X1317" s="105"/>
      <c r="Y1317" s="105"/>
      <c r="Z1317" s="105"/>
      <c r="AA1317" s="105"/>
      <c r="AB1317" s="105"/>
      <c r="AC1317" s="105"/>
      <c r="AD1317" s="105"/>
      <c r="AE1317" s="105"/>
      <c r="AF1317" s="105"/>
      <c r="AG1317" s="105"/>
    </row>
    <row r="1318" spans="2:33" s="28" customFormat="1" ht="14.25" customHeight="1" x14ac:dyDescent="0.15">
      <c r="B1318" s="204" t="s">
        <v>233</v>
      </c>
      <c r="C1318" s="325">
        <v>14</v>
      </c>
      <c r="D1318" s="317">
        <v>15</v>
      </c>
      <c r="E1318" s="485">
        <v>29</v>
      </c>
      <c r="F1318" s="194" t="s">
        <v>232</v>
      </c>
      <c r="G1318" s="317">
        <v>18</v>
      </c>
      <c r="H1318" s="317">
        <v>20</v>
      </c>
      <c r="I1318" s="485">
        <v>38</v>
      </c>
      <c r="J1318" s="194" t="s">
        <v>231</v>
      </c>
      <c r="K1318" s="317">
        <v>10</v>
      </c>
      <c r="L1318" s="317">
        <v>18</v>
      </c>
      <c r="M1318" s="485">
        <v>28</v>
      </c>
      <c r="N1318" s="194" t="s">
        <v>230</v>
      </c>
      <c r="O1318" s="317">
        <v>4</v>
      </c>
      <c r="P1318" s="317">
        <v>6</v>
      </c>
      <c r="Q1318" s="316">
        <v>10</v>
      </c>
      <c r="R1318" s="131"/>
      <c r="T1318" s="105"/>
      <c r="U1318" s="105"/>
      <c r="V1318" s="105"/>
      <c r="W1318" s="105"/>
      <c r="X1318" s="105"/>
      <c r="Y1318" s="105"/>
      <c r="Z1318" s="105"/>
      <c r="AA1318" s="105"/>
      <c r="AB1318" s="105"/>
      <c r="AC1318" s="105"/>
      <c r="AD1318" s="105"/>
      <c r="AE1318" s="105"/>
      <c r="AF1318" s="105"/>
      <c r="AG1318" s="105"/>
    </row>
    <row r="1319" spans="2:33" s="28" customFormat="1" ht="14.25" customHeight="1" x14ac:dyDescent="0.15">
      <c r="B1319" s="204" t="s">
        <v>229</v>
      </c>
      <c r="C1319" s="317">
        <v>15</v>
      </c>
      <c r="D1319" s="317">
        <v>18</v>
      </c>
      <c r="E1319" s="485">
        <v>33</v>
      </c>
      <c r="F1319" s="194" t="s">
        <v>228</v>
      </c>
      <c r="G1319" s="317">
        <v>8</v>
      </c>
      <c r="H1319" s="317">
        <v>9</v>
      </c>
      <c r="I1319" s="485">
        <v>17</v>
      </c>
      <c r="J1319" s="194" t="s">
        <v>227</v>
      </c>
      <c r="K1319" s="317">
        <v>9</v>
      </c>
      <c r="L1319" s="317">
        <v>10</v>
      </c>
      <c r="M1319" s="485">
        <v>19</v>
      </c>
      <c r="N1319" s="194" t="s">
        <v>226</v>
      </c>
      <c r="O1319" s="317">
        <v>0</v>
      </c>
      <c r="P1319" s="317">
        <v>6</v>
      </c>
      <c r="Q1319" s="316">
        <v>6</v>
      </c>
      <c r="R1319" s="131"/>
      <c r="T1319" s="105"/>
      <c r="U1319" s="105"/>
      <c r="V1319" s="105"/>
      <c r="W1319" s="105"/>
      <c r="X1319" s="105"/>
      <c r="Y1319" s="105"/>
      <c r="Z1319" s="105"/>
      <c r="AA1319" s="105"/>
      <c r="AB1319" s="105"/>
      <c r="AC1319" s="105"/>
      <c r="AD1319" s="105"/>
      <c r="AE1319" s="105"/>
      <c r="AF1319" s="105"/>
      <c r="AG1319" s="105"/>
    </row>
    <row r="1320" spans="2:33" s="28" customFormat="1" ht="14.25" customHeight="1" x14ac:dyDescent="0.15">
      <c r="B1320" s="204" t="s">
        <v>225</v>
      </c>
      <c r="C1320" s="317">
        <v>10</v>
      </c>
      <c r="D1320" s="317">
        <v>10</v>
      </c>
      <c r="E1320" s="485">
        <v>20</v>
      </c>
      <c r="F1320" s="194" t="s">
        <v>224</v>
      </c>
      <c r="G1320" s="317">
        <v>16</v>
      </c>
      <c r="H1320" s="317">
        <v>8</v>
      </c>
      <c r="I1320" s="485">
        <v>24</v>
      </c>
      <c r="J1320" s="194" t="s">
        <v>223</v>
      </c>
      <c r="K1320" s="317">
        <v>11</v>
      </c>
      <c r="L1320" s="317">
        <v>10</v>
      </c>
      <c r="M1320" s="485">
        <v>21</v>
      </c>
      <c r="N1320" s="194" t="s">
        <v>222</v>
      </c>
      <c r="O1320" s="317">
        <v>2</v>
      </c>
      <c r="P1320" s="317">
        <v>5</v>
      </c>
      <c r="Q1320" s="316">
        <v>7</v>
      </c>
      <c r="R1320" s="131"/>
      <c r="T1320" s="105"/>
      <c r="U1320" s="105"/>
      <c r="V1320" s="105"/>
      <c r="W1320" s="105"/>
      <c r="X1320" s="105"/>
      <c r="Y1320" s="105"/>
      <c r="Z1320" s="105"/>
      <c r="AA1320" s="105"/>
      <c r="AB1320" s="105"/>
      <c r="AC1320" s="105"/>
      <c r="AD1320" s="105"/>
      <c r="AE1320" s="105"/>
      <c r="AF1320" s="105"/>
      <c r="AG1320" s="105"/>
    </row>
    <row r="1321" spans="2:33" s="28" customFormat="1" ht="14.1" customHeight="1" x14ac:dyDescent="0.15">
      <c r="B1321" s="204" t="s">
        <v>221</v>
      </c>
      <c r="C1321" s="317">
        <v>13</v>
      </c>
      <c r="D1321" s="317">
        <v>9</v>
      </c>
      <c r="E1321" s="485">
        <v>22</v>
      </c>
      <c r="F1321" s="194" t="s">
        <v>220</v>
      </c>
      <c r="G1321" s="317">
        <v>13</v>
      </c>
      <c r="H1321" s="317">
        <v>20</v>
      </c>
      <c r="I1321" s="485">
        <v>33</v>
      </c>
      <c r="J1321" s="194" t="s">
        <v>219</v>
      </c>
      <c r="K1321" s="317">
        <v>11</v>
      </c>
      <c r="L1321" s="317">
        <v>16</v>
      </c>
      <c r="M1321" s="485">
        <v>27</v>
      </c>
      <c r="N1321" s="194" t="s">
        <v>218</v>
      </c>
      <c r="O1321" s="317">
        <v>2</v>
      </c>
      <c r="P1321" s="317">
        <v>4</v>
      </c>
      <c r="Q1321" s="316">
        <v>6</v>
      </c>
      <c r="R1321" s="131"/>
      <c r="T1321" s="105"/>
      <c r="U1321" s="105"/>
      <c r="V1321" s="105"/>
      <c r="W1321" s="105"/>
      <c r="X1321" s="105"/>
      <c r="Y1321" s="105"/>
      <c r="Z1321" s="105"/>
      <c r="AA1321" s="105"/>
      <c r="AB1321" s="105"/>
      <c r="AC1321" s="105"/>
      <c r="AD1321" s="105"/>
      <c r="AE1321" s="105"/>
      <c r="AF1321" s="105"/>
      <c r="AG1321" s="105"/>
    </row>
    <row r="1322" spans="2:33" s="28" customFormat="1" ht="14.45" customHeight="1" x14ac:dyDescent="0.15">
      <c r="B1322" s="205" t="s">
        <v>217</v>
      </c>
      <c r="C1322" s="322">
        <v>8</v>
      </c>
      <c r="D1322" s="322">
        <v>14</v>
      </c>
      <c r="E1322" s="323">
        <v>22</v>
      </c>
      <c r="F1322" s="195" t="s">
        <v>216</v>
      </c>
      <c r="G1322" s="322">
        <v>10</v>
      </c>
      <c r="H1322" s="322">
        <v>12</v>
      </c>
      <c r="I1322" s="323">
        <v>22</v>
      </c>
      <c r="J1322" s="195" t="s">
        <v>215</v>
      </c>
      <c r="K1322" s="322">
        <v>9</v>
      </c>
      <c r="L1322" s="322">
        <v>11</v>
      </c>
      <c r="M1322" s="323">
        <v>20</v>
      </c>
      <c r="N1322" s="195" t="s">
        <v>214</v>
      </c>
      <c r="O1322" s="322">
        <v>1</v>
      </c>
      <c r="P1322" s="322">
        <v>7</v>
      </c>
      <c r="Q1322" s="324">
        <v>8</v>
      </c>
      <c r="R1322" s="131"/>
      <c r="T1322" s="105"/>
      <c r="U1322" s="105"/>
      <c r="V1322" s="105"/>
      <c r="W1322" s="105"/>
      <c r="X1322" s="105"/>
      <c r="Y1322" s="105"/>
      <c r="Z1322" s="105"/>
      <c r="AA1322" s="105"/>
      <c r="AB1322" s="105"/>
      <c r="AC1322" s="105"/>
      <c r="AD1322" s="105"/>
      <c r="AE1322" s="105"/>
      <c r="AF1322" s="105"/>
      <c r="AG1322" s="105"/>
    </row>
    <row r="1323" spans="2:33" s="28" customFormat="1" ht="14.1" customHeight="1" x14ac:dyDescent="0.15">
      <c r="B1323" s="204" t="s">
        <v>213</v>
      </c>
      <c r="C1323" s="325">
        <v>11</v>
      </c>
      <c r="D1323" s="317">
        <v>11</v>
      </c>
      <c r="E1323" s="485">
        <v>22</v>
      </c>
      <c r="F1323" s="194" t="s">
        <v>212</v>
      </c>
      <c r="G1323" s="317">
        <v>21</v>
      </c>
      <c r="H1323" s="317">
        <v>17</v>
      </c>
      <c r="I1323" s="485">
        <v>38</v>
      </c>
      <c r="J1323" s="194" t="s">
        <v>211</v>
      </c>
      <c r="K1323" s="317">
        <v>8</v>
      </c>
      <c r="L1323" s="317">
        <v>10</v>
      </c>
      <c r="M1323" s="485">
        <v>18</v>
      </c>
      <c r="N1323" s="194" t="s">
        <v>210</v>
      </c>
      <c r="O1323" s="317">
        <v>3</v>
      </c>
      <c r="P1323" s="317">
        <v>4</v>
      </c>
      <c r="Q1323" s="316">
        <v>7</v>
      </c>
      <c r="R1323" s="131"/>
      <c r="T1323" s="105"/>
      <c r="U1323" s="105"/>
      <c r="V1323" s="105"/>
      <c r="W1323" s="105"/>
      <c r="X1323" s="105"/>
      <c r="Y1323" s="105"/>
      <c r="Z1323" s="105"/>
      <c r="AA1323" s="105"/>
      <c r="AB1323" s="105"/>
      <c r="AC1323" s="105"/>
      <c r="AD1323" s="105"/>
      <c r="AE1323" s="105"/>
      <c r="AF1323" s="105"/>
      <c r="AG1323" s="105"/>
    </row>
    <row r="1324" spans="2:33" s="28" customFormat="1" ht="14.25" customHeight="1" x14ac:dyDescent="0.15">
      <c r="B1324" s="204" t="s">
        <v>209</v>
      </c>
      <c r="C1324" s="317">
        <v>18</v>
      </c>
      <c r="D1324" s="317">
        <v>13</v>
      </c>
      <c r="E1324" s="485">
        <v>31</v>
      </c>
      <c r="F1324" s="194" t="s">
        <v>208</v>
      </c>
      <c r="G1324" s="317">
        <v>16</v>
      </c>
      <c r="H1324" s="317">
        <v>10</v>
      </c>
      <c r="I1324" s="485">
        <v>26</v>
      </c>
      <c r="J1324" s="194" t="s">
        <v>207</v>
      </c>
      <c r="K1324" s="317">
        <v>15</v>
      </c>
      <c r="L1324" s="317">
        <v>9</v>
      </c>
      <c r="M1324" s="485">
        <v>24</v>
      </c>
      <c r="N1324" s="194" t="s">
        <v>206</v>
      </c>
      <c r="O1324" s="317">
        <v>3</v>
      </c>
      <c r="P1324" s="317">
        <v>1</v>
      </c>
      <c r="Q1324" s="316">
        <v>4</v>
      </c>
      <c r="R1324" s="131"/>
      <c r="T1324" s="105"/>
      <c r="U1324" s="105"/>
      <c r="V1324" s="105"/>
      <c r="W1324" s="105"/>
      <c r="X1324" s="105"/>
      <c r="Y1324" s="105"/>
      <c r="Z1324" s="105"/>
      <c r="AA1324" s="105"/>
      <c r="AB1324" s="105"/>
      <c r="AC1324" s="105"/>
      <c r="AD1324" s="105"/>
      <c r="AE1324" s="105"/>
      <c r="AF1324" s="105"/>
      <c r="AG1324" s="105"/>
    </row>
    <row r="1325" spans="2:33" s="28" customFormat="1" ht="14.25" customHeight="1" x14ac:dyDescent="0.15">
      <c r="B1325" s="204" t="s">
        <v>205</v>
      </c>
      <c r="C1325" s="317">
        <v>19</v>
      </c>
      <c r="D1325" s="317">
        <v>12</v>
      </c>
      <c r="E1325" s="485">
        <v>31</v>
      </c>
      <c r="F1325" s="194" t="s">
        <v>204</v>
      </c>
      <c r="G1325" s="317">
        <v>13</v>
      </c>
      <c r="H1325" s="317">
        <v>21</v>
      </c>
      <c r="I1325" s="485">
        <v>34</v>
      </c>
      <c r="J1325" s="194" t="s">
        <v>203</v>
      </c>
      <c r="K1325" s="317">
        <v>11</v>
      </c>
      <c r="L1325" s="317">
        <v>16</v>
      </c>
      <c r="M1325" s="485">
        <v>27</v>
      </c>
      <c r="N1325" s="194" t="s">
        <v>202</v>
      </c>
      <c r="O1325" s="317">
        <v>0</v>
      </c>
      <c r="P1325" s="317">
        <v>3</v>
      </c>
      <c r="Q1325" s="316">
        <v>3</v>
      </c>
      <c r="R1325" s="131"/>
      <c r="T1325" s="105"/>
      <c r="U1325" s="105"/>
      <c r="V1325" s="105"/>
      <c r="W1325" s="105"/>
      <c r="X1325" s="105"/>
      <c r="Y1325" s="105"/>
      <c r="Z1325" s="105"/>
      <c r="AA1325" s="105"/>
      <c r="AB1325" s="105"/>
      <c r="AC1325" s="105"/>
      <c r="AD1325" s="105"/>
      <c r="AE1325" s="105"/>
      <c r="AF1325" s="105"/>
      <c r="AG1325" s="105"/>
    </row>
    <row r="1326" spans="2:33" s="28" customFormat="1" ht="14.25" customHeight="1" x14ac:dyDescent="0.15">
      <c r="B1326" s="204" t="s">
        <v>201</v>
      </c>
      <c r="C1326" s="317">
        <v>18</v>
      </c>
      <c r="D1326" s="317">
        <v>12</v>
      </c>
      <c r="E1326" s="485">
        <v>30</v>
      </c>
      <c r="F1326" s="194" t="s">
        <v>200</v>
      </c>
      <c r="G1326" s="317">
        <v>10</v>
      </c>
      <c r="H1326" s="317">
        <v>19</v>
      </c>
      <c r="I1326" s="485">
        <v>29</v>
      </c>
      <c r="J1326" s="194" t="s">
        <v>199</v>
      </c>
      <c r="K1326" s="317">
        <v>8</v>
      </c>
      <c r="L1326" s="317">
        <v>10</v>
      </c>
      <c r="M1326" s="485">
        <v>18</v>
      </c>
      <c r="N1326" s="194" t="s">
        <v>198</v>
      </c>
      <c r="O1326" s="317">
        <v>0</v>
      </c>
      <c r="P1326" s="317">
        <v>2</v>
      </c>
      <c r="Q1326" s="316">
        <v>2</v>
      </c>
      <c r="R1326" s="131"/>
      <c r="T1326" s="105"/>
      <c r="U1326" s="105"/>
      <c r="V1326" s="105"/>
      <c r="W1326" s="105"/>
      <c r="X1326" s="105"/>
      <c r="Y1326" s="105"/>
      <c r="Z1326" s="105"/>
      <c r="AA1326" s="105"/>
      <c r="AB1326" s="105"/>
      <c r="AC1326" s="105"/>
      <c r="AD1326" s="105"/>
      <c r="AE1326" s="105"/>
      <c r="AF1326" s="105"/>
      <c r="AG1326" s="105"/>
    </row>
    <row r="1327" spans="2:33" s="28" customFormat="1" ht="14.1" customHeight="1" x14ac:dyDescent="0.15">
      <c r="B1327" s="205" t="s">
        <v>197</v>
      </c>
      <c r="C1327" s="322">
        <v>12</v>
      </c>
      <c r="D1327" s="322">
        <v>8</v>
      </c>
      <c r="E1327" s="323">
        <v>20</v>
      </c>
      <c r="F1327" s="195" t="s">
        <v>196</v>
      </c>
      <c r="G1327" s="322">
        <v>15</v>
      </c>
      <c r="H1327" s="322">
        <v>7</v>
      </c>
      <c r="I1327" s="323">
        <v>22</v>
      </c>
      <c r="J1327" s="195" t="s">
        <v>195</v>
      </c>
      <c r="K1327" s="322">
        <v>9</v>
      </c>
      <c r="L1327" s="322">
        <v>10</v>
      </c>
      <c r="M1327" s="323">
        <v>19</v>
      </c>
      <c r="N1327" s="195" t="s">
        <v>194</v>
      </c>
      <c r="O1327" s="322">
        <v>0</v>
      </c>
      <c r="P1327" s="322">
        <v>3</v>
      </c>
      <c r="Q1327" s="324">
        <v>3</v>
      </c>
      <c r="R1327" s="131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</row>
    <row r="1328" spans="2:33" s="28" customFormat="1" ht="14.25" customHeight="1" x14ac:dyDescent="0.15">
      <c r="B1328" s="204" t="s">
        <v>193</v>
      </c>
      <c r="C1328" s="325">
        <v>8</v>
      </c>
      <c r="D1328" s="317">
        <v>14</v>
      </c>
      <c r="E1328" s="485">
        <v>22</v>
      </c>
      <c r="F1328" s="194" t="s">
        <v>192</v>
      </c>
      <c r="G1328" s="317">
        <v>24</v>
      </c>
      <c r="H1328" s="317">
        <v>13</v>
      </c>
      <c r="I1328" s="485">
        <v>37</v>
      </c>
      <c r="J1328" s="194" t="s">
        <v>191</v>
      </c>
      <c r="K1328" s="317">
        <v>6</v>
      </c>
      <c r="L1328" s="317">
        <v>11</v>
      </c>
      <c r="M1328" s="485">
        <v>17</v>
      </c>
      <c r="N1328" s="194" t="s">
        <v>190</v>
      </c>
      <c r="O1328" s="317">
        <v>0</v>
      </c>
      <c r="P1328" s="317">
        <v>2</v>
      </c>
      <c r="Q1328" s="316">
        <v>2</v>
      </c>
      <c r="R1328" s="131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</row>
    <row r="1329" spans="2:33" s="28" customFormat="1" ht="14.25" customHeight="1" x14ac:dyDescent="0.15">
      <c r="B1329" s="204" t="s">
        <v>189</v>
      </c>
      <c r="C1329" s="317">
        <v>12</v>
      </c>
      <c r="D1329" s="317">
        <v>12</v>
      </c>
      <c r="E1329" s="485">
        <v>24</v>
      </c>
      <c r="F1329" s="194" t="s">
        <v>188</v>
      </c>
      <c r="G1329" s="317">
        <v>13</v>
      </c>
      <c r="H1329" s="317">
        <v>13</v>
      </c>
      <c r="I1329" s="485">
        <v>26</v>
      </c>
      <c r="J1329" s="194" t="s">
        <v>187</v>
      </c>
      <c r="K1329" s="317">
        <v>11</v>
      </c>
      <c r="L1329" s="317">
        <v>10</v>
      </c>
      <c r="M1329" s="485">
        <v>21</v>
      </c>
      <c r="N1329" s="194" t="s">
        <v>186</v>
      </c>
      <c r="O1329" s="317">
        <v>0</v>
      </c>
      <c r="P1329" s="317">
        <v>1</v>
      </c>
      <c r="Q1329" s="316">
        <v>1</v>
      </c>
      <c r="R1329" s="131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</row>
    <row r="1330" spans="2:33" s="28" customFormat="1" ht="14.25" customHeight="1" x14ac:dyDescent="0.15">
      <c r="B1330" s="204" t="s">
        <v>185</v>
      </c>
      <c r="C1330" s="317">
        <v>6</v>
      </c>
      <c r="D1330" s="317">
        <v>6</v>
      </c>
      <c r="E1330" s="485">
        <v>12</v>
      </c>
      <c r="F1330" s="194" t="s">
        <v>184</v>
      </c>
      <c r="G1330" s="317">
        <v>17</v>
      </c>
      <c r="H1330" s="317">
        <v>10</v>
      </c>
      <c r="I1330" s="485">
        <v>27</v>
      </c>
      <c r="J1330" s="194" t="s">
        <v>183</v>
      </c>
      <c r="K1330" s="317">
        <v>7</v>
      </c>
      <c r="L1330" s="317">
        <v>8</v>
      </c>
      <c r="M1330" s="485">
        <v>15</v>
      </c>
      <c r="N1330" s="194" t="s">
        <v>182</v>
      </c>
      <c r="O1330" s="317">
        <v>0</v>
      </c>
      <c r="P1330" s="317">
        <v>1</v>
      </c>
      <c r="Q1330" s="316">
        <v>1</v>
      </c>
      <c r="R1330" s="131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</row>
    <row r="1331" spans="2:33" s="28" customFormat="1" ht="14.1" customHeight="1" x14ac:dyDescent="0.15">
      <c r="B1331" s="204" t="s">
        <v>181</v>
      </c>
      <c r="C1331" s="317">
        <v>6</v>
      </c>
      <c r="D1331" s="317">
        <v>9</v>
      </c>
      <c r="E1331" s="485">
        <v>15</v>
      </c>
      <c r="F1331" s="194" t="s">
        <v>180</v>
      </c>
      <c r="G1331" s="317">
        <v>21</v>
      </c>
      <c r="H1331" s="317">
        <v>14</v>
      </c>
      <c r="I1331" s="485">
        <v>35</v>
      </c>
      <c r="J1331" s="194" t="s">
        <v>179</v>
      </c>
      <c r="K1331" s="317">
        <v>8</v>
      </c>
      <c r="L1331" s="317">
        <v>5</v>
      </c>
      <c r="M1331" s="485">
        <v>13</v>
      </c>
      <c r="N1331" s="194" t="s">
        <v>178</v>
      </c>
      <c r="O1331" s="317">
        <v>0</v>
      </c>
      <c r="P1331" s="317">
        <v>1</v>
      </c>
      <c r="Q1331" s="316">
        <v>1</v>
      </c>
      <c r="R1331" s="131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</row>
    <row r="1332" spans="2:33" s="28" customFormat="1" ht="14.25" customHeight="1" thickBot="1" x14ac:dyDescent="0.2">
      <c r="B1332" s="206" t="s">
        <v>177</v>
      </c>
      <c r="C1332" s="318">
        <v>15</v>
      </c>
      <c r="D1332" s="318">
        <v>15</v>
      </c>
      <c r="E1332" s="319">
        <v>30</v>
      </c>
      <c r="F1332" s="208" t="s">
        <v>176</v>
      </c>
      <c r="G1332" s="318">
        <v>13</v>
      </c>
      <c r="H1332" s="318">
        <v>13</v>
      </c>
      <c r="I1332" s="319">
        <v>26</v>
      </c>
      <c r="J1332" s="208" t="s">
        <v>175</v>
      </c>
      <c r="K1332" s="318">
        <v>3</v>
      </c>
      <c r="L1332" s="318">
        <v>7</v>
      </c>
      <c r="M1332" s="319">
        <v>10</v>
      </c>
      <c r="N1332" s="210" t="s">
        <v>174</v>
      </c>
      <c r="O1332" s="320">
        <v>0</v>
      </c>
      <c r="P1332" s="320">
        <v>0</v>
      </c>
      <c r="Q1332" s="321">
        <v>0</v>
      </c>
      <c r="R1332" s="131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</row>
    <row r="1333" spans="2:33" s="28" customFormat="1" ht="13.5" customHeight="1" thickBot="1" x14ac:dyDescent="0.2">
      <c r="B1333" s="42"/>
      <c r="C1333" s="42"/>
      <c r="D1333" s="459" t="s">
        <v>173</v>
      </c>
      <c r="E1333" s="459"/>
      <c r="F1333" s="459"/>
      <c r="G1333" s="42"/>
      <c r="H1333" s="42"/>
      <c r="I1333" s="42"/>
      <c r="J1333" s="42"/>
      <c r="K1333" s="42"/>
      <c r="L1333" s="42"/>
      <c r="M1333" s="42"/>
      <c r="N1333" s="212" t="s">
        <v>172</v>
      </c>
      <c r="O1333" s="309">
        <v>0</v>
      </c>
      <c r="P1333" s="24">
        <v>0</v>
      </c>
      <c r="Q1333" s="310">
        <v>0</v>
      </c>
      <c r="R1333" s="131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</row>
    <row r="1334" spans="2:33" s="28" customFormat="1" ht="13.5" customHeight="1" x14ac:dyDescent="0.15">
      <c r="B1334" s="160" t="s">
        <v>171</v>
      </c>
      <c r="C1334" s="311">
        <f>SUM(C1308:C1312)</f>
        <v>64</v>
      </c>
      <c r="D1334" s="311">
        <f>SUM(D1308:D1312)</f>
        <v>74</v>
      </c>
      <c r="E1334" s="108">
        <f t="shared" ref="E1334:E1343" si="62">SUM(C1334:D1334)</f>
        <v>138</v>
      </c>
      <c r="F1334" s="160" t="s">
        <v>170</v>
      </c>
      <c r="G1334" s="312">
        <f>SUM(K1308:K1312)</f>
        <v>69</v>
      </c>
      <c r="H1334" s="109">
        <f>SUM(L1308:L1312)</f>
        <v>76</v>
      </c>
      <c r="I1334" s="110">
        <f t="shared" ref="I1334:I1343" si="63">SUM(G1334:H1334)</f>
        <v>145</v>
      </c>
      <c r="J1334" s="119" t="s">
        <v>169</v>
      </c>
      <c r="K1334" s="120">
        <f>SUM(O1333:O1337)</f>
        <v>0</v>
      </c>
      <c r="L1334" s="311">
        <f>SUM(Q1333:Q1337)</f>
        <v>0</v>
      </c>
      <c r="M1334" s="313">
        <f>SUM(K1334:L1334)</f>
        <v>0</v>
      </c>
      <c r="N1334" s="486" t="s">
        <v>168</v>
      </c>
      <c r="O1334" s="24">
        <v>0</v>
      </c>
      <c r="P1334" s="24">
        <v>0</v>
      </c>
      <c r="Q1334" s="310">
        <v>0</v>
      </c>
      <c r="R1334" s="131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</row>
    <row r="1335" spans="2:33" s="28" customFormat="1" ht="13.5" customHeight="1" thickBot="1" x14ac:dyDescent="0.2">
      <c r="B1335" s="161" t="s">
        <v>167</v>
      </c>
      <c r="C1335" s="300">
        <f>SUM(C1313:C1317)</f>
        <v>52</v>
      </c>
      <c r="D1335" s="300">
        <f>SUM(D1313:D1317)</f>
        <v>63</v>
      </c>
      <c r="E1335" s="112">
        <f t="shared" si="62"/>
        <v>115</v>
      </c>
      <c r="F1335" s="161" t="s">
        <v>166</v>
      </c>
      <c r="G1335" s="306">
        <f>SUM(K1313:K1317)</f>
        <v>62</v>
      </c>
      <c r="H1335" s="113">
        <f>SUM(L1313:L1317)</f>
        <v>61</v>
      </c>
      <c r="I1335" s="114">
        <f t="shared" si="63"/>
        <v>123</v>
      </c>
      <c r="J1335" s="121" t="s">
        <v>154</v>
      </c>
      <c r="K1335" s="122">
        <f>O1338</f>
        <v>0</v>
      </c>
      <c r="L1335" s="303">
        <f>P1338</f>
        <v>0</v>
      </c>
      <c r="M1335" s="314">
        <f>SUM(K1335:L1335)</f>
        <v>0</v>
      </c>
      <c r="N1335" s="486" t="s">
        <v>165</v>
      </c>
      <c r="O1335" s="24">
        <v>0</v>
      </c>
      <c r="P1335" s="24">
        <v>0</v>
      </c>
      <c r="Q1335" s="310">
        <v>0</v>
      </c>
      <c r="R1335" s="131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</row>
    <row r="1336" spans="2:33" s="28" customFormat="1" ht="13.5" customHeight="1" x14ac:dyDescent="0.15">
      <c r="B1336" s="161" t="s">
        <v>164</v>
      </c>
      <c r="C1336" s="300">
        <f>SUM(C1318:C1322)</f>
        <v>60</v>
      </c>
      <c r="D1336" s="300">
        <f>SUM(D1318:D1322)</f>
        <v>66</v>
      </c>
      <c r="E1336" s="112">
        <f t="shared" si="62"/>
        <v>126</v>
      </c>
      <c r="F1336" s="161" t="s">
        <v>163</v>
      </c>
      <c r="G1336" s="306">
        <f>SUM(K1318:K1322)</f>
        <v>50</v>
      </c>
      <c r="H1336" s="113">
        <f>SUM(L1318:L1322)</f>
        <v>65</v>
      </c>
      <c r="I1336" s="114">
        <f t="shared" si="63"/>
        <v>115</v>
      </c>
      <c r="J1336" s="125" t="s">
        <v>283</v>
      </c>
      <c r="K1336" s="154">
        <f>SUM(C1334:C1336)</f>
        <v>176</v>
      </c>
      <c r="L1336" s="154">
        <f>SUM(D1334:D1336)</f>
        <v>203</v>
      </c>
      <c r="M1336" s="294">
        <f>SUM(K1336:L1336)</f>
        <v>379</v>
      </c>
      <c r="N1336" s="486" t="s">
        <v>162</v>
      </c>
      <c r="O1336" s="24">
        <v>0</v>
      </c>
      <c r="P1336" s="24">
        <v>0</v>
      </c>
      <c r="Q1336" s="310">
        <v>0</v>
      </c>
      <c r="R1336" s="131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</row>
    <row r="1337" spans="2:33" s="28" customFormat="1" ht="13.5" customHeight="1" thickBot="1" x14ac:dyDescent="0.2">
      <c r="B1337" s="161" t="s">
        <v>161</v>
      </c>
      <c r="C1337" s="300">
        <f>SUM(C1323:C1327)</f>
        <v>78</v>
      </c>
      <c r="D1337" s="300">
        <f>SUM(D1323:D1327)</f>
        <v>56</v>
      </c>
      <c r="E1337" s="112">
        <f t="shared" si="62"/>
        <v>134</v>
      </c>
      <c r="F1337" s="161" t="s">
        <v>160</v>
      </c>
      <c r="G1337" s="306">
        <f>SUM(K1323:K1327)</f>
        <v>51</v>
      </c>
      <c r="H1337" s="113">
        <f>SUM(L1323:L1327)</f>
        <v>55</v>
      </c>
      <c r="I1337" s="114">
        <f t="shared" si="63"/>
        <v>106</v>
      </c>
      <c r="J1337" s="123" t="s">
        <v>156</v>
      </c>
      <c r="K1337" s="157"/>
      <c r="L1337" s="292">
        <f>M1336/M1342*100</f>
        <v>18.25626204238921</v>
      </c>
      <c r="M1337" s="156" t="s">
        <v>155</v>
      </c>
      <c r="N1337" s="487" t="s">
        <v>159</v>
      </c>
      <c r="O1337" s="301">
        <v>0</v>
      </c>
      <c r="P1337" s="58">
        <v>0</v>
      </c>
      <c r="Q1337" s="302">
        <v>0</v>
      </c>
      <c r="R1337" s="131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</row>
    <row r="1338" spans="2:33" s="28" customFormat="1" ht="13.5" customHeight="1" thickBot="1" x14ac:dyDescent="0.2">
      <c r="B1338" s="161" t="s">
        <v>158</v>
      </c>
      <c r="C1338" s="300">
        <f>SUM(C1328:C1332)</f>
        <v>47</v>
      </c>
      <c r="D1338" s="300">
        <f>SUM(D1328:D1332)</f>
        <v>56</v>
      </c>
      <c r="E1338" s="112">
        <f t="shared" si="62"/>
        <v>103</v>
      </c>
      <c r="F1338" s="161" t="s">
        <v>157</v>
      </c>
      <c r="G1338" s="306">
        <f>SUM(K1328:K1332)</f>
        <v>35</v>
      </c>
      <c r="H1338" s="113">
        <f>SUM(L1328:L1332)</f>
        <v>41</v>
      </c>
      <c r="I1338" s="114">
        <f t="shared" si="63"/>
        <v>76</v>
      </c>
      <c r="J1338" s="125" t="s">
        <v>284</v>
      </c>
      <c r="K1338" s="154">
        <f>SUM(C1337:C1343,G1334:G1336)</f>
        <v>664</v>
      </c>
      <c r="L1338" s="154">
        <f>SUM(D1337:D1343,H1334:H1336)</f>
        <v>656</v>
      </c>
      <c r="M1338" s="294">
        <f>SUM(K1338:L1338)</f>
        <v>1320</v>
      </c>
      <c r="N1338" s="488" t="s">
        <v>154</v>
      </c>
      <c r="O1338" s="299">
        <v>0</v>
      </c>
      <c r="P1338" s="489">
        <v>0</v>
      </c>
      <c r="Q1338" s="307">
        <v>0</v>
      </c>
      <c r="R1338" s="131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</row>
    <row r="1339" spans="2:33" s="28" customFormat="1" ht="13.5" customHeight="1" thickBot="1" x14ac:dyDescent="0.2">
      <c r="B1339" s="161" t="s">
        <v>153</v>
      </c>
      <c r="C1339" s="300">
        <f>SUM(G1308:G1312)</f>
        <v>48</v>
      </c>
      <c r="D1339" s="300">
        <f>SUM(H1308:H1312)</f>
        <v>64</v>
      </c>
      <c r="E1339" s="112">
        <f t="shared" si="62"/>
        <v>112</v>
      </c>
      <c r="F1339" s="161" t="s">
        <v>152</v>
      </c>
      <c r="G1339" s="113">
        <f>SUM(O1308:O1312)</f>
        <v>22</v>
      </c>
      <c r="H1339" s="113">
        <f>SUM(P1308:P1312)</f>
        <v>43</v>
      </c>
      <c r="I1339" s="114">
        <f t="shared" si="63"/>
        <v>65</v>
      </c>
      <c r="J1339" s="123" t="s">
        <v>156</v>
      </c>
      <c r="K1339" s="157"/>
      <c r="L1339" s="292">
        <f>M1338/M1342*100</f>
        <v>63.583815028901739</v>
      </c>
      <c r="M1339" s="158" t="s">
        <v>155</v>
      </c>
      <c r="N1339" s="490"/>
      <c r="O1339" s="42"/>
      <c r="P1339" s="42"/>
      <c r="Q1339" s="42"/>
      <c r="R1339" s="131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6"/>
      <c r="AF1339" s="105"/>
      <c r="AG1339" s="106"/>
    </row>
    <row r="1340" spans="2:33" s="28" customFormat="1" ht="13.5" customHeight="1" thickBot="1" x14ac:dyDescent="0.2">
      <c r="B1340" s="161" t="s">
        <v>151</v>
      </c>
      <c r="C1340" s="300">
        <f>SUM(G1313:G1317)</f>
        <v>82</v>
      </c>
      <c r="D1340" s="300">
        <f>SUM(H1313:H1317)</f>
        <v>72</v>
      </c>
      <c r="E1340" s="112">
        <f t="shared" si="62"/>
        <v>154</v>
      </c>
      <c r="F1340" s="161" t="s">
        <v>150</v>
      </c>
      <c r="G1340" s="306">
        <f>SUM(O1313:O1317)</f>
        <v>30</v>
      </c>
      <c r="H1340" s="113">
        <f>SUM(P1313:P1317)</f>
        <v>39</v>
      </c>
      <c r="I1340" s="114">
        <f t="shared" si="63"/>
        <v>69</v>
      </c>
      <c r="J1340" s="125" t="s">
        <v>282</v>
      </c>
      <c r="K1340" s="154">
        <f>SUM(K1323:K1332,O1308:O1338)</f>
        <v>153</v>
      </c>
      <c r="L1340" s="154">
        <f>SUM(L1323:L1332,P1308:P1338)</f>
        <v>224</v>
      </c>
      <c r="M1340" s="308">
        <f>SUM(K1340:L1340)</f>
        <v>377</v>
      </c>
      <c r="N1340" s="490"/>
      <c r="O1340" s="42"/>
      <c r="P1340" s="42"/>
      <c r="Q1340" s="42"/>
      <c r="R1340" s="131"/>
    </row>
    <row r="1341" spans="2:33" s="28" customFormat="1" ht="13.5" customHeight="1" thickBot="1" x14ac:dyDescent="0.2">
      <c r="B1341" s="161" t="s">
        <v>149</v>
      </c>
      <c r="C1341" s="300">
        <f>SUM(G1318:G1322)</f>
        <v>65</v>
      </c>
      <c r="D1341" s="300">
        <f>SUM(H1318:H1322)</f>
        <v>69</v>
      </c>
      <c r="E1341" s="112">
        <f t="shared" si="62"/>
        <v>134</v>
      </c>
      <c r="F1341" s="161" t="s">
        <v>148</v>
      </c>
      <c r="G1341" s="306">
        <f>SUM(O1318:O1322)</f>
        <v>9</v>
      </c>
      <c r="H1341" s="113">
        <f>SUM(P1318:P1322)</f>
        <v>28</v>
      </c>
      <c r="I1341" s="114">
        <f t="shared" si="63"/>
        <v>37</v>
      </c>
      <c r="J1341" s="123" t="s">
        <v>156</v>
      </c>
      <c r="K1341" s="124"/>
      <c r="L1341" s="283">
        <f>M1340/M1342*100</f>
        <v>18.159922928709054</v>
      </c>
      <c r="M1341" s="156" t="s">
        <v>155</v>
      </c>
      <c r="N1341" s="491" t="s">
        <v>146</v>
      </c>
      <c r="O1341" s="492">
        <v>39.08</v>
      </c>
      <c r="P1341" s="493">
        <v>41.38</v>
      </c>
      <c r="Q1341" s="494">
        <v>40.28</v>
      </c>
      <c r="R1341" s="131"/>
    </row>
    <row r="1342" spans="2:33" s="28" customFormat="1" ht="13.5" customHeight="1" x14ac:dyDescent="0.15">
      <c r="B1342" s="161" t="s">
        <v>145</v>
      </c>
      <c r="C1342" s="300">
        <f>SUM(G1323:G1327)</f>
        <v>75</v>
      </c>
      <c r="D1342" s="300">
        <f>SUM(H1323:H1327)</f>
        <v>74</v>
      </c>
      <c r="E1342" s="112">
        <f t="shared" si="62"/>
        <v>149</v>
      </c>
      <c r="F1342" s="161" t="s">
        <v>144</v>
      </c>
      <c r="G1342" s="306">
        <f>SUM(O1323:O1327)</f>
        <v>6</v>
      </c>
      <c r="H1342" s="113">
        <f>SUM(P1323:P1327)</f>
        <v>13</v>
      </c>
      <c r="I1342" s="114">
        <f t="shared" si="63"/>
        <v>19</v>
      </c>
      <c r="J1342" s="125" t="s">
        <v>147</v>
      </c>
      <c r="K1342" s="293">
        <f>SUM(C1334:C1343,G1334:G1343,K1334:K1335)</f>
        <v>993</v>
      </c>
      <c r="L1342" s="293">
        <f>SUM(D1334:D1343,H1334:H1343,L1334:L1335)</f>
        <v>1083</v>
      </c>
      <c r="M1342" s="289">
        <f>SUM(K1342:L1342)</f>
        <v>2076</v>
      </c>
      <c r="N1342" s="495"/>
      <c r="O1342" s="496"/>
      <c r="P1342" s="496"/>
      <c r="Q1342" s="496"/>
      <c r="R1342" s="131"/>
    </row>
    <row r="1343" spans="2:33" s="28" customFormat="1" ht="13.5" customHeight="1" thickBot="1" x14ac:dyDescent="0.2">
      <c r="B1343" s="162" t="s">
        <v>143</v>
      </c>
      <c r="C1343" s="303">
        <f>SUM(G1328:G1332)</f>
        <v>88</v>
      </c>
      <c r="D1343" s="303">
        <f>SUM(H1328:H1332)</f>
        <v>63</v>
      </c>
      <c r="E1343" s="116">
        <f t="shared" si="62"/>
        <v>151</v>
      </c>
      <c r="F1343" s="162" t="s">
        <v>142</v>
      </c>
      <c r="G1343" s="304">
        <f>SUM(O1328:O1332)</f>
        <v>0</v>
      </c>
      <c r="H1343" s="117">
        <f>SUM(P1328:P1332)</f>
        <v>5</v>
      </c>
      <c r="I1343" s="118">
        <f t="shared" si="63"/>
        <v>5</v>
      </c>
      <c r="J1343" s="123" t="s">
        <v>7</v>
      </c>
      <c r="K1343" s="124"/>
      <c r="L1343" s="127"/>
      <c r="M1343" s="305">
        <f>字別人口!Q76</f>
        <v>954</v>
      </c>
      <c r="N1343" s="459" t="s">
        <v>141</v>
      </c>
      <c r="O1343" s="459"/>
      <c r="P1343" s="459"/>
      <c r="Q1343" s="497"/>
      <c r="R1343" s="131"/>
    </row>
    <row r="1344" spans="2:33" x14ac:dyDescent="0.15">
      <c r="B1344" s="163"/>
      <c r="C1344" s="39"/>
      <c r="D1344" s="39"/>
      <c r="E1344" s="39"/>
      <c r="F1344" s="163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</row>
    <row r="1345" spans="2:33" s="29" customFormat="1" x14ac:dyDescent="0.15">
      <c r="B1345" s="164"/>
      <c r="C1345" s="28"/>
      <c r="D1345" s="28"/>
      <c r="E1345" s="28"/>
      <c r="F1345" s="164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/>
    </row>
    <row r="1346" spans="2:33" s="29" customFormat="1" ht="13.5" customHeight="1" x14ac:dyDescent="0.15">
      <c r="B1346" s="26" t="s">
        <v>1</v>
      </c>
      <c r="C1346" s="498" t="s">
        <v>2</v>
      </c>
      <c r="D1346" s="498"/>
      <c r="E1346" s="498"/>
      <c r="F1346" s="498"/>
      <c r="G1346" s="499" t="s">
        <v>279</v>
      </c>
      <c r="H1346" s="499"/>
      <c r="I1346" s="499"/>
      <c r="J1346" s="499"/>
      <c r="K1346" s="499"/>
      <c r="L1346" s="499"/>
      <c r="M1346" s="28"/>
      <c r="N1346" s="28"/>
      <c r="O1346" s="183" t="str">
        <f>$O$2</f>
        <v>令和元年10月31日</v>
      </c>
      <c r="P1346" s="183"/>
      <c r="Q1346" s="183" t="s">
        <v>0</v>
      </c>
      <c r="R1346" s="4"/>
      <c r="S1346" s="4"/>
      <c r="T1346" s="4"/>
    </row>
    <row r="1347" spans="2:33" s="29" customFormat="1" ht="13.5" customHeight="1" x14ac:dyDescent="0.15">
      <c r="B1347" s="26" t="s">
        <v>276</v>
      </c>
      <c r="C1347" s="498" t="s">
        <v>106</v>
      </c>
      <c r="D1347" s="498"/>
      <c r="E1347" s="498"/>
      <c r="F1347" s="500"/>
      <c r="G1347" s="499"/>
      <c r="H1347" s="499"/>
      <c r="I1347" s="499"/>
      <c r="J1347" s="499"/>
      <c r="K1347" s="499"/>
      <c r="L1347" s="499"/>
      <c r="M1347" s="28"/>
      <c r="N1347" s="28"/>
      <c r="O1347" s="183" t="str">
        <f>$O$3</f>
        <v>令和元年11月 1日</v>
      </c>
      <c r="P1347" s="183"/>
      <c r="Q1347" s="183" t="s">
        <v>3</v>
      </c>
      <c r="R1347" s="4"/>
      <c r="S1347" s="4"/>
      <c r="T1347" s="4"/>
    </row>
    <row r="1348" spans="2:33" s="29" customFormat="1" ht="13.5" customHeight="1" thickBot="1" x14ac:dyDescent="0.2">
      <c r="B1348" s="164"/>
      <c r="C1348" s="28"/>
      <c r="D1348" s="28"/>
      <c r="E1348" s="28"/>
      <c r="F1348" s="164"/>
      <c r="G1348" s="501"/>
      <c r="H1348" s="501"/>
      <c r="I1348" s="501"/>
      <c r="J1348" s="501"/>
      <c r="K1348" s="501"/>
      <c r="L1348" s="501"/>
      <c r="M1348" s="28"/>
      <c r="N1348" s="28"/>
      <c r="O1348" s="26"/>
      <c r="P1348" s="28"/>
      <c r="Q1348" s="502"/>
      <c r="R1348" s="4"/>
      <c r="S1348" s="4"/>
      <c r="T1348" s="4"/>
    </row>
    <row r="1349" spans="2:33" s="28" customFormat="1" ht="14.25" customHeight="1" x14ac:dyDescent="0.15">
      <c r="B1349" s="53" t="s">
        <v>274</v>
      </c>
      <c r="C1349" s="327" t="s">
        <v>301</v>
      </c>
      <c r="D1349" s="327" t="s">
        <v>302</v>
      </c>
      <c r="E1349" s="328" t="s">
        <v>6</v>
      </c>
      <c r="F1349" s="53" t="s">
        <v>274</v>
      </c>
      <c r="G1349" s="327" t="s">
        <v>301</v>
      </c>
      <c r="H1349" s="327" t="s">
        <v>5</v>
      </c>
      <c r="I1349" s="94" t="s">
        <v>6</v>
      </c>
      <c r="J1349" s="202" t="s">
        <v>274</v>
      </c>
      <c r="K1349" s="327" t="s">
        <v>4</v>
      </c>
      <c r="L1349" s="327" t="s">
        <v>302</v>
      </c>
      <c r="M1349" s="328" t="s">
        <v>281</v>
      </c>
      <c r="N1349" s="59" t="s">
        <v>274</v>
      </c>
      <c r="O1349" s="54" t="s">
        <v>301</v>
      </c>
      <c r="P1349" s="54" t="s">
        <v>5</v>
      </c>
      <c r="Q1349" s="326" t="s">
        <v>281</v>
      </c>
      <c r="R1349" s="131"/>
    </row>
    <row r="1350" spans="2:33" s="28" customFormat="1" ht="14.25" customHeight="1" x14ac:dyDescent="0.15">
      <c r="B1350" s="203" t="s">
        <v>273</v>
      </c>
      <c r="C1350" s="329">
        <v>16</v>
      </c>
      <c r="D1350" s="329">
        <v>9</v>
      </c>
      <c r="E1350" s="485">
        <v>25</v>
      </c>
      <c r="F1350" s="193" t="s">
        <v>272</v>
      </c>
      <c r="G1350" s="329">
        <v>9</v>
      </c>
      <c r="H1350" s="329">
        <v>10</v>
      </c>
      <c r="I1350" s="485">
        <v>19</v>
      </c>
      <c r="J1350" s="194" t="s">
        <v>271</v>
      </c>
      <c r="K1350" s="317">
        <v>23</v>
      </c>
      <c r="L1350" s="329">
        <v>13</v>
      </c>
      <c r="M1350" s="286">
        <v>36</v>
      </c>
      <c r="N1350" s="200" t="s">
        <v>270</v>
      </c>
      <c r="O1350" s="325">
        <v>5</v>
      </c>
      <c r="P1350" s="317">
        <v>7</v>
      </c>
      <c r="Q1350" s="287">
        <v>12</v>
      </c>
      <c r="R1350" s="131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</row>
    <row r="1351" spans="2:33" s="28" customFormat="1" ht="14.1" customHeight="1" x14ac:dyDescent="0.15">
      <c r="B1351" s="204" t="s">
        <v>269</v>
      </c>
      <c r="C1351" s="317">
        <v>14</v>
      </c>
      <c r="D1351" s="317">
        <v>4</v>
      </c>
      <c r="E1351" s="485">
        <v>18</v>
      </c>
      <c r="F1351" s="194" t="s">
        <v>268</v>
      </c>
      <c r="G1351" s="317">
        <v>12</v>
      </c>
      <c r="H1351" s="317">
        <v>11</v>
      </c>
      <c r="I1351" s="485">
        <v>23</v>
      </c>
      <c r="J1351" s="194" t="s">
        <v>267</v>
      </c>
      <c r="K1351" s="317">
        <v>22</v>
      </c>
      <c r="L1351" s="317">
        <v>21</v>
      </c>
      <c r="M1351" s="485">
        <v>43</v>
      </c>
      <c r="N1351" s="194" t="s">
        <v>266</v>
      </c>
      <c r="O1351" s="317">
        <v>7</v>
      </c>
      <c r="P1351" s="317">
        <v>4</v>
      </c>
      <c r="Q1351" s="316">
        <v>11</v>
      </c>
      <c r="R1351" s="131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</row>
    <row r="1352" spans="2:33" s="28" customFormat="1" ht="14.25" customHeight="1" x14ac:dyDescent="0.15">
      <c r="B1352" s="204" t="s">
        <v>265</v>
      </c>
      <c r="C1352" s="317">
        <v>11</v>
      </c>
      <c r="D1352" s="317">
        <v>11</v>
      </c>
      <c r="E1352" s="485">
        <v>22</v>
      </c>
      <c r="F1352" s="194" t="s">
        <v>264</v>
      </c>
      <c r="G1352" s="317">
        <v>9</v>
      </c>
      <c r="H1352" s="317">
        <v>8</v>
      </c>
      <c r="I1352" s="485">
        <v>17</v>
      </c>
      <c r="J1352" s="194" t="s">
        <v>263</v>
      </c>
      <c r="K1352" s="317">
        <v>13</v>
      </c>
      <c r="L1352" s="317">
        <v>16</v>
      </c>
      <c r="M1352" s="485">
        <v>29</v>
      </c>
      <c r="N1352" s="194" t="s">
        <v>262</v>
      </c>
      <c r="O1352" s="317">
        <v>4</v>
      </c>
      <c r="P1352" s="199">
        <v>9</v>
      </c>
      <c r="Q1352" s="316">
        <v>13</v>
      </c>
      <c r="R1352" s="131"/>
      <c r="T1352" s="105"/>
      <c r="U1352" s="105"/>
      <c r="V1352" s="105"/>
      <c r="W1352" s="105"/>
      <c r="X1352" s="105"/>
      <c r="Y1352" s="105"/>
      <c r="Z1352" s="105"/>
      <c r="AA1352" s="105"/>
      <c r="AB1352" s="105"/>
      <c r="AC1352" s="105"/>
      <c r="AD1352" s="105"/>
      <c r="AE1352" s="105"/>
      <c r="AF1352" s="105"/>
      <c r="AG1352" s="105"/>
    </row>
    <row r="1353" spans="2:33" s="28" customFormat="1" ht="14.25" customHeight="1" x14ac:dyDescent="0.15">
      <c r="B1353" s="204" t="s">
        <v>261</v>
      </c>
      <c r="C1353" s="317">
        <v>12</v>
      </c>
      <c r="D1353" s="317">
        <v>10</v>
      </c>
      <c r="E1353" s="485">
        <v>22</v>
      </c>
      <c r="F1353" s="194" t="s">
        <v>260</v>
      </c>
      <c r="G1353" s="317">
        <v>13</v>
      </c>
      <c r="H1353" s="317">
        <v>11</v>
      </c>
      <c r="I1353" s="485">
        <v>24</v>
      </c>
      <c r="J1353" s="194" t="s">
        <v>259</v>
      </c>
      <c r="K1353" s="317">
        <v>10</v>
      </c>
      <c r="L1353" s="317">
        <v>10</v>
      </c>
      <c r="M1353" s="485">
        <v>20</v>
      </c>
      <c r="N1353" s="194" t="s">
        <v>258</v>
      </c>
      <c r="O1353" s="317">
        <v>7</v>
      </c>
      <c r="P1353" s="317">
        <v>9</v>
      </c>
      <c r="Q1353" s="316">
        <v>16</v>
      </c>
      <c r="R1353" s="131"/>
      <c r="T1353" s="105"/>
      <c r="U1353" s="105"/>
      <c r="V1353" s="105"/>
      <c r="W1353" s="105"/>
      <c r="X1353" s="105"/>
      <c r="Y1353" s="105"/>
      <c r="Z1353" s="105"/>
      <c r="AA1353" s="105"/>
      <c r="AB1353" s="105"/>
      <c r="AC1353" s="105"/>
      <c r="AD1353" s="105"/>
      <c r="AE1353" s="105"/>
      <c r="AF1353" s="105"/>
      <c r="AG1353" s="105"/>
    </row>
    <row r="1354" spans="2:33" s="28" customFormat="1" ht="14.1" customHeight="1" x14ac:dyDescent="0.15">
      <c r="B1354" s="205" t="s">
        <v>257</v>
      </c>
      <c r="C1354" s="322">
        <v>9</v>
      </c>
      <c r="D1354" s="322">
        <v>15</v>
      </c>
      <c r="E1354" s="323">
        <v>24</v>
      </c>
      <c r="F1354" s="195" t="s">
        <v>256</v>
      </c>
      <c r="G1354" s="322">
        <v>11</v>
      </c>
      <c r="H1354" s="322">
        <v>11</v>
      </c>
      <c r="I1354" s="323">
        <v>22</v>
      </c>
      <c r="J1354" s="195" t="s">
        <v>255</v>
      </c>
      <c r="K1354" s="322">
        <v>14</v>
      </c>
      <c r="L1354" s="322">
        <v>12</v>
      </c>
      <c r="M1354" s="323">
        <v>26</v>
      </c>
      <c r="N1354" s="195" t="s">
        <v>254</v>
      </c>
      <c r="O1354" s="322">
        <v>5</v>
      </c>
      <c r="P1354" s="322">
        <v>3</v>
      </c>
      <c r="Q1354" s="324">
        <v>8</v>
      </c>
      <c r="R1354" s="131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</row>
    <row r="1355" spans="2:33" s="28" customFormat="1" ht="14.25" customHeight="1" x14ac:dyDescent="0.15">
      <c r="B1355" s="204" t="s">
        <v>253</v>
      </c>
      <c r="C1355" s="325">
        <v>9</v>
      </c>
      <c r="D1355" s="317">
        <v>15</v>
      </c>
      <c r="E1355" s="485">
        <v>24</v>
      </c>
      <c r="F1355" s="194" t="s">
        <v>252</v>
      </c>
      <c r="G1355" s="317">
        <v>12</v>
      </c>
      <c r="H1355" s="317">
        <v>14</v>
      </c>
      <c r="I1355" s="485">
        <v>26</v>
      </c>
      <c r="J1355" s="194" t="s">
        <v>251</v>
      </c>
      <c r="K1355" s="317">
        <v>17</v>
      </c>
      <c r="L1355" s="317">
        <v>11</v>
      </c>
      <c r="M1355" s="485">
        <v>28</v>
      </c>
      <c r="N1355" s="194" t="s">
        <v>250</v>
      </c>
      <c r="O1355" s="317">
        <v>2</v>
      </c>
      <c r="P1355" s="317">
        <v>5</v>
      </c>
      <c r="Q1355" s="316">
        <v>7</v>
      </c>
      <c r="R1355" s="131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</row>
    <row r="1356" spans="2:33" s="28" customFormat="1" ht="14.25" customHeight="1" x14ac:dyDescent="0.15">
      <c r="B1356" s="204" t="s">
        <v>249</v>
      </c>
      <c r="C1356" s="317">
        <v>15</v>
      </c>
      <c r="D1356" s="317">
        <v>14</v>
      </c>
      <c r="E1356" s="485">
        <v>29</v>
      </c>
      <c r="F1356" s="194" t="s">
        <v>248</v>
      </c>
      <c r="G1356" s="317">
        <v>11</v>
      </c>
      <c r="H1356" s="317">
        <v>12</v>
      </c>
      <c r="I1356" s="485">
        <v>23</v>
      </c>
      <c r="J1356" s="194" t="s">
        <v>247</v>
      </c>
      <c r="K1356" s="317">
        <v>12</v>
      </c>
      <c r="L1356" s="317">
        <v>22</v>
      </c>
      <c r="M1356" s="485">
        <v>34</v>
      </c>
      <c r="N1356" s="194" t="s">
        <v>246</v>
      </c>
      <c r="O1356" s="317">
        <v>5</v>
      </c>
      <c r="P1356" s="317">
        <v>5</v>
      </c>
      <c r="Q1356" s="316">
        <v>10</v>
      </c>
      <c r="R1356" s="131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</row>
    <row r="1357" spans="2:33" s="28" customFormat="1" ht="14.25" customHeight="1" x14ac:dyDescent="0.15">
      <c r="B1357" s="204" t="s">
        <v>245</v>
      </c>
      <c r="C1357" s="317">
        <v>13</v>
      </c>
      <c r="D1357" s="317">
        <v>15</v>
      </c>
      <c r="E1357" s="485">
        <v>28</v>
      </c>
      <c r="F1357" s="194" t="s">
        <v>244</v>
      </c>
      <c r="G1357" s="317">
        <v>13</v>
      </c>
      <c r="H1357" s="317">
        <v>19</v>
      </c>
      <c r="I1357" s="485">
        <v>32</v>
      </c>
      <c r="J1357" s="194" t="s">
        <v>243</v>
      </c>
      <c r="K1357" s="317">
        <v>16</v>
      </c>
      <c r="L1357" s="317">
        <v>13</v>
      </c>
      <c r="M1357" s="485">
        <v>29</v>
      </c>
      <c r="N1357" s="194" t="s">
        <v>242</v>
      </c>
      <c r="O1357" s="317">
        <v>4</v>
      </c>
      <c r="P1357" s="317">
        <v>3</v>
      </c>
      <c r="Q1357" s="316">
        <v>7</v>
      </c>
      <c r="R1357" s="131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</row>
    <row r="1358" spans="2:33" s="28" customFormat="1" ht="14.1" customHeight="1" x14ac:dyDescent="0.15">
      <c r="B1358" s="204" t="s">
        <v>241</v>
      </c>
      <c r="C1358" s="317">
        <v>14</v>
      </c>
      <c r="D1358" s="317">
        <v>15</v>
      </c>
      <c r="E1358" s="485">
        <v>29</v>
      </c>
      <c r="F1358" s="194" t="s">
        <v>240</v>
      </c>
      <c r="G1358" s="317">
        <v>16</v>
      </c>
      <c r="H1358" s="317">
        <v>15</v>
      </c>
      <c r="I1358" s="485">
        <v>31</v>
      </c>
      <c r="J1358" s="194" t="s">
        <v>239</v>
      </c>
      <c r="K1358" s="317">
        <v>14</v>
      </c>
      <c r="L1358" s="317">
        <v>15</v>
      </c>
      <c r="M1358" s="485">
        <v>29</v>
      </c>
      <c r="N1358" s="194" t="s">
        <v>238</v>
      </c>
      <c r="O1358" s="317">
        <v>4</v>
      </c>
      <c r="P1358" s="317">
        <v>1</v>
      </c>
      <c r="Q1358" s="316">
        <v>5</v>
      </c>
      <c r="R1358" s="131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</row>
    <row r="1359" spans="2:33" s="28" customFormat="1" ht="14.1" customHeight="1" x14ac:dyDescent="0.15">
      <c r="B1359" s="205" t="s">
        <v>237</v>
      </c>
      <c r="C1359" s="322">
        <v>13</v>
      </c>
      <c r="D1359" s="322">
        <v>19</v>
      </c>
      <c r="E1359" s="323">
        <v>32</v>
      </c>
      <c r="F1359" s="195" t="s">
        <v>236</v>
      </c>
      <c r="G1359" s="322">
        <v>18</v>
      </c>
      <c r="H1359" s="322">
        <v>15</v>
      </c>
      <c r="I1359" s="323">
        <v>33</v>
      </c>
      <c r="J1359" s="195" t="s">
        <v>235</v>
      </c>
      <c r="K1359" s="322">
        <v>13</v>
      </c>
      <c r="L1359" s="322">
        <v>17</v>
      </c>
      <c r="M1359" s="323">
        <v>30</v>
      </c>
      <c r="N1359" s="195" t="s">
        <v>234</v>
      </c>
      <c r="O1359" s="322">
        <v>1</v>
      </c>
      <c r="P1359" s="322">
        <v>3</v>
      </c>
      <c r="Q1359" s="324">
        <v>4</v>
      </c>
      <c r="R1359" s="131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</row>
    <row r="1360" spans="2:33" s="28" customFormat="1" ht="14.25" customHeight="1" x14ac:dyDescent="0.15">
      <c r="B1360" s="204" t="s">
        <v>233</v>
      </c>
      <c r="C1360" s="325">
        <v>18</v>
      </c>
      <c r="D1360" s="317">
        <v>14</v>
      </c>
      <c r="E1360" s="485">
        <v>32</v>
      </c>
      <c r="F1360" s="194" t="s">
        <v>232</v>
      </c>
      <c r="G1360" s="317">
        <v>20</v>
      </c>
      <c r="H1360" s="317">
        <v>17</v>
      </c>
      <c r="I1360" s="485">
        <v>37</v>
      </c>
      <c r="J1360" s="194" t="s">
        <v>231</v>
      </c>
      <c r="K1360" s="317">
        <v>16</v>
      </c>
      <c r="L1360" s="317">
        <v>12</v>
      </c>
      <c r="M1360" s="485">
        <v>28</v>
      </c>
      <c r="N1360" s="194" t="s">
        <v>230</v>
      </c>
      <c r="O1360" s="317">
        <v>3</v>
      </c>
      <c r="P1360" s="317">
        <v>5</v>
      </c>
      <c r="Q1360" s="316">
        <v>8</v>
      </c>
      <c r="R1360" s="131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</row>
    <row r="1361" spans="2:33" s="28" customFormat="1" ht="14.25" customHeight="1" x14ac:dyDescent="0.15">
      <c r="B1361" s="204" t="s">
        <v>229</v>
      </c>
      <c r="C1361" s="317">
        <v>18</v>
      </c>
      <c r="D1361" s="317">
        <v>21</v>
      </c>
      <c r="E1361" s="485">
        <v>39</v>
      </c>
      <c r="F1361" s="194" t="s">
        <v>228</v>
      </c>
      <c r="G1361" s="317">
        <v>10</v>
      </c>
      <c r="H1361" s="317">
        <v>14</v>
      </c>
      <c r="I1361" s="485">
        <v>24</v>
      </c>
      <c r="J1361" s="194" t="s">
        <v>227</v>
      </c>
      <c r="K1361" s="317">
        <v>13</v>
      </c>
      <c r="L1361" s="317">
        <v>16</v>
      </c>
      <c r="M1361" s="485">
        <v>29</v>
      </c>
      <c r="N1361" s="194" t="s">
        <v>226</v>
      </c>
      <c r="O1361" s="317">
        <v>1</v>
      </c>
      <c r="P1361" s="317">
        <v>7</v>
      </c>
      <c r="Q1361" s="316">
        <v>8</v>
      </c>
      <c r="R1361" s="131"/>
      <c r="T1361" s="105"/>
      <c r="U1361" s="105"/>
      <c r="V1361" s="105"/>
      <c r="W1361" s="105"/>
      <c r="X1361" s="105"/>
      <c r="Y1361" s="105"/>
      <c r="Z1361" s="105"/>
      <c r="AA1361" s="105"/>
      <c r="AB1361" s="105"/>
      <c r="AC1361" s="105"/>
      <c r="AD1361" s="105"/>
      <c r="AE1361" s="105"/>
      <c r="AF1361" s="105"/>
      <c r="AG1361" s="105"/>
    </row>
    <row r="1362" spans="2:33" s="28" customFormat="1" ht="14.25" customHeight="1" x14ac:dyDescent="0.15">
      <c r="B1362" s="204" t="s">
        <v>225</v>
      </c>
      <c r="C1362" s="317">
        <v>27</v>
      </c>
      <c r="D1362" s="317">
        <v>23</v>
      </c>
      <c r="E1362" s="485">
        <v>50</v>
      </c>
      <c r="F1362" s="194" t="s">
        <v>224</v>
      </c>
      <c r="G1362" s="317">
        <v>15</v>
      </c>
      <c r="H1362" s="317">
        <v>16</v>
      </c>
      <c r="I1362" s="485">
        <v>31</v>
      </c>
      <c r="J1362" s="194" t="s">
        <v>223</v>
      </c>
      <c r="K1362" s="317">
        <v>8</v>
      </c>
      <c r="L1362" s="317">
        <v>12</v>
      </c>
      <c r="M1362" s="485">
        <v>20</v>
      </c>
      <c r="N1362" s="194" t="s">
        <v>222</v>
      </c>
      <c r="O1362" s="317">
        <v>1</v>
      </c>
      <c r="P1362" s="317">
        <v>0</v>
      </c>
      <c r="Q1362" s="316">
        <v>1</v>
      </c>
      <c r="R1362" s="131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</row>
    <row r="1363" spans="2:33" s="28" customFormat="1" ht="14.1" customHeight="1" x14ac:dyDescent="0.15">
      <c r="B1363" s="204" t="s">
        <v>221</v>
      </c>
      <c r="C1363" s="317">
        <v>20</v>
      </c>
      <c r="D1363" s="317">
        <v>12</v>
      </c>
      <c r="E1363" s="485">
        <v>32</v>
      </c>
      <c r="F1363" s="194" t="s">
        <v>220</v>
      </c>
      <c r="G1363" s="317">
        <v>10</v>
      </c>
      <c r="H1363" s="317">
        <v>21</v>
      </c>
      <c r="I1363" s="485">
        <v>31</v>
      </c>
      <c r="J1363" s="194" t="s">
        <v>219</v>
      </c>
      <c r="K1363" s="317">
        <v>8</v>
      </c>
      <c r="L1363" s="317">
        <v>12</v>
      </c>
      <c r="M1363" s="485">
        <v>20</v>
      </c>
      <c r="N1363" s="194" t="s">
        <v>218</v>
      </c>
      <c r="O1363" s="317">
        <v>1</v>
      </c>
      <c r="P1363" s="317">
        <v>1</v>
      </c>
      <c r="Q1363" s="316">
        <v>2</v>
      </c>
      <c r="R1363" s="131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</row>
    <row r="1364" spans="2:33" s="28" customFormat="1" ht="14.45" customHeight="1" x14ac:dyDescent="0.15">
      <c r="B1364" s="205" t="s">
        <v>217</v>
      </c>
      <c r="C1364" s="322">
        <v>14</v>
      </c>
      <c r="D1364" s="322">
        <v>16</v>
      </c>
      <c r="E1364" s="323">
        <v>30</v>
      </c>
      <c r="F1364" s="195" t="s">
        <v>216</v>
      </c>
      <c r="G1364" s="322">
        <v>13</v>
      </c>
      <c r="H1364" s="322">
        <v>11</v>
      </c>
      <c r="I1364" s="323">
        <v>24</v>
      </c>
      <c r="J1364" s="195" t="s">
        <v>215</v>
      </c>
      <c r="K1364" s="322">
        <v>11</v>
      </c>
      <c r="L1364" s="322">
        <v>17</v>
      </c>
      <c r="M1364" s="323">
        <v>28</v>
      </c>
      <c r="N1364" s="195" t="s">
        <v>214</v>
      </c>
      <c r="O1364" s="322">
        <v>0</v>
      </c>
      <c r="P1364" s="322">
        <v>1</v>
      </c>
      <c r="Q1364" s="324">
        <v>1</v>
      </c>
      <c r="R1364" s="131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</row>
    <row r="1365" spans="2:33" s="28" customFormat="1" ht="14.1" customHeight="1" x14ac:dyDescent="0.15">
      <c r="B1365" s="204" t="s">
        <v>213</v>
      </c>
      <c r="C1365" s="325">
        <v>16</v>
      </c>
      <c r="D1365" s="317">
        <v>15</v>
      </c>
      <c r="E1365" s="485">
        <v>31</v>
      </c>
      <c r="F1365" s="194" t="s">
        <v>212</v>
      </c>
      <c r="G1365" s="317">
        <v>16</v>
      </c>
      <c r="H1365" s="317">
        <v>9</v>
      </c>
      <c r="I1365" s="485">
        <v>25</v>
      </c>
      <c r="J1365" s="194" t="s">
        <v>211</v>
      </c>
      <c r="K1365" s="317">
        <v>10</v>
      </c>
      <c r="L1365" s="317">
        <v>8</v>
      </c>
      <c r="M1365" s="485">
        <v>18</v>
      </c>
      <c r="N1365" s="194" t="s">
        <v>210</v>
      </c>
      <c r="O1365" s="317">
        <v>2</v>
      </c>
      <c r="P1365" s="317">
        <v>4</v>
      </c>
      <c r="Q1365" s="316">
        <v>6</v>
      </c>
      <c r="R1365" s="131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</row>
    <row r="1366" spans="2:33" s="28" customFormat="1" ht="14.25" customHeight="1" x14ac:dyDescent="0.15">
      <c r="B1366" s="204" t="s">
        <v>209</v>
      </c>
      <c r="C1366" s="317">
        <v>19</v>
      </c>
      <c r="D1366" s="317">
        <v>13</v>
      </c>
      <c r="E1366" s="485">
        <v>32</v>
      </c>
      <c r="F1366" s="194" t="s">
        <v>208</v>
      </c>
      <c r="G1366" s="317">
        <v>16</v>
      </c>
      <c r="H1366" s="317">
        <v>20</v>
      </c>
      <c r="I1366" s="485">
        <v>36</v>
      </c>
      <c r="J1366" s="194" t="s">
        <v>207</v>
      </c>
      <c r="K1366" s="317">
        <v>12</v>
      </c>
      <c r="L1366" s="317">
        <v>18</v>
      </c>
      <c r="M1366" s="485">
        <v>30</v>
      </c>
      <c r="N1366" s="194" t="s">
        <v>206</v>
      </c>
      <c r="O1366" s="317">
        <v>0</v>
      </c>
      <c r="P1366" s="317">
        <v>2</v>
      </c>
      <c r="Q1366" s="316">
        <v>2</v>
      </c>
      <c r="R1366" s="131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</row>
    <row r="1367" spans="2:33" s="28" customFormat="1" ht="14.25" customHeight="1" x14ac:dyDescent="0.15">
      <c r="B1367" s="204" t="s">
        <v>205</v>
      </c>
      <c r="C1367" s="317">
        <v>18</v>
      </c>
      <c r="D1367" s="317">
        <v>10</v>
      </c>
      <c r="E1367" s="485">
        <v>28</v>
      </c>
      <c r="F1367" s="194" t="s">
        <v>204</v>
      </c>
      <c r="G1367" s="317">
        <v>14</v>
      </c>
      <c r="H1367" s="317">
        <v>11</v>
      </c>
      <c r="I1367" s="485">
        <v>25</v>
      </c>
      <c r="J1367" s="194" t="s">
        <v>203</v>
      </c>
      <c r="K1367" s="317">
        <v>12</v>
      </c>
      <c r="L1367" s="317">
        <v>15</v>
      </c>
      <c r="M1367" s="485">
        <v>27</v>
      </c>
      <c r="N1367" s="194" t="s">
        <v>202</v>
      </c>
      <c r="O1367" s="317">
        <v>0</v>
      </c>
      <c r="P1367" s="317">
        <v>1</v>
      </c>
      <c r="Q1367" s="316">
        <v>1</v>
      </c>
      <c r="R1367" s="131"/>
      <c r="T1367" s="105"/>
      <c r="U1367" s="105"/>
      <c r="V1367" s="105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</row>
    <row r="1368" spans="2:33" s="28" customFormat="1" ht="14.25" customHeight="1" x14ac:dyDescent="0.15">
      <c r="B1368" s="204" t="s">
        <v>201</v>
      </c>
      <c r="C1368" s="317">
        <v>14</v>
      </c>
      <c r="D1368" s="317">
        <v>12</v>
      </c>
      <c r="E1368" s="485">
        <v>26</v>
      </c>
      <c r="F1368" s="194" t="s">
        <v>200</v>
      </c>
      <c r="G1368" s="317">
        <v>15</v>
      </c>
      <c r="H1368" s="317">
        <v>20</v>
      </c>
      <c r="I1368" s="485">
        <v>35</v>
      </c>
      <c r="J1368" s="194" t="s">
        <v>199</v>
      </c>
      <c r="K1368" s="317">
        <v>14</v>
      </c>
      <c r="L1368" s="317">
        <v>17</v>
      </c>
      <c r="M1368" s="485">
        <v>31</v>
      </c>
      <c r="N1368" s="194" t="s">
        <v>198</v>
      </c>
      <c r="O1368" s="317">
        <v>0</v>
      </c>
      <c r="P1368" s="317">
        <v>0</v>
      </c>
      <c r="Q1368" s="316">
        <v>0</v>
      </c>
      <c r="R1368" s="131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</row>
    <row r="1369" spans="2:33" s="28" customFormat="1" ht="14.1" customHeight="1" x14ac:dyDescent="0.15">
      <c r="B1369" s="205" t="s">
        <v>197</v>
      </c>
      <c r="C1369" s="322">
        <v>21</v>
      </c>
      <c r="D1369" s="322">
        <v>12</v>
      </c>
      <c r="E1369" s="323">
        <v>33</v>
      </c>
      <c r="F1369" s="195" t="s">
        <v>196</v>
      </c>
      <c r="G1369" s="322">
        <v>19</v>
      </c>
      <c r="H1369" s="322">
        <v>18</v>
      </c>
      <c r="I1369" s="323">
        <v>37</v>
      </c>
      <c r="J1369" s="195" t="s">
        <v>195</v>
      </c>
      <c r="K1369" s="322">
        <v>9</v>
      </c>
      <c r="L1369" s="322">
        <v>7</v>
      </c>
      <c r="M1369" s="323">
        <v>16</v>
      </c>
      <c r="N1369" s="195" t="s">
        <v>194</v>
      </c>
      <c r="O1369" s="322">
        <v>0</v>
      </c>
      <c r="P1369" s="322">
        <v>0</v>
      </c>
      <c r="Q1369" s="324">
        <v>0</v>
      </c>
      <c r="R1369" s="131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</row>
    <row r="1370" spans="2:33" s="28" customFormat="1" ht="14.25" customHeight="1" x14ac:dyDescent="0.15">
      <c r="B1370" s="204" t="s">
        <v>193</v>
      </c>
      <c r="C1370" s="325">
        <v>20</v>
      </c>
      <c r="D1370" s="317">
        <v>12</v>
      </c>
      <c r="E1370" s="485">
        <v>32</v>
      </c>
      <c r="F1370" s="194" t="s">
        <v>192</v>
      </c>
      <c r="G1370" s="317">
        <v>22</v>
      </c>
      <c r="H1370" s="317">
        <v>26</v>
      </c>
      <c r="I1370" s="485">
        <v>48</v>
      </c>
      <c r="J1370" s="194" t="s">
        <v>191</v>
      </c>
      <c r="K1370" s="317">
        <v>12</v>
      </c>
      <c r="L1370" s="317">
        <v>16</v>
      </c>
      <c r="M1370" s="485">
        <v>28</v>
      </c>
      <c r="N1370" s="194" t="s">
        <v>190</v>
      </c>
      <c r="O1370" s="317">
        <v>0</v>
      </c>
      <c r="P1370" s="317">
        <v>0</v>
      </c>
      <c r="Q1370" s="316">
        <v>0</v>
      </c>
      <c r="R1370" s="131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</row>
    <row r="1371" spans="2:33" s="28" customFormat="1" ht="14.25" customHeight="1" x14ac:dyDescent="0.15">
      <c r="B1371" s="204" t="s">
        <v>189</v>
      </c>
      <c r="C1371" s="317">
        <v>12</v>
      </c>
      <c r="D1371" s="317">
        <v>12</v>
      </c>
      <c r="E1371" s="485">
        <v>24</v>
      </c>
      <c r="F1371" s="194" t="s">
        <v>188</v>
      </c>
      <c r="G1371" s="317">
        <v>19</v>
      </c>
      <c r="H1371" s="317">
        <v>19</v>
      </c>
      <c r="I1371" s="485">
        <v>38</v>
      </c>
      <c r="J1371" s="194" t="s">
        <v>187</v>
      </c>
      <c r="K1371" s="317">
        <v>17</v>
      </c>
      <c r="L1371" s="317">
        <v>17</v>
      </c>
      <c r="M1371" s="485">
        <v>34</v>
      </c>
      <c r="N1371" s="194" t="s">
        <v>186</v>
      </c>
      <c r="O1371" s="317">
        <v>0</v>
      </c>
      <c r="P1371" s="317">
        <v>0</v>
      </c>
      <c r="Q1371" s="316">
        <v>0</v>
      </c>
      <c r="R1371" s="131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</row>
    <row r="1372" spans="2:33" s="28" customFormat="1" ht="14.25" customHeight="1" x14ac:dyDescent="0.15">
      <c r="B1372" s="204" t="s">
        <v>185</v>
      </c>
      <c r="C1372" s="317">
        <v>21</v>
      </c>
      <c r="D1372" s="317">
        <v>7</v>
      </c>
      <c r="E1372" s="485">
        <v>28</v>
      </c>
      <c r="F1372" s="194" t="s">
        <v>184</v>
      </c>
      <c r="G1372" s="317">
        <v>18</v>
      </c>
      <c r="H1372" s="317">
        <v>24</v>
      </c>
      <c r="I1372" s="485">
        <v>42</v>
      </c>
      <c r="J1372" s="194" t="s">
        <v>183</v>
      </c>
      <c r="K1372" s="317">
        <v>10</v>
      </c>
      <c r="L1372" s="317">
        <v>9</v>
      </c>
      <c r="M1372" s="485">
        <v>19</v>
      </c>
      <c r="N1372" s="194" t="s">
        <v>182</v>
      </c>
      <c r="O1372" s="317">
        <v>0</v>
      </c>
      <c r="P1372" s="317">
        <v>0</v>
      </c>
      <c r="Q1372" s="316">
        <v>0</v>
      </c>
      <c r="R1372" s="131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</row>
    <row r="1373" spans="2:33" s="28" customFormat="1" ht="14.1" customHeight="1" x14ac:dyDescent="0.15">
      <c r="B1373" s="204" t="s">
        <v>181</v>
      </c>
      <c r="C1373" s="317">
        <v>16</v>
      </c>
      <c r="D1373" s="317">
        <v>11</v>
      </c>
      <c r="E1373" s="485">
        <v>27</v>
      </c>
      <c r="F1373" s="194" t="s">
        <v>180</v>
      </c>
      <c r="G1373" s="317">
        <v>22</v>
      </c>
      <c r="H1373" s="317">
        <v>21</v>
      </c>
      <c r="I1373" s="485">
        <v>43</v>
      </c>
      <c r="J1373" s="194" t="s">
        <v>179</v>
      </c>
      <c r="K1373" s="317">
        <v>1</v>
      </c>
      <c r="L1373" s="317">
        <v>3</v>
      </c>
      <c r="M1373" s="485">
        <v>4</v>
      </c>
      <c r="N1373" s="194" t="s">
        <v>178</v>
      </c>
      <c r="O1373" s="317">
        <v>0</v>
      </c>
      <c r="P1373" s="317">
        <v>0</v>
      </c>
      <c r="Q1373" s="316">
        <v>0</v>
      </c>
      <c r="R1373" s="131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</row>
    <row r="1374" spans="2:33" s="28" customFormat="1" ht="14.25" customHeight="1" thickBot="1" x14ac:dyDescent="0.2">
      <c r="B1374" s="206" t="s">
        <v>177</v>
      </c>
      <c r="C1374" s="318">
        <v>4</v>
      </c>
      <c r="D1374" s="318">
        <v>12</v>
      </c>
      <c r="E1374" s="319">
        <v>16</v>
      </c>
      <c r="F1374" s="208" t="s">
        <v>176</v>
      </c>
      <c r="G1374" s="318">
        <v>18</v>
      </c>
      <c r="H1374" s="318">
        <v>16</v>
      </c>
      <c r="I1374" s="319">
        <v>34</v>
      </c>
      <c r="J1374" s="208" t="s">
        <v>175</v>
      </c>
      <c r="K1374" s="318">
        <v>8</v>
      </c>
      <c r="L1374" s="318">
        <v>5</v>
      </c>
      <c r="M1374" s="319">
        <v>13</v>
      </c>
      <c r="N1374" s="210" t="s">
        <v>174</v>
      </c>
      <c r="O1374" s="320">
        <v>0</v>
      </c>
      <c r="P1374" s="320">
        <v>0</v>
      </c>
      <c r="Q1374" s="321">
        <v>0</v>
      </c>
      <c r="R1374" s="131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</row>
    <row r="1375" spans="2:33" s="28" customFormat="1" ht="13.5" customHeight="1" thickBot="1" x14ac:dyDescent="0.2">
      <c r="B1375" s="42"/>
      <c r="C1375" s="42"/>
      <c r="D1375" s="459" t="s">
        <v>173</v>
      </c>
      <c r="E1375" s="459"/>
      <c r="F1375" s="459"/>
      <c r="G1375" s="42"/>
      <c r="H1375" s="42"/>
      <c r="I1375" s="42"/>
      <c r="J1375" s="42"/>
      <c r="K1375" s="42"/>
      <c r="L1375" s="42"/>
      <c r="M1375" s="42"/>
      <c r="N1375" s="212" t="s">
        <v>172</v>
      </c>
      <c r="O1375" s="309">
        <v>0</v>
      </c>
      <c r="P1375" s="24">
        <v>0</v>
      </c>
      <c r="Q1375" s="310">
        <v>0</v>
      </c>
      <c r="R1375" s="131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</row>
    <row r="1376" spans="2:33" s="28" customFormat="1" ht="13.5" customHeight="1" x14ac:dyDescent="0.15">
      <c r="B1376" s="160" t="s">
        <v>171</v>
      </c>
      <c r="C1376" s="311">
        <f>SUM(C1350:C1354)</f>
        <v>62</v>
      </c>
      <c r="D1376" s="311">
        <f>SUM(D1350:D1354)</f>
        <v>49</v>
      </c>
      <c r="E1376" s="108">
        <f t="shared" ref="E1376:E1385" si="64">SUM(C1376:D1376)</f>
        <v>111</v>
      </c>
      <c r="F1376" s="160" t="s">
        <v>170</v>
      </c>
      <c r="G1376" s="312">
        <f>SUM(K1350:K1354)</f>
        <v>82</v>
      </c>
      <c r="H1376" s="109">
        <f>SUM(L1350:L1354)</f>
        <v>72</v>
      </c>
      <c r="I1376" s="110">
        <f t="shared" ref="I1376:I1385" si="65">SUM(G1376:H1376)</f>
        <v>154</v>
      </c>
      <c r="J1376" s="119" t="s">
        <v>169</v>
      </c>
      <c r="K1376" s="120">
        <f>SUM(O1375:O1379)</f>
        <v>0</v>
      </c>
      <c r="L1376" s="311">
        <f>SUM(Q1375:Q1379)</f>
        <v>0</v>
      </c>
      <c r="M1376" s="313">
        <f>SUM(K1376:L1376)</f>
        <v>0</v>
      </c>
      <c r="N1376" s="486" t="s">
        <v>168</v>
      </c>
      <c r="O1376" s="24">
        <v>0</v>
      </c>
      <c r="P1376" s="24">
        <v>0</v>
      </c>
      <c r="Q1376" s="310">
        <v>0</v>
      </c>
      <c r="R1376" s="131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</row>
    <row r="1377" spans="2:33" s="28" customFormat="1" ht="13.5" customHeight="1" thickBot="1" x14ac:dyDescent="0.2">
      <c r="B1377" s="161" t="s">
        <v>167</v>
      </c>
      <c r="C1377" s="300">
        <f>SUM(C1355:C1359)</f>
        <v>64</v>
      </c>
      <c r="D1377" s="300">
        <f>SUM(D1355:D1359)</f>
        <v>78</v>
      </c>
      <c r="E1377" s="112">
        <f t="shared" si="64"/>
        <v>142</v>
      </c>
      <c r="F1377" s="161" t="s">
        <v>166</v>
      </c>
      <c r="G1377" s="306">
        <f>SUM(K1355:K1359)</f>
        <v>72</v>
      </c>
      <c r="H1377" s="113">
        <f>SUM(L1355:L1359)</f>
        <v>78</v>
      </c>
      <c r="I1377" s="114">
        <f t="shared" si="65"/>
        <v>150</v>
      </c>
      <c r="J1377" s="121" t="s">
        <v>154</v>
      </c>
      <c r="K1377" s="122">
        <f>O1380</f>
        <v>0</v>
      </c>
      <c r="L1377" s="303">
        <f>P1380</f>
        <v>0</v>
      </c>
      <c r="M1377" s="314">
        <f>SUM(K1377:L1377)</f>
        <v>0</v>
      </c>
      <c r="N1377" s="486" t="s">
        <v>165</v>
      </c>
      <c r="O1377" s="24">
        <v>0</v>
      </c>
      <c r="P1377" s="24">
        <v>0</v>
      </c>
      <c r="Q1377" s="310">
        <v>0</v>
      </c>
      <c r="R1377" s="131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</row>
    <row r="1378" spans="2:33" s="28" customFormat="1" ht="13.5" customHeight="1" x14ac:dyDescent="0.15">
      <c r="B1378" s="161" t="s">
        <v>164</v>
      </c>
      <c r="C1378" s="300">
        <f>SUM(C1360:C1364)</f>
        <v>97</v>
      </c>
      <c r="D1378" s="300">
        <f>SUM(D1360:D1364)</f>
        <v>86</v>
      </c>
      <c r="E1378" s="112">
        <f t="shared" si="64"/>
        <v>183</v>
      </c>
      <c r="F1378" s="161" t="s">
        <v>163</v>
      </c>
      <c r="G1378" s="306">
        <f>SUM(K1360:K1364)</f>
        <v>56</v>
      </c>
      <c r="H1378" s="113">
        <f>SUM(L1360:L1364)</f>
        <v>69</v>
      </c>
      <c r="I1378" s="114">
        <f t="shared" si="65"/>
        <v>125</v>
      </c>
      <c r="J1378" s="125" t="s">
        <v>283</v>
      </c>
      <c r="K1378" s="154">
        <f>SUM(C1376:C1378)</f>
        <v>223</v>
      </c>
      <c r="L1378" s="154">
        <f>SUM(D1376:D1378)</f>
        <v>213</v>
      </c>
      <c r="M1378" s="294">
        <f>SUM(K1378:L1378)</f>
        <v>436</v>
      </c>
      <c r="N1378" s="486" t="s">
        <v>162</v>
      </c>
      <c r="O1378" s="24">
        <v>0</v>
      </c>
      <c r="P1378" s="24">
        <v>0</v>
      </c>
      <c r="Q1378" s="310">
        <v>0</v>
      </c>
      <c r="R1378" s="131"/>
      <c r="T1378" s="105"/>
      <c r="U1378" s="105"/>
      <c r="V1378" s="105"/>
      <c r="W1378" s="105"/>
      <c r="X1378" s="105"/>
      <c r="Y1378" s="105"/>
      <c r="Z1378" s="105"/>
      <c r="AA1378" s="105"/>
      <c r="AB1378" s="105"/>
      <c r="AC1378" s="105"/>
      <c r="AD1378" s="105"/>
      <c r="AE1378" s="105"/>
      <c r="AF1378" s="105"/>
      <c r="AG1378" s="105"/>
    </row>
    <row r="1379" spans="2:33" s="28" customFormat="1" ht="13.5" customHeight="1" thickBot="1" x14ac:dyDescent="0.2">
      <c r="B1379" s="161" t="s">
        <v>161</v>
      </c>
      <c r="C1379" s="300">
        <f>SUM(C1365:C1369)</f>
        <v>88</v>
      </c>
      <c r="D1379" s="300">
        <f>SUM(D1365:D1369)</f>
        <v>62</v>
      </c>
      <c r="E1379" s="112">
        <f t="shared" si="64"/>
        <v>150</v>
      </c>
      <c r="F1379" s="161" t="s">
        <v>160</v>
      </c>
      <c r="G1379" s="306">
        <f>SUM(K1365:K1369)</f>
        <v>57</v>
      </c>
      <c r="H1379" s="113">
        <f>SUM(L1365:L1369)</f>
        <v>65</v>
      </c>
      <c r="I1379" s="114">
        <f t="shared" si="65"/>
        <v>122</v>
      </c>
      <c r="J1379" s="123" t="s">
        <v>156</v>
      </c>
      <c r="K1379" s="157"/>
      <c r="L1379" s="292">
        <f>M1378/M1384*100</f>
        <v>19.429590017825312</v>
      </c>
      <c r="M1379" s="156" t="s">
        <v>155</v>
      </c>
      <c r="N1379" s="487" t="s">
        <v>159</v>
      </c>
      <c r="O1379" s="301">
        <v>0</v>
      </c>
      <c r="P1379" s="58">
        <v>0</v>
      </c>
      <c r="Q1379" s="302">
        <v>0</v>
      </c>
      <c r="R1379" s="131"/>
      <c r="T1379" s="105"/>
      <c r="U1379" s="105"/>
      <c r="V1379" s="105"/>
      <c r="W1379" s="105"/>
      <c r="X1379" s="105"/>
      <c r="Y1379" s="105"/>
      <c r="Z1379" s="105"/>
      <c r="AA1379" s="105"/>
      <c r="AB1379" s="105"/>
      <c r="AC1379" s="105"/>
      <c r="AD1379" s="105"/>
      <c r="AE1379" s="105"/>
      <c r="AF1379" s="105"/>
      <c r="AG1379" s="105"/>
    </row>
    <row r="1380" spans="2:33" s="28" customFormat="1" ht="13.5" customHeight="1" thickBot="1" x14ac:dyDescent="0.2">
      <c r="B1380" s="161" t="s">
        <v>158</v>
      </c>
      <c r="C1380" s="300">
        <f>SUM(C1370:C1374)</f>
        <v>73</v>
      </c>
      <c r="D1380" s="300">
        <f>SUM(D1370:D1374)</f>
        <v>54</v>
      </c>
      <c r="E1380" s="112">
        <f t="shared" si="64"/>
        <v>127</v>
      </c>
      <c r="F1380" s="161" t="s">
        <v>157</v>
      </c>
      <c r="G1380" s="306">
        <f>SUM(K1370:K1374)</f>
        <v>48</v>
      </c>
      <c r="H1380" s="113">
        <f>SUM(L1370:L1374)</f>
        <v>50</v>
      </c>
      <c r="I1380" s="114">
        <f t="shared" si="65"/>
        <v>98</v>
      </c>
      <c r="J1380" s="125" t="s">
        <v>284</v>
      </c>
      <c r="K1380" s="154">
        <f>SUM(C1379:C1385,G1376:G1378)</f>
        <v>742</v>
      </c>
      <c r="L1380" s="154">
        <f>SUM(D1379:D1385,H1376:H1378)</f>
        <v>724</v>
      </c>
      <c r="M1380" s="294">
        <f>SUM(K1380:L1380)</f>
        <v>1466</v>
      </c>
      <c r="N1380" s="488" t="s">
        <v>154</v>
      </c>
      <c r="O1380" s="299">
        <v>0</v>
      </c>
      <c r="P1380" s="489">
        <v>0</v>
      </c>
      <c r="Q1380" s="307">
        <v>0</v>
      </c>
      <c r="R1380" s="131"/>
      <c r="T1380" s="105"/>
      <c r="U1380" s="105"/>
      <c r="V1380" s="105"/>
      <c r="W1380" s="105"/>
      <c r="X1380" s="105"/>
      <c r="Y1380" s="105"/>
      <c r="Z1380" s="105"/>
      <c r="AA1380" s="105"/>
      <c r="AB1380" s="105"/>
      <c r="AC1380" s="105"/>
      <c r="AD1380" s="105"/>
      <c r="AE1380" s="105"/>
      <c r="AF1380" s="105"/>
      <c r="AG1380" s="105"/>
    </row>
    <row r="1381" spans="2:33" s="28" customFormat="1" ht="13.5" customHeight="1" thickBot="1" x14ac:dyDescent="0.2">
      <c r="B1381" s="161" t="s">
        <v>153</v>
      </c>
      <c r="C1381" s="300">
        <f>SUM(G1350:G1354)</f>
        <v>54</v>
      </c>
      <c r="D1381" s="300">
        <f>SUM(H1350:H1354)</f>
        <v>51</v>
      </c>
      <c r="E1381" s="112">
        <f t="shared" si="64"/>
        <v>105</v>
      </c>
      <c r="F1381" s="161" t="s">
        <v>152</v>
      </c>
      <c r="G1381" s="113">
        <f>SUM(O1350:O1354)</f>
        <v>28</v>
      </c>
      <c r="H1381" s="113">
        <f>SUM(P1350:P1354)</f>
        <v>32</v>
      </c>
      <c r="I1381" s="114">
        <f t="shared" si="65"/>
        <v>60</v>
      </c>
      <c r="J1381" s="123" t="s">
        <v>156</v>
      </c>
      <c r="K1381" s="157"/>
      <c r="L1381" s="292">
        <f>M1380/M1384*100</f>
        <v>65.32976827094474</v>
      </c>
      <c r="M1381" s="158" t="s">
        <v>155</v>
      </c>
      <c r="N1381" s="490"/>
      <c r="O1381" s="42"/>
      <c r="P1381" s="42"/>
      <c r="Q1381" s="42"/>
      <c r="R1381" s="131"/>
      <c r="T1381" s="105"/>
      <c r="U1381" s="105"/>
      <c r="V1381" s="105"/>
      <c r="W1381" s="105"/>
      <c r="X1381" s="105"/>
      <c r="Y1381" s="105"/>
      <c r="Z1381" s="105"/>
      <c r="AA1381" s="105"/>
      <c r="AB1381" s="105"/>
      <c r="AC1381" s="105"/>
      <c r="AD1381" s="105"/>
      <c r="AE1381" s="106"/>
      <c r="AF1381" s="105"/>
      <c r="AG1381" s="106"/>
    </row>
    <row r="1382" spans="2:33" s="28" customFormat="1" ht="13.5" customHeight="1" thickBot="1" x14ac:dyDescent="0.2">
      <c r="B1382" s="161" t="s">
        <v>151</v>
      </c>
      <c r="C1382" s="300">
        <f>SUM(G1355:G1359)</f>
        <v>70</v>
      </c>
      <c r="D1382" s="300">
        <f>SUM(H1355:H1359)</f>
        <v>75</v>
      </c>
      <c r="E1382" s="112">
        <f t="shared" si="64"/>
        <v>145</v>
      </c>
      <c r="F1382" s="161" t="s">
        <v>150</v>
      </c>
      <c r="G1382" s="306">
        <f>SUM(O1355:O1359)</f>
        <v>16</v>
      </c>
      <c r="H1382" s="113">
        <f>SUM(P1355:P1359)</f>
        <v>17</v>
      </c>
      <c r="I1382" s="114">
        <f t="shared" si="65"/>
        <v>33</v>
      </c>
      <c r="J1382" s="125" t="s">
        <v>282</v>
      </c>
      <c r="K1382" s="154">
        <f>SUM(K1365:K1374,O1350:O1380)</f>
        <v>157</v>
      </c>
      <c r="L1382" s="154">
        <f>SUM(L1365:L1374,P1350:P1380)</f>
        <v>185</v>
      </c>
      <c r="M1382" s="308">
        <f>SUM(K1382:L1382)</f>
        <v>342</v>
      </c>
      <c r="N1382" s="490"/>
      <c r="O1382" s="42"/>
      <c r="P1382" s="42"/>
      <c r="Q1382" s="42"/>
      <c r="R1382" s="131"/>
    </row>
    <row r="1383" spans="2:33" s="28" customFormat="1" ht="13.5" customHeight="1" thickBot="1" x14ac:dyDescent="0.2">
      <c r="B1383" s="161" t="s">
        <v>149</v>
      </c>
      <c r="C1383" s="300">
        <f>SUM(G1360:G1364)</f>
        <v>68</v>
      </c>
      <c r="D1383" s="300">
        <f>SUM(H1360:H1364)</f>
        <v>79</v>
      </c>
      <c r="E1383" s="112">
        <f t="shared" si="64"/>
        <v>147</v>
      </c>
      <c r="F1383" s="161" t="s">
        <v>148</v>
      </c>
      <c r="G1383" s="306">
        <f>SUM(O1360:O1364)</f>
        <v>6</v>
      </c>
      <c r="H1383" s="113">
        <f>SUM(P1360:P1364)</f>
        <v>14</v>
      </c>
      <c r="I1383" s="114">
        <f t="shared" si="65"/>
        <v>20</v>
      </c>
      <c r="J1383" s="123" t="s">
        <v>156</v>
      </c>
      <c r="K1383" s="124"/>
      <c r="L1383" s="283">
        <f>M1382/M1384*100</f>
        <v>15.240641711229946</v>
      </c>
      <c r="M1383" s="156" t="s">
        <v>155</v>
      </c>
      <c r="N1383" s="491" t="s">
        <v>146</v>
      </c>
      <c r="O1383" s="492">
        <v>37.64</v>
      </c>
      <c r="P1383" s="493">
        <v>40.07</v>
      </c>
      <c r="Q1383" s="494">
        <v>38.86</v>
      </c>
      <c r="R1383" s="131"/>
    </row>
    <row r="1384" spans="2:33" s="28" customFormat="1" ht="13.5" customHeight="1" x14ac:dyDescent="0.15">
      <c r="B1384" s="161" t="s">
        <v>145</v>
      </c>
      <c r="C1384" s="300">
        <f>SUM(G1365:G1369)</f>
        <v>80</v>
      </c>
      <c r="D1384" s="300">
        <f>SUM(H1365:H1369)</f>
        <v>78</v>
      </c>
      <c r="E1384" s="112">
        <f t="shared" si="64"/>
        <v>158</v>
      </c>
      <c r="F1384" s="161" t="s">
        <v>144</v>
      </c>
      <c r="G1384" s="306">
        <f>SUM(O1365:O1369)</f>
        <v>2</v>
      </c>
      <c r="H1384" s="113">
        <f>SUM(P1365:P1369)</f>
        <v>7</v>
      </c>
      <c r="I1384" s="114">
        <f t="shared" si="65"/>
        <v>9</v>
      </c>
      <c r="J1384" s="125" t="s">
        <v>147</v>
      </c>
      <c r="K1384" s="293">
        <f>SUM(C1376:C1385,G1376:G1385,K1376:K1377)</f>
        <v>1122</v>
      </c>
      <c r="L1384" s="293">
        <f>SUM(D1376:D1385,H1376:H1385,L1376:L1377)</f>
        <v>1122</v>
      </c>
      <c r="M1384" s="289">
        <f>SUM(K1384:L1384)</f>
        <v>2244</v>
      </c>
      <c r="N1384" s="495"/>
      <c r="O1384" s="496"/>
      <c r="P1384" s="496"/>
      <c r="Q1384" s="496"/>
      <c r="R1384" s="131"/>
    </row>
    <row r="1385" spans="2:33" s="28" customFormat="1" ht="13.5" customHeight="1" thickBot="1" x14ac:dyDescent="0.2">
      <c r="B1385" s="162" t="s">
        <v>143</v>
      </c>
      <c r="C1385" s="303">
        <f>SUM(G1370:G1374)</f>
        <v>99</v>
      </c>
      <c r="D1385" s="303">
        <f>SUM(H1370:H1374)</f>
        <v>106</v>
      </c>
      <c r="E1385" s="116">
        <f t="shared" si="64"/>
        <v>205</v>
      </c>
      <c r="F1385" s="162" t="s">
        <v>142</v>
      </c>
      <c r="G1385" s="304">
        <f>SUM(O1370:O1374)</f>
        <v>0</v>
      </c>
      <c r="H1385" s="117">
        <f>SUM(P1370:P1374)</f>
        <v>0</v>
      </c>
      <c r="I1385" s="118">
        <f t="shared" si="65"/>
        <v>0</v>
      </c>
      <c r="J1385" s="123" t="s">
        <v>7</v>
      </c>
      <c r="K1385" s="124"/>
      <c r="L1385" s="127"/>
      <c r="M1385" s="305">
        <f>字別人口!Q78</f>
        <v>956</v>
      </c>
      <c r="N1385" s="459" t="s">
        <v>141</v>
      </c>
      <c r="O1385" s="459"/>
      <c r="P1385" s="459"/>
      <c r="Q1385" s="497"/>
      <c r="R1385" s="131"/>
    </row>
    <row r="1386" spans="2:33" x14ac:dyDescent="0.15">
      <c r="B1386" s="163"/>
      <c r="C1386" s="39"/>
      <c r="D1386" s="39"/>
      <c r="E1386" s="39"/>
      <c r="F1386" s="163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</row>
    <row r="1387" spans="2:33" s="29" customFormat="1" x14ac:dyDescent="0.15">
      <c r="B1387" s="164"/>
      <c r="C1387" s="28"/>
      <c r="D1387" s="28"/>
      <c r="E1387" s="28"/>
      <c r="F1387" s="164"/>
      <c r="G1387" s="28"/>
      <c r="H1387" s="28"/>
      <c r="I1387" s="28"/>
      <c r="J1387" s="28"/>
      <c r="K1387" s="28"/>
      <c r="L1387" s="28"/>
      <c r="M1387" s="28"/>
      <c r="N1387" s="28"/>
      <c r="O1387" s="28"/>
      <c r="P1387" s="28"/>
      <c r="Q1387" s="28"/>
    </row>
    <row r="1388" spans="2:33" s="29" customFormat="1" ht="13.5" customHeight="1" x14ac:dyDescent="0.15">
      <c r="B1388" s="26" t="s">
        <v>1</v>
      </c>
      <c r="C1388" s="498" t="s">
        <v>2</v>
      </c>
      <c r="D1388" s="498"/>
      <c r="E1388" s="498"/>
      <c r="F1388" s="498"/>
      <c r="G1388" s="499" t="s">
        <v>279</v>
      </c>
      <c r="H1388" s="499"/>
      <c r="I1388" s="499"/>
      <c r="J1388" s="499"/>
      <c r="K1388" s="499"/>
      <c r="L1388" s="499"/>
      <c r="M1388" s="28"/>
      <c r="N1388" s="28"/>
      <c r="O1388" s="183" t="str">
        <f>$O$2</f>
        <v>令和元年10月31日</v>
      </c>
      <c r="P1388" s="183"/>
      <c r="Q1388" s="183" t="s">
        <v>0</v>
      </c>
      <c r="R1388" s="4"/>
      <c r="S1388" s="4"/>
      <c r="T1388" s="4"/>
    </row>
    <row r="1389" spans="2:33" s="29" customFormat="1" ht="13.5" customHeight="1" x14ac:dyDescent="0.15">
      <c r="B1389" s="26" t="s">
        <v>276</v>
      </c>
      <c r="C1389" s="498" t="s">
        <v>105</v>
      </c>
      <c r="D1389" s="498"/>
      <c r="E1389" s="498"/>
      <c r="F1389" s="500"/>
      <c r="G1389" s="499"/>
      <c r="H1389" s="499"/>
      <c r="I1389" s="499"/>
      <c r="J1389" s="499"/>
      <c r="K1389" s="499"/>
      <c r="L1389" s="499"/>
      <c r="M1389" s="28"/>
      <c r="N1389" s="28"/>
      <c r="O1389" s="183" t="str">
        <f>$O$3</f>
        <v>令和元年11月 1日</v>
      </c>
      <c r="P1389" s="183"/>
      <c r="Q1389" s="183" t="s">
        <v>3</v>
      </c>
      <c r="R1389" s="4"/>
      <c r="S1389" s="4"/>
      <c r="T1389" s="4"/>
    </row>
    <row r="1390" spans="2:33" s="29" customFormat="1" ht="13.5" customHeight="1" thickBot="1" x14ac:dyDescent="0.2">
      <c r="B1390" s="164"/>
      <c r="C1390" s="28"/>
      <c r="D1390" s="28"/>
      <c r="E1390" s="28"/>
      <c r="F1390" s="164"/>
      <c r="G1390" s="501"/>
      <c r="H1390" s="501"/>
      <c r="I1390" s="501"/>
      <c r="J1390" s="501"/>
      <c r="K1390" s="501"/>
      <c r="L1390" s="501"/>
      <c r="M1390" s="28"/>
      <c r="N1390" s="28"/>
      <c r="O1390" s="26"/>
      <c r="P1390" s="28"/>
      <c r="Q1390" s="502"/>
      <c r="R1390" s="4"/>
      <c r="S1390" s="4"/>
      <c r="T1390" s="4"/>
    </row>
    <row r="1391" spans="2:33" s="28" customFormat="1" ht="14.25" customHeight="1" x14ac:dyDescent="0.15">
      <c r="B1391" s="53" t="s">
        <v>274</v>
      </c>
      <c r="C1391" s="327" t="s">
        <v>301</v>
      </c>
      <c r="D1391" s="327" t="s">
        <v>302</v>
      </c>
      <c r="E1391" s="328" t="s">
        <v>6</v>
      </c>
      <c r="F1391" s="53" t="s">
        <v>274</v>
      </c>
      <c r="G1391" s="327" t="s">
        <v>301</v>
      </c>
      <c r="H1391" s="327" t="s">
        <v>5</v>
      </c>
      <c r="I1391" s="94" t="s">
        <v>6</v>
      </c>
      <c r="J1391" s="202" t="s">
        <v>274</v>
      </c>
      <c r="K1391" s="327" t="s">
        <v>4</v>
      </c>
      <c r="L1391" s="327" t="s">
        <v>302</v>
      </c>
      <c r="M1391" s="328" t="s">
        <v>281</v>
      </c>
      <c r="N1391" s="59" t="s">
        <v>274</v>
      </c>
      <c r="O1391" s="54" t="s">
        <v>301</v>
      </c>
      <c r="P1391" s="54" t="s">
        <v>5</v>
      </c>
      <c r="Q1391" s="326" t="s">
        <v>281</v>
      </c>
      <c r="R1391" s="131"/>
    </row>
    <row r="1392" spans="2:33" s="28" customFormat="1" ht="14.25" customHeight="1" x14ac:dyDescent="0.15">
      <c r="B1392" s="203" t="s">
        <v>273</v>
      </c>
      <c r="C1392" s="329">
        <v>11</v>
      </c>
      <c r="D1392" s="329">
        <v>7</v>
      </c>
      <c r="E1392" s="485">
        <v>18</v>
      </c>
      <c r="F1392" s="193" t="s">
        <v>272</v>
      </c>
      <c r="G1392" s="329">
        <v>19</v>
      </c>
      <c r="H1392" s="329">
        <v>12</v>
      </c>
      <c r="I1392" s="485">
        <v>31</v>
      </c>
      <c r="J1392" s="194" t="s">
        <v>271</v>
      </c>
      <c r="K1392" s="317">
        <v>18</v>
      </c>
      <c r="L1392" s="329">
        <v>13</v>
      </c>
      <c r="M1392" s="286">
        <v>31</v>
      </c>
      <c r="N1392" s="200" t="s">
        <v>270</v>
      </c>
      <c r="O1392" s="325">
        <v>2</v>
      </c>
      <c r="P1392" s="317">
        <v>10</v>
      </c>
      <c r="Q1392" s="287">
        <v>12</v>
      </c>
      <c r="R1392" s="131"/>
      <c r="T1392" s="105"/>
      <c r="U1392" s="105"/>
      <c r="V1392" s="105"/>
      <c r="W1392" s="105"/>
      <c r="X1392" s="105"/>
      <c r="Y1392" s="105"/>
      <c r="Z1392" s="105"/>
      <c r="AA1392" s="105"/>
      <c r="AB1392" s="105"/>
      <c r="AC1392" s="105"/>
      <c r="AD1392" s="105"/>
      <c r="AE1392" s="105"/>
      <c r="AF1392" s="105"/>
      <c r="AG1392" s="105"/>
    </row>
    <row r="1393" spans="2:33" s="28" customFormat="1" ht="14.1" customHeight="1" x14ac:dyDescent="0.15">
      <c r="B1393" s="204" t="s">
        <v>269</v>
      </c>
      <c r="C1393" s="317">
        <v>19</v>
      </c>
      <c r="D1393" s="317">
        <v>13</v>
      </c>
      <c r="E1393" s="485">
        <v>32</v>
      </c>
      <c r="F1393" s="194" t="s">
        <v>268</v>
      </c>
      <c r="G1393" s="317">
        <v>9</v>
      </c>
      <c r="H1393" s="317">
        <v>14</v>
      </c>
      <c r="I1393" s="485">
        <v>23</v>
      </c>
      <c r="J1393" s="194" t="s">
        <v>267</v>
      </c>
      <c r="K1393" s="317">
        <v>18</v>
      </c>
      <c r="L1393" s="317">
        <v>23</v>
      </c>
      <c r="M1393" s="485">
        <v>41</v>
      </c>
      <c r="N1393" s="194" t="s">
        <v>266</v>
      </c>
      <c r="O1393" s="317">
        <v>4</v>
      </c>
      <c r="P1393" s="317">
        <v>12</v>
      </c>
      <c r="Q1393" s="316">
        <v>16</v>
      </c>
      <c r="R1393" s="131"/>
      <c r="T1393" s="105"/>
      <c r="U1393" s="105"/>
      <c r="V1393" s="105"/>
      <c r="W1393" s="105"/>
      <c r="X1393" s="105"/>
      <c r="Y1393" s="105"/>
      <c r="Z1393" s="105"/>
      <c r="AA1393" s="105"/>
      <c r="AB1393" s="105"/>
      <c r="AC1393" s="105"/>
      <c r="AD1393" s="105"/>
      <c r="AE1393" s="105"/>
      <c r="AF1393" s="105"/>
      <c r="AG1393" s="105"/>
    </row>
    <row r="1394" spans="2:33" s="28" customFormat="1" ht="14.25" customHeight="1" x14ac:dyDescent="0.15">
      <c r="B1394" s="204" t="s">
        <v>265</v>
      </c>
      <c r="C1394" s="317">
        <v>20</v>
      </c>
      <c r="D1394" s="317">
        <v>15</v>
      </c>
      <c r="E1394" s="485">
        <v>35</v>
      </c>
      <c r="F1394" s="194" t="s">
        <v>264</v>
      </c>
      <c r="G1394" s="317">
        <v>17</v>
      </c>
      <c r="H1394" s="317">
        <v>12</v>
      </c>
      <c r="I1394" s="485">
        <v>29</v>
      </c>
      <c r="J1394" s="194" t="s">
        <v>263</v>
      </c>
      <c r="K1394" s="317">
        <v>23</v>
      </c>
      <c r="L1394" s="317">
        <v>21</v>
      </c>
      <c r="M1394" s="485">
        <v>44</v>
      </c>
      <c r="N1394" s="194" t="s">
        <v>262</v>
      </c>
      <c r="O1394" s="317">
        <v>10</v>
      </c>
      <c r="P1394" s="199">
        <v>7</v>
      </c>
      <c r="Q1394" s="316">
        <v>17</v>
      </c>
      <c r="R1394" s="131"/>
      <c r="T1394" s="105"/>
      <c r="U1394" s="105"/>
      <c r="V1394" s="105"/>
      <c r="W1394" s="105"/>
      <c r="X1394" s="105"/>
      <c r="Y1394" s="105"/>
      <c r="Z1394" s="105"/>
      <c r="AA1394" s="105"/>
      <c r="AB1394" s="105"/>
      <c r="AC1394" s="105"/>
      <c r="AD1394" s="105"/>
      <c r="AE1394" s="105"/>
      <c r="AF1394" s="105"/>
      <c r="AG1394" s="105"/>
    </row>
    <row r="1395" spans="2:33" s="28" customFormat="1" ht="14.25" customHeight="1" x14ac:dyDescent="0.15">
      <c r="B1395" s="204" t="s">
        <v>261</v>
      </c>
      <c r="C1395" s="317">
        <v>13</v>
      </c>
      <c r="D1395" s="317">
        <v>21</v>
      </c>
      <c r="E1395" s="485">
        <v>34</v>
      </c>
      <c r="F1395" s="194" t="s">
        <v>260</v>
      </c>
      <c r="G1395" s="317">
        <v>10</v>
      </c>
      <c r="H1395" s="317">
        <v>16</v>
      </c>
      <c r="I1395" s="485">
        <v>26</v>
      </c>
      <c r="J1395" s="194" t="s">
        <v>259</v>
      </c>
      <c r="K1395" s="317">
        <v>21</v>
      </c>
      <c r="L1395" s="317">
        <v>20</v>
      </c>
      <c r="M1395" s="485">
        <v>41</v>
      </c>
      <c r="N1395" s="194" t="s">
        <v>258</v>
      </c>
      <c r="O1395" s="317">
        <v>5</v>
      </c>
      <c r="P1395" s="317">
        <v>6</v>
      </c>
      <c r="Q1395" s="316">
        <v>11</v>
      </c>
      <c r="R1395" s="131"/>
      <c r="T1395" s="105"/>
      <c r="U1395" s="105"/>
      <c r="V1395" s="105"/>
      <c r="W1395" s="105"/>
      <c r="X1395" s="105"/>
      <c r="Y1395" s="105"/>
      <c r="Z1395" s="105"/>
      <c r="AA1395" s="105"/>
      <c r="AB1395" s="105"/>
      <c r="AC1395" s="105"/>
      <c r="AD1395" s="105"/>
      <c r="AE1395" s="105"/>
      <c r="AF1395" s="105"/>
      <c r="AG1395" s="105"/>
    </row>
    <row r="1396" spans="2:33" s="28" customFormat="1" ht="14.1" customHeight="1" x14ac:dyDescent="0.15">
      <c r="B1396" s="205" t="s">
        <v>257</v>
      </c>
      <c r="C1396" s="322">
        <v>12</v>
      </c>
      <c r="D1396" s="322">
        <v>24</v>
      </c>
      <c r="E1396" s="323">
        <v>36</v>
      </c>
      <c r="F1396" s="195" t="s">
        <v>256</v>
      </c>
      <c r="G1396" s="322">
        <v>13</v>
      </c>
      <c r="H1396" s="322">
        <v>14</v>
      </c>
      <c r="I1396" s="323">
        <v>27</v>
      </c>
      <c r="J1396" s="195" t="s">
        <v>255</v>
      </c>
      <c r="K1396" s="322">
        <v>15</v>
      </c>
      <c r="L1396" s="322">
        <v>20</v>
      </c>
      <c r="M1396" s="323">
        <v>35</v>
      </c>
      <c r="N1396" s="195" t="s">
        <v>254</v>
      </c>
      <c r="O1396" s="322">
        <v>7</v>
      </c>
      <c r="P1396" s="322">
        <v>5</v>
      </c>
      <c r="Q1396" s="324">
        <v>12</v>
      </c>
      <c r="R1396" s="131"/>
      <c r="T1396" s="105"/>
      <c r="U1396" s="105"/>
      <c r="V1396" s="105"/>
      <c r="W1396" s="105"/>
      <c r="X1396" s="105"/>
      <c r="Y1396" s="105"/>
      <c r="Z1396" s="105"/>
      <c r="AA1396" s="105"/>
      <c r="AB1396" s="105"/>
      <c r="AC1396" s="105"/>
      <c r="AD1396" s="105"/>
      <c r="AE1396" s="105"/>
      <c r="AF1396" s="105"/>
      <c r="AG1396" s="105"/>
    </row>
    <row r="1397" spans="2:33" s="28" customFormat="1" ht="14.25" customHeight="1" x14ac:dyDescent="0.15">
      <c r="B1397" s="204" t="s">
        <v>253</v>
      </c>
      <c r="C1397" s="325">
        <v>17</v>
      </c>
      <c r="D1397" s="317">
        <v>15</v>
      </c>
      <c r="E1397" s="485">
        <v>32</v>
      </c>
      <c r="F1397" s="194" t="s">
        <v>252</v>
      </c>
      <c r="G1397" s="317">
        <v>18</v>
      </c>
      <c r="H1397" s="317">
        <v>16</v>
      </c>
      <c r="I1397" s="485">
        <v>34</v>
      </c>
      <c r="J1397" s="194" t="s">
        <v>251</v>
      </c>
      <c r="K1397" s="317">
        <v>21</v>
      </c>
      <c r="L1397" s="317">
        <v>18</v>
      </c>
      <c r="M1397" s="485">
        <v>39</v>
      </c>
      <c r="N1397" s="194" t="s">
        <v>250</v>
      </c>
      <c r="O1397" s="317">
        <v>3</v>
      </c>
      <c r="P1397" s="317">
        <v>3</v>
      </c>
      <c r="Q1397" s="316">
        <v>6</v>
      </c>
      <c r="R1397" s="131"/>
      <c r="T1397" s="105"/>
      <c r="U1397" s="105"/>
      <c r="V1397" s="105"/>
      <c r="W1397" s="105"/>
      <c r="X1397" s="105"/>
      <c r="Y1397" s="105"/>
      <c r="Z1397" s="105"/>
      <c r="AA1397" s="105"/>
      <c r="AB1397" s="105"/>
      <c r="AC1397" s="105"/>
      <c r="AD1397" s="105"/>
      <c r="AE1397" s="105"/>
      <c r="AF1397" s="105"/>
      <c r="AG1397" s="105"/>
    </row>
    <row r="1398" spans="2:33" s="28" customFormat="1" ht="14.25" customHeight="1" x14ac:dyDescent="0.15">
      <c r="B1398" s="204" t="s">
        <v>249</v>
      </c>
      <c r="C1398" s="317">
        <v>16</v>
      </c>
      <c r="D1398" s="317">
        <v>17</v>
      </c>
      <c r="E1398" s="485">
        <v>33</v>
      </c>
      <c r="F1398" s="194" t="s">
        <v>248</v>
      </c>
      <c r="G1398" s="317">
        <v>7</v>
      </c>
      <c r="H1398" s="317">
        <v>14</v>
      </c>
      <c r="I1398" s="485">
        <v>21</v>
      </c>
      <c r="J1398" s="194" t="s">
        <v>247</v>
      </c>
      <c r="K1398" s="317">
        <v>23</v>
      </c>
      <c r="L1398" s="317">
        <v>18</v>
      </c>
      <c r="M1398" s="485">
        <v>41</v>
      </c>
      <c r="N1398" s="194" t="s">
        <v>246</v>
      </c>
      <c r="O1398" s="317">
        <v>4</v>
      </c>
      <c r="P1398" s="317">
        <v>2</v>
      </c>
      <c r="Q1398" s="316">
        <v>6</v>
      </c>
      <c r="R1398" s="131"/>
      <c r="T1398" s="105"/>
      <c r="U1398" s="105"/>
      <c r="V1398" s="105"/>
      <c r="W1398" s="105"/>
      <c r="X1398" s="105"/>
      <c r="Y1398" s="105"/>
      <c r="Z1398" s="105"/>
      <c r="AA1398" s="105"/>
      <c r="AB1398" s="105"/>
      <c r="AC1398" s="105"/>
      <c r="AD1398" s="105"/>
      <c r="AE1398" s="105"/>
      <c r="AF1398" s="105"/>
      <c r="AG1398" s="105"/>
    </row>
    <row r="1399" spans="2:33" s="28" customFormat="1" ht="14.25" customHeight="1" x14ac:dyDescent="0.15">
      <c r="B1399" s="204" t="s">
        <v>245</v>
      </c>
      <c r="C1399" s="317">
        <v>18</v>
      </c>
      <c r="D1399" s="317">
        <v>15</v>
      </c>
      <c r="E1399" s="485">
        <v>33</v>
      </c>
      <c r="F1399" s="194" t="s">
        <v>244</v>
      </c>
      <c r="G1399" s="317">
        <v>7</v>
      </c>
      <c r="H1399" s="317">
        <v>14</v>
      </c>
      <c r="I1399" s="485">
        <v>21</v>
      </c>
      <c r="J1399" s="194" t="s">
        <v>243</v>
      </c>
      <c r="K1399" s="317">
        <v>11</v>
      </c>
      <c r="L1399" s="317">
        <v>17</v>
      </c>
      <c r="M1399" s="485">
        <v>28</v>
      </c>
      <c r="N1399" s="194" t="s">
        <v>242</v>
      </c>
      <c r="O1399" s="317">
        <v>2</v>
      </c>
      <c r="P1399" s="317">
        <v>7</v>
      </c>
      <c r="Q1399" s="316">
        <v>9</v>
      </c>
      <c r="R1399" s="131"/>
      <c r="T1399" s="105"/>
      <c r="U1399" s="105"/>
      <c r="V1399" s="105"/>
      <c r="W1399" s="105"/>
      <c r="X1399" s="105"/>
      <c r="Y1399" s="105"/>
      <c r="Z1399" s="105"/>
      <c r="AA1399" s="105"/>
      <c r="AB1399" s="105"/>
      <c r="AC1399" s="105"/>
      <c r="AD1399" s="105"/>
      <c r="AE1399" s="105"/>
      <c r="AF1399" s="105"/>
      <c r="AG1399" s="105"/>
    </row>
    <row r="1400" spans="2:33" s="28" customFormat="1" ht="14.1" customHeight="1" x14ac:dyDescent="0.15">
      <c r="B1400" s="204" t="s">
        <v>241</v>
      </c>
      <c r="C1400" s="317">
        <v>14</v>
      </c>
      <c r="D1400" s="317">
        <v>18</v>
      </c>
      <c r="E1400" s="485">
        <v>32</v>
      </c>
      <c r="F1400" s="194" t="s">
        <v>240</v>
      </c>
      <c r="G1400" s="317">
        <v>13</v>
      </c>
      <c r="H1400" s="317">
        <v>17</v>
      </c>
      <c r="I1400" s="485">
        <v>30</v>
      </c>
      <c r="J1400" s="194" t="s">
        <v>239</v>
      </c>
      <c r="K1400" s="317">
        <v>22</v>
      </c>
      <c r="L1400" s="317">
        <v>21</v>
      </c>
      <c r="M1400" s="485">
        <v>43</v>
      </c>
      <c r="N1400" s="194" t="s">
        <v>238</v>
      </c>
      <c r="O1400" s="317">
        <v>7</v>
      </c>
      <c r="P1400" s="317">
        <v>10</v>
      </c>
      <c r="Q1400" s="316">
        <v>17</v>
      </c>
      <c r="R1400" s="131"/>
      <c r="T1400" s="105"/>
      <c r="U1400" s="105"/>
      <c r="V1400" s="105"/>
      <c r="W1400" s="105"/>
      <c r="X1400" s="105"/>
      <c r="Y1400" s="105"/>
      <c r="Z1400" s="105"/>
      <c r="AA1400" s="105"/>
      <c r="AB1400" s="105"/>
      <c r="AC1400" s="105"/>
      <c r="AD1400" s="105"/>
      <c r="AE1400" s="105"/>
      <c r="AF1400" s="105"/>
      <c r="AG1400" s="105"/>
    </row>
    <row r="1401" spans="2:33" s="28" customFormat="1" ht="14.1" customHeight="1" x14ac:dyDescent="0.15">
      <c r="B1401" s="205" t="s">
        <v>237</v>
      </c>
      <c r="C1401" s="322">
        <v>19</v>
      </c>
      <c r="D1401" s="322">
        <v>20</v>
      </c>
      <c r="E1401" s="323">
        <v>39</v>
      </c>
      <c r="F1401" s="195" t="s">
        <v>236</v>
      </c>
      <c r="G1401" s="322">
        <v>16</v>
      </c>
      <c r="H1401" s="322">
        <v>27</v>
      </c>
      <c r="I1401" s="323">
        <v>43</v>
      </c>
      <c r="J1401" s="195" t="s">
        <v>235</v>
      </c>
      <c r="K1401" s="322">
        <v>20</v>
      </c>
      <c r="L1401" s="322">
        <v>14</v>
      </c>
      <c r="M1401" s="323">
        <v>34</v>
      </c>
      <c r="N1401" s="195" t="s">
        <v>234</v>
      </c>
      <c r="O1401" s="322">
        <v>3</v>
      </c>
      <c r="P1401" s="322">
        <v>4</v>
      </c>
      <c r="Q1401" s="324">
        <v>7</v>
      </c>
      <c r="R1401" s="131"/>
      <c r="T1401" s="105"/>
      <c r="U1401" s="105"/>
      <c r="V1401" s="105"/>
      <c r="W1401" s="105"/>
      <c r="X1401" s="105"/>
      <c r="Y1401" s="105"/>
      <c r="Z1401" s="105"/>
      <c r="AA1401" s="105"/>
      <c r="AB1401" s="105"/>
      <c r="AC1401" s="105"/>
      <c r="AD1401" s="105"/>
      <c r="AE1401" s="105"/>
      <c r="AF1401" s="105"/>
      <c r="AG1401" s="105"/>
    </row>
    <row r="1402" spans="2:33" s="28" customFormat="1" ht="14.25" customHeight="1" x14ac:dyDescent="0.15">
      <c r="B1402" s="204" t="s">
        <v>233</v>
      </c>
      <c r="C1402" s="325">
        <v>16</v>
      </c>
      <c r="D1402" s="317">
        <v>15</v>
      </c>
      <c r="E1402" s="485">
        <v>31</v>
      </c>
      <c r="F1402" s="194" t="s">
        <v>232</v>
      </c>
      <c r="G1402" s="317">
        <v>21</v>
      </c>
      <c r="H1402" s="317">
        <v>23</v>
      </c>
      <c r="I1402" s="485">
        <v>44</v>
      </c>
      <c r="J1402" s="194" t="s">
        <v>231</v>
      </c>
      <c r="K1402" s="317">
        <v>15</v>
      </c>
      <c r="L1402" s="317">
        <v>20</v>
      </c>
      <c r="M1402" s="485">
        <v>35</v>
      </c>
      <c r="N1402" s="194" t="s">
        <v>230</v>
      </c>
      <c r="O1402" s="317">
        <v>4</v>
      </c>
      <c r="P1402" s="317">
        <v>2</v>
      </c>
      <c r="Q1402" s="316">
        <v>6</v>
      </c>
      <c r="R1402" s="131"/>
      <c r="T1402" s="105"/>
      <c r="U1402" s="105"/>
      <c r="V1402" s="105"/>
      <c r="W1402" s="105"/>
      <c r="X1402" s="105"/>
      <c r="Y1402" s="105"/>
      <c r="Z1402" s="105"/>
      <c r="AA1402" s="105"/>
      <c r="AB1402" s="105"/>
      <c r="AC1402" s="105"/>
      <c r="AD1402" s="105"/>
      <c r="AE1402" s="105"/>
      <c r="AF1402" s="105"/>
      <c r="AG1402" s="105"/>
    </row>
    <row r="1403" spans="2:33" s="28" customFormat="1" ht="14.25" customHeight="1" x14ac:dyDescent="0.15">
      <c r="B1403" s="204" t="s">
        <v>229</v>
      </c>
      <c r="C1403" s="317">
        <v>19</v>
      </c>
      <c r="D1403" s="317">
        <v>14</v>
      </c>
      <c r="E1403" s="485">
        <v>33</v>
      </c>
      <c r="F1403" s="194" t="s">
        <v>228</v>
      </c>
      <c r="G1403" s="317">
        <v>15</v>
      </c>
      <c r="H1403" s="317">
        <v>14</v>
      </c>
      <c r="I1403" s="485">
        <v>29</v>
      </c>
      <c r="J1403" s="194" t="s">
        <v>227</v>
      </c>
      <c r="K1403" s="317">
        <v>18</v>
      </c>
      <c r="L1403" s="317">
        <v>5</v>
      </c>
      <c r="M1403" s="485">
        <v>23</v>
      </c>
      <c r="N1403" s="194" t="s">
        <v>226</v>
      </c>
      <c r="O1403" s="317">
        <v>2</v>
      </c>
      <c r="P1403" s="317">
        <v>3</v>
      </c>
      <c r="Q1403" s="316">
        <v>5</v>
      </c>
      <c r="R1403" s="131"/>
      <c r="T1403" s="105"/>
      <c r="U1403" s="105"/>
      <c r="V1403" s="105"/>
      <c r="W1403" s="105"/>
      <c r="X1403" s="105"/>
      <c r="Y1403" s="105"/>
      <c r="Z1403" s="105"/>
      <c r="AA1403" s="105"/>
      <c r="AB1403" s="105"/>
      <c r="AC1403" s="105"/>
      <c r="AD1403" s="105"/>
      <c r="AE1403" s="105"/>
      <c r="AF1403" s="105"/>
      <c r="AG1403" s="105"/>
    </row>
    <row r="1404" spans="2:33" s="28" customFormat="1" ht="14.25" customHeight="1" x14ac:dyDescent="0.15">
      <c r="B1404" s="204" t="s">
        <v>225</v>
      </c>
      <c r="C1404" s="317">
        <v>25</v>
      </c>
      <c r="D1404" s="317">
        <v>17</v>
      </c>
      <c r="E1404" s="485">
        <v>42</v>
      </c>
      <c r="F1404" s="194" t="s">
        <v>224</v>
      </c>
      <c r="G1404" s="317">
        <v>17</v>
      </c>
      <c r="H1404" s="317">
        <v>11</v>
      </c>
      <c r="I1404" s="485">
        <v>28</v>
      </c>
      <c r="J1404" s="194" t="s">
        <v>223</v>
      </c>
      <c r="K1404" s="317">
        <v>9</v>
      </c>
      <c r="L1404" s="317">
        <v>17</v>
      </c>
      <c r="M1404" s="485">
        <v>26</v>
      </c>
      <c r="N1404" s="194" t="s">
        <v>222</v>
      </c>
      <c r="O1404" s="317">
        <v>2</v>
      </c>
      <c r="P1404" s="317">
        <v>1</v>
      </c>
      <c r="Q1404" s="316">
        <v>3</v>
      </c>
      <c r="R1404" s="131"/>
      <c r="T1404" s="105"/>
      <c r="U1404" s="105"/>
      <c r="V1404" s="105"/>
      <c r="W1404" s="105"/>
      <c r="X1404" s="105"/>
      <c r="Y1404" s="105"/>
      <c r="Z1404" s="105"/>
      <c r="AA1404" s="105"/>
      <c r="AB1404" s="105"/>
      <c r="AC1404" s="105"/>
      <c r="AD1404" s="105"/>
      <c r="AE1404" s="105"/>
      <c r="AF1404" s="105"/>
      <c r="AG1404" s="105"/>
    </row>
    <row r="1405" spans="2:33" s="28" customFormat="1" ht="14.1" customHeight="1" x14ac:dyDescent="0.15">
      <c r="B1405" s="204" t="s">
        <v>221</v>
      </c>
      <c r="C1405" s="317">
        <v>17</v>
      </c>
      <c r="D1405" s="317">
        <v>21</v>
      </c>
      <c r="E1405" s="485">
        <v>38</v>
      </c>
      <c r="F1405" s="194" t="s">
        <v>220</v>
      </c>
      <c r="G1405" s="317">
        <v>13</v>
      </c>
      <c r="H1405" s="317">
        <v>15</v>
      </c>
      <c r="I1405" s="485">
        <v>28</v>
      </c>
      <c r="J1405" s="194" t="s">
        <v>219</v>
      </c>
      <c r="K1405" s="317">
        <v>15</v>
      </c>
      <c r="L1405" s="317">
        <v>18</v>
      </c>
      <c r="M1405" s="485">
        <v>33</v>
      </c>
      <c r="N1405" s="194" t="s">
        <v>218</v>
      </c>
      <c r="O1405" s="317">
        <v>1</v>
      </c>
      <c r="P1405" s="317">
        <v>6</v>
      </c>
      <c r="Q1405" s="316">
        <v>7</v>
      </c>
      <c r="R1405" s="131"/>
      <c r="T1405" s="105"/>
      <c r="U1405" s="105"/>
      <c r="V1405" s="105"/>
      <c r="W1405" s="105"/>
      <c r="X1405" s="105"/>
      <c r="Y1405" s="105"/>
      <c r="Z1405" s="105"/>
      <c r="AA1405" s="105"/>
      <c r="AB1405" s="105"/>
      <c r="AC1405" s="105"/>
      <c r="AD1405" s="105"/>
      <c r="AE1405" s="105"/>
      <c r="AF1405" s="105"/>
      <c r="AG1405" s="105"/>
    </row>
    <row r="1406" spans="2:33" s="28" customFormat="1" ht="14.45" customHeight="1" x14ac:dyDescent="0.15">
      <c r="B1406" s="205" t="s">
        <v>217</v>
      </c>
      <c r="C1406" s="322">
        <v>23</v>
      </c>
      <c r="D1406" s="322">
        <v>17</v>
      </c>
      <c r="E1406" s="323">
        <v>40</v>
      </c>
      <c r="F1406" s="195" t="s">
        <v>216</v>
      </c>
      <c r="G1406" s="322">
        <v>25</v>
      </c>
      <c r="H1406" s="322">
        <v>18</v>
      </c>
      <c r="I1406" s="323">
        <v>43</v>
      </c>
      <c r="J1406" s="195" t="s">
        <v>215</v>
      </c>
      <c r="K1406" s="322">
        <v>19</v>
      </c>
      <c r="L1406" s="322">
        <v>14</v>
      </c>
      <c r="M1406" s="323">
        <v>33</v>
      </c>
      <c r="N1406" s="195" t="s">
        <v>214</v>
      </c>
      <c r="O1406" s="322">
        <v>1</v>
      </c>
      <c r="P1406" s="322">
        <v>0</v>
      </c>
      <c r="Q1406" s="324">
        <v>1</v>
      </c>
      <c r="R1406" s="131"/>
      <c r="T1406" s="105"/>
      <c r="U1406" s="105"/>
      <c r="V1406" s="105"/>
      <c r="W1406" s="105"/>
      <c r="X1406" s="105"/>
      <c r="Y1406" s="105"/>
      <c r="Z1406" s="105"/>
      <c r="AA1406" s="105"/>
      <c r="AB1406" s="105"/>
      <c r="AC1406" s="105"/>
      <c r="AD1406" s="105"/>
      <c r="AE1406" s="105"/>
      <c r="AF1406" s="105"/>
      <c r="AG1406" s="105"/>
    </row>
    <row r="1407" spans="2:33" s="28" customFormat="1" ht="14.1" customHeight="1" x14ac:dyDescent="0.15">
      <c r="B1407" s="204" t="s">
        <v>213</v>
      </c>
      <c r="C1407" s="325">
        <v>17</v>
      </c>
      <c r="D1407" s="317">
        <v>21</v>
      </c>
      <c r="E1407" s="485">
        <v>38</v>
      </c>
      <c r="F1407" s="194" t="s">
        <v>212</v>
      </c>
      <c r="G1407" s="317">
        <v>21</v>
      </c>
      <c r="H1407" s="317">
        <v>22</v>
      </c>
      <c r="I1407" s="485">
        <v>43</v>
      </c>
      <c r="J1407" s="194" t="s">
        <v>211</v>
      </c>
      <c r="K1407" s="317">
        <v>11</v>
      </c>
      <c r="L1407" s="317">
        <v>18</v>
      </c>
      <c r="M1407" s="485">
        <v>29</v>
      </c>
      <c r="N1407" s="194" t="s">
        <v>210</v>
      </c>
      <c r="O1407" s="317">
        <v>0</v>
      </c>
      <c r="P1407" s="317">
        <v>3</v>
      </c>
      <c r="Q1407" s="316">
        <v>3</v>
      </c>
      <c r="R1407" s="131"/>
      <c r="T1407" s="105"/>
      <c r="U1407" s="105"/>
      <c r="V1407" s="105"/>
      <c r="W1407" s="105"/>
      <c r="X1407" s="105"/>
      <c r="Y1407" s="105"/>
      <c r="Z1407" s="105"/>
      <c r="AA1407" s="105"/>
      <c r="AB1407" s="105"/>
      <c r="AC1407" s="105"/>
      <c r="AD1407" s="105"/>
      <c r="AE1407" s="105"/>
      <c r="AF1407" s="105"/>
      <c r="AG1407" s="105"/>
    </row>
    <row r="1408" spans="2:33" s="28" customFormat="1" ht="14.25" customHeight="1" x14ac:dyDescent="0.15">
      <c r="B1408" s="204" t="s">
        <v>209</v>
      </c>
      <c r="C1408" s="317">
        <v>13</v>
      </c>
      <c r="D1408" s="317">
        <v>15</v>
      </c>
      <c r="E1408" s="485">
        <v>28</v>
      </c>
      <c r="F1408" s="194" t="s">
        <v>208</v>
      </c>
      <c r="G1408" s="317">
        <v>12</v>
      </c>
      <c r="H1408" s="317">
        <v>16</v>
      </c>
      <c r="I1408" s="485">
        <v>28</v>
      </c>
      <c r="J1408" s="194" t="s">
        <v>207</v>
      </c>
      <c r="K1408" s="317">
        <v>9</v>
      </c>
      <c r="L1408" s="317">
        <v>15</v>
      </c>
      <c r="M1408" s="485">
        <v>24</v>
      </c>
      <c r="N1408" s="194" t="s">
        <v>206</v>
      </c>
      <c r="O1408" s="317">
        <v>0</v>
      </c>
      <c r="P1408" s="317">
        <v>0</v>
      </c>
      <c r="Q1408" s="316">
        <v>0</v>
      </c>
      <c r="R1408" s="131"/>
      <c r="T1408" s="105"/>
      <c r="U1408" s="105"/>
      <c r="V1408" s="105"/>
      <c r="W1408" s="105"/>
      <c r="X1408" s="105"/>
      <c r="Y1408" s="105"/>
      <c r="Z1408" s="105"/>
      <c r="AA1408" s="105"/>
      <c r="AB1408" s="105"/>
      <c r="AC1408" s="105"/>
      <c r="AD1408" s="105"/>
      <c r="AE1408" s="105"/>
      <c r="AF1408" s="105"/>
      <c r="AG1408" s="105"/>
    </row>
    <row r="1409" spans="2:33" s="28" customFormat="1" ht="14.25" customHeight="1" x14ac:dyDescent="0.15">
      <c r="B1409" s="204" t="s">
        <v>205</v>
      </c>
      <c r="C1409" s="317">
        <v>17</v>
      </c>
      <c r="D1409" s="317">
        <v>20</v>
      </c>
      <c r="E1409" s="485">
        <v>37</v>
      </c>
      <c r="F1409" s="194" t="s">
        <v>204</v>
      </c>
      <c r="G1409" s="317">
        <v>19</v>
      </c>
      <c r="H1409" s="317">
        <v>16</v>
      </c>
      <c r="I1409" s="485">
        <v>35</v>
      </c>
      <c r="J1409" s="194" t="s">
        <v>203</v>
      </c>
      <c r="K1409" s="317">
        <v>15</v>
      </c>
      <c r="L1409" s="317">
        <v>17</v>
      </c>
      <c r="M1409" s="485">
        <v>32</v>
      </c>
      <c r="N1409" s="194" t="s">
        <v>202</v>
      </c>
      <c r="O1409" s="317">
        <v>0</v>
      </c>
      <c r="P1409" s="317">
        <v>1</v>
      </c>
      <c r="Q1409" s="316">
        <v>1</v>
      </c>
      <c r="R1409" s="131"/>
      <c r="T1409" s="105"/>
      <c r="U1409" s="105"/>
      <c r="V1409" s="105"/>
      <c r="W1409" s="105"/>
      <c r="X1409" s="105"/>
      <c r="Y1409" s="105"/>
      <c r="Z1409" s="105"/>
      <c r="AA1409" s="105"/>
      <c r="AB1409" s="105"/>
      <c r="AC1409" s="105"/>
      <c r="AD1409" s="105"/>
      <c r="AE1409" s="105"/>
      <c r="AF1409" s="105"/>
      <c r="AG1409" s="105"/>
    </row>
    <row r="1410" spans="2:33" s="28" customFormat="1" ht="14.25" customHeight="1" x14ac:dyDescent="0.15">
      <c r="B1410" s="204" t="s">
        <v>201</v>
      </c>
      <c r="C1410" s="317">
        <v>19</v>
      </c>
      <c r="D1410" s="317">
        <v>10</v>
      </c>
      <c r="E1410" s="485">
        <v>29</v>
      </c>
      <c r="F1410" s="194" t="s">
        <v>200</v>
      </c>
      <c r="G1410" s="317">
        <v>12</v>
      </c>
      <c r="H1410" s="317">
        <v>15</v>
      </c>
      <c r="I1410" s="485">
        <v>27</v>
      </c>
      <c r="J1410" s="194" t="s">
        <v>199</v>
      </c>
      <c r="K1410" s="317">
        <v>7</v>
      </c>
      <c r="L1410" s="317">
        <v>7</v>
      </c>
      <c r="M1410" s="485">
        <v>14</v>
      </c>
      <c r="N1410" s="194" t="s">
        <v>198</v>
      </c>
      <c r="O1410" s="317">
        <v>0</v>
      </c>
      <c r="P1410" s="317">
        <v>0</v>
      </c>
      <c r="Q1410" s="316">
        <v>0</v>
      </c>
      <c r="R1410" s="131"/>
      <c r="T1410" s="105"/>
      <c r="U1410" s="105"/>
      <c r="V1410" s="105"/>
      <c r="W1410" s="105"/>
      <c r="X1410" s="105"/>
      <c r="Y1410" s="105"/>
      <c r="Z1410" s="105"/>
      <c r="AA1410" s="105"/>
      <c r="AB1410" s="105"/>
      <c r="AC1410" s="105"/>
      <c r="AD1410" s="105"/>
      <c r="AE1410" s="105"/>
      <c r="AF1410" s="105"/>
      <c r="AG1410" s="105"/>
    </row>
    <row r="1411" spans="2:33" s="28" customFormat="1" ht="14.1" customHeight="1" x14ac:dyDescent="0.15">
      <c r="B1411" s="205" t="s">
        <v>197</v>
      </c>
      <c r="C1411" s="322">
        <v>14</v>
      </c>
      <c r="D1411" s="322">
        <v>12</v>
      </c>
      <c r="E1411" s="323">
        <v>26</v>
      </c>
      <c r="F1411" s="195" t="s">
        <v>196</v>
      </c>
      <c r="G1411" s="322">
        <v>12</v>
      </c>
      <c r="H1411" s="322">
        <v>19</v>
      </c>
      <c r="I1411" s="323">
        <v>31</v>
      </c>
      <c r="J1411" s="195" t="s">
        <v>195</v>
      </c>
      <c r="K1411" s="322">
        <v>16</v>
      </c>
      <c r="L1411" s="322">
        <v>11</v>
      </c>
      <c r="M1411" s="323">
        <v>27</v>
      </c>
      <c r="N1411" s="195" t="s">
        <v>194</v>
      </c>
      <c r="O1411" s="322">
        <v>2</v>
      </c>
      <c r="P1411" s="322">
        <v>0</v>
      </c>
      <c r="Q1411" s="324">
        <v>2</v>
      </c>
      <c r="R1411" s="131"/>
      <c r="T1411" s="105"/>
      <c r="U1411" s="105"/>
      <c r="V1411" s="105"/>
      <c r="W1411" s="105"/>
      <c r="X1411" s="105"/>
      <c r="Y1411" s="105"/>
      <c r="Z1411" s="105"/>
      <c r="AA1411" s="105"/>
      <c r="AB1411" s="105"/>
      <c r="AC1411" s="105"/>
      <c r="AD1411" s="105"/>
      <c r="AE1411" s="105"/>
      <c r="AF1411" s="105"/>
      <c r="AG1411" s="105"/>
    </row>
    <row r="1412" spans="2:33" s="28" customFormat="1" ht="14.25" customHeight="1" x14ac:dyDescent="0.15">
      <c r="B1412" s="204" t="s">
        <v>193</v>
      </c>
      <c r="C1412" s="325">
        <v>13</v>
      </c>
      <c r="D1412" s="317">
        <v>13</v>
      </c>
      <c r="E1412" s="485">
        <v>26</v>
      </c>
      <c r="F1412" s="194" t="s">
        <v>192</v>
      </c>
      <c r="G1412" s="317">
        <v>28</v>
      </c>
      <c r="H1412" s="317">
        <v>26</v>
      </c>
      <c r="I1412" s="485">
        <v>54</v>
      </c>
      <c r="J1412" s="194" t="s">
        <v>191</v>
      </c>
      <c r="K1412" s="317">
        <v>15</v>
      </c>
      <c r="L1412" s="317">
        <v>14</v>
      </c>
      <c r="M1412" s="485">
        <v>29</v>
      </c>
      <c r="N1412" s="194" t="s">
        <v>190</v>
      </c>
      <c r="O1412" s="317">
        <v>0</v>
      </c>
      <c r="P1412" s="317">
        <v>0</v>
      </c>
      <c r="Q1412" s="316">
        <v>0</v>
      </c>
      <c r="R1412" s="131"/>
      <c r="T1412" s="105"/>
      <c r="U1412" s="105"/>
      <c r="V1412" s="105"/>
      <c r="W1412" s="105"/>
      <c r="X1412" s="105"/>
      <c r="Y1412" s="105"/>
      <c r="Z1412" s="105"/>
      <c r="AA1412" s="105"/>
      <c r="AB1412" s="105"/>
      <c r="AC1412" s="105"/>
      <c r="AD1412" s="105"/>
      <c r="AE1412" s="105"/>
      <c r="AF1412" s="105"/>
      <c r="AG1412" s="105"/>
    </row>
    <row r="1413" spans="2:33" s="28" customFormat="1" ht="14.25" customHeight="1" x14ac:dyDescent="0.15">
      <c r="B1413" s="204" t="s">
        <v>189</v>
      </c>
      <c r="C1413" s="317">
        <v>15</v>
      </c>
      <c r="D1413" s="317">
        <v>14</v>
      </c>
      <c r="E1413" s="485">
        <v>29</v>
      </c>
      <c r="F1413" s="194" t="s">
        <v>188</v>
      </c>
      <c r="G1413" s="317">
        <v>27</v>
      </c>
      <c r="H1413" s="317">
        <v>30</v>
      </c>
      <c r="I1413" s="485">
        <v>57</v>
      </c>
      <c r="J1413" s="194" t="s">
        <v>187</v>
      </c>
      <c r="K1413" s="317">
        <v>15</v>
      </c>
      <c r="L1413" s="317">
        <v>12</v>
      </c>
      <c r="M1413" s="485">
        <v>27</v>
      </c>
      <c r="N1413" s="194" t="s">
        <v>186</v>
      </c>
      <c r="O1413" s="317">
        <v>0</v>
      </c>
      <c r="P1413" s="317">
        <v>0</v>
      </c>
      <c r="Q1413" s="316">
        <v>0</v>
      </c>
      <c r="R1413" s="131"/>
      <c r="T1413" s="105"/>
      <c r="U1413" s="105"/>
      <c r="V1413" s="105"/>
      <c r="W1413" s="105"/>
      <c r="X1413" s="105"/>
      <c r="Y1413" s="105"/>
      <c r="Z1413" s="105"/>
      <c r="AA1413" s="105"/>
      <c r="AB1413" s="105"/>
      <c r="AC1413" s="105"/>
      <c r="AD1413" s="105"/>
      <c r="AE1413" s="105"/>
      <c r="AF1413" s="105"/>
      <c r="AG1413" s="105"/>
    </row>
    <row r="1414" spans="2:33" s="28" customFormat="1" ht="14.25" customHeight="1" x14ac:dyDescent="0.15">
      <c r="B1414" s="204" t="s">
        <v>185</v>
      </c>
      <c r="C1414" s="317">
        <v>15</v>
      </c>
      <c r="D1414" s="317">
        <v>22</v>
      </c>
      <c r="E1414" s="485">
        <v>37</v>
      </c>
      <c r="F1414" s="194" t="s">
        <v>184</v>
      </c>
      <c r="G1414" s="317">
        <v>28</v>
      </c>
      <c r="H1414" s="317">
        <v>22</v>
      </c>
      <c r="I1414" s="485">
        <v>50</v>
      </c>
      <c r="J1414" s="194" t="s">
        <v>183</v>
      </c>
      <c r="K1414" s="317">
        <v>8</v>
      </c>
      <c r="L1414" s="317">
        <v>10</v>
      </c>
      <c r="M1414" s="485">
        <v>18</v>
      </c>
      <c r="N1414" s="194" t="s">
        <v>182</v>
      </c>
      <c r="O1414" s="317">
        <v>0</v>
      </c>
      <c r="P1414" s="317">
        <v>0</v>
      </c>
      <c r="Q1414" s="316">
        <v>0</v>
      </c>
      <c r="R1414" s="131"/>
      <c r="T1414" s="105"/>
      <c r="U1414" s="105"/>
      <c r="V1414" s="105"/>
      <c r="W1414" s="105"/>
      <c r="X1414" s="105"/>
      <c r="Y1414" s="105"/>
      <c r="Z1414" s="105"/>
      <c r="AA1414" s="105"/>
      <c r="AB1414" s="105"/>
      <c r="AC1414" s="105"/>
      <c r="AD1414" s="105"/>
      <c r="AE1414" s="105"/>
      <c r="AF1414" s="105"/>
      <c r="AG1414" s="105"/>
    </row>
    <row r="1415" spans="2:33" s="28" customFormat="1" ht="14.1" customHeight="1" x14ac:dyDescent="0.15">
      <c r="B1415" s="204" t="s">
        <v>181</v>
      </c>
      <c r="C1415" s="317">
        <v>19</v>
      </c>
      <c r="D1415" s="317">
        <v>9</v>
      </c>
      <c r="E1415" s="485">
        <v>28</v>
      </c>
      <c r="F1415" s="194" t="s">
        <v>180</v>
      </c>
      <c r="G1415" s="317">
        <v>26</v>
      </c>
      <c r="H1415" s="317">
        <v>27</v>
      </c>
      <c r="I1415" s="485">
        <v>53</v>
      </c>
      <c r="J1415" s="194" t="s">
        <v>179</v>
      </c>
      <c r="K1415" s="317">
        <v>9</v>
      </c>
      <c r="L1415" s="317">
        <v>4</v>
      </c>
      <c r="M1415" s="485">
        <v>13</v>
      </c>
      <c r="N1415" s="194" t="s">
        <v>178</v>
      </c>
      <c r="O1415" s="317">
        <v>0</v>
      </c>
      <c r="P1415" s="317">
        <v>0</v>
      </c>
      <c r="Q1415" s="316">
        <v>0</v>
      </c>
      <c r="R1415" s="131"/>
      <c r="T1415" s="105"/>
      <c r="U1415" s="105"/>
      <c r="V1415" s="105"/>
      <c r="W1415" s="105"/>
      <c r="X1415" s="105"/>
      <c r="Y1415" s="105"/>
      <c r="Z1415" s="105"/>
      <c r="AA1415" s="105"/>
      <c r="AB1415" s="105"/>
      <c r="AC1415" s="105"/>
      <c r="AD1415" s="105"/>
      <c r="AE1415" s="105"/>
      <c r="AF1415" s="105"/>
      <c r="AG1415" s="105"/>
    </row>
    <row r="1416" spans="2:33" s="28" customFormat="1" ht="14.25" customHeight="1" thickBot="1" x14ac:dyDescent="0.2">
      <c r="B1416" s="206" t="s">
        <v>177</v>
      </c>
      <c r="C1416" s="318">
        <v>12</v>
      </c>
      <c r="D1416" s="318">
        <v>15</v>
      </c>
      <c r="E1416" s="319">
        <v>27</v>
      </c>
      <c r="F1416" s="208" t="s">
        <v>176</v>
      </c>
      <c r="G1416" s="318">
        <v>13</v>
      </c>
      <c r="H1416" s="318">
        <v>19</v>
      </c>
      <c r="I1416" s="319">
        <v>32</v>
      </c>
      <c r="J1416" s="208" t="s">
        <v>175</v>
      </c>
      <c r="K1416" s="318">
        <v>4</v>
      </c>
      <c r="L1416" s="318">
        <v>2</v>
      </c>
      <c r="M1416" s="319">
        <v>6</v>
      </c>
      <c r="N1416" s="210" t="s">
        <v>174</v>
      </c>
      <c r="O1416" s="320">
        <v>0</v>
      </c>
      <c r="P1416" s="320">
        <v>0</v>
      </c>
      <c r="Q1416" s="321">
        <v>0</v>
      </c>
      <c r="R1416" s="131"/>
      <c r="T1416" s="105"/>
      <c r="U1416" s="105"/>
      <c r="V1416" s="105"/>
      <c r="W1416" s="105"/>
      <c r="X1416" s="105"/>
      <c r="Y1416" s="105"/>
      <c r="Z1416" s="105"/>
      <c r="AA1416" s="105"/>
      <c r="AB1416" s="105"/>
      <c r="AC1416" s="105"/>
      <c r="AD1416" s="105"/>
      <c r="AE1416" s="105"/>
      <c r="AF1416" s="105"/>
      <c r="AG1416" s="105"/>
    </row>
    <row r="1417" spans="2:33" s="28" customFormat="1" ht="13.5" customHeight="1" thickBot="1" x14ac:dyDescent="0.2">
      <c r="B1417" s="42"/>
      <c r="C1417" s="42"/>
      <c r="D1417" s="459" t="s">
        <v>173</v>
      </c>
      <c r="E1417" s="459"/>
      <c r="F1417" s="459"/>
      <c r="G1417" s="42"/>
      <c r="H1417" s="42"/>
      <c r="I1417" s="42"/>
      <c r="J1417" s="42"/>
      <c r="K1417" s="42"/>
      <c r="L1417" s="42"/>
      <c r="M1417" s="42"/>
      <c r="N1417" s="212" t="s">
        <v>172</v>
      </c>
      <c r="O1417" s="309">
        <v>0</v>
      </c>
      <c r="P1417" s="24">
        <v>0</v>
      </c>
      <c r="Q1417" s="310">
        <v>0</v>
      </c>
      <c r="R1417" s="131"/>
      <c r="T1417" s="105"/>
      <c r="U1417" s="105"/>
      <c r="V1417" s="105"/>
      <c r="W1417" s="105"/>
      <c r="X1417" s="105"/>
      <c r="Y1417" s="105"/>
      <c r="Z1417" s="105"/>
      <c r="AA1417" s="105"/>
      <c r="AB1417" s="105"/>
      <c r="AC1417" s="105"/>
      <c r="AD1417" s="105"/>
      <c r="AE1417" s="105"/>
      <c r="AF1417" s="105"/>
      <c r="AG1417" s="105"/>
    </row>
    <row r="1418" spans="2:33" s="28" customFormat="1" ht="13.5" customHeight="1" x14ac:dyDescent="0.15">
      <c r="B1418" s="160" t="s">
        <v>171</v>
      </c>
      <c r="C1418" s="311">
        <f>SUM(C1392:C1396)</f>
        <v>75</v>
      </c>
      <c r="D1418" s="311">
        <f>SUM(D1392:D1396)</f>
        <v>80</v>
      </c>
      <c r="E1418" s="108">
        <f t="shared" ref="E1418:E1427" si="66">SUM(C1418:D1418)</f>
        <v>155</v>
      </c>
      <c r="F1418" s="160" t="s">
        <v>170</v>
      </c>
      <c r="G1418" s="312">
        <f>SUM(K1392:K1396)</f>
        <v>95</v>
      </c>
      <c r="H1418" s="109">
        <f>SUM(L1392:L1396)</f>
        <v>97</v>
      </c>
      <c r="I1418" s="110">
        <f t="shared" ref="I1418:I1427" si="67">SUM(G1418:H1418)</f>
        <v>192</v>
      </c>
      <c r="J1418" s="119" t="s">
        <v>169</v>
      </c>
      <c r="K1418" s="120">
        <f>SUM(O1417:O1421)</f>
        <v>0</v>
      </c>
      <c r="L1418" s="311">
        <f>SUM(Q1417:Q1421)</f>
        <v>0</v>
      </c>
      <c r="M1418" s="313">
        <f>SUM(K1418:L1418)</f>
        <v>0</v>
      </c>
      <c r="N1418" s="486" t="s">
        <v>168</v>
      </c>
      <c r="O1418" s="24">
        <v>0</v>
      </c>
      <c r="P1418" s="24">
        <v>0</v>
      </c>
      <c r="Q1418" s="310">
        <v>0</v>
      </c>
      <c r="R1418" s="131"/>
      <c r="T1418" s="105"/>
      <c r="U1418" s="105"/>
      <c r="V1418" s="105"/>
      <c r="W1418" s="105"/>
      <c r="X1418" s="105"/>
      <c r="Y1418" s="105"/>
      <c r="Z1418" s="105"/>
      <c r="AA1418" s="105"/>
      <c r="AB1418" s="105"/>
      <c r="AC1418" s="105"/>
      <c r="AD1418" s="105"/>
      <c r="AE1418" s="105"/>
      <c r="AF1418" s="105"/>
      <c r="AG1418" s="105"/>
    </row>
    <row r="1419" spans="2:33" s="28" customFormat="1" ht="13.5" customHeight="1" thickBot="1" x14ac:dyDescent="0.2">
      <c r="B1419" s="161" t="s">
        <v>167</v>
      </c>
      <c r="C1419" s="300">
        <f>SUM(C1397:C1401)</f>
        <v>84</v>
      </c>
      <c r="D1419" s="300">
        <f>SUM(D1397:D1401)</f>
        <v>85</v>
      </c>
      <c r="E1419" s="112">
        <f t="shared" si="66"/>
        <v>169</v>
      </c>
      <c r="F1419" s="161" t="s">
        <v>166</v>
      </c>
      <c r="G1419" s="306">
        <f>SUM(K1397:K1401)</f>
        <v>97</v>
      </c>
      <c r="H1419" s="113">
        <f>SUM(L1397:L1401)</f>
        <v>88</v>
      </c>
      <c r="I1419" s="114">
        <f t="shared" si="67"/>
        <v>185</v>
      </c>
      <c r="J1419" s="121" t="s">
        <v>154</v>
      </c>
      <c r="K1419" s="122">
        <f>O1422</f>
        <v>0</v>
      </c>
      <c r="L1419" s="303">
        <f>P1422</f>
        <v>0</v>
      </c>
      <c r="M1419" s="314">
        <f>SUM(K1419:L1419)</f>
        <v>0</v>
      </c>
      <c r="N1419" s="486" t="s">
        <v>165</v>
      </c>
      <c r="O1419" s="24">
        <v>0</v>
      </c>
      <c r="P1419" s="24">
        <v>0</v>
      </c>
      <c r="Q1419" s="310">
        <v>0</v>
      </c>
      <c r="R1419" s="131"/>
      <c r="T1419" s="105"/>
      <c r="U1419" s="105"/>
      <c r="V1419" s="105"/>
      <c r="W1419" s="105"/>
      <c r="X1419" s="105"/>
      <c r="Y1419" s="105"/>
      <c r="Z1419" s="105"/>
      <c r="AA1419" s="105"/>
      <c r="AB1419" s="105"/>
      <c r="AC1419" s="105"/>
      <c r="AD1419" s="105"/>
      <c r="AE1419" s="105"/>
      <c r="AF1419" s="105"/>
      <c r="AG1419" s="105"/>
    </row>
    <row r="1420" spans="2:33" s="28" customFormat="1" ht="13.5" customHeight="1" x14ac:dyDescent="0.15">
      <c r="B1420" s="161" t="s">
        <v>164</v>
      </c>
      <c r="C1420" s="300">
        <f>SUM(C1402:C1406)</f>
        <v>100</v>
      </c>
      <c r="D1420" s="300">
        <f>SUM(D1402:D1406)</f>
        <v>84</v>
      </c>
      <c r="E1420" s="112">
        <f t="shared" si="66"/>
        <v>184</v>
      </c>
      <c r="F1420" s="161" t="s">
        <v>163</v>
      </c>
      <c r="G1420" s="306">
        <f>SUM(K1402:K1406)</f>
        <v>76</v>
      </c>
      <c r="H1420" s="113">
        <f>SUM(L1402:L1406)</f>
        <v>74</v>
      </c>
      <c r="I1420" s="114">
        <f t="shared" si="67"/>
        <v>150</v>
      </c>
      <c r="J1420" s="125" t="s">
        <v>283</v>
      </c>
      <c r="K1420" s="154">
        <f>SUM(C1418:C1420)</f>
        <v>259</v>
      </c>
      <c r="L1420" s="154">
        <f>SUM(D1418:D1420)</f>
        <v>249</v>
      </c>
      <c r="M1420" s="294">
        <f>SUM(K1420:L1420)</f>
        <v>508</v>
      </c>
      <c r="N1420" s="486" t="s">
        <v>162</v>
      </c>
      <c r="O1420" s="24">
        <v>0</v>
      </c>
      <c r="P1420" s="24">
        <v>0</v>
      </c>
      <c r="Q1420" s="310">
        <v>0</v>
      </c>
      <c r="R1420" s="131"/>
      <c r="T1420" s="105"/>
      <c r="U1420" s="105"/>
      <c r="V1420" s="105"/>
      <c r="W1420" s="105"/>
      <c r="X1420" s="105"/>
      <c r="Y1420" s="105"/>
      <c r="Z1420" s="105"/>
      <c r="AA1420" s="105"/>
      <c r="AB1420" s="105"/>
      <c r="AC1420" s="105"/>
      <c r="AD1420" s="105"/>
      <c r="AE1420" s="105"/>
      <c r="AF1420" s="105"/>
      <c r="AG1420" s="105"/>
    </row>
    <row r="1421" spans="2:33" s="28" customFormat="1" ht="13.5" customHeight="1" thickBot="1" x14ac:dyDescent="0.2">
      <c r="B1421" s="161" t="s">
        <v>161</v>
      </c>
      <c r="C1421" s="300">
        <f>SUM(C1407:C1411)</f>
        <v>80</v>
      </c>
      <c r="D1421" s="300">
        <f>SUM(D1407:D1411)</f>
        <v>78</v>
      </c>
      <c r="E1421" s="112">
        <f t="shared" si="66"/>
        <v>158</v>
      </c>
      <c r="F1421" s="161" t="s">
        <v>160</v>
      </c>
      <c r="G1421" s="306">
        <f>SUM(K1407:K1411)</f>
        <v>58</v>
      </c>
      <c r="H1421" s="113">
        <f>SUM(L1407:L1411)</f>
        <v>68</v>
      </c>
      <c r="I1421" s="114">
        <f t="shared" si="67"/>
        <v>126</v>
      </c>
      <c r="J1421" s="123" t="s">
        <v>156</v>
      </c>
      <c r="K1421" s="157"/>
      <c r="L1421" s="292">
        <f>M1420/M1426*100</f>
        <v>19.789637709388391</v>
      </c>
      <c r="M1421" s="156" t="s">
        <v>155</v>
      </c>
      <c r="N1421" s="487" t="s">
        <v>159</v>
      </c>
      <c r="O1421" s="301">
        <v>0</v>
      </c>
      <c r="P1421" s="58">
        <v>0</v>
      </c>
      <c r="Q1421" s="302">
        <v>0</v>
      </c>
      <c r="R1421" s="131"/>
      <c r="T1421" s="105"/>
      <c r="U1421" s="105"/>
      <c r="V1421" s="105"/>
      <c r="W1421" s="105"/>
      <c r="X1421" s="105"/>
      <c r="Y1421" s="105"/>
      <c r="Z1421" s="105"/>
      <c r="AA1421" s="105"/>
      <c r="AB1421" s="105"/>
      <c r="AC1421" s="105"/>
      <c r="AD1421" s="105"/>
      <c r="AE1421" s="105"/>
      <c r="AF1421" s="105"/>
      <c r="AG1421" s="105"/>
    </row>
    <row r="1422" spans="2:33" s="28" customFormat="1" ht="13.5" customHeight="1" thickBot="1" x14ac:dyDescent="0.2">
      <c r="B1422" s="161" t="s">
        <v>158</v>
      </c>
      <c r="C1422" s="300">
        <f>SUM(C1412:C1416)</f>
        <v>74</v>
      </c>
      <c r="D1422" s="300">
        <f>SUM(D1412:D1416)</f>
        <v>73</v>
      </c>
      <c r="E1422" s="112">
        <f t="shared" si="66"/>
        <v>147</v>
      </c>
      <c r="F1422" s="161" t="s">
        <v>157</v>
      </c>
      <c r="G1422" s="306">
        <f>SUM(K1412:K1416)</f>
        <v>51</v>
      </c>
      <c r="H1422" s="113">
        <f>SUM(L1412:L1416)</f>
        <v>42</v>
      </c>
      <c r="I1422" s="114">
        <f t="shared" si="67"/>
        <v>93</v>
      </c>
      <c r="J1422" s="125" t="s">
        <v>284</v>
      </c>
      <c r="K1422" s="154">
        <f>SUM(C1421:C1427,G1418:G1420)</f>
        <v>840</v>
      </c>
      <c r="L1422" s="154">
        <f>SUM(D1421:D1427,H1418:H1420)</f>
        <v>859</v>
      </c>
      <c r="M1422" s="294">
        <f>SUM(K1422:L1422)</f>
        <v>1699</v>
      </c>
      <c r="N1422" s="488" t="s">
        <v>154</v>
      </c>
      <c r="O1422" s="299">
        <v>0</v>
      </c>
      <c r="P1422" s="489">
        <v>0</v>
      </c>
      <c r="Q1422" s="307">
        <v>0</v>
      </c>
      <c r="R1422" s="131"/>
      <c r="T1422" s="105"/>
      <c r="U1422" s="105"/>
      <c r="V1422" s="105"/>
      <c r="W1422" s="105"/>
      <c r="X1422" s="105"/>
      <c r="Y1422" s="105"/>
      <c r="Z1422" s="105"/>
      <c r="AA1422" s="105"/>
      <c r="AB1422" s="105"/>
      <c r="AC1422" s="105"/>
      <c r="AD1422" s="105"/>
      <c r="AE1422" s="105"/>
      <c r="AF1422" s="105"/>
      <c r="AG1422" s="105"/>
    </row>
    <row r="1423" spans="2:33" s="28" customFormat="1" ht="13.5" customHeight="1" thickBot="1" x14ac:dyDescent="0.2">
      <c r="B1423" s="161" t="s">
        <v>153</v>
      </c>
      <c r="C1423" s="300">
        <f>SUM(G1392:G1396)</f>
        <v>68</v>
      </c>
      <c r="D1423" s="300">
        <f>SUM(H1392:H1396)</f>
        <v>68</v>
      </c>
      <c r="E1423" s="112">
        <f t="shared" si="66"/>
        <v>136</v>
      </c>
      <c r="F1423" s="161" t="s">
        <v>152</v>
      </c>
      <c r="G1423" s="113">
        <f>SUM(O1392:O1396)</f>
        <v>28</v>
      </c>
      <c r="H1423" s="113">
        <f>SUM(P1392:P1396)</f>
        <v>40</v>
      </c>
      <c r="I1423" s="114">
        <f t="shared" si="67"/>
        <v>68</v>
      </c>
      <c r="J1423" s="123" t="s">
        <v>156</v>
      </c>
      <c r="K1423" s="157"/>
      <c r="L1423" s="292">
        <f>M1422/M1426*100</f>
        <v>66.186209583171021</v>
      </c>
      <c r="M1423" s="158" t="s">
        <v>155</v>
      </c>
      <c r="N1423" s="490"/>
      <c r="O1423" s="42"/>
      <c r="P1423" s="42"/>
      <c r="Q1423" s="42"/>
      <c r="R1423" s="131"/>
      <c r="T1423" s="105"/>
      <c r="U1423" s="105"/>
      <c r="V1423" s="105"/>
      <c r="W1423" s="105"/>
      <c r="X1423" s="105"/>
      <c r="Y1423" s="105"/>
      <c r="Z1423" s="105"/>
      <c r="AA1423" s="105"/>
      <c r="AB1423" s="105"/>
      <c r="AC1423" s="105"/>
      <c r="AD1423" s="105"/>
      <c r="AE1423" s="106"/>
      <c r="AF1423" s="105"/>
      <c r="AG1423" s="106"/>
    </row>
    <row r="1424" spans="2:33" s="28" customFormat="1" ht="13.5" customHeight="1" thickBot="1" x14ac:dyDescent="0.2">
      <c r="B1424" s="161" t="s">
        <v>151</v>
      </c>
      <c r="C1424" s="300">
        <f>SUM(G1397:G1401)</f>
        <v>61</v>
      </c>
      <c r="D1424" s="300">
        <f>SUM(H1397:H1401)</f>
        <v>88</v>
      </c>
      <c r="E1424" s="112">
        <f t="shared" si="66"/>
        <v>149</v>
      </c>
      <c r="F1424" s="161" t="s">
        <v>150</v>
      </c>
      <c r="G1424" s="306">
        <f>SUM(O1397:O1401)</f>
        <v>19</v>
      </c>
      <c r="H1424" s="113">
        <f>SUM(P1397:P1401)</f>
        <v>26</v>
      </c>
      <c r="I1424" s="114">
        <f t="shared" si="67"/>
        <v>45</v>
      </c>
      <c r="J1424" s="125" t="s">
        <v>282</v>
      </c>
      <c r="K1424" s="154">
        <f>SUM(K1407:K1416,O1392:O1422)</f>
        <v>168</v>
      </c>
      <c r="L1424" s="154">
        <f>SUM(L1407:L1416,P1392:P1422)</f>
        <v>192</v>
      </c>
      <c r="M1424" s="308">
        <f>SUM(K1424:L1424)</f>
        <v>360</v>
      </c>
      <c r="N1424" s="490"/>
      <c r="O1424" s="42"/>
      <c r="P1424" s="42"/>
      <c r="Q1424" s="42"/>
      <c r="R1424" s="131"/>
    </row>
    <row r="1425" spans="2:33" s="28" customFormat="1" ht="13.5" customHeight="1" thickBot="1" x14ac:dyDescent="0.2">
      <c r="B1425" s="161" t="s">
        <v>149</v>
      </c>
      <c r="C1425" s="300">
        <f>SUM(G1402:G1406)</f>
        <v>91</v>
      </c>
      <c r="D1425" s="300">
        <f>SUM(H1402:H1406)</f>
        <v>81</v>
      </c>
      <c r="E1425" s="112">
        <f t="shared" si="66"/>
        <v>172</v>
      </c>
      <c r="F1425" s="161" t="s">
        <v>148</v>
      </c>
      <c r="G1425" s="306">
        <f>SUM(O1402:O1406)</f>
        <v>10</v>
      </c>
      <c r="H1425" s="113">
        <f>SUM(P1402:P1406)</f>
        <v>12</v>
      </c>
      <c r="I1425" s="114">
        <f t="shared" si="67"/>
        <v>22</v>
      </c>
      <c r="J1425" s="123" t="s">
        <v>156</v>
      </c>
      <c r="K1425" s="124"/>
      <c r="L1425" s="283">
        <f>M1424/M1426*100</f>
        <v>14.024152707440592</v>
      </c>
      <c r="M1425" s="156" t="s">
        <v>155</v>
      </c>
      <c r="N1425" s="491" t="s">
        <v>146</v>
      </c>
      <c r="O1425" s="492">
        <v>38.25</v>
      </c>
      <c r="P1425" s="493">
        <v>39</v>
      </c>
      <c r="Q1425" s="494">
        <v>38.630000000000003</v>
      </c>
      <c r="R1425" s="131"/>
    </row>
    <row r="1426" spans="2:33" s="28" customFormat="1" ht="13.5" customHeight="1" x14ac:dyDescent="0.15">
      <c r="B1426" s="161" t="s">
        <v>145</v>
      </c>
      <c r="C1426" s="300">
        <f>SUM(G1407:G1411)</f>
        <v>76</v>
      </c>
      <c r="D1426" s="300">
        <f>SUM(H1407:H1411)</f>
        <v>88</v>
      </c>
      <c r="E1426" s="112">
        <f t="shared" si="66"/>
        <v>164</v>
      </c>
      <c r="F1426" s="161" t="s">
        <v>144</v>
      </c>
      <c r="G1426" s="306">
        <f>SUM(O1407:O1411)</f>
        <v>2</v>
      </c>
      <c r="H1426" s="113">
        <f>SUM(P1407:P1411)</f>
        <v>4</v>
      </c>
      <c r="I1426" s="114">
        <f t="shared" si="67"/>
        <v>6</v>
      </c>
      <c r="J1426" s="125" t="s">
        <v>147</v>
      </c>
      <c r="K1426" s="293">
        <f>SUM(C1418:C1427,G1418:G1427,K1418:K1419)</f>
        <v>1267</v>
      </c>
      <c r="L1426" s="293">
        <f>SUM(D1418:D1427,H1418:H1427,L1418:L1419)</f>
        <v>1300</v>
      </c>
      <c r="M1426" s="289">
        <f>SUM(K1426:L1426)</f>
        <v>2567</v>
      </c>
      <c r="N1426" s="495"/>
      <c r="O1426" s="496"/>
      <c r="P1426" s="496"/>
      <c r="Q1426" s="496"/>
      <c r="R1426" s="131"/>
    </row>
    <row r="1427" spans="2:33" s="28" customFormat="1" ht="13.5" customHeight="1" thickBot="1" x14ac:dyDescent="0.2">
      <c r="B1427" s="162" t="s">
        <v>143</v>
      </c>
      <c r="C1427" s="303">
        <f>SUM(G1412:G1416)</f>
        <v>122</v>
      </c>
      <c r="D1427" s="303">
        <f>SUM(H1412:H1416)</f>
        <v>124</v>
      </c>
      <c r="E1427" s="116">
        <f t="shared" si="66"/>
        <v>246</v>
      </c>
      <c r="F1427" s="162" t="s">
        <v>142</v>
      </c>
      <c r="G1427" s="304">
        <f>SUM(O1412:O1416)</f>
        <v>0</v>
      </c>
      <c r="H1427" s="117">
        <f>SUM(P1412:P1416)</f>
        <v>0</v>
      </c>
      <c r="I1427" s="118">
        <f t="shared" si="67"/>
        <v>0</v>
      </c>
      <c r="J1427" s="123" t="s">
        <v>7</v>
      </c>
      <c r="K1427" s="124"/>
      <c r="L1427" s="127"/>
      <c r="M1427" s="305">
        <f>字別人口!Q80</f>
        <v>1097</v>
      </c>
      <c r="N1427" s="459" t="s">
        <v>141</v>
      </c>
      <c r="O1427" s="459"/>
      <c r="P1427" s="459"/>
      <c r="Q1427" s="497"/>
      <c r="R1427" s="131"/>
    </row>
    <row r="1428" spans="2:33" x14ac:dyDescent="0.15">
      <c r="B1428" s="163"/>
      <c r="C1428" s="39"/>
      <c r="D1428" s="39"/>
      <c r="E1428" s="39"/>
      <c r="F1428" s="163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</row>
    <row r="1429" spans="2:33" s="29" customFormat="1" x14ac:dyDescent="0.15">
      <c r="B1429" s="164"/>
      <c r="C1429" s="28"/>
      <c r="D1429" s="28"/>
      <c r="E1429" s="28"/>
      <c r="F1429" s="164"/>
      <c r="G1429" s="28"/>
      <c r="H1429" s="28"/>
      <c r="I1429" s="28"/>
      <c r="J1429" s="28"/>
      <c r="K1429" s="28"/>
      <c r="L1429" s="28"/>
      <c r="M1429" s="28"/>
      <c r="N1429" s="28"/>
      <c r="O1429" s="28"/>
      <c r="P1429" s="28"/>
      <c r="Q1429" s="28"/>
    </row>
    <row r="1430" spans="2:33" s="29" customFormat="1" ht="13.5" customHeight="1" x14ac:dyDescent="0.15">
      <c r="B1430" s="26" t="s">
        <v>1</v>
      </c>
      <c r="C1430" s="498" t="s">
        <v>2</v>
      </c>
      <c r="D1430" s="498"/>
      <c r="E1430" s="498"/>
      <c r="F1430" s="498"/>
      <c r="G1430" s="499" t="s">
        <v>279</v>
      </c>
      <c r="H1430" s="499"/>
      <c r="I1430" s="499"/>
      <c r="J1430" s="499"/>
      <c r="K1430" s="499"/>
      <c r="L1430" s="499"/>
      <c r="M1430" s="28"/>
      <c r="N1430" s="28"/>
      <c r="O1430" s="183" t="str">
        <f>$O$2</f>
        <v>令和元年10月31日</v>
      </c>
      <c r="P1430" s="183"/>
      <c r="Q1430" s="183" t="s">
        <v>0</v>
      </c>
      <c r="R1430" s="4"/>
      <c r="S1430" s="4"/>
      <c r="T1430" s="4"/>
    </row>
    <row r="1431" spans="2:33" s="29" customFormat="1" ht="13.5" customHeight="1" x14ac:dyDescent="0.15">
      <c r="B1431" s="26" t="s">
        <v>276</v>
      </c>
      <c r="C1431" s="498" t="s">
        <v>104</v>
      </c>
      <c r="D1431" s="498"/>
      <c r="E1431" s="498"/>
      <c r="F1431" s="500"/>
      <c r="G1431" s="499"/>
      <c r="H1431" s="499"/>
      <c r="I1431" s="499"/>
      <c r="J1431" s="499"/>
      <c r="K1431" s="499"/>
      <c r="L1431" s="499"/>
      <c r="M1431" s="28"/>
      <c r="N1431" s="28"/>
      <c r="O1431" s="183" t="str">
        <f>$O$3</f>
        <v>令和元年11月 1日</v>
      </c>
      <c r="P1431" s="183"/>
      <c r="Q1431" s="183" t="s">
        <v>3</v>
      </c>
      <c r="R1431" s="4"/>
      <c r="S1431" s="4"/>
      <c r="T1431" s="4"/>
    </row>
    <row r="1432" spans="2:33" s="29" customFormat="1" ht="13.5" customHeight="1" thickBot="1" x14ac:dyDescent="0.2">
      <c r="B1432" s="164"/>
      <c r="C1432" s="28"/>
      <c r="D1432" s="28"/>
      <c r="E1432" s="28"/>
      <c r="F1432" s="164"/>
      <c r="G1432" s="501"/>
      <c r="H1432" s="501"/>
      <c r="I1432" s="501"/>
      <c r="J1432" s="501"/>
      <c r="K1432" s="501"/>
      <c r="L1432" s="501"/>
      <c r="M1432" s="28"/>
      <c r="N1432" s="28"/>
      <c r="O1432" s="26"/>
      <c r="P1432" s="28"/>
      <c r="Q1432" s="502"/>
      <c r="R1432" s="4"/>
      <c r="S1432" s="4"/>
      <c r="T1432" s="4"/>
    </row>
    <row r="1433" spans="2:33" s="28" customFormat="1" ht="14.25" customHeight="1" x14ac:dyDescent="0.15">
      <c r="B1433" s="53" t="s">
        <v>274</v>
      </c>
      <c r="C1433" s="327" t="s">
        <v>301</v>
      </c>
      <c r="D1433" s="327" t="s">
        <v>302</v>
      </c>
      <c r="E1433" s="328" t="s">
        <v>6</v>
      </c>
      <c r="F1433" s="53" t="s">
        <v>274</v>
      </c>
      <c r="G1433" s="327" t="s">
        <v>301</v>
      </c>
      <c r="H1433" s="327" t="s">
        <v>5</v>
      </c>
      <c r="I1433" s="94" t="s">
        <v>6</v>
      </c>
      <c r="J1433" s="202" t="s">
        <v>274</v>
      </c>
      <c r="K1433" s="327" t="s">
        <v>4</v>
      </c>
      <c r="L1433" s="327" t="s">
        <v>302</v>
      </c>
      <c r="M1433" s="328" t="s">
        <v>281</v>
      </c>
      <c r="N1433" s="59" t="s">
        <v>274</v>
      </c>
      <c r="O1433" s="54" t="s">
        <v>301</v>
      </c>
      <c r="P1433" s="54" t="s">
        <v>5</v>
      </c>
      <c r="Q1433" s="326" t="s">
        <v>281</v>
      </c>
      <c r="R1433" s="131"/>
    </row>
    <row r="1434" spans="2:33" s="28" customFormat="1" ht="14.25" customHeight="1" x14ac:dyDescent="0.15">
      <c r="B1434" s="203" t="s">
        <v>273</v>
      </c>
      <c r="C1434" s="329">
        <v>2</v>
      </c>
      <c r="D1434" s="329">
        <v>4</v>
      </c>
      <c r="E1434" s="485">
        <v>6</v>
      </c>
      <c r="F1434" s="193" t="s">
        <v>272</v>
      </c>
      <c r="G1434" s="329">
        <v>3</v>
      </c>
      <c r="H1434" s="329">
        <v>8</v>
      </c>
      <c r="I1434" s="485">
        <v>11</v>
      </c>
      <c r="J1434" s="194" t="s">
        <v>271</v>
      </c>
      <c r="K1434" s="317">
        <v>15</v>
      </c>
      <c r="L1434" s="329">
        <v>9</v>
      </c>
      <c r="M1434" s="286">
        <v>24</v>
      </c>
      <c r="N1434" s="200" t="s">
        <v>270</v>
      </c>
      <c r="O1434" s="325">
        <v>6</v>
      </c>
      <c r="P1434" s="317">
        <v>3</v>
      </c>
      <c r="Q1434" s="287">
        <v>9</v>
      </c>
      <c r="R1434" s="131"/>
      <c r="T1434" s="105"/>
      <c r="U1434" s="105"/>
      <c r="V1434" s="105"/>
      <c r="W1434" s="105"/>
      <c r="X1434" s="105"/>
      <c r="Y1434" s="105"/>
      <c r="Z1434" s="105"/>
      <c r="AA1434" s="105"/>
      <c r="AB1434" s="105"/>
      <c r="AC1434" s="105"/>
      <c r="AD1434" s="105"/>
      <c r="AE1434" s="105"/>
      <c r="AF1434" s="105"/>
      <c r="AG1434" s="105"/>
    </row>
    <row r="1435" spans="2:33" s="28" customFormat="1" ht="14.1" customHeight="1" x14ac:dyDescent="0.15">
      <c r="B1435" s="204" t="s">
        <v>269</v>
      </c>
      <c r="C1435" s="317">
        <v>6</v>
      </c>
      <c r="D1435" s="317">
        <v>5</v>
      </c>
      <c r="E1435" s="485">
        <v>11</v>
      </c>
      <c r="F1435" s="194" t="s">
        <v>268</v>
      </c>
      <c r="G1435" s="317">
        <v>7</v>
      </c>
      <c r="H1435" s="317">
        <v>6</v>
      </c>
      <c r="I1435" s="485">
        <v>13</v>
      </c>
      <c r="J1435" s="194" t="s">
        <v>267</v>
      </c>
      <c r="K1435" s="317">
        <v>13</v>
      </c>
      <c r="L1435" s="317">
        <v>8</v>
      </c>
      <c r="M1435" s="485">
        <v>21</v>
      </c>
      <c r="N1435" s="194" t="s">
        <v>266</v>
      </c>
      <c r="O1435" s="317">
        <v>7</v>
      </c>
      <c r="P1435" s="317">
        <v>4</v>
      </c>
      <c r="Q1435" s="316">
        <v>11</v>
      </c>
      <c r="R1435" s="131"/>
      <c r="T1435" s="105"/>
      <c r="U1435" s="105"/>
      <c r="V1435" s="105"/>
      <c r="W1435" s="105"/>
      <c r="X1435" s="105"/>
      <c r="Y1435" s="105"/>
      <c r="Z1435" s="105"/>
      <c r="AA1435" s="105"/>
      <c r="AB1435" s="105"/>
      <c r="AC1435" s="105"/>
      <c r="AD1435" s="105"/>
      <c r="AE1435" s="105"/>
      <c r="AF1435" s="105"/>
      <c r="AG1435" s="105"/>
    </row>
    <row r="1436" spans="2:33" s="28" customFormat="1" ht="14.25" customHeight="1" x14ac:dyDescent="0.15">
      <c r="B1436" s="204" t="s">
        <v>265</v>
      </c>
      <c r="C1436" s="317">
        <v>5</v>
      </c>
      <c r="D1436" s="317">
        <v>2</v>
      </c>
      <c r="E1436" s="485">
        <v>7</v>
      </c>
      <c r="F1436" s="194" t="s">
        <v>264</v>
      </c>
      <c r="G1436" s="317">
        <v>3</v>
      </c>
      <c r="H1436" s="317">
        <v>8</v>
      </c>
      <c r="I1436" s="485">
        <v>11</v>
      </c>
      <c r="J1436" s="194" t="s">
        <v>263</v>
      </c>
      <c r="K1436" s="317">
        <v>13</v>
      </c>
      <c r="L1436" s="317">
        <v>11</v>
      </c>
      <c r="M1436" s="485">
        <v>24</v>
      </c>
      <c r="N1436" s="194" t="s">
        <v>262</v>
      </c>
      <c r="O1436" s="317">
        <v>4</v>
      </c>
      <c r="P1436" s="199">
        <v>3</v>
      </c>
      <c r="Q1436" s="316">
        <v>7</v>
      </c>
      <c r="R1436" s="131"/>
      <c r="T1436" s="105"/>
      <c r="U1436" s="105"/>
      <c r="V1436" s="105"/>
      <c r="W1436" s="105"/>
      <c r="X1436" s="105"/>
      <c r="Y1436" s="105"/>
      <c r="Z1436" s="105"/>
      <c r="AA1436" s="105"/>
      <c r="AB1436" s="105"/>
      <c r="AC1436" s="105"/>
      <c r="AD1436" s="105"/>
      <c r="AE1436" s="105"/>
      <c r="AF1436" s="105"/>
      <c r="AG1436" s="105"/>
    </row>
    <row r="1437" spans="2:33" s="28" customFormat="1" ht="14.25" customHeight="1" x14ac:dyDescent="0.15">
      <c r="B1437" s="204" t="s">
        <v>261</v>
      </c>
      <c r="C1437" s="317">
        <v>4</v>
      </c>
      <c r="D1437" s="317">
        <v>8</v>
      </c>
      <c r="E1437" s="485">
        <v>12</v>
      </c>
      <c r="F1437" s="194" t="s">
        <v>260</v>
      </c>
      <c r="G1437" s="317">
        <v>4</v>
      </c>
      <c r="H1437" s="317">
        <v>5</v>
      </c>
      <c r="I1437" s="485">
        <v>9</v>
      </c>
      <c r="J1437" s="194" t="s">
        <v>259</v>
      </c>
      <c r="K1437" s="317">
        <v>6</v>
      </c>
      <c r="L1437" s="317">
        <v>3</v>
      </c>
      <c r="M1437" s="485">
        <v>9</v>
      </c>
      <c r="N1437" s="194" t="s">
        <v>258</v>
      </c>
      <c r="O1437" s="317">
        <v>9</v>
      </c>
      <c r="P1437" s="317">
        <v>8</v>
      </c>
      <c r="Q1437" s="316">
        <v>17</v>
      </c>
      <c r="R1437" s="131"/>
      <c r="T1437" s="105"/>
      <c r="U1437" s="105"/>
      <c r="V1437" s="105"/>
      <c r="W1437" s="105"/>
      <c r="X1437" s="105"/>
      <c r="Y1437" s="105"/>
      <c r="Z1437" s="105"/>
      <c r="AA1437" s="105"/>
      <c r="AB1437" s="105"/>
      <c r="AC1437" s="105"/>
      <c r="AD1437" s="105"/>
      <c r="AE1437" s="105"/>
      <c r="AF1437" s="105"/>
      <c r="AG1437" s="105"/>
    </row>
    <row r="1438" spans="2:33" s="28" customFormat="1" ht="14.1" customHeight="1" x14ac:dyDescent="0.15">
      <c r="B1438" s="205" t="s">
        <v>257</v>
      </c>
      <c r="C1438" s="322">
        <v>5</v>
      </c>
      <c r="D1438" s="322">
        <v>7</v>
      </c>
      <c r="E1438" s="323">
        <v>12</v>
      </c>
      <c r="F1438" s="195" t="s">
        <v>256</v>
      </c>
      <c r="G1438" s="322">
        <v>3</v>
      </c>
      <c r="H1438" s="322">
        <v>7</v>
      </c>
      <c r="I1438" s="323">
        <v>10</v>
      </c>
      <c r="J1438" s="195" t="s">
        <v>255</v>
      </c>
      <c r="K1438" s="322">
        <v>6</v>
      </c>
      <c r="L1438" s="322">
        <v>15</v>
      </c>
      <c r="M1438" s="323">
        <v>21</v>
      </c>
      <c r="N1438" s="195" t="s">
        <v>254</v>
      </c>
      <c r="O1438" s="322">
        <v>2</v>
      </c>
      <c r="P1438" s="322">
        <v>5</v>
      </c>
      <c r="Q1438" s="324">
        <v>7</v>
      </c>
      <c r="R1438" s="131"/>
      <c r="T1438" s="105"/>
      <c r="U1438" s="105"/>
      <c r="V1438" s="105"/>
      <c r="W1438" s="105"/>
      <c r="X1438" s="105"/>
      <c r="Y1438" s="105"/>
      <c r="Z1438" s="105"/>
      <c r="AA1438" s="105"/>
      <c r="AB1438" s="105"/>
      <c r="AC1438" s="105"/>
      <c r="AD1438" s="105"/>
      <c r="AE1438" s="105"/>
      <c r="AF1438" s="105"/>
      <c r="AG1438" s="105"/>
    </row>
    <row r="1439" spans="2:33" s="28" customFormat="1" ht="14.25" customHeight="1" x14ac:dyDescent="0.15">
      <c r="B1439" s="204" t="s">
        <v>253</v>
      </c>
      <c r="C1439" s="325">
        <v>5</v>
      </c>
      <c r="D1439" s="317">
        <v>8</v>
      </c>
      <c r="E1439" s="485">
        <v>13</v>
      </c>
      <c r="F1439" s="194" t="s">
        <v>252</v>
      </c>
      <c r="G1439" s="317">
        <v>9</v>
      </c>
      <c r="H1439" s="317">
        <v>2</v>
      </c>
      <c r="I1439" s="485">
        <v>11</v>
      </c>
      <c r="J1439" s="194" t="s">
        <v>251</v>
      </c>
      <c r="K1439" s="317">
        <v>3</v>
      </c>
      <c r="L1439" s="317">
        <v>8</v>
      </c>
      <c r="M1439" s="485">
        <v>11</v>
      </c>
      <c r="N1439" s="194" t="s">
        <v>250</v>
      </c>
      <c r="O1439" s="317">
        <v>2</v>
      </c>
      <c r="P1439" s="317">
        <v>6</v>
      </c>
      <c r="Q1439" s="316">
        <v>8</v>
      </c>
      <c r="R1439" s="131"/>
      <c r="T1439" s="105"/>
      <c r="U1439" s="105"/>
      <c r="V1439" s="105"/>
      <c r="W1439" s="105"/>
      <c r="X1439" s="105"/>
      <c r="Y1439" s="105"/>
      <c r="Z1439" s="105"/>
      <c r="AA1439" s="105"/>
      <c r="AB1439" s="105"/>
      <c r="AC1439" s="105"/>
      <c r="AD1439" s="105"/>
      <c r="AE1439" s="105"/>
      <c r="AF1439" s="105"/>
      <c r="AG1439" s="105"/>
    </row>
    <row r="1440" spans="2:33" s="28" customFormat="1" ht="14.25" customHeight="1" x14ac:dyDescent="0.15">
      <c r="B1440" s="204" t="s">
        <v>249</v>
      </c>
      <c r="C1440" s="317">
        <v>11</v>
      </c>
      <c r="D1440" s="317">
        <v>8</v>
      </c>
      <c r="E1440" s="485">
        <v>19</v>
      </c>
      <c r="F1440" s="194" t="s">
        <v>248</v>
      </c>
      <c r="G1440" s="317">
        <v>9</v>
      </c>
      <c r="H1440" s="317">
        <v>7</v>
      </c>
      <c r="I1440" s="485">
        <v>16</v>
      </c>
      <c r="J1440" s="194" t="s">
        <v>247</v>
      </c>
      <c r="K1440" s="317">
        <v>7</v>
      </c>
      <c r="L1440" s="317">
        <v>6</v>
      </c>
      <c r="M1440" s="485">
        <v>13</v>
      </c>
      <c r="N1440" s="194" t="s">
        <v>246</v>
      </c>
      <c r="O1440" s="317">
        <v>4</v>
      </c>
      <c r="P1440" s="317">
        <v>9</v>
      </c>
      <c r="Q1440" s="316">
        <v>13</v>
      </c>
      <c r="R1440" s="131"/>
      <c r="T1440" s="105"/>
      <c r="U1440" s="105"/>
      <c r="V1440" s="105"/>
      <c r="W1440" s="105"/>
      <c r="X1440" s="105"/>
      <c r="Y1440" s="105"/>
      <c r="Z1440" s="105"/>
      <c r="AA1440" s="105"/>
      <c r="AB1440" s="105"/>
      <c r="AC1440" s="105"/>
      <c r="AD1440" s="105"/>
      <c r="AE1440" s="105"/>
      <c r="AF1440" s="105"/>
      <c r="AG1440" s="105"/>
    </row>
    <row r="1441" spans="2:33" s="28" customFormat="1" ht="14.25" customHeight="1" x14ac:dyDescent="0.15">
      <c r="B1441" s="204" t="s">
        <v>245</v>
      </c>
      <c r="C1441" s="317">
        <v>11</v>
      </c>
      <c r="D1441" s="317">
        <v>9</v>
      </c>
      <c r="E1441" s="485">
        <v>20</v>
      </c>
      <c r="F1441" s="194" t="s">
        <v>244</v>
      </c>
      <c r="G1441" s="317">
        <v>8</v>
      </c>
      <c r="H1441" s="317">
        <v>6</v>
      </c>
      <c r="I1441" s="485">
        <v>14</v>
      </c>
      <c r="J1441" s="194" t="s">
        <v>243</v>
      </c>
      <c r="K1441" s="317">
        <v>14</v>
      </c>
      <c r="L1441" s="317">
        <v>13</v>
      </c>
      <c r="M1441" s="485">
        <v>27</v>
      </c>
      <c r="N1441" s="194" t="s">
        <v>242</v>
      </c>
      <c r="O1441" s="317">
        <v>5</v>
      </c>
      <c r="P1441" s="317">
        <v>6</v>
      </c>
      <c r="Q1441" s="316">
        <v>11</v>
      </c>
      <c r="R1441" s="131"/>
      <c r="T1441" s="105"/>
      <c r="U1441" s="105"/>
      <c r="V1441" s="105"/>
      <c r="W1441" s="105"/>
      <c r="X1441" s="105"/>
      <c r="Y1441" s="105"/>
      <c r="Z1441" s="105"/>
      <c r="AA1441" s="105"/>
      <c r="AB1441" s="105"/>
      <c r="AC1441" s="105"/>
      <c r="AD1441" s="105"/>
      <c r="AE1441" s="105"/>
      <c r="AF1441" s="105"/>
      <c r="AG1441" s="105"/>
    </row>
    <row r="1442" spans="2:33" s="28" customFormat="1" ht="14.1" customHeight="1" x14ac:dyDescent="0.15">
      <c r="B1442" s="204" t="s">
        <v>241</v>
      </c>
      <c r="C1442" s="317">
        <v>9</v>
      </c>
      <c r="D1442" s="317">
        <v>9</v>
      </c>
      <c r="E1442" s="485">
        <v>18</v>
      </c>
      <c r="F1442" s="194" t="s">
        <v>240</v>
      </c>
      <c r="G1442" s="317">
        <v>7</v>
      </c>
      <c r="H1442" s="317">
        <v>5</v>
      </c>
      <c r="I1442" s="485">
        <v>12</v>
      </c>
      <c r="J1442" s="194" t="s">
        <v>239</v>
      </c>
      <c r="K1442" s="317">
        <v>11</v>
      </c>
      <c r="L1442" s="317">
        <v>8</v>
      </c>
      <c r="M1442" s="485">
        <v>19</v>
      </c>
      <c r="N1442" s="194" t="s">
        <v>238</v>
      </c>
      <c r="O1442" s="317">
        <v>2</v>
      </c>
      <c r="P1442" s="317">
        <v>6</v>
      </c>
      <c r="Q1442" s="316">
        <v>8</v>
      </c>
      <c r="R1442" s="131"/>
      <c r="T1442" s="105"/>
      <c r="U1442" s="105"/>
      <c r="V1442" s="105"/>
      <c r="W1442" s="105"/>
      <c r="X1442" s="105"/>
      <c r="Y1442" s="105"/>
      <c r="Z1442" s="105"/>
      <c r="AA1442" s="105"/>
      <c r="AB1442" s="105"/>
      <c r="AC1442" s="105"/>
      <c r="AD1442" s="105"/>
      <c r="AE1442" s="105"/>
      <c r="AF1442" s="105"/>
      <c r="AG1442" s="105"/>
    </row>
    <row r="1443" spans="2:33" s="28" customFormat="1" ht="14.1" customHeight="1" x14ac:dyDescent="0.15">
      <c r="B1443" s="205" t="s">
        <v>237</v>
      </c>
      <c r="C1443" s="322">
        <v>9</v>
      </c>
      <c r="D1443" s="322">
        <v>9</v>
      </c>
      <c r="E1443" s="323">
        <v>18</v>
      </c>
      <c r="F1443" s="195" t="s">
        <v>236</v>
      </c>
      <c r="G1443" s="322">
        <v>6</v>
      </c>
      <c r="H1443" s="322">
        <v>6</v>
      </c>
      <c r="I1443" s="323">
        <v>12</v>
      </c>
      <c r="J1443" s="195" t="s">
        <v>235</v>
      </c>
      <c r="K1443" s="322">
        <v>7</v>
      </c>
      <c r="L1443" s="322">
        <v>9</v>
      </c>
      <c r="M1443" s="323">
        <v>16</v>
      </c>
      <c r="N1443" s="195" t="s">
        <v>234</v>
      </c>
      <c r="O1443" s="322">
        <v>5</v>
      </c>
      <c r="P1443" s="322">
        <v>3</v>
      </c>
      <c r="Q1443" s="324">
        <v>8</v>
      </c>
      <c r="R1443" s="131"/>
      <c r="T1443" s="105"/>
      <c r="U1443" s="105"/>
      <c r="V1443" s="105"/>
      <c r="W1443" s="105"/>
      <c r="X1443" s="105"/>
      <c r="Y1443" s="105"/>
      <c r="Z1443" s="105"/>
      <c r="AA1443" s="105"/>
      <c r="AB1443" s="105"/>
      <c r="AC1443" s="105"/>
      <c r="AD1443" s="105"/>
      <c r="AE1443" s="105"/>
      <c r="AF1443" s="105"/>
      <c r="AG1443" s="105"/>
    </row>
    <row r="1444" spans="2:33" s="28" customFormat="1" ht="14.25" customHeight="1" x14ac:dyDescent="0.15">
      <c r="B1444" s="204" t="s">
        <v>233</v>
      </c>
      <c r="C1444" s="325">
        <v>7</v>
      </c>
      <c r="D1444" s="317">
        <v>7</v>
      </c>
      <c r="E1444" s="485">
        <v>14</v>
      </c>
      <c r="F1444" s="194" t="s">
        <v>232</v>
      </c>
      <c r="G1444" s="317">
        <v>2</v>
      </c>
      <c r="H1444" s="317">
        <v>3</v>
      </c>
      <c r="I1444" s="485">
        <v>5</v>
      </c>
      <c r="J1444" s="194" t="s">
        <v>231</v>
      </c>
      <c r="K1444" s="317">
        <v>4</v>
      </c>
      <c r="L1444" s="317">
        <v>9</v>
      </c>
      <c r="M1444" s="485">
        <v>13</v>
      </c>
      <c r="N1444" s="194" t="s">
        <v>230</v>
      </c>
      <c r="O1444" s="317">
        <v>4</v>
      </c>
      <c r="P1444" s="317">
        <v>4</v>
      </c>
      <c r="Q1444" s="316">
        <v>8</v>
      </c>
      <c r="R1444" s="131"/>
      <c r="T1444" s="105"/>
      <c r="U1444" s="105"/>
      <c r="V1444" s="105"/>
      <c r="W1444" s="105"/>
      <c r="X1444" s="105"/>
      <c r="Y1444" s="105"/>
      <c r="Z1444" s="105"/>
      <c r="AA1444" s="105"/>
      <c r="AB1444" s="105"/>
      <c r="AC1444" s="105"/>
      <c r="AD1444" s="105"/>
      <c r="AE1444" s="105"/>
      <c r="AF1444" s="105"/>
      <c r="AG1444" s="105"/>
    </row>
    <row r="1445" spans="2:33" s="28" customFormat="1" ht="14.25" customHeight="1" x14ac:dyDescent="0.15">
      <c r="B1445" s="204" t="s">
        <v>229</v>
      </c>
      <c r="C1445" s="317">
        <v>10</v>
      </c>
      <c r="D1445" s="317">
        <v>6</v>
      </c>
      <c r="E1445" s="485">
        <v>16</v>
      </c>
      <c r="F1445" s="194" t="s">
        <v>228</v>
      </c>
      <c r="G1445" s="317">
        <v>5</v>
      </c>
      <c r="H1445" s="317">
        <v>3</v>
      </c>
      <c r="I1445" s="485">
        <v>8</v>
      </c>
      <c r="J1445" s="194" t="s">
        <v>227</v>
      </c>
      <c r="K1445" s="317">
        <v>5</v>
      </c>
      <c r="L1445" s="317">
        <v>3</v>
      </c>
      <c r="M1445" s="485">
        <v>8</v>
      </c>
      <c r="N1445" s="194" t="s">
        <v>226</v>
      </c>
      <c r="O1445" s="317">
        <v>4</v>
      </c>
      <c r="P1445" s="317">
        <v>4</v>
      </c>
      <c r="Q1445" s="316">
        <v>8</v>
      </c>
      <c r="R1445" s="131"/>
      <c r="T1445" s="105"/>
      <c r="U1445" s="105"/>
      <c r="V1445" s="105"/>
      <c r="W1445" s="105"/>
      <c r="X1445" s="105"/>
      <c r="Y1445" s="105"/>
      <c r="Z1445" s="105"/>
      <c r="AA1445" s="105"/>
      <c r="AB1445" s="105"/>
      <c r="AC1445" s="105"/>
      <c r="AD1445" s="105"/>
      <c r="AE1445" s="105"/>
      <c r="AF1445" s="105"/>
      <c r="AG1445" s="105"/>
    </row>
    <row r="1446" spans="2:33" s="28" customFormat="1" ht="14.25" customHeight="1" x14ac:dyDescent="0.15">
      <c r="B1446" s="204" t="s">
        <v>225</v>
      </c>
      <c r="C1446" s="317">
        <v>10</v>
      </c>
      <c r="D1446" s="317">
        <v>8</v>
      </c>
      <c r="E1446" s="485">
        <v>18</v>
      </c>
      <c r="F1446" s="194" t="s">
        <v>224</v>
      </c>
      <c r="G1446" s="317">
        <v>6</v>
      </c>
      <c r="H1446" s="317">
        <v>5</v>
      </c>
      <c r="I1446" s="485">
        <v>11</v>
      </c>
      <c r="J1446" s="194" t="s">
        <v>223</v>
      </c>
      <c r="K1446" s="317">
        <v>4</v>
      </c>
      <c r="L1446" s="317">
        <v>3</v>
      </c>
      <c r="M1446" s="485">
        <v>7</v>
      </c>
      <c r="N1446" s="194" t="s">
        <v>222</v>
      </c>
      <c r="O1446" s="317">
        <v>1</v>
      </c>
      <c r="P1446" s="317">
        <v>0</v>
      </c>
      <c r="Q1446" s="316">
        <v>1</v>
      </c>
      <c r="R1446" s="131"/>
      <c r="T1446" s="105"/>
      <c r="U1446" s="105"/>
      <c r="V1446" s="105"/>
      <c r="W1446" s="105"/>
      <c r="X1446" s="105"/>
      <c r="Y1446" s="105"/>
      <c r="Z1446" s="105"/>
      <c r="AA1446" s="105"/>
      <c r="AB1446" s="105"/>
      <c r="AC1446" s="105"/>
      <c r="AD1446" s="105"/>
      <c r="AE1446" s="105"/>
      <c r="AF1446" s="105"/>
      <c r="AG1446" s="105"/>
    </row>
    <row r="1447" spans="2:33" s="28" customFormat="1" ht="14.1" customHeight="1" x14ac:dyDescent="0.15">
      <c r="B1447" s="204" t="s">
        <v>221</v>
      </c>
      <c r="C1447" s="317">
        <v>10</v>
      </c>
      <c r="D1447" s="317">
        <v>8</v>
      </c>
      <c r="E1447" s="485">
        <v>18</v>
      </c>
      <c r="F1447" s="194" t="s">
        <v>220</v>
      </c>
      <c r="G1447" s="317">
        <v>5</v>
      </c>
      <c r="H1447" s="317">
        <v>6</v>
      </c>
      <c r="I1447" s="485">
        <v>11</v>
      </c>
      <c r="J1447" s="194" t="s">
        <v>219</v>
      </c>
      <c r="K1447" s="317">
        <v>4</v>
      </c>
      <c r="L1447" s="317">
        <v>4</v>
      </c>
      <c r="M1447" s="485">
        <v>8</v>
      </c>
      <c r="N1447" s="194" t="s">
        <v>218</v>
      </c>
      <c r="O1447" s="317">
        <v>0</v>
      </c>
      <c r="P1447" s="317">
        <v>1</v>
      </c>
      <c r="Q1447" s="316">
        <v>1</v>
      </c>
      <c r="R1447" s="131"/>
      <c r="T1447" s="105"/>
      <c r="U1447" s="105"/>
      <c r="V1447" s="105"/>
      <c r="W1447" s="105"/>
      <c r="X1447" s="105"/>
      <c r="Y1447" s="105"/>
      <c r="Z1447" s="105"/>
      <c r="AA1447" s="105"/>
      <c r="AB1447" s="105"/>
      <c r="AC1447" s="105"/>
      <c r="AD1447" s="105"/>
      <c r="AE1447" s="105"/>
      <c r="AF1447" s="105"/>
      <c r="AG1447" s="105"/>
    </row>
    <row r="1448" spans="2:33" s="28" customFormat="1" ht="14.45" customHeight="1" x14ac:dyDescent="0.15">
      <c r="B1448" s="205" t="s">
        <v>217</v>
      </c>
      <c r="C1448" s="322">
        <v>4</v>
      </c>
      <c r="D1448" s="322">
        <v>9</v>
      </c>
      <c r="E1448" s="323">
        <v>13</v>
      </c>
      <c r="F1448" s="195" t="s">
        <v>216</v>
      </c>
      <c r="G1448" s="322">
        <v>6</v>
      </c>
      <c r="H1448" s="322">
        <v>15</v>
      </c>
      <c r="I1448" s="323">
        <v>21</v>
      </c>
      <c r="J1448" s="195" t="s">
        <v>215</v>
      </c>
      <c r="K1448" s="322">
        <v>5</v>
      </c>
      <c r="L1448" s="322">
        <v>4</v>
      </c>
      <c r="M1448" s="323">
        <v>9</v>
      </c>
      <c r="N1448" s="195" t="s">
        <v>214</v>
      </c>
      <c r="O1448" s="322">
        <v>4</v>
      </c>
      <c r="P1448" s="322">
        <v>1</v>
      </c>
      <c r="Q1448" s="324">
        <v>5</v>
      </c>
      <c r="R1448" s="131"/>
      <c r="T1448" s="105"/>
      <c r="U1448" s="105"/>
      <c r="V1448" s="105"/>
      <c r="W1448" s="105"/>
      <c r="X1448" s="105"/>
      <c r="Y1448" s="105"/>
      <c r="Z1448" s="105"/>
      <c r="AA1448" s="105"/>
      <c r="AB1448" s="105"/>
      <c r="AC1448" s="105"/>
      <c r="AD1448" s="105"/>
      <c r="AE1448" s="105"/>
      <c r="AF1448" s="105"/>
      <c r="AG1448" s="105"/>
    </row>
    <row r="1449" spans="2:33" s="28" customFormat="1" ht="14.1" customHeight="1" x14ac:dyDescent="0.15">
      <c r="B1449" s="204" t="s">
        <v>213</v>
      </c>
      <c r="C1449" s="325">
        <v>9</v>
      </c>
      <c r="D1449" s="317">
        <v>8</v>
      </c>
      <c r="E1449" s="485">
        <v>17</v>
      </c>
      <c r="F1449" s="194" t="s">
        <v>212</v>
      </c>
      <c r="G1449" s="317">
        <v>4</v>
      </c>
      <c r="H1449" s="317">
        <v>12</v>
      </c>
      <c r="I1449" s="485">
        <v>16</v>
      </c>
      <c r="J1449" s="194" t="s">
        <v>211</v>
      </c>
      <c r="K1449" s="317">
        <v>3</v>
      </c>
      <c r="L1449" s="317">
        <v>5</v>
      </c>
      <c r="M1449" s="485">
        <v>8</v>
      </c>
      <c r="N1449" s="194" t="s">
        <v>210</v>
      </c>
      <c r="O1449" s="317">
        <v>0</v>
      </c>
      <c r="P1449" s="317">
        <v>3</v>
      </c>
      <c r="Q1449" s="316">
        <v>3</v>
      </c>
      <c r="R1449" s="131"/>
      <c r="T1449" s="105"/>
      <c r="U1449" s="105"/>
      <c r="V1449" s="105"/>
      <c r="W1449" s="105"/>
      <c r="X1449" s="105"/>
      <c r="Y1449" s="105"/>
      <c r="Z1449" s="105"/>
      <c r="AA1449" s="105"/>
      <c r="AB1449" s="105"/>
      <c r="AC1449" s="105"/>
      <c r="AD1449" s="105"/>
      <c r="AE1449" s="105"/>
      <c r="AF1449" s="105"/>
      <c r="AG1449" s="105"/>
    </row>
    <row r="1450" spans="2:33" s="28" customFormat="1" ht="14.25" customHeight="1" x14ac:dyDescent="0.15">
      <c r="B1450" s="204" t="s">
        <v>209</v>
      </c>
      <c r="C1450" s="317">
        <v>10</v>
      </c>
      <c r="D1450" s="317">
        <v>10</v>
      </c>
      <c r="E1450" s="485">
        <v>20</v>
      </c>
      <c r="F1450" s="194" t="s">
        <v>208</v>
      </c>
      <c r="G1450" s="317">
        <v>8</v>
      </c>
      <c r="H1450" s="317">
        <v>9</v>
      </c>
      <c r="I1450" s="485">
        <v>17</v>
      </c>
      <c r="J1450" s="194" t="s">
        <v>207</v>
      </c>
      <c r="K1450" s="317">
        <v>3</v>
      </c>
      <c r="L1450" s="317">
        <v>5</v>
      </c>
      <c r="M1450" s="485">
        <v>8</v>
      </c>
      <c r="N1450" s="194" t="s">
        <v>206</v>
      </c>
      <c r="O1450" s="317">
        <v>1</v>
      </c>
      <c r="P1450" s="317">
        <v>0</v>
      </c>
      <c r="Q1450" s="316">
        <v>1</v>
      </c>
      <c r="R1450" s="131"/>
      <c r="T1450" s="105"/>
      <c r="U1450" s="105"/>
      <c r="V1450" s="105"/>
      <c r="W1450" s="105"/>
      <c r="X1450" s="105"/>
      <c r="Y1450" s="105"/>
      <c r="Z1450" s="105"/>
      <c r="AA1450" s="105"/>
      <c r="AB1450" s="105"/>
      <c r="AC1450" s="105"/>
      <c r="AD1450" s="105"/>
      <c r="AE1450" s="105"/>
      <c r="AF1450" s="105"/>
      <c r="AG1450" s="105"/>
    </row>
    <row r="1451" spans="2:33" s="28" customFormat="1" ht="14.25" customHeight="1" x14ac:dyDescent="0.15">
      <c r="B1451" s="204" t="s">
        <v>205</v>
      </c>
      <c r="C1451" s="317">
        <v>5</v>
      </c>
      <c r="D1451" s="317">
        <v>7</v>
      </c>
      <c r="E1451" s="485">
        <v>12</v>
      </c>
      <c r="F1451" s="194" t="s">
        <v>204</v>
      </c>
      <c r="G1451" s="317">
        <v>6</v>
      </c>
      <c r="H1451" s="317">
        <v>3</v>
      </c>
      <c r="I1451" s="485">
        <v>9</v>
      </c>
      <c r="J1451" s="194" t="s">
        <v>203</v>
      </c>
      <c r="K1451" s="317">
        <v>5</v>
      </c>
      <c r="L1451" s="317">
        <v>5</v>
      </c>
      <c r="M1451" s="485">
        <v>10</v>
      </c>
      <c r="N1451" s="194" t="s">
        <v>202</v>
      </c>
      <c r="O1451" s="317">
        <v>0</v>
      </c>
      <c r="P1451" s="317">
        <v>2</v>
      </c>
      <c r="Q1451" s="316">
        <v>2</v>
      </c>
      <c r="R1451" s="131"/>
      <c r="T1451" s="105"/>
      <c r="U1451" s="105"/>
      <c r="V1451" s="105"/>
      <c r="W1451" s="105"/>
      <c r="X1451" s="105"/>
      <c r="Y1451" s="105"/>
      <c r="Z1451" s="105"/>
      <c r="AA1451" s="105"/>
      <c r="AB1451" s="105"/>
      <c r="AC1451" s="105"/>
      <c r="AD1451" s="105"/>
      <c r="AE1451" s="105"/>
      <c r="AF1451" s="105"/>
      <c r="AG1451" s="105"/>
    </row>
    <row r="1452" spans="2:33" s="28" customFormat="1" ht="14.25" customHeight="1" x14ac:dyDescent="0.15">
      <c r="B1452" s="204" t="s">
        <v>201</v>
      </c>
      <c r="C1452" s="317">
        <v>9</v>
      </c>
      <c r="D1452" s="317">
        <v>10</v>
      </c>
      <c r="E1452" s="485">
        <v>19</v>
      </c>
      <c r="F1452" s="194" t="s">
        <v>200</v>
      </c>
      <c r="G1452" s="317">
        <v>11</v>
      </c>
      <c r="H1452" s="317">
        <v>17</v>
      </c>
      <c r="I1452" s="485">
        <v>28</v>
      </c>
      <c r="J1452" s="194" t="s">
        <v>199</v>
      </c>
      <c r="K1452" s="317">
        <v>5</v>
      </c>
      <c r="L1452" s="317">
        <v>11</v>
      </c>
      <c r="M1452" s="485">
        <v>16</v>
      </c>
      <c r="N1452" s="194" t="s">
        <v>198</v>
      </c>
      <c r="O1452" s="317">
        <v>1</v>
      </c>
      <c r="P1452" s="317">
        <v>0</v>
      </c>
      <c r="Q1452" s="316">
        <v>1</v>
      </c>
      <c r="R1452" s="131"/>
      <c r="T1452" s="105"/>
      <c r="U1452" s="105"/>
      <c r="V1452" s="105"/>
      <c r="W1452" s="105"/>
      <c r="X1452" s="105"/>
      <c r="Y1452" s="105"/>
      <c r="Z1452" s="105"/>
      <c r="AA1452" s="105"/>
      <c r="AB1452" s="105"/>
      <c r="AC1452" s="105"/>
      <c r="AD1452" s="105"/>
      <c r="AE1452" s="105"/>
      <c r="AF1452" s="105"/>
      <c r="AG1452" s="105"/>
    </row>
    <row r="1453" spans="2:33" s="28" customFormat="1" ht="14.1" customHeight="1" x14ac:dyDescent="0.15">
      <c r="B1453" s="205" t="s">
        <v>197</v>
      </c>
      <c r="C1453" s="322">
        <v>6</v>
      </c>
      <c r="D1453" s="322">
        <v>5</v>
      </c>
      <c r="E1453" s="323">
        <v>11</v>
      </c>
      <c r="F1453" s="195" t="s">
        <v>196</v>
      </c>
      <c r="G1453" s="322">
        <v>10</v>
      </c>
      <c r="H1453" s="322">
        <v>10</v>
      </c>
      <c r="I1453" s="323">
        <v>20</v>
      </c>
      <c r="J1453" s="195" t="s">
        <v>195</v>
      </c>
      <c r="K1453" s="322">
        <v>5</v>
      </c>
      <c r="L1453" s="322">
        <v>9</v>
      </c>
      <c r="M1453" s="323">
        <v>14</v>
      </c>
      <c r="N1453" s="195" t="s">
        <v>194</v>
      </c>
      <c r="O1453" s="322">
        <v>0</v>
      </c>
      <c r="P1453" s="322">
        <v>1</v>
      </c>
      <c r="Q1453" s="324">
        <v>1</v>
      </c>
      <c r="R1453" s="131"/>
      <c r="T1453" s="105"/>
      <c r="U1453" s="105"/>
      <c r="V1453" s="105"/>
      <c r="W1453" s="105"/>
      <c r="X1453" s="105"/>
      <c r="Y1453" s="105"/>
      <c r="Z1453" s="105"/>
      <c r="AA1453" s="105"/>
      <c r="AB1453" s="105"/>
      <c r="AC1453" s="105"/>
      <c r="AD1453" s="105"/>
      <c r="AE1453" s="105"/>
      <c r="AF1453" s="105"/>
      <c r="AG1453" s="105"/>
    </row>
    <row r="1454" spans="2:33" s="28" customFormat="1" ht="14.25" customHeight="1" x14ac:dyDescent="0.15">
      <c r="B1454" s="204" t="s">
        <v>193</v>
      </c>
      <c r="C1454" s="325">
        <v>7</v>
      </c>
      <c r="D1454" s="317">
        <v>8</v>
      </c>
      <c r="E1454" s="485">
        <v>15</v>
      </c>
      <c r="F1454" s="194" t="s">
        <v>192</v>
      </c>
      <c r="G1454" s="317">
        <v>7</v>
      </c>
      <c r="H1454" s="317">
        <v>11</v>
      </c>
      <c r="I1454" s="485">
        <v>18</v>
      </c>
      <c r="J1454" s="194" t="s">
        <v>191</v>
      </c>
      <c r="K1454" s="317">
        <v>5</v>
      </c>
      <c r="L1454" s="317">
        <v>3</v>
      </c>
      <c r="M1454" s="485">
        <v>8</v>
      </c>
      <c r="N1454" s="194" t="s">
        <v>190</v>
      </c>
      <c r="O1454" s="317">
        <v>0</v>
      </c>
      <c r="P1454" s="317">
        <v>0</v>
      </c>
      <c r="Q1454" s="316">
        <v>0</v>
      </c>
      <c r="R1454" s="131"/>
      <c r="T1454" s="105"/>
      <c r="U1454" s="105"/>
      <c r="V1454" s="105"/>
      <c r="W1454" s="105"/>
      <c r="X1454" s="105"/>
      <c r="Y1454" s="105"/>
      <c r="Z1454" s="105"/>
      <c r="AA1454" s="105"/>
      <c r="AB1454" s="105"/>
      <c r="AC1454" s="105"/>
      <c r="AD1454" s="105"/>
      <c r="AE1454" s="105"/>
      <c r="AF1454" s="105"/>
      <c r="AG1454" s="105"/>
    </row>
    <row r="1455" spans="2:33" s="28" customFormat="1" ht="14.25" customHeight="1" x14ac:dyDescent="0.15">
      <c r="B1455" s="204" t="s">
        <v>189</v>
      </c>
      <c r="C1455" s="317">
        <v>11</v>
      </c>
      <c r="D1455" s="317">
        <v>6</v>
      </c>
      <c r="E1455" s="485">
        <v>17</v>
      </c>
      <c r="F1455" s="194" t="s">
        <v>188</v>
      </c>
      <c r="G1455" s="317">
        <v>9</v>
      </c>
      <c r="H1455" s="317">
        <v>10</v>
      </c>
      <c r="I1455" s="485">
        <v>19</v>
      </c>
      <c r="J1455" s="194" t="s">
        <v>187</v>
      </c>
      <c r="K1455" s="317">
        <v>6</v>
      </c>
      <c r="L1455" s="317">
        <v>4</v>
      </c>
      <c r="M1455" s="485">
        <v>10</v>
      </c>
      <c r="N1455" s="194" t="s">
        <v>186</v>
      </c>
      <c r="O1455" s="317">
        <v>0</v>
      </c>
      <c r="P1455" s="317">
        <v>0</v>
      </c>
      <c r="Q1455" s="316">
        <v>0</v>
      </c>
      <c r="R1455" s="131"/>
      <c r="T1455" s="105"/>
      <c r="U1455" s="105"/>
      <c r="V1455" s="105"/>
      <c r="W1455" s="105"/>
      <c r="X1455" s="105"/>
      <c r="Y1455" s="105"/>
      <c r="Z1455" s="105"/>
      <c r="AA1455" s="105"/>
      <c r="AB1455" s="105"/>
      <c r="AC1455" s="105"/>
      <c r="AD1455" s="105"/>
      <c r="AE1455" s="105"/>
      <c r="AF1455" s="105"/>
      <c r="AG1455" s="105"/>
    </row>
    <row r="1456" spans="2:33" s="28" customFormat="1" ht="14.25" customHeight="1" x14ac:dyDescent="0.15">
      <c r="B1456" s="204" t="s">
        <v>185</v>
      </c>
      <c r="C1456" s="317">
        <v>7</v>
      </c>
      <c r="D1456" s="317">
        <v>4</v>
      </c>
      <c r="E1456" s="485">
        <v>11</v>
      </c>
      <c r="F1456" s="194" t="s">
        <v>184</v>
      </c>
      <c r="G1456" s="317">
        <v>16</v>
      </c>
      <c r="H1456" s="317">
        <v>10</v>
      </c>
      <c r="I1456" s="485">
        <v>26</v>
      </c>
      <c r="J1456" s="194" t="s">
        <v>183</v>
      </c>
      <c r="K1456" s="317">
        <v>6</v>
      </c>
      <c r="L1456" s="317">
        <v>8</v>
      </c>
      <c r="M1456" s="485">
        <v>14</v>
      </c>
      <c r="N1456" s="194" t="s">
        <v>182</v>
      </c>
      <c r="O1456" s="317">
        <v>0</v>
      </c>
      <c r="P1456" s="317">
        <v>0</v>
      </c>
      <c r="Q1456" s="316">
        <v>0</v>
      </c>
      <c r="R1456" s="131"/>
      <c r="T1456" s="105"/>
      <c r="U1456" s="105"/>
      <c r="V1456" s="105"/>
      <c r="W1456" s="105"/>
      <c r="X1456" s="105"/>
      <c r="Y1456" s="105"/>
      <c r="Z1456" s="105"/>
      <c r="AA1456" s="105"/>
      <c r="AB1456" s="105"/>
      <c r="AC1456" s="105"/>
      <c r="AD1456" s="105"/>
      <c r="AE1456" s="105"/>
      <c r="AF1456" s="105"/>
      <c r="AG1456" s="105"/>
    </row>
    <row r="1457" spans="2:33" s="28" customFormat="1" ht="14.1" customHeight="1" x14ac:dyDescent="0.15">
      <c r="B1457" s="204" t="s">
        <v>181</v>
      </c>
      <c r="C1457" s="317">
        <v>11</v>
      </c>
      <c r="D1457" s="317">
        <v>12</v>
      </c>
      <c r="E1457" s="485">
        <v>23</v>
      </c>
      <c r="F1457" s="194" t="s">
        <v>180</v>
      </c>
      <c r="G1457" s="317">
        <v>9</v>
      </c>
      <c r="H1457" s="317">
        <v>14</v>
      </c>
      <c r="I1457" s="485">
        <v>23</v>
      </c>
      <c r="J1457" s="194" t="s">
        <v>179</v>
      </c>
      <c r="K1457" s="317">
        <v>4</v>
      </c>
      <c r="L1457" s="317">
        <v>0</v>
      </c>
      <c r="M1457" s="485">
        <v>4</v>
      </c>
      <c r="N1457" s="194" t="s">
        <v>178</v>
      </c>
      <c r="O1457" s="317">
        <v>0</v>
      </c>
      <c r="P1457" s="317">
        <v>1</v>
      </c>
      <c r="Q1457" s="316">
        <v>1</v>
      </c>
      <c r="R1457" s="131"/>
      <c r="T1457" s="105"/>
      <c r="U1457" s="105"/>
      <c r="V1457" s="105"/>
      <c r="W1457" s="105"/>
      <c r="X1457" s="105"/>
      <c r="Y1457" s="105"/>
      <c r="Z1457" s="105"/>
      <c r="AA1457" s="105"/>
      <c r="AB1457" s="105"/>
      <c r="AC1457" s="105"/>
      <c r="AD1457" s="105"/>
      <c r="AE1457" s="105"/>
      <c r="AF1457" s="105"/>
      <c r="AG1457" s="105"/>
    </row>
    <row r="1458" spans="2:33" s="28" customFormat="1" ht="14.25" customHeight="1" thickBot="1" x14ac:dyDescent="0.2">
      <c r="B1458" s="206" t="s">
        <v>177</v>
      </c>
      <c r="C1458" s="318">
        <v>4</v>
      </c>
      <c r="D1458" s="318">
        <v>5</v>
      </c>
      <c r="E1458" s="319">
        <v>9</v>
      </c>
      <c r="F1458" s="208" t="s">
        <v>176</v>
      </c>
      <c r="G1458" s="318">
        <v>7</v>
      </c>
      <c r="H1458" s="318">
        <v>6</v>
      </c>
      <c r="I1458" s="319">
        <v>13</v>
      </c>
      <c r="J1458" s="208" t="s">
        <v>175</v>
      </c>
      <c r="K1458" s="318">
        <v>0</v>
      </c>
      <c r="L1458" s="318">
        <v>3</v>
      </c>
      <c r="M1458" s="319">
        <v>3</v>
      </c>
      <c r="N1458" s="210" t="s">
        <v>174</v>
      </c>
      <c r="O1458" s="320">
        <v>0</v>
      </c>
      <c r="P1458" s="320">
        <v>0</v>
      </c>
      <c r="Q1458" s="321">
        <v>0</v>
      </c>
      <c r="R1458" s="131"/>
      <c r="T1458" s="105"/>
      <c r="U1458" s="105"/>
      <c r="V1458" s="105"/>
      <c r="W1458" s="105"/>
      <c r="X1458" s="105"/>
      <c r="Y1458" s="105"/>
      <c r="Z1458" s="105"/>
      <c r="AA1458" s="105"/>
      <c r="AB1458" s="105"/>
      <c r="AC1458" s="105"/>
      <c r="AD1458" s="105"/>
      <c r="AE1458" s="105"/>
      <c r="AF1458" s="105"/>
      <c r="AG1458" s="105"/>
    </row>
    <row r="1459" spans="2:33" s="28" customFormat="1" ht="13.5" customHeight="1" thickBot="1" x14ac:dyDescent="0.2">
      <c r="B1459" s="42"/>
      <c r="C1459" s="42"/>
      <c r="D1459" s="459" t="s">
        <v>173</v>
      </c>
      <c r="E1459" s="459"/>
      <c r="F1459" s="459"/>
      <c r="G1459" s="42"/>
      <c r="H1459" s="42"/>
      <c r="I1459" s="42"/>
      <c r="J1459" s="42"/>
      <c r="K1459" s="42"/>
      <c r="L1459" s="42"/>
      <c r="M1459" s="42"/>
      <c r="N1459" s="212" t="s">
        <v>172</v>
      </c>
      <c r="O1459" s="309">
        <v>0</v>
      </c>
      <c r="P1459" s="24">
        <v>0</v>
      </c>
      <c r="Q1459" s="310">
        <v>0</v>
      </c>
      <c r="R1459" s="131"/>
      <c r="T1459" s="105"/>
      <c r="U1459" s="105"/>
      <c r="V1459" s="105"/>
      <c r="W1459" s="105"/>
      <c r="X1459" s="105"/>
      <c r="Y1459" s="105"/>
      <c r="Z1459" s="105"/>
      <c r="AA1459" s="105"/>
      <c r="AB1459" s="105"/>
      <c r="AC1459" s="105"/>
      <c r="AD1459" s="105"/>
      <c r="AE1459" s="105"/>
      <c r="AF1459" s="105"/>
      <c r="AG1459" s="105"/>
    </row>
    <row r="1460" spans="2:33" s="28" customFormat="1" ht="13.5" customHeight="1" x14ac:dyDescent="0.15">
      <c r="B1460" s="160" t="s">
        <v>171</v>
      </c>
      <c r="C1460" s="311">
        <f>SUM(C1434:C1438)</f>
        <v>22</v>
      </c>
      <c r="D1460" s="311">
        <f>SUM(D1434:D1438)</f>
        <v>26</v>
      </c>
      <c r="E1460" s="108">
        <f t="shared" ref="E1460:E1469" si="68">SUM(C1460:D1460)</f>
        <v>48</v>
      </c>
      <c r="F1460" s="160" t="s">
        <v>170</v>
      </c>
      <c r="G1460" s="312">
        <f>SUM(K1434:K1438)</f>
        <v>53</v>
      </c>
      <c r="H1460" s="109">
        <f>SUM(L1434:L1438)</f>
        <v>46</v>
      </c>
      <c r="I1460" s="110">
        <f t="shared" ref="I1460:I1469" si="69">SUM(G1460:H1460)</f>
        <v>99</v>
      </c>
      <c r="J1460" s="119" t="s">
        <v>169</v>
      </c>
      <c r="K1460" s="120">
        <f>SUM(O1459:O1463)</f>
        <v>0</v>
      </c>
      <c r="L1460" s="311">
        <f>SUM(Q1459:Q1463)</f>
        <v>0</v>
      </c>
      <c r="M1460" s="313">
        <f>SUM(K1460:L1460)</f>
        <v>0</v>
      </c>
      <c r="N1460" s="486" t="s">
        <v>168</v>
      </c>
      <c r="O1460" s="24">
        <v>0</v>
      </c>
      <c r="P1460" s="24">
        <v>0</v>
      </c>
      <c r="Q1460" s="310">
        <v>0</v>
      </c>
      <c r="R1460" s="131"/>
      <c r="T1460" s="105"/>
      <c r="U1460" s="105"/>
      <c r="V1460" s="105"/>
      <c r="W1460" s="105"/>
      <c r="X1460" s="105"/>
      <c r="Y1460" s="105"/>
      <c r="Z1460" s="105"/>
      <c r="AA1460" s="105"/>
      <c r="AB1460" s="105"/>
      <c r="AC1460" s="105"/>
      <c r="AD1460" s="105"/>
      <c r="AE1460" s="105"/>
      <c r="AF1460" s="105"/>
      <c r="AG1460" s="105"/>
    </row>
    <row r="1461" spans="2:33" s="28" customFormat="1" ht="13.5" customHeight="1" thickBot="1" x14ac:dyDescent="0.2">
      <c r="B1461" s="161" t="s">
        <v>167</v>
      </c>
      <c r="C1461" s="300">
        <f>SUM(C1439:C1443)</f>
        <v>45</v>
      </c>
      <c r="D1461" s="300">
        <f>SUM(D1439:D1443)</f>
        <v>43</v>
      </c>
      <c r="E1461" s="112">
        <f t="shared" si="68"/>
        <v>88</v>
      </c>
      <c r="F1461" s="161" t="s">
        <v>166</v>
      </c>
      <c r="G1461" s="306">
        <f>SUM(K1439:K1443)</f>
        <v>42</v>
      </c>
      <c r="H1461" s="113">
        <f>SUM(L1439:L1443)</f>
        <v>44</v>
      </c>
      <c r="I1461" s="114">
        <f t="shared" si="69"/>
        <v>86</v>
      </c>
      <c r="J1461" s="121" t="s">
        <v>154</v>
      </c>
      <c r="K1461" s="122">
        <f>O1464</f>
        <v>0</v>
      </c>
      <c r="L1461" s="303">
        <f>P1464</f>
        <v>0</v>
      </c>
      <c r="M1461" s="314">
        <f>SUM(K1461:L1461)</f>
        <v>0</v>
      </c>
      <c r="N1461" s="486" t="s">
        <v>165</v>
      </c>
      <c r="O1461" s="24">
        <v>0</v>
      </c>
      <c r="P1461" s="24">
        <v>0</v>
      </c>
      <c r="Q1461" s="310">
        <v>0</v>
      </c>
      <c r="R1461" s="131"/>
      <c r="T1461" s="105"/>
      <c r="U1461" s="105"/>
      <c r="V1461" s="105"/>
      <c r="W1461" s="105"/>
      <c r="X1461" s="105"/>
      <c r="Y1461" s="105"/>
      <c r="Z1461" s="105"/>
      <c r="AA1461" s="105"/>
      <c r="AB1461" s="105"/>
      <c r="AC1461" s="105"/>
      <c r="AD1461" s="105"/>
      <c r="AE1461" s="105"/>
      <c r="AF1461" s="105"/>
      <c r="AG1461" s="105"/>
    </row>
    <row r="1462" spans="2:33" s="28" customFormat="1" ht="13.5" customHeight="1" x14ac:dyDescent="0.15">
      <c r="B1462" s="161" t="s">
        <v>164</v>
      </c>
      <c r="C1462" s="300">
        <f>SUM(C1444:C1448)</f>
        <v>41</v>
      </c>
      <c r="D1462" s="300">
        <f>SUM(D1444:D1448)</f>
        <v>38</v>
      </c>
      <c r="E1462" s="112">
        <f t="shared" si="68"/>
        <v>79</v>
      </c>
      <c r="F1462" s="161" t="s">
        <v>163</v>
      </c>
      <c r="G1462" s="306">
        <f>SUM(K1444:K1448)</f>
        <v>22</v>
      </c>
      <c r="H1462" s="113">
        <f>SUM(L1444:L1448)</f>
        <v>23</v>
      </c>
      <c r="I1462" s="114">
        <f t="shared" si="69"/>
        <v>45</v>
      </c>
      <c r="J1462" s="125" t="s">
        <v>283</v>
      </c>
      <c r="K1462" s="154">
        <f>SUM(C1460:C1462)</f>
        <v>108</v>
      </c>
      <c r="L1462" s="154">
        <f>SUM(D1460:D1462)</f>
        <v>107</v>
      </c>
      <c r="M1462" s="294">
        <f>SUM(K1462:L1462)</f>
        <v>215</v>
      </c>
      <c r="N1462" s="486" t="s">
        <v>162</v>
      </c>
      <c r="O1462" s="24">
        <v>0</v>
      </c>
      <c r="P1462" s="24">
        <v>0</v>
      </c>
      <c r="Q1462" s="310">
        <v>0</v>
      </c>
      <c r="R1462" s="131"/>
      <c r="T1462" s="105"/>
      <c r="U1462" s="105"/>
      <c r="V1462" s="105"/>
      <c r="W1462" s="105"/>
      <c r="X1462" s="105"/>
      <c r="Y1462" s="105"/>
      <c r="Z1462" s="105"/>
      <c r="AA1462" s="105"/>
      <c r="AB1462" s="105"/>
      <c r="AC1462" s="105"/>
      <c r="AD1462" s="105"/>
      <c r="AE1462" s="105"/>
      <c r="AF1462" s="105"/>
      <c r="AG1462" s="105"/>
    </row>
    <row r="1463" spans="2:33" s="28" customFormat="1" ht="13.5" customHeight="1" thickBot="1" x14ac:dyDescent="0.2">
      <c r="B1463" s="161" t="s">
        <v>161</v>
      </c>
      <c r="C1463" s="300">
        <f>SUM(C1449:C1453)</f>
        <v>39</v>
      </c>
      <c r="D1463" s="300">
        <f>SUM(D1449:D1453)</f>
        <v>40</v>
      </c>
      <c r="E1463" s="112">
        <f t="shared" si="68"/>
        <v>79</v>
      </c>
      <c r="F1463" s="161" t="s">
        <v>160</v>
      </c>
      <c r="G1463" s="306">
        <f>SUM(K1449:K1453)</f>
        <v>21</v>
      </c>
      <c r="H1463" s="113">
        <f>SUM(L1449:L1453)</f>
        <v>35</v>
      </c>
      <c r="I1463" s="114">
        <f t="shared" si="69"/>
        <v>56</v>
      </c>
      <c r="J1463" s="123" t="s">
        <v>156</v>
      </c>
      <c r="K1463" s="157"/>
      <c r="L1463" s="292">
        <f>M1462/M1468*100</f>
        <v>18.082422203532381</v>
      </c>
      <c r="M1463" s="156" t="s">
        <v>155</v>
      </c>
      <c r="N1463" s="487" t="s">
        <v>159</v>
      </c>
      <c r="O1463" s="301">
        <v>0</v>
      </c>
      <c r="P1463" s="58">
        <v>0</v>
      </c>
      <c r="Q1463" s="302">
        <v>0</v>
      </c>
      <c r="R1463" s="131"/>
      <c r="T1463" s="105"/>
      <c r="U1463" s="105"/>
      <c r="V1463" s="105"/>
      <c r="W1463" s="105"/>
      <c r="X1463" s="105"/>
      <c r="Y1463" s="105"/>
      <c r="Z1463" s="105"/>
      <c r="AA1463" s="105"/>
      <c r="AB1463" s="105"/>
      <c r="AC1463" s="105"/>
      <c r="AD1463" s="105"/>
      <c r="AE1463" s="105"/>
      <c r="AF1463" s="105"/>
      <c r="AG1463" s="105"/>
    </row>
    <row r="1464" spans="2:33" s="28" customFormat="1" ht="13.5" customHeight="1" thickBot="1" x14ac:dyDescent="0.2">
      <c r="B1464" s="161" t="s">
        <v>158</v>
      </c>
      <c r="C1464" s="300">
        <f>SUM(C1454:C1458)</f>
        <v>40</v>
      </c>
      <c r="D1464" s="300">
        <f>SUM(D1454:D1458)</f>
        <v>35</v>
      </c>
      <c r="E1464" s="112">
        <f t="shared" si="68"/>
        <v>75</v>
      </c>
      <c r="F1464" s="161" t="s">
        <v>157</v>
      </c>
      <c r="G1464" s="306">
        <f>SUM(K1454:K1458)</f>
        <v>21</v>
      </c>
      <c r="H1464" s="113">
        <f>SUM(L1454:L1458)</f>
        <v>18</v>
      </c>
      <c r="I1464" s="114">
        <f t="shared" si="69"/>
        <v>39</v>
      </c>
      <c r="J1464" s="125" t="s">
        <v>284</v>
      </c>
      <c r="K1464" s="154">
        <f>SUM(C1463:C1469,G1460:G1462)</f>
        <v>366</v>
      </c>
      <c r="L1464" s="154">
        <f>SUM(D1463:D1469,H1460:H1462)</f>
        <v>382</v>
      </c>
      <c r="M1464" s="294">
        <f>SUM(K1464:L1464)</f>
        <v>748</v>
      </c>
      <c r="N1464" s="488" t="s">
        <v>154</v>
      </c>
      <c r="O1464" s="299">
        <v>0</v>
      </c>
      <c r="P1464" s="489">
        <v>0</v>
      </c>
      <c r="Q1464" s="307">
        <v>0</v>
      </c>
      <c r="R1464" s="131"/>
      <c r="T1464" s="105"/>
      <c r="U1464" s="105"/>
      <c r="V1464" s="105"/>
      <c r="W1464" s="105"/>
      <c r="X1464" s="105"/>
      <c r="Y1464" s="105"/>
      <c r="Z1464" s="105"/>
      <c r="AA1464" s="105"/>
      <c r="AB1464" s="105"/>
      <c r="AC1464" s="105"/>
      <c r="AD1464" s="105"/>
      <c r="AE1464" s="105"/>
      <c r="AF1464" s="105"/>
      <c r="AG1464" s="105"/>
    </row>
    <row r="1465" spans="2:33" s="28" customFormat="1" ht="13.5" customHeight="1" thickBot="1" x14ac:dyDescent="0.2">
      <c r="B1465" s="161" t="s">
        <v>153</v>
      </c>
      <c r="C1465" s="300">
        <f>SUM(G1434:G1438)</f>
        <v>20</v>
      </c>
      <c r="D1465" s="300">
        <f>SUM(H1434:H1438)</f>
        <v>34</v>
      </c>
      <c r="E1465" s="112">
        <f t="shared" si="68"/>
        <v>54</v>
      </c>
      <c r="F1465" s="161" t="s">
        <v>152</v>
      </c>
      <c r="G1465" s="113">
        <f>SUM(O1434:O1438)</f>
        <v>28</v>
      </c>
      <c r="H1465" s="113">
        <f>SUM(P1434:P1438)</f>
        <v>23</v>
      </c>
      <c r="I1465" s="114">
        <f t="shared" si="69"/>
        <v>51</v>
      </c>
      <c r="J1465" s="123" t="s">
        <v>156</v>
      </c>
      <c r="K1465" s="157"/>
      <c r="L1465" s="292">
        <f>M1464/M1468*100</f>
        <v>62.910008410428929</v>
      </c>
      <c r="M1465" s="158" t="s">
        <v>155</v>
      </c>
      <c r="N1465" s="490"/>
      <c r="O1465" s="42"/>
      <c r="P1465" s="42"/>
      <c r="Q1465" s="42"/>
      <c r="R1465" s="131"/>
      <c r="T1465" s="105"/>
      <c r="U1465" s="105"/>
      <c r="V1465" s="105"/>
      <c r="W1465" s="105"/>
      <c r="X1465" s="105"/>
      <c r="Y1465" s="105"/>
      <c r="Z1465" s="105"/>
      <c r="AA1465" s="105"/>
      <c r="AB1465" s="105"/>
      <c r="AC1465" s="105"/>
      <c r="AD1465" s="105"/>
      <c r="AE1465" s="106"/>
      <c r="AF1465" s="105"/>
      <c r="AG1465" s="106"/>
    </row>
    <row r="1466" spans="2:33" s="28" customFormat="1" ht="13.5" customHeight="1" thickBot="1" x14ac:dyDescent="0.2">
      <c r="B1466" s="161" t="s">
        <v>151</v>
      </c>
      <c r="C1466" s="300">
        <f>SUM(G1439:G1443)</f>
        <v>39</v>
      </c>
      <c r="D1466" s="300">
        <f>SUM(H1439:H1443)</f>
        <v>26</v>
      </c>
      <c r="E1466" s="112">
        <f t="shared" si="68"/>
        <v>65</v>
      </c>
      <c r="F1466" s="161" t="s">
        <v>150</v>
      </c>
      <c r="G1466" s="306">
        <f>SUM(O1439:O1443)</f>
        <v>18</v>
      </c>
      <c r="H1466" s="113">
        <f>SUM(P1439:P1443)</f>
        <v>30</v>
      </c>
      <c r="I1466" s="114">
        <f t="shared" si="69"/>
        <v>48</v>
      </c>
      <c r="J1466" s="125" t="s">
        <v>282</v>
      </c>
      <c r="K1466" s="154">
        <f>SUM(K1449:K1458,O1434:O1464)</f>
        <v>103</v>
      </c>
      <c r="L1466" s="154">
        <f>SUM(L1449:L1458,P1434:P1464)</f>
        <v>123</v>
      </c>
      <c r="M1466" s="308">
        <f>SUM(K1466:L1466)</f>
        <v>226</v>
      </c>
      <c r="N1466" s="490"/>
      <c r="O1466" s="42"/>
      <c r="P1466" s="42"/>
      <c r="Q1466" s="42"/>
      <c r="R1466" s="131"/>
    </row>
    <row r="1467" spans="2:33" s="28" customFormat="1" ht="13.5" customHeight="1" thickBot="1" x14ac:dyDescent="0.2">
      <c r="B1467" s="161" t="s">
        <v>149</v>
      </c>
      <c r="C1467" s="300">
        <f>SUM(G1444:G1448)</f>
        <v>24</v>
      </c>
      <c r="D1467" s="300">
        <f>SUM(H1444:H1448)</f>
        <v>32</v>
      </c>
      <c r="E1467" s="112">
        <f t="shared" si="68"/>
        <v>56</v>
      </c>
      <c r="F1467" s="161" t="s">
        <v>148</v>
      </c>
      <c r="G1467" s="306">
        <f>SUM(O1444:O1448)</f>
        <v>13</v>
      </c>
      <c r="H1467" s="113">
        <f>SUM(P1444:P1448)</f>
        <v>10</v>
      </c>
      <c r="I1467" s="114">
        <f t="shared" si="69"/>
        <v>23</v>
      </c>
      <c r="J1467" s="123" t="s">
        <v>156</v>
      </c>
      <c r="K1467" s="124"/>
      <c r="L1467" s="283">
        <f>M1466/M1468*100</f>
        <v>19.007569386038689</v>
      </c>
      <c r="M1467" s="156" t="s">
        <v>155</v>
      </c>
      <c r="N1467" s="491" t="s">
        <v>146</v>
      </c>
      <c r="O1467" s="492">
        <v>40.42</v>
      </c>
      <c r="P1467" s="493">
        <v>41.65</v>
      </c>
      <c r="Q1467" s="494">
        <v>41.05</v>
      </c>
      <c r="R1467" s="131"/>
    </row>
    <row r="1468" spans="2:33" s="28" customFormat="1" ht="13.5" customHeight="1" x14ac:dyDescent="0.15">
      <c r="B1468" s="161" t="s">
        <v>145</v>
      </c>
      <c r="C1468" s="300">
        <f>SUM(G1449:G1453)</f>
        <v>39</v>
      </c>
      <c r="D1468" s="300">
        <f>SUM(H1449:H1453)</f>
        <v>51</v>
      </c>
      <c r="E1468" s="112">
        <f t="shared" si="68"/>
        <v>90</v>
      </c>
      <c r="F1468" s="161" t="s">
        <v>144</v>
      </c>
      <c r="G1468" s="306">
        <f>SUM(O1449:O1453)</f>
        <v>2</v>
      </c>
      <c r="H1468" s="113">
        <f>SUM(P1449:P1453)</f>
        <v>6</v>
      </c>
      <c r="I1468" s="114">
        <f t="shared" si="69"/>
        <v>8</v>
      </c>
      <c r="J1468" s="125" t="s">
        <v>147</v>
      </c>
      <c r="K1468" s="293">
        <f>SUM(C1460:C1469,G1460:G1469,K1460:K1461)</f>
        <v>577</v>
      </c>
      <c r="L1468" s="293">
        <f>SUM(D1460:D1469,H1460:H1469,L1460:L1461)</f>
        <v>612</v>
      </c>
      <c r="M1468" s="289">
        <f>SUM(K1468:L1468)</f>
        <v>1189</v>
      </c>
      <c r="N1468" s="495"/>
      <c r="O1468" s="496"/>
      <c r="P1468" s="496"/>
      <c r="Q1468" s="496"/>
      <c r="R1468" s="131"/>
    </row>
    <row r="1469" spans="2:33" s="28" customFormat="1" ht="13.5" customHeight="1" thickBot="1" x14ac:dyDescent="0.2">
      <c r="B1469" s="162" t="s">
        <v>143</v>
      </c>
      <c r="C1469" s="303">
        <f>SUM(G1454:G1458)</f>
        <v>48</v>
      </c>
      <c r="D1469" s="303">
        <f>SUM(H1454:H1458)</f>
        <v>51</v>
      </c>
      <c r="E1469" s="116">
        <f t="shared" si="68"/>
        <v>99</v>
      </c>
      <c r="F1469" s="162" t="s">
        <v>142</v>
      </c>
      <c r="G1469" s="304">
        <f>SUM(O1454:O1458)</f>
        <v>0</v>
      </c>
      <c r="H1469" s="117">
        <f>SUM(P1454:P1458)</f>
        <v>1</v>
      </c>
      <c r="I1469" s="118">
        <f t="shared" si="69"/>
        <v>1</v>
      </c>
      <c r="J1469" s="123" t="s">
        <v>7</v>
      </c>
      <c r="K1469" s="124"/>
      <c r="L1469" s="127"/>
      <c r="M1469" s="305">
        <f>字別人口!Q82</f>
        <v>494</v>
      </c>
      <c r="N1469" s="459" t="s">
        <v>141</v>
      </c>
      <c r="O1469" s="459"/>
      <c r="P1469" s="459"/>
      <c r="Q1469" s="497"/>
      <c r="R1469" s="131"/>
    </row>
    <row r="1470" spans="2:33" x14ac:dyDescent="0.15">
      <c r="B1470" s="163"/>
      <c r="C1470" s="39"/>
      <c r="D1470" s="39"/>
      <c r="E1470" s="39"/>
      <c r="F1470" s="163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</row>
    <row r="1471" spans="2:33" s="29" customFormat="1" x14ac:dyDescent="0.15">
      <c r="B1471" s="164"/>
      <c r="C1471" s="28"/>
      <c r="D1471" s="28"/>
      <c r="E1471" s="28"/>
      <c r="F1471" s="164"/>
      <c r="G1471" s="28"/>
      <c r="H1471" s="28"/>
      <c r="I1471" s="28"/>
      <c r="J1471" s="28"/>
      <c r="K1471" s="28"/>
      <c r="L1471" s="28"/>
      <c r="M1471" s="28"/>
      <c r="N1471" s="28"/>
      <c r="O1471" s="28"/>
      <c r="P1471" s="28"/>
      <c r="Q1471" s="28"/>
    </row>
    <row r="1472" spans="2:33" s="29" customFormat="1" ht="13.5" customHeight="1" x14ac:dyDescent="0.15">
      <c r="B1472" s="26" t="s">
        <v>1</v>
      </c>
      <c r="C1472" s="498" t="s">
        <v>2</v>
      </c>
      <c r="D1472" s="498"/>
      <c r="E1472" s="498"/>
      <c r="F1472" s="498"/>
      <c r="G1472" s="499" t="s">
        <v>279</v>
      </c>
      <c r="H1472" s="499"/>
      <c r="I1472" s="499"/>
      <c r="J1472" s="499"/>
      <c r="K1472" s="499"/>
      <c r="L1472" s="499"/>
      <c r="M1472" s="28"/>
      <c r="N1472" s="28"/>
      <c r="O1472" s="183" t="str">
        <f>$O$2</f>
        <v>令和元年10月31日</v>
      </c>
      <c r="P1472" s="183"/>
      <c r="Q1472" s="183" t="s">
        <v>0</v>
      </c>
      <c r="R1472" s="4"/>
      <c r="S1472" s="4"/>
      <c r="T1472" s="4"/>
    </row>
    <row r="1473" spans="2:33" s="29" customFormat="1" ht="13.5" customHeight="1" x14ac:dyDescent="0.15">
      <c r="B1473" s="26" t="s">
        <v>276</v>
      </c>
      <c r="C1473" s="498" t="s">
        <v>103</v>
      </c>
      <c r="D1473" s="498"/>
      <c r="E1473" s="498"/>
      <c r="F1473" s="500"/>
      <c r="G1473" s="499"/>
      <c r="H1473" s="499"/>
      <c r="I1473" s="499"/>
      <c r="J1473" s="499"/>
      <c r="K1473" s="499"/>
      <c r="L1473" s="499"/>
      <c r="M1473" s="28"/>
      <c r="N1473" s="28"/>
      <c r="O1473" s="183" t="str">
        <f>$O$3</f>
        <v>令和元年11月 1日</v>
      </c>
      <c r="P1473" s="183"/>
      <c r="Q1473" s="183" t="s">
        <v>3</v>
      </c>
      <c r="R1473" s="4"/>
      <c r="S1473" s="4"/>
      <c r="T1473" s="4"/>
    </row>
    <row r="1474" spans="2:33" s="29" customFormat="1" ht="13.5" customHeight="1" thickBot="1" x14ac:dyDescent="0.2">
      <c r="B1474" s="164"/>
      <c r="C1474" s="28"/>
      <c r="D1474" s="28"/>
      <c r="E1474" s="28"/>
      <c r="F1474" s="164"/>
      <c r="G1474" s="501"/>
      <c r="H1474" s="501"/>
      <c r="I1474" s="501"/>
      <c r="J1474" s="501"/>
      <c r="K1474" s="501"/>
      <c r="L1474" s="501"/>
      <c r="M1474" s="28"/>
      <c r="N1474" s="28"/>
      <c r="O1474" s="26"/>
      <c r="P1474" s="28"/>
      <c r="Q1474" s="502"/>
      <c r="R1474" s="4"/>
      <c r="S1474" s="4"/>
      <c r="T1474" s="4"/>
    </row>
    <row r="1475" spans="2:33" s="28" customFormat="1" ht="14.25" customHeight="1" x14ac:dyDescent="0.15">
      <c r="B1475" s="53" t="s">
        <v>274</v>
      </c>
      <c r="C1475" s="327" t="s">
        <v>301</v>
      </c>
      <c r="D1475" s="327" t="s">
        <v>302</v>
      </c>
      <c r="E1475" s="328" t="s">
        <v>6</v>
      </c>
      <c r="F1475" s="53" t="s">
        <v>274</v>
      </c>
      <c r="G1475" s="327" t="s">
        <v>301</v>
      </c>
      <c r="H1475" s="327" t="s">
        <v>5</v>
      </c>
      <c r="I1475" s="94" t="s">
        <v>6</v>
      </c>
      <c r="J1475" s="202" t="s">
        <v>274</v>
      </c>
      <c r="K1475" s="327" t="s">
        <v>4</v>
      </c>
      <c r="L1475" s="327" t="s">
        <v>302</v>
      </c>
      <c r="M1475" s="328" t="s">
        <v>281</v>
      </c>
      <c r="N1475" s="59" t="s">
        <v>274</v>
      </c>
      <c r="O1475" s="54" t="s">
        <v>301</v>
      </c>
      <c r="P1475" s="54" t="s">
        <v>5</v>
      </c>
      <c r="Q1475" s="326" t="s">
        <v>281</v>
      </c>
      <c r="R1475" s="131"/>
    </row>
    <row r="1476" spans="2:33" s="28" customFormat="1" ht="14.25" customHeight="1" x14ac:dyDescent="0.15">
      <c r="B1476" s="203" t="s">
        <v>273</v>
      </c>
      <c r="C1476" s="329">
        <v>9</v>
      </c>
      <c r="D1476" s="329">
        <v>9</v>
      </c>
      <c r="E1476" s="485">
        <v>18</v>
      </c>
      <c r="F1476" s="193" t="s">
        <v>272</v>
      </c>
      <c r="G1476" s="329">
        <v>11</v>
      </c>
      <c r="H1476" s="329">
        <v>7</v>
      </c>
      <c r="I1476" s="485">
        <v>18</v>
      </c>
      <c r="J1476" s="194" t="s">
        <v>271</v>
      </c>
      <c r="K1476" s="317">
        <v>15</v>
      </c>
      <c r="L1476" s="329">
        <v>15</v>
      </c>
      <c r="M1476" s="286">
        <v>30</v>
      </c>
      <c r="N1476" s="200" t="s">
        <v>270</v>
      </c>
      <c r="O1476" s="325">
        <v>6</v>
      </c>
      <c r="P1476" s="317">
        <v>10</v>
      </c>
      <c r="Q1476" s="287">
        <v>16</v>
      </c>
      <c r="R1476" s="131"/>
      <c r="T1476" s="105"/>
      <c r="U1476" s="105"/>
      <c r="V1476" s="105"/>
      <c r="W1476" s="105"/>
      <c r="X1476" s="105"/>
      <c r="Y1476" s="105"/>
      <c r="Z1476" s="105"/>
      <c r="AA1476" s="105"/>
      <c r="AB1476" s="105"/>
      <c r="AC1476" s="105"/>
      <c r="AD1476" s="105"/>
      <c r="AE1476" s="105"/>
      <c r="AF1476" s="105"/>
      <c r="AG1476" s="105"/>
    </row>
    <row r="1477" spans="2:33" s="28" customFormat="1" ht="14.1" customHeight="1" x14ac:dyDescent="0.15">
      <c r="B1477" s="204" t="s">
        <v>269</v>
      </c>
      <c r="C1477" s="317">
        <v>13</v>
      </c>
      <c r="D1477" s="317">
        <v>5</v>
      </c>
      <c r="E1477" s="485">
        <v>18</v>
      </c>
      <c r="F1477" s="194" t="s">
        <v>268</v>
      </c>
      <c r="G1477" s="317">
        <v>10</v>
      </c>
      <c r="H1477" s="317">
        <v>6</v>
      </c>
      <c r="I1477" s="485">
        <v>16</v>
      </c>
      <c r="J1477" s="194" t="s">
        <v>267</v>
      </c>
      <c r="K1477" s="317">
        <v>11</v>
      </c>
      <c r="L1477" s="317">
        <v>19</v>
      </c>
      <c r="M1477" s="485">
        <v>30</v>
      </c>
      <c r="N1477" s="194" t="s">
        <v>266</v>
      </c>
      <c r="O1477" s="317">
        <v>8</v>
      </c>
      <c r="P1477" s="317">
        <v>9</v>
      </c>
      <c r="Q1477" s="316">
        <v>17</v>
      </c>
      <c r="R1477" s="131"/>
      <c r="T1477" s="105"/>
      <c r="U1477" s="105"/>
      <c r="V1477" s="105"/>
      <c r="W1477" s="105"/>
      <c r="X1477" s="105"/>
      <c r="Y1477" s="105"/>
      <c r="Z1477" s="105"/>
      <c r="AA1477" s="105"/>
      <c r="AB1477" s="105"/>
      <c r="AC1477" s="105"/>
      <c r="AD1477" s="105"/>
      <c r="AE1477" s="105"/>
      <c r="AF1477" s="105"/>
      <c r="AG1477" s="105"/>
    </row>
    <row r="1478" spans="2:33" s="28" customFormat="1" ht="14.25" customHeight="1" x14ac:dyDescent="0.15">
      <c r="B1478" s="204" t="s">
        <v>265</v>
      </c>
      <c r="C1478" s="317">
        <v>7</v>
      </c>
      <c r="D1478" s="317">
        <v>10</v>
      </c>
      <c r="E1478" s="485">
        <v>17</v>
      </c>
      <c r="F1478" s="194" t="s">
        <v>264</v>
      </c>
      <c r="G1478" s="317">
        <v>9</v>
      </c>
      <c r="H1478" s="317">
        <v>18</v>
      </c>
      <c r="I1478" s="485">
        <v>27</v>
      </c>
      <c r="J1478" s="194" t="s">
        <v>263</v>
      </c>
      <c r="K1478" s="317">
        <v>19</v>
      </c>
      <c r="L1478" s="317">
        <v>14</v>
      </c>
      <c r="M1478" s="485">
        <v>33</v>
      </c>
      <c r="N1478" s="194" t="s">
        <v>262</v>
      </c>
      <c r="O1478" s="317">
        <v>6</v>
      </c>
      <c r="P1478" s="199">
        <v>11</v>
      </c>
      <c r="Q1478" s="316">
        <v>17</v>
      </c>
      <c r="R1478" s="131"/>
      <c r="T1478" s="105"/>
      <c r="U1478" s="105"/>
      <c r="V1478" s="105"/>
      <c r="W1478" s="105"/>
      <c r="X1478" s="105"/>
      <c r="Y1478" s="105"/>
      <c r="Z1478" s="105"/>
      <c r="AA1478" s="105"/>
      <c r="AB1478" s="105"/>
      <c r="AC1478" s="105"/>
      <c r="AD1478" s="105"/>
      <c r="AE1478" s="105"/>
      <c r="AF1478" s="105"/>
      <c r="AG1478" s="105"/>
    </row>
    <row r="1479" spans="2:33" s="28" customFormat="1" ht="14.25" customHeight="1" x14ac:dyDescent="0.15">
      <c r="B1479" s="204" t="s">
        <v>261</v>
      </c>
      <c r="C1479" s="317">
        <v>9</v>
      </c>
      <c r="D1479" s="317">
        <v>8</v>
      </c>
      <c r="E1479" s="485">
        <v>17</v>
      </c>
      <c r="F1479" s="194" t="s">
        <v>260</v>
      </c>
      <c r="G1479" s="317">
        <v>10</v>
      </c>
      <c r="H1479" s="317">
        <v>11</v>
      </c>
      <c r="I1479" s="485">
        <v>21</v>
      </c>
      <c r="J1479" s="194" t="s">
        <v>259</v>
      </c>
      <c r="K1479" s="317">
        <v>8</v>
      </c>
      <c r="L1479" s="317">
        <v>13</v>
      </c>
      <c r="M1479" s="485">
        <v>21</v>
      </c>
      <c r="N1479" s="194" t="s">
        <v>258</v>
      </c>
      <c r="O1479" s="317">
        <v>9</v>
      </c>
      <c r="P1479" s="317">
        <v>13</v>
      </c>
      <c r="Q1479" s="316">
        <v>22</v>
      </c>
      <c r="R1479" s="131"/>
      <c r="T1479" s="105"/>
      <c r="U1479" s="105"/>
      <c r="V1479" s="105"/>
      <c r="W1479" s="105"/>
      <c r="X1479" s="105"/>
      <c r="Y1479" s="105"/>
      <c r="Z1479" s="105"/>
      <c r="AA1479" s="105"/>
      <c r="AB1479" s="105"/>
      <c r="AC1479" s="105"/>
      <c r="AD1479" s="105"/>
      <c r="AE1479" s="105"/>
      <c r="AF1479" s="105"/>
      <c r="AG1479" s="105"/>
    </row>
    <row r="1480" spans="2:33" s="28" customFormat="1" ht="14.1" customHeight="1" x14ac:dyDescent="0.15">
      <c r="B1480" s="205" t="s">
        <v>257</v>
      </c>
      <c r="C1480" s="322">
        <v>9</v>
      </c>
      <c r="D1480" s="322">
        <v>8</v>
      </c>
      <c r="E1480" s="323">
        <v>17</v>
      </c>
      <c r="F1480" s="195" t="s">
        <v>256</v>
      </c>
      <c r="G1480" s="322">
        <v>7</v>
      </c>
      <c r="H1480" s="322">
        <v>7</v>
      </c>
      <c r="I1480" s="323">
        <v>14</v>
      </c>
      <c r="J1480" s="195" t="s">
        <v>255</v>
      </c>
      <c r="K1480" s="322">
        <v>15</v>
      </c>
      <c r="L1480" s="322">
        <v>13</v>
      </c>
      <c r="M1480" s="323">
        <v>28</v>
      </c>
      <c r="N1480" s="195" t="s">
        <v>254</v>
      </c>
      <c r="O1480" s="322">
        <v>8</v>
      </c>
      <c r="P1480" s="322">
        <v>11</v>
      </c>
      <c r="Q1480" s="324">
        <v>19</v>
      </c>
      <c r="R1480" s="131"/>
      <c r="T1480" s="105"/>
      <c r="U1480" s="105"/>
      <c r="V1480" s="105"/>
      <c r="W1480" s="105"/>
      <c r="X1480" s="105"/>
      <c r="Y1480" s="105"/>
      <c r="Z1480" s="105"/>
      <c r="AA1480" s="105"/>
      <c r="AB1480" s="105"/>
      <c r="AC1480" s="105"/>
      <c r="AD1480" s="105"/>
      <c r="AE1480" s="105"/>
      <c r="AF1480" s="105"/>
      <c r="AG1480" s="105"/>
    </row>
    <row r="1481" spans="2:33" s="28" customFormat="1" ht="14.25" customHeight="1" x14ac:dyDescent="0.15">
      <c r="B1481" s="204" t="s">
        <v>253</v>
      </c>
      <c r="C1481" s="325">
        <v>11</v>
      </c>
      <c r="D1481" s="317">
        <v>11</v>
      </c>
      <c r="E1481" s="485">
        <v>22</v>
      </c>
      <c r="F1481" s="194" t="s">
        <v>252</v>
      </c>
      <c r="G1481" s="317">
        <v>9</v>
      </c>
      <c r="H1481" s="317">
        <v>6</v>
      </c>
      <c r="I1481" s="485">
        <v>15</v>
      </c>
      <c r="J1481" s="194" t="s">
        <v>251</v>
      </c>
      <c r="K1481" s="317">
        <v>12</v>
      </c>
      <c r="L1481" s="317">
        <v>18</v>
      </c>
      <c r="M1481" s="485">
        <v>30</v>
      </c>
      <c r="N1481" s="194" t="s">
        <v>250</v>
      </c>
      <c r="O1481" s="317">
        <v>8</v>
      </c>
      <c r="P1481" s="317">
        <v>13</v>
      </c>
      <c r="Q1481" s="316">
        <v>21</v>
      </c>
      <c r="R1481" s="131"/>
      <c r="T1481" s="105"/>
      <c r="U1481" s="105"/>
      <c r="V1481" s="105"/>
      <c r="W1481" s="105"/>
      <c r="X1481" s="105"/>
      <c r="Y1481" s="105"/>
      <c r="Z1481" s="105"/>
      <c r="AA1481" s="105"/>
      <c r="AB1481" s="105"/>
      <c r="AC1481" s="105"/>
      <c r="AD1481" s="105"/>
      <c r="AE1481" s="105"/>
      <c r="AF1481" s="105"/>
      <c r="AG1481" s="105"/>
    </row>
    <row r="1482" spans="2:33" s="28" customFormat="1" ht="14.25" customHeight="1" x14ac:dyDescent="0.15">
      <c r="B1482" s="204" t="s">
        <v>249</v>
      </c>
      <c r="C1482" s="317">
        <v>10</v>
      </c>
      <c r="D1482" s="317">
        <v>7</v>
      </c>
      <c r="E1482" s="485">
        <v>17</v>
      </c>
      <c r="F1482" s="194" t="s">
        <v>248</v>
      </c>
      <c r="G1482" s="317">
        <v>7</v>
      </c>
      <c r="H1482" s="317">
        <v>8</v>
      </c>
      <c r="I1482" s="485">
        <v>15</v>
      </c>
      <c r="J1482" s="194" t="s">
        <v>247</v>
      </c>
      <c r="K1482" s="317">
        <v>9</v>
      </c>
      <c r="L1482" s="317">
        <v>11</v>
      </c>
      <c r="M1482" s="485">
        <v>20</v>
      </c>
      <c r="N1482" s="194" t="s">
        <v>246</v>
      </c>
      <c r="O1482" s="317">
        <v>8</v>
      </c>
      <c r="P1482" s="317">
        <v>7</v>
      </c>
      <c r="Q1482" s="316">
        <v>15</v>
      </c>
      <c r="R1482" s="131"/>
      <c r="T1482" s="105"/>
      <c r="U1482" s="105"/>
      <c r="V1482" s="105"/>
      <c r="W1482" s="105"/>
      <c r="X1482" s="105"/>
      <c r="Y1482" s="105"/>
      <c r="Z1482" s="105"/>
      <c r="AA1482" s="105"/>
      <c r="AB1482" s="105"/>
      <c r="AC1482" s="105"/>
      <c r="AD1482" s="105"/>
      <c r="AE1482" s="105"/>
      <c r="AF1482" s="105"/>
      <c r="AG1482" s="105"/>
    </row>
    <row r="1483" spans="2:33" s="28" customFormat="1" ht="14.25" customHeight="1" x14ac:dyDescent="0.15">
      <c r="B1483" s="204" t="s">
        <v>245</v>
      </c>
      <c r="C1483" s="317">
        <v>9</v>
      </c>
      <c r="D1483" s="317">
        <v>5</v>
      </c>
      <c r="E1483" s="485">
        <v>14</v>
      </c>
      <c r="F1483" s="194" t="s">
        <v>244</v>
      </c>
      <c r="G1483" s="317">
        <v>14</v>
      </c>
      <c r="H1483" s="317">
        <v>13</v>
      </c>
      <c r="I1483" s="485">
        <v>27</v>
      </c>
      <c r="J1483" s="194" t="s">
        <v>243</v>
      </c>
      <c r="K1483" s="317">
        <v>14</v>
      </c>
      <c r="L1483" s="317">
        <v>10</v>
      </c>
      <c r="M1483" s="485">
        <v>24</v>
      </c>
      <c r="N1483" s="194" t="s">
        <v>242</v>
      </c>
      <c r="O1483" s="317">
        <v>5</v>
      </c>
      <c r="P1483" s="317">
        <v>8</v>
      </c>
      <c r="Q1483" s="316">
        <v>13</v>
      </c>
      <c r="R1483" s="131"/>
      <c r="T1483" s="105"/>
      <c r="U1483" s="105"/>
      <c r="V1483" s="105"/>
      <c r="W1483" s="105"/>
      <c r="X1483" s="105"/>
      <c r="Y1483" s="105"/>
      <c r="Z1483" s="105"/>
      <c r="AA1483" s="105"/>
      <c r="AB1483" s="105"/>
      <c r="AC1483" s="105"/>
      <c r="AD1483" s="105"/>
      <c r="AE1483" s="105"/>
      <c r="AF1483" s="105"/>
      <c r="AG1483" s="105"/>
    </row>
    <row r="1484" spans="2:33" s="28" customFormat="1" ht="14.1" customHeight="1" x14ac:dyDescent="0.15">
      <c r="B1484" s="204" t="s">
        <v>241</v>
      </c>
      <c r="C1484" s="317">
        <v>14</v>
      </c>
      <c r="D1484" s="317">
        <v>3</v>
      </c>
      <c r="E1484" s="485">
        <v>17</v>
      </c>
      <c r="F1484" s="194" t="s">
        <v>240</v>
      </c>
      <c r="G1484" s="317">
        <v>18</v>
      </c>
      <c r="H1484" s="317">
        <v>18</v>
      </c>
      <c r="I1484" s="485">
        <v>36</v>
      </c>
      <c r="J1484" s="194" t="s">
        <v>239</v>
      </c>
      <c r="K1484" s="317">
        <v>13</v>
      </c>
      <c r="L1484" s="317">
        <v>12</v>
      </c>
      <c r="M1484" s="485">
        <v>25</v>
      </c>
      <c r="N1484" s="194" t="s">
        <v>238</v>
      </c>
      <c r="O1484" s="317">
        <v>2</v>
      </c>
      <c r="P1484" s="317">
        <v>5</v>
      </c>
      <c r="Q1484" s="316">
        <v>7</v>
      </c>
      <c r="R1484" s="131"/>
      <c r="T1484" s="105"/>
      <c r="U1484" s="105"/>
      <c r="V1484" s="105"/>
      <c r="W1484" s="105"/>
      <c r="X1484" s="105"/>
      <c r="Y1484" s="105"/>
      <c r="Z1484" s="105"/>
      <c r="AA1484" s="105"/>
      <c r="AB1484" s="105"/>
      <c r="AC1484" s="105"/>
      <c r="AD1484" s="105"/>
      <c r="AE1484" s="105"/>
      <c r="AF1484" s="105"/>
      <c r="AG1484" s="105"/>
    </row>
    <row r="1485" spans="2:33" s="28" customFormat="1" ht="14.1" customHeight="1" x14ac:dyDescent="0.15">
      <c r="B1485" s="205" t="s">
        <v>237</v>
      </c>
      <c r="C1485" s="322">
        <v>8</v>
      </c>
      <c r="D1485" s="322">
        <v>7</v>
      </c>
      <c r="E1485" s="323">
        <v>15</v>
      </c>
      <c r="F1485" s="195" t="s">
        <v>236</v>
      </c>
      <c r="G1485" s="322">
        <v>8</v>
      </c>
      <c r="H1485" s="322">
        <v>13</v>
      </c>
      <c r="I1485" s="323">
        <v>21</v>
      </c>
      <c r="J1485" s="195" t="s">
        <v>235</v>
      </c>
      <c r="K1485" s="322">
        <v>10</v>
      </c>
      <c r="L1485" s="322">
        <v>18</v>
      </c>
      <c r="M1485" s="323">
        <v>28</v>
      </c>
      <c r="N1485" s="195" t="s">
        <v>234</v>
      </c>
      <c r="O1485" s="322">
        <v>5</v>
      </c>
      <c r="P1485" s="322">
        <v>11</v>
      </c>
      <c r="Q1485" s="324">
        <v>16</v>
      </c>
      <c r="R1485" s="131"/>
      <c r="T1485" s="105"/>
      <c r="U1485" s="105"/>
      <c r="V1485" s="105"/>
      <c r="W1485" s="105"/>
      <c r="X1485" s="105"/>
      <c r="Y1485" s="105"/>
      <c r="Z1485" s="105"/>
      <c r="AA1485" s="105"/>
      <c r="AB1485" s="105"/>
      <c r="AC1485" s="105"/>
      <c r="AD1485" s="105"/>
      <c r="AE1485" s="105"/>
      <c r="AF1485" s="105"/>
      <c r="AG1485" s="105"/>
    </row>
    <row r="1486" spans="2:33" s="28" customFormat="1" ht="14.25" customHeight="1" x14ac:dyDescent="0.15">
      <c r="B1486" s="204" t="s">
        <v>233</v>
      </c>
      <c r="C1486" s="325">
        <v>15</v>
      </c>
      <c r="D1486" s="317">
        <v>6</v>
      </c>
      <c r="E1486" s="485">
        <v>21</v>
      </c>
      <c r="F1486" s="194" t="s">
        <v>232</v>
      </c>
      <c r="G1486" s="317">
        <v>9</v>
      </c>
      <c r="H1486" s="317">
        <v>12</v>
      </c>
      <c r="I1486" s="485">
        <v>21</v>
      </c>
      <c r="J1486" s="194" t="s">
        <v>231</v>
      </c>
      <c r="K1486" s="317">
        <v>12</v>
      </c>
      <c r="L1486" s="317">
        <v>6</v>
      </c>
      <c r="M1486" s="485">
        <v>18</v>
      </c>
      <c r="N1486" s="194" t="s">
        <v>230</v>
      </c>
      <c r="O1486" s="317">
        <v>4</v>
      </c>
      <c r="P1486" s="317">
        <v>6</v>
      </c>
      <c r="Q1486" s="316">
        <v>10</v>
      </c>
      <c r="R1486" s="131"/>
      <c r="T1486" s="105"/>
      <c r="U1486" s="105"/>
      <c r="V1486" s="105"/>
      <c r="W1486" s="105"/>
      <c r="X1486" s="105"/>
      <c r="Y1486" s="105"/>
      <c r="Z1486" s="105"/>
      <c r="AA1486" s="105"/>
      <c r="AB1486" s="105"/>
      <c r="AC1486" s="105"/>
      <c r="AD1486" s="105"/>
      <c r="AE1486" s="105"/>
      <c r="AF1486" s="105"/>
      <c r="AG1486" s="105"/>
    </row>
    <row r="1487" spans="2:33" s="28" customFormat="1" ht="14.25" customHeight="1" x14ac:dyDescent="0.15">
      <c r="B1487" s="204" t="s">
        <v>229</v>
      </c>
      <c r="C1487" s="317">
        <v>10</v>
      </c>
      <c r="D1487" s="317">
        <v>13</v>
      </c>
      <c r="E1487" s="485">
        <v>23</v>
      </c>
      <c r="F1487" s="194" t="s">
        <v>228</v>
      </c>
      <c r="G1487" s="317">
        <v>10</v>
      </c>
      <c r="H1487" s="317">
        <v>9</v>
      </c>
      <c r="I1487" s="485">
        <v>19</v>
      </c>
      <c r="J1487" s="194" t="s">
        <v>227</v>
      </c>
      <c r="K1487" s="317">
        <v>13</v>
      </c>
      <c r="L1487" s="317">
        <v>10</v>
      </c>
      <c r="M1487" s="485">
        <v>23</v>
      </c>
      <c r="N1487" s="194" t="s">
        <v>226</v>
      </c>
      <c r="O1487" s="317">
        <v>3</v>
      </c>
      <c r="P1487" s="317">
        <v>10</v>
      </c>
      <c r="Q1487" s="316">
        <v>13</v>
      </c>
      <c r="R1487" s="131"/>
      <c r="T1487" s="105"/>
      <c r="U1487" s="105"/>
      <c r="V1487" s="105"/>
      <c r="W1487" s="105"/>
      <c r="X1487" s="105"/>
      <c r="Y1487" s="105"/>
      <c r="Z1487" s="105"/>
      <c r="AA1487" s="105"/>
      <c r="AB1487" s="105"/>
      <c r="AC1487" s="105"/>
      <c r="AD1487" s="105"/>
      <c r="AE1487" s="105"/>
      <c r="AF1487" s="105"/>
      <c r="AG1487" s="105"/>
    </row>
    <row r="1488" spans="2:33" s="28" customFormat="1" ht="14.25" customHeight="1" x14ac:dyDescent="0.15">
      <c r="B1488" s="204" t="s">
        <v>225</v>
      </c>
      <c r="C1488" s="317">
        <v>14</v>
      </c>
      <c r="D1488" s="317">
        <v>11</v>
      </c>
      <c r="E1488" s="485">
        <v>25</v>
      </c>
      <c r="F1488" s="194" t="s">
        <v>224</v>
      </c>
      <c r="G1488" s="317">
        <v>10</v>
      </c>
      <c r="H1488" s="317">
        <v>9</v>
      </c>
      <c r="I1488" s="485">
        <v>19</v>
      </c>
      <c r="J1488" s="194" t="s">
        <v>223</v>
      </c>
      <c r="K1488" s="317">
        <v>9</v>
      </c>
      <c r="L1488" s="317">
        <v>8</v>
      </c>
      <c r="M1488" s="485">
        <v>17</v>
      </c>
      <c r="N1488" s="194" t="s">
        <v>222</v>
      </c>
      <c r="O1488" s="317">
        <v>3</v>
      </c>
      <c r="P1488" s="317">
        <v>6</v>
      </c>
      <c r="Q1488" s="316">
        <v>9</v>
      </c>
      <c r="R1488" s="131"/>
      <c r="T1488" s="105"/>
      <c r="U1488" s="105"/>
      <c r="V1488" s="105"/>
      <c r="W1488" s="105"/>
      <c r="X1488" s="105"/>
      <c r="Y1488" s="105"/>
      <c r="Z1488" s="105"/>
      <c r="AA1488" s="105"/>
      <c r="AB1488" s="105"/>
      <c r="AC1488" s="105"/>
      <c r="AD1488" s="105"/>
      <c r="AE1488" s="105"/>
      <c r="AF1488" s="105"/>
      <c r="AG1488" s="105"/>
    </row>
    <row r="1489" spans="2:33" s="28" customFormat="1" ht="14.1" customHeight="1" x14ac:dyDescent="0.15">
      <c r="B1489" s="204" t="s">
        <v>221</v>
      </c>
      <c r="C1489" s="317">
        <v>8</v>
      </c>
      <c r="D1489" s="317">
        <v>7</v>
      </c>
      <c r="E1489" s="485">
        <v>15</v>
      </c>
      <c r="F1489" s="194" t="s">
        <v>220</v>
      </c>
      <c r="G1489" s="317">
        <v>17</v>
      </c>
      <c r="H1489" s="317">
        <v>13</v>
      </c>
      <c r="I1489" s="485">
        <v>30</v>
      </c>
      <c r="J1489" s="194" t="s">
        <v>219</v>
      </c>
      <c r="K1489" s="317">
        <v>7</v>
      </c>
      <c r="L1489" s="317">
        <v>11</v>
      </c>
      <c r="M1489" s="485">
        <v>18</v>
      </c>
      <c r="N1489" s="194" t="s">
        <v>218</v>
      </c>
      <c r="O1489" s="317">
        <v>4</v>
      </c>
      <c r="P1489" s="317">
        <v>3</v>
      </c>
      <c r="Q1489" s="316">
        <v>7</v>
      </c>
      <c r="R1489" s="131"/>
      <c r="T1489" s="105"/>
      <c r="U1489" s="105"/>
      <c r="V1489" s="105"/>
      <c r="W1489" s="105"/>
      <c r="X1489" s="105"/>
      <c r="Y1489" s="105"/>
      <c r="Z1489" s="105"/>
      <c r="AA1489" s="105"/>
      <c r="AB1489" s="105"/>
      <c r="AC1489" s="105"/>
      <c r="AD1489" s="105"/>
      <c r="AE1489" s="105"/>
      <c r="AF1489" s="105"/>
      <c r="AG1489" s="105"/>
    </row>
    <row r="1490" spans="2:33" s="28" customFormat="1" ht="14.45" customHeight="1" x14ac:dyDescent="0.15">
      <c r="B1490" s="205" t="s">
        <v>217</v>
      </c>
      <c r="C1490" s="322">
        <v>11</v>
      </c>
      <c r="D1490" s="322">
        <v>13</v>
      </c>
      <c r="E1490" s="323">
        <v>24</v>
      </c>
      <c r="F1490" s="195" t="s">
        <v>216</v>
      </c>
      <c r="G1490" s="322">
        <v>10</v>
      </c>
      <c r="H1490" s="322">
        <v>9</v>
      </c>
      <c r="I1490" s="323">
        <v>19</v>
      </c>
      <c r="J1490" s="195" t="s">
        <v>215</v>
      </c>
      <c r="K1490" s="322">
        <v>10</v>
      </c>
      <c r="L1490" s="322">
        <v>9</v>
      </c>
      <c r="M1490" s="323">
        <v>19</v>
      </c>
      <c r="N1490" s="195" t="s">
        <v>214</v>
      </c>
      <c r="O1490" s="322">
        <v>2</v>
      </c>
      <c r="P1490" s="322">
        <v>6</v>
      </c>
      <c r="Q1490" s="324">
        <v>8</v>
      </c>
      <c r="R1490" s="131"/>
      <c r="T1490" s="105"/>
      <c r="U1490" s="105"/>
      <c r="V1490" s="105"/>
      <c r="W1490" s="105"/>
      <c r="X1490" s="105"/>
      <c r="Y1490" s="105"/>
      <c r="Z1490" s="105"/>
      <c r="AA1490" s="105"/>
      <c r="AB1490" s="105"/>
      <c r="AC1490" s="105"/>
      <c r="AD1490" s="105"/>
      <c r="AE1490" s="105"/>
      <c r="AF1490" s="105"/>
      <c r="AG1490" s="105"/>
    </row>
    <row r="1491" spans="2:33" s="28" customFormat="1" ht="14.1" customHeight="1" x14ac:dyDescent="0.15">
      <c r="B1491" s="204" t="s">
        <v>213</v>
      </c>
      <c r="C1491" s="325">
        <v>19</v>
      </c>
      <c r="D1491" s="317">
        <v>13</v>
      </c>
      <c r="E1491" s="485">
        <v>32</v>
      </c>
      <c r="F1491" s="194" t="s">
        <v>212</v>
      </c>
      <c r="G1491" s="317">
        <v>10</v>
      </c>
      <c r="H1491" s="317">
        <v>10</v>
      </c>
      <c r="I1491" s="485">
        <v>20</v>
      </c>
      <c r="J1491" s="194" t="s">
        <v>211</v>
      </c>
      <c r="K1491" s="317">
        <v>9</v>
      </c>
      <c r="L1491" s="317">
        <v>13</v>
      </c>
      <c r="M1491" s="485">
        <v>22</v>
      </c>
      <c r="N1491" s="194" t="s">
        <v>210</v>
      </c>
      <c r="O1491" s="317">
        <v>1</v>
      </c>
      <c r="P1491" s="317">
        <v>1</v>
      </c>
      <c r="Q1491" s="316">
        <v>2</v>
      </c>
      <c r="R1491" s="131"/>
      <c r="T1491" s="105"/>
      <c r="U1491" s="105"/>
      <c r="V1491" s="105"/>
      <c r="W1491" s="105"/>
      <c r="X1491" s="105"/>
      <c r="Y1491" s="105"/>
      <c r="Z1491" s="105"/>
      <c r="AA1491" s="105"/>
      <c r="AB1491" s="105"/>
      <c r="AC1491" s="105"/>
      <c r="AD1491" s="105"/>
      <c r="AE1491" s="105"/>
      <c r="AF1491" s="105"/>
      <c r="AG1491" s="105"/>
    </row>
    <row r="1492" spans="2:33" s="28" customFormat="1" ht="14.25" customHeight="1" x14ac:dyDescent="0.15">
      <c r="B1492" s="204" t="s">
        <v>209</v>
      </c>
      <c r="C1492" s="317">
        <v>13</v>
      </c>
      <c r="D1492" s="317">
        <v>11</v>
      </c>
      <c r="E1492" s="485">
        <v>24</v>
      </c>
      <c r="F1492" s="194" t="s">
        <v>208</v>
      </c>
      <c r="G1492" s="317">
        <v>15</v>
      </c>
      <c r="H1492" s="317">
        <v>18</v>
      </c>
      <c r="I1492" s="485">
        <v>33</v>
      </c>
      <c r="J1492" s="194" t="s">
        <v>207</v>
      </c>
      <c r="K1492" s="317">
        <v>13</v>
      </c>
      <c r="L1492" s="317">
        <v>13</v>
      </c>
      <c r="M1492" s="485">
        <v>26</v>
      </c>
      <c r="N1492" s="194" t="s">
        <v>206</v>
      </c>
      <c r="O1492" s="317">
        <v>0</v>
      </c>
      <c r="P1492" s="317">
        <v>5</v>
      </c>
      <c r="Q1492" s="316">
        <v>5</v>
      </c>
      <c r="R1492" s="131"/>
      <c r="T1492" s="105"/>
      <c r="U1492" s="105"/>
      <c r="V1492" s="105"/>
      <c r="W1492" s="105"/>
      <c r="X1492" s="105"/>
      <c r="Y1492" s="105"/>
      <c r="Z1492" s="105"/>
      <c r="AA1492" s="105"/>
      <c r="AB1492" s="105"/>
      <c r="AC1492" s="105"/>
      <c r="AD1492" s="105"/>
      <c r="AE1492" s="105"/>
      <c r="AF1492" s="105"/>
      <c r="AG1492" s="105"/>
    </row>
    <row r="1493" spans="2:33" s="28" customFormat="1" ht="14.25" customHeight="1" x14ac:dyDescent="0.15">
      <c r="B1493" s="204" t="s">
        <v>205</v>
      </c>
      <c r="C1493" s="317">
        <v>10</v>
      </c>
      <c r="D1493" s="317">
        <v>15</v>
      </c>
      <c r="E1493" s="485">
        <v>25</v>
      </c>
      <c r="F1493" s="194" t="s">
        <v>204</v>
      </c>
      <c r="G1493" s="317">
        <v>13</v>
      </c>
      <c r="H1493" s="317">
        <v>10</v>
      </c>
      <c r="I1493" s="485">
        <v>23</v>
      </c>
      <c r="J1493" s="194" t="s">
        <v>203</v>
      </c>
      <c r="K1493" s="317">
        <v>8</v>
      </c>
      <c r="L1493" s="317">
        <v>13</v>
      </c>
      <c r="M1493" s="485">
        <v>21</v>
      </c>
      <c r="N1493" s="194" t="s">
        <v>202</v>
      </c>
      <c r="O1493" s="317">
        <v>0</v>
      </c>
      <c r="P1493" s="317">
        <v>1</v>
      </c>
      <c r="Q1493" s="316">
        <v>1</v>
      </c>
      <c r="R1493" s="131"/>
      <c r="T1493" s="105"/>
      <c r="U1493" s="105"/>
      <c r="V1493" s="105"/>
      <c r="W1493" s="105"/>
      <c r="X1493" s="105"/>
      <c r="Y1493" s="105"/>
      <c r="Z1493" s="105"/>
      <c r="AA1493" s="105"/>
      <c r="AB1493" s="105"/>
      <c r="AC1493" s="105"/>
      <c r="AD1493" s="105"/>
      <c r="AE1493" s="105"/>
      <c r="AF1493" s="105"/>
      <c r="AG1493" s="105"/>
    </row>
    <row r="1494" spans="2:33" s="28" customFormat="1" ht="14.25" customHeight="1" x14ac:dyDescent="0.15">
      <c r="B1494" s="204" t="s">
        <v>201</v>
      </c>
      <c r="C1494" s="317">
        <v>7</v>
      </c>
      <c r="D1494" s="317">
        <v>13</v>
      </c>
      <c r="E1494" s="485">
        <v>20</v>
      </c>
      <c r="F1494" s="194" t="s">
        <v>200</v>
      </c>
      <c r="G1494" s="317">
        <v>11</v>
      </c>
      <c r="H1494" s="317">
        <v>11</v>
      </c>
      <c r="I1494" s="485">
        <v>22</v>
      </c>
      <c r="J1494" s="194" t="s">
        <v>199</v>
      </c>
      <c r="K1494" s="317">
        <v>16</v>
      </c>
      <c r="L1494" s="317">
        <v>15</v>
      </c>
      <c r="M1494" s="485">
        <v>31</v>
      </c>
      <c r="N1494" s="194" t="s">
        <v>198</v>
      </c>
      <c r="O1494" s="317">
        <v>0</v>
      </c>
      <c r="P1494" s="317">
        <v>0</v>
      </c>
      <c r="Q1494" s="316">
        <v>0</v>
      </c>
      <c r="R1494" s="131"/>
      <c r="T1494" s="105"/>
      <c r="U1494" s="105"/>
      <c r="V1494" s="105"/>
      <c r="W1494" s="105"/>
      <c r="X1494" s="105"/>
      <c r="Y1494" s="105"/>
      <c r="Z1494" s="105"/>
      <c r="AA1494" s="105"/>
      <c r="AB1494" s="105"/>
      <c r="AC1494" s="105"/>
      <c r="AD1494" s="105"/>
      <c r="AE1494" s="105"/>
      <c r="AF1494" s="105"/>
      <c r="AG1494" s="105"/>
    </row>
    <row r="1495" spans="2:33" s="28" customFormat="1" ht="14.1" customHeight="1" x14ac:dyDescent="0.15">
      <c r="B1495" s="205" t="s">
        <v>197</v>
      </c>
      <c r="C1495" s="322">
        <v>6</v>
      </c>
      <c r="D1495" s="322">
        <v>7</v>
      </c>
      <c r="E1495" s="323">
        <v>13</v>
      </c>
      <c r="F1495" s="195" t="s">
        <v>196</v>
      </c>
      <c r="G1495" s="322">
        <v>16</v>
      </c>
      <c r="H1495" s="322">
        <v>18</v>
      </c>
      <c r="I1495" s="323">
        <v>34</v>
      </c>
      <c r="J1495" s="195" t="s">
        <v>195</v>
      </c>
      <c r="K1495" s="322">
        <v>5</v>
      </c>
      <c r="L1495" s="322">
        <v>12</v>
      </c>
      <c r="M1495" s="323">
        <v>17</v>
      </c>
      <c r="N1495" s="195" t="s">
        <v>194</v>
      </c>
      <c r="O1495" s="322">
        <v>0</v>
      </c>
      <c r="P1495" s="322">
        <v>2</v>
      </c>
      <c r="Q1495" s="324">
        <v>2</v>
      </c>
      <c r="R1495" s="131"/>
      <c r="T1495" s="105"/>
      <c r="U1495" s="105"/>
      <c r="V1495" s="105"/>
      <c r="W1495" s="105"/>
      <c r="X1495" s="105"/>
      <c r="Y1495" s="105"/>
      <c r="Z1495" s="105"/>
      <c r="AA1495" s="105"/>
      <c r="AB1495" s="105"/>
      <c r="AC1495" s="105"/>
      <c r="AD1495" s="105"/>
      <c r="AE1495" s="105"/>
      <c r="AF1495" s="105"/>
      <c r="AG1495" s="105"/>
    </row>
    <row r="1496" spans="2:33" s="28" customFormat="1" ht="14.25" customHeight="1" x14ac:dyDescent="0.15">
      <c r="B1496" s="204" t="s">
        <v>193</v>
      </c>
      <c r="C1496" s="325">
        <v>9</v>
      </c>
      <c r="D1496" s="317">
        <v>10</v>
      </c>
      <c r="E1496" s="485">
        <v>19</v>
      </c>
      <c r="F1496" s="194" t="s">
        <v>192</v>
      </c>
      <c r="G1496" s="317">
        <v>11</v>
      </c>
      <c r="H1496" s="317">
        <v>10</v>
      </c>
      <c r="I1496" s="485">
        <v>21</v>
      </c>
      <c r="J1496" s="194" t="s">
        <v>191</v>
      </c>
      <c r="K1496" s="317">
        <v>16</v>
      </c>
      <c r="L1496" s="317">
        <v>10</v>
      </c>
      <c r="M1496" s="485">
        <v>26</v>
      </c>
      <c r="N1496" s="194" t="s">
        <v>190</v>
      </c>
      <c r="O1496" s="317">
        <v>0</v>
      </c>
      <c r="P1496" s="317">
        <v>0</v>
      </c>
      <c r="Q1496" s="316">
        <v>0</v>
      </c>
      <c r="R1496" s="131"/>
      <c r="T1496" s="105"/>
      <c r="U1496" s="105"/>
      <c r="V1496" s="105"/>
      <c r="W1496" s="105"/>
      <c r="X1496" s="105"/>
      <c r="Y1496" s="105"/>
      <c r="Z1496" s="105"/>
      <c r="AA1496" s="105"/>
      <c r="AB1496" s="105"/>
      <c r="AC1496" s="105"/>
      <c r="AD1496" s="105"/>
      <c r="AE1496" s="105"/>
      <c r="AF1496" s="105"/>
      <c r="AG1496" s="105"/>
    </row>
    <row r="1497" spans="2:33" s="28" customFormat="1" ht="14.25" customHeight="1" x14ac:dyDescent="0.15">
      <c r="B1497" s="204" t="s">
        <v>189</v>
      </c>
      <c r="C1497" s="317">
        <v>7</v>
      </c>
      <c r="D1497" s="317">
        <v>5</v>
      </c>
      <c r="E1497" s="485">
        <v>12</v>
      </c>
      <c r="F1497" s="194" t="s">
        <v>188</v>
      </c>
      <c r="G1497" s="317">
        <v>20</v>
      </c>
      <c r="H1497" s="317">
        <v>21</v>
      </c>
      <c r="I1497" s="485">
        <v>41</v>
      </c>
      <c r="J1497" s="194" t="s">
        <v>187</v>
      </c>
      <c r="K1497" s="317">
        <v>16</v>
      </c>
      <c r="L1497" s="317">
        <v>16</v>
      </c>
      <c r="M1497" s="485">
        <v>32</v>
      </c>
      <c r="N1497" s="194" t="s">
        <v>186</v>
      </c>
      <c r="O1497" s="317">
        <v>1</v>
      </c>
      <c r="P1497" s="317">
        <v>0</v>
      </c>
      <c r="Q1497" s="316">
        <v>1</v>
      </c>
      <c r="R1497" s="131"/>
      <c r="T1497" s="105"/>
      <c r="U1497" s="105"/>
      <c r="V1497" s="105"/>
      <c r="W1497" s="105"/>
      <c r="X1497" s="105"/>
      <c r="Y1497" s="105"/>
      <c r="Z1497" s="105"/>
      <c r="AA1497" s="105"/>
      <c r="AB1497" s="105"/>
      <c r="AC1497" s="105"/>
      <c r="AD1497" s="105"/>
      <c r="AE1497" s="105"/>
      <c r="AF1497" s="105"/>
      <c r="AG1497" s="105"/>
    </row>
    <row r="1498" spans="2:33" s="28" customFormat="1" ht="14.25" customHeight="1" x14ac:dyDescent="0.15">
      <c r="B1498" s="204" t="s">
        <v>185</v>
      </c>
      <c r="C1498" s="317">
        <v>10</v>
      </c>
      <c r="D1498" s="317">
        <v>12</v>
      </c>
      <c r="E1498" s="485">
        <v>22</v>
      </c>
      <c r="F1498" s="194" t="s">
        <v>184</v>
      </c>
      <c r="G1498" s="317">
        <v>19</v>
      </c>
      <c r="H1498" s="317">
        <v>20</v>
      </c>
      <c r="I1498" s="485">
        <v>39</v>
      </c>
      <c r="J1498" s="194" t="s">
        <v>183</v>
      </c>
      <c r="K1498" s="317">
        <v>10</v>
      </c>
      <c r="L1498" s="317">
        <v>8</v>
      </c>
      <c r="M1498" s="485">
        <v>18</v>
      </c>
      <c r="N1498" s="194" t="s">
        <v>182</v>
      </c>
      <c r="O1498" s="317">
        <v>0</v>
      </c>
      <c r="P1498" s="317">
        <v>1</v>
      </c>
      <c r="Q1498" s="316">
        <v>1</v>
      </c>
      <c r="R1498" s="131"/>
      <c r="T1498" s="105"/>
      <c r="U1498" s="105"/>
      <c r="V1498" s="105"/>
      <c r="W1498" s="105"/>
      <c r="X1498" s="105"/>
      <c r="Y1498" s="105"/>
      <c r="Z1498" s="105"/>
      <c r="AA1498" s="105"/>
      <c r="AB1498" s="105"/>
      <c r="AC1498" s="105"/>
      <c r="AD1498" s="105"/>
      <c r="AE1498" s="105"/>
      <c r="AF1498" s="105"/>
      <c r="AG1498" s="105"/>
    </row>
    <row r="1499" spans="2:33" s="28" customFormat="1" ht="14.1" customHeight="1" x14ac:dyDescent="0.15">
      <c r="B1499" s="204" t="s">
        <v>181</v>
      </c>
      <c r="C1499" s="317">
        <v>6</v>
      </c>
      <c r="D1499" s="317">
        <v>15</v>
      </c>
      <c r="E1499" s="485">
        <v>21</v>
      </c>
      <c r="F1499" s="194" t="s">
        <v>180</v>
      </c>
      <c r="G1499" s="317">
        <v>17</v>
      </c>
      <c r="H1499" s="317">
        <v>9</v>
      </c>
      <c r="I1499" s="485">
        <v>26</v>
      </c>
      <c r="J1499" s="194" t="s">
        <v>179</v>
      </c>
      <c r="K1499" s="317">
        <v>5</v>
      </c>
      <c r="L1499" s="317">
        <v>6</v>
      </c>
      <c r="M1499" s="485">
        <v>11</v>
      </c>
      <c r="N1499" s="194" t="s">
        <v>178</v>
      </c>
      <c r="O1499" s="317">
        <v>0</v>
      </c>
      <c r="P1499" s="317">
        <v>0</v>
      </c>
      <c r="Q1499" s="316">
        <v>0</v>
      </c>
      <c r="R1499" s="131"/>
      <c r="T1499" s="105"/>
      <c r="U1499" s="105"/>
      <c r="V1499" s="105"/>
      <c r="W1499" s="105"/>
      <c r="X1499" s="105"/>
      <c r="Y1499" s="105"/>
      <c r="Z1499" s="105"/>
      <c r="AA1499" s="105"/>
      <c r="AB1499" s="105"/>
      <c r="AC1499" s="105"/>
      <c r="AD1499" s="105"/>
      <c r="AE1499" s="105"/>
      <c r="AF1499" s="105"/>
      <c r="AG1499" s="105"/>
    </row>
    <row r="1500" spans="2:33" s="28" customFormat="1" ht="14.25" customHeight="1" thickBot="1" x14ac:dyDescent="0.2">
      <c r="B1500" s="206" t="s">
        <v>177</v>
      </c>
      <c r="C1500" s="318">
        <v>13</v>
      </c>
      <c r="D1500" s="318">
        <v>14</v>
      </c>
      <c r="E1500" s="319">
        <v>27</v>
      </c>
      <c r="F1500" s="208" t="s">
        <v>176</v>
      </c>
      <c r="G1500" s="318">
        <v>13</v>
      </c>
      <c r="H1500" s="318">
        <v>21</v>
      </c>
      <c r="I1500" s="319">
        <v>34</v>
      </c>
      <c r="J1500" s="208" t="s">
        <v>175</v>
      </c>
      <c r="K1500" s="318">
        <v>6</v>
      </c>
      <c r="L1500" s="318">
        <v>9</v>
      </c>
      <c r="M1500" s="319">
        <v>15</v>
      </c>
      <c r="N1500" s="210" t="s">
        <v>174</v>
      </c>
      <c r="O1500" s="320">
        <v>0</v>
      </c>
      <c r="P1500" s="320">
        <v>0</v>
      </c>
      <c r="Q1500" s="321">
        <v>0</v>
      </c>
      <c r="R1500" s="131"/>
      <c r="T1500" s="105"/>
      <c r="U1500" s="105"/>
      <c r="V1500" s="105"/>
      <c r="W1500" s="105"/>
      <c r="X1500" s="105"/>
      <c r="Y1500" s="105"/>
      <c r="Z1500" s="105"/>
      <c r="AA1500" s="105"/>
      <c r="AB1500" s="105"/>
      <c r="AC1500" s="105"/>
      <c r="AD1500" s="105"/>
      <c r="AE1500" s="105"/>
      <c r="AF1500" s="105"/>
      <c r="AG1500" s="105"/>
    </row>
    <row r="1501" spans="2:33" s="28" customFormat="1" ht="13.5" customHeight="1" thickBot="1" x14ac:dyDescent="0.2">
      <c r="B1501" s="42"/>
      <c r="C1501" s="42"/>
      <c r="D1501" s="459" t="s">
        <v>173</v>
      </c>
      <c r="E1501" s="459"/>
      <c r="F1501" s="459"/>
      <c r="G1501" s="42"/>
      <c r="H1501" s="42"/>
      <c r="I1501" s="42"/>
      <c r="J1501" s="42"/>
      <c r="K1501" s="42"/>
      <c r="L1501" s="42"/>
      <c r="M1501" s="42"/>
      <c r="N1501" s="212" t="s">
        <v>172</v>
      </c>
      <c r="O1501" s="309">
        <v>0</v>
      </c>
      <c r="P1501" s="24">
        <v>0</v>
      </c>
      <c r="Q1501" s="310">
        <v>0</v>
      </c>
      <c r="R1501" s="131"/>
      <c r="T1501" s="105"/>
      <c r="U1501" s="105"/>
      <c r="V1501" s="105"/>
      <c r="W1501" s="105"/>
      <c r="X1501" s="105"/>
      <c r="Y1501" s="105"/>
      <c r="Z1501" s="105"/>
      <c r="AA1501" s="105"/>
      <c r="AB1501" s="105"/>
      <c r="AC1501" s="105"/>
      <c r="AD1501" s="105"/>
      <c r="AE1501" s="105"/>
      <c r="AF1501" s="105"/>
      <c r="AG1501" s="105"/>
    </row>
    <row r="1502" spans="2:33" s="28" customFormat="1" ht="13.5" customHeight="1" x14ac:dyDescent="0.15">
      <c r="B1502" s="160" t="s">
        <v>171</v>
      </c>
      <c r="C1502" s="311">
        <f>SUM(C1476:C1480)</f>
        <v>47</v>
      </c>
      <c r="D1502" s="311">
        <f>SUM(D1476:D1480)</f>
        <v>40</v>
      </c>
      <c r="E1502" s="108">
        <f t="shared" ref="E1502:E1511" si="70">SUM(C1502:D1502)</f>
        <v>87</v>
      </c>
      <c r="F1502" s="160" t="s">
        <v>170</v>
      </c>
      <c r="G1502" s="312">
        <f>SUM(K1476:K1480)</f>
        <v>68</v>
      </c>
      <c r="H1502" s="109">
        <f>SUM(L1476:L1480)</f>
        <v>74</v>
      </c>
      <c r="I1502" s="110">
        <f t="shared" ref="I1502:I1511" si="71">SUM(G1502:H1502)</f>
        <v>142</v>
      </c>
      <c r="J1502" s="119" t="s">
        <v>169</v>
      </c>
      <c r="K1502" s="120">
        <f>SUM(O1501:O1505)</f>
        <v>0</v>
      </c>
      <c r="L1502" s="311">
        <f>SUM(Q1501:Q1505)</f>
        <v>0</v>
      </c>
      <c r="M1502" s="313">
        <f>SUM(K1502:L1502)</f>
        <v>0</v>
      </c>
      <c r="N1502" s="486" t="s">
        <v>168</v>
      </c>
      <c r="O1502" s="24">
        <v>0</v>
      </c>
      <c r="P1502" s="24">
        <v>0</v>
      </c>
      <c r="Q1502" s="310">
        <v>0</v>
      </c>
      <c r="R1502" s="131"/>
      <c r="T1502" s="105"/>
      <c r="U1502" s="105"/>
      <c r="V1502" s="105"/>
      <c r="W1502" s="105"/>
      <c r="X1502" s="105"/>
      <c r="Y1502" s="105"/>
      <c r="Z1502" s="105"/>
      <c r="AA1502" s="105"/>
      <c r="AB1502" s="105"/>
      <c r="AC1502" s="105"/>
      <c r="AD1502" s="105"/>
      <c r="AE1502" s="105"/>
      <c r="AF1502" s="105"/>
      <c r="AG1502" s="105"/>
    </row>
    <row r="1503" spans="2:33" s="28" customFormat="1" ht="13.5" customHeight="1" thickBot="1" x14ac:dyDescent="0.2">
      <c r="B1503" s="161" t="s">
        <v>167</v>
      </c>
      <c r="C1503" s="300">
        <f>SUM(C1481:C1485)</f>
        <v>52</v>
      </c>
      <c r="D1503" s="300">
        <f>SUM(D1481:D1485)</f>
        <v>33</v>
      </c>
      <c r="E1503" s="112">
        <f t="shared" si="70"/>
        <v>85</v>
      </c>
      <c r="F1503" s="161" t="s">
        <v>166</v>
      </c>
      <c r="G1503" s="306">
        <f>SUM(K1481:K1485)</f>
        <v>58</v>
      </c>
      <c r="H1503" s="113">
        <f>SUM(L1481:L1485)</f>
        <v>69</v>
      </c>
      <c r="I1503" s="114">
        <f t="shared" si="71"/>
        <v>127</v>
      </c>
      <c r="J1503" s="121" t="s">
        <v>154</v>
      </c>
      <c r="K1503" s="122">
        <f>O1506</f>
        <v>0</v>
      </c>
      <c r="L1503" s="303">
        <f>P1506</f>
        <v>0</v>
      </c>
      <c r="M1503" s="314">
        <f>SUM(K1503:L1503)</f>
        <v>0</v>
      </c>
      <c r="N1503" s="486" t="s">
        <v>165</v>
      </c>
      <c r="O1503" s="24">
        <v>0</v>
      </c>
      <c r="P1503" s="24">
        <v>0</v>
      </c>
      <c r="Q1503" s="310">
        <v>0</v>
      </c>
      <c r="R1503" s="131"/>
      <c r="T1503" s="105"/>
      <c r="U1503" s="105"/>
      <c r="V1503" s="105"/>
      <c r="W1503" s="105"/>
      <c r="X1503" s="105"/>
      <c r="Y1503" s="105"/>
      <c r="Z1503" s="105"/>
      <c r="AA1503" s="105"/>
      <c r="AB1503" s="105"/>
      <c r="AC1503" s="105"/>
      <c r="AD1503" s="105"/>
      <c r="AE1503" s="105"/>
      <c r="AF1503" s="105"/>
      <c r="AG1503" s="105"/>
    </row>
    <row r="1504" spans="2:33" s="28" customFormat="1" ht="13.5" customHeight="1" x14ac:dyDescent="0.15">
      <c r="B1504" s="161" t="s">
        <v>164</v>
      </c>
      <c r="C1504" s="300">
        <f>SUM(C1486:C1490)</f>
        <v>58</v>
      </c>
      <c r="D1504" s="300">
        <f>SUM(D1486:D1490)</f>
        <v>50</v>
      </c>
      <c r="E1504" s="112">
        <f t="shared" si="70"/>
        <v>108</v>
      </c>
      <c r="F1504" s="161" t="s">
        <v>163</v>
      </c>
      <c r="G1504" s="306">
        <f>SUM(K1486:K1490)</f>
        <v>51</v>
      </c>
      <c r="H1504" s="113">
        <f>SUM(L1486:L1490)</f>
        <v>44</v>
      </c>
      <c r="I1504" s="114">
        <f t="shared" si="71"/>
        <v>95</v>
      </c>
      <c r="J1504" s="125" t="s">
        <v>283</v>
      </c>
      <c r="K1504" s="154">
        <f>SUM(C1502:C1504)</f>
        <v>157</v>
      </c>
      <c r="L1504" s="154">
        <f>SUM(D1502:D1504)</f>
        <v>123</v>
      </c>
      <c r="M1504" s="294">
        <f>SUM(K1504:L1504)</f>
        <v>280</v>
      </c>
      <c r="N1504" s="486" t="s">
        <v>162</v>
      </c>
      <c r="O1504" s="24">
        <v>0</v>
      </c>
      <c r="P1504" s="24">
        <v>0</v>
      </c>
      <c r="Q1504" s="310">
        <v>0</v>
      </c>
      <c r="R1504" s="131"/>
      <c r="T1504" s="105"/>
      <c r="U1504" s="105"/>
      <c r="V1504" s="105"/>
      <c r="W1504" s="105"/>
      <c r="X1504" s="105"/>
      <c r="Y1504" s="105"/>
      <c r="Z1504" s="105"/>
      <c r="AA1504" s="105"/>
      <c r="AB1504" s="105"/>
      <c r="AC1504" s="105"/>
      <c r="AD1504" s="105"/>
      <c r="AE1504" s="105"/>
      <c r="AF1504" s="105"/>
      <c r="AG1504" s="105"/>
    </row>
    <row r="1505" spans="2:33" s="28" customFormat="1" ht="13.5" customHeight="1" thickBot="1" x14ac:dyDescent="0.2">
      <c r="B1505" s="161" t="s">
        <v>161</v>
      </c>
      <c r="C1505" s="300">
        <f>SUM(C1491:C1495)</f>
        <v>55</v>
      </c>
      <c r="D1505" s="300">
        <f>SUM(D1491:D1495)</f>
        <v>59</v>
      </c>
      <c r="E1505" s="112">
        <f t="shared" si="70"/>
        <v>114</v>
      </c>
      <c r="F1505" s="161" t="s">
        <v>160</v>
      </c>
      <c r="G1505" s="306">
        <f>SUM(K1491:K1495)</f>
        <v>51</v>
      </c>
      <c r="H1505" s="113">
        <f>SUM(L1491:L1495)</f>
        <v>66</v>
      </c>
      <c r="I1505" s="114">
        <f t="shared" si="71"/>
        <v>117</v>
      </c>
      <c r="J1505" s="123" t="s">
        <v>156</v>
      </c>
      <c r="K1505" s="157"/>
      <c r="L1505" s="292">
        <f>M1504/M1510*100</f>
        <v>14.652014652014653</v>
      </c>
      <c r="M1505" s="156" t="s">
        <v>155</v>
      </c>
      <c r="N1505" s="487" t="s">
        <v>159</v>
      </c>
      <c r="O1505" s="301">
        <v>0</v>
      </c>
      <c r="P1505" s="58">
        <v>0</v>
      </c>
      <c r="Q1505" s="302">
        <v>0</v>
      </c>
      <c r="R1505" s="131"/>
      <c r="T1505" s="105"/>
      <c r="U1505" s="105"/>
      <c r="V1505" s="105"/>
      <c r="W1505" s="105"/>
      <c r="X1505" s="105"/>
      <c r="Y1505" s="105"/>
      <c r="Z1505" s="105"/>
      <c r="AA1505" s="105"/>
      <c r="AB1505" s="105"/>
      <c r="AC1505" s="105"/>
      <c r="AD1505" s="105"/>
      <c r="AE1505" s="105"/>
      <c r="AF1505" s="105"/>
      <c r="AG1505" s="105"/>
    </row>
    <row r="1506" spans="2:33" s="28" customFormat="1" ht="13.5" customHeight="1" thickBot="1" x14ac:dyDescent="0.2">
      <c r="B1506" s="161" t="s">
        <v>158</v>
      </c>
      <c r="C1506" s="300">
        <f>SUM(C1496:C1500)</f>
        <v>45</v>
      </c>
      <c r="D1506" s="300">
        <f>SUM(D1496:D1500)</f>
        <v>56</v>
      </c>
      <c r="E1506" s="112">
        <f t="shared" si="70"/>
        <v>101</v>
      </c>
      <c r="F1506" s="161" t="s">
        <v>157</v>
      </c>
      <c r="G1506" s="306">
        <f>SUM(K1496:K1500)</f>
        <v>53</v>
      </c>
      <c r="H1506" s="113">
        <f>SUM(L1496:L1500)</f>
        <v>49</v>
      </c>
      <c r="I1506" s="114">
        <f t="shared" si="71"/>
        <v>102</v>
      </c>
      <c r="J1506" s="125" t="s">
        <v>284</v>
      </c>
      <c r="K1506" s="154">
        <f>SUM(C1505:C1511,G1502:G1504)</f>
        <v>581</v>
      </c>
      <c r="L1506" s="154">
        <f>SUM(D1505:D1511,H1502:H1504)</f>
        <v>609</v>
      </c>
      <c r="M1506" s="294">
        <f>SUM(K1506:L1506)</f>
        <v>1190</v>
      </c>
      <c r="N1506" s="488" t="s">
        <v>154</v>
      </c>
      <c r="O1506" s="299">
        <v>0</v>
      </c>
      <c r="P1506" s="489">
        <v>0</v>
      </c>
      <c r="Q1506" s="307">
        <v>0</v>
      </c>
      <c r="R1506" s="131"/>
      <c r="T1506" s="105"/>
      <c r="U1506" s="105"/>
      <c r="V1506" s="105"/>
      <c r="W1506" s="105"/>
      <c r="X1506" s="105"/>
      <c r="Y1506" s="105"/>
      <c r="Z1506" s="105"/>
      <c r="AA1506" s="105"/>
      <c r="AB1506" s="105"/>
      <c r="AC1506" s="105"/>
      <c r="AD1506" s="105"/>
      <c r="AE1506" s="105"/>
      <c r="AF1506" s="105"/>
      <c r="AG1506" s="105"/>
    </row>
    <row r="1507" spans="2:33" s="28" customFormat="1" ht="13.5" customHeight="1" thickBot="1" x14ac:dyDescent="0.2">
      <c r="B1507" s="161" t="s">
        <v>153</v>
      </c>
      <c r="C1507" s="300">
        <f>SUM(G1476:G1480)</f>
        <v>47</v>
      </c>
      <c r="D1507" s="300">
        <f>SUM(H1476:H1480)</f>
        <v>49</v>
      </c>
      <c r="E1507" s="112">
        <f t="shared" si="70"/>
        <v>96</v>
      </c>
      <c r="F1507" s="161" t="s">
        <v>152</v>
      </c>
      <c r="G1507" s="113">
        <f>SUM(O1476:O1480)</f>
        <v>37</v>
      </c>
      <c r="H1507" s="113">
        <f>SUM(P1476:P1480)</f>
        <v>54</v>
      </c>
      <c r="I1507" s="114">
        <f t="shared" si="71"/>
        <v>91</v>
      </c>
      <c r="J1507" s="123" t="s">
        <v>156</v>
      </c>
      <c r="K1507" s="157"/>
      <c r="L1507" s="292">
        <f>M1506/M1510*100</f>
        <v>62.27106227106227</v>
      </c>
      <c r="M1507" s="158" t="s">
        <v>155</v>
      </c>
      <c r="N1507" s="490"/>
      <c r="O1507" s="42"/>
      <c r="P1507" s="42"/>
      <c r="Q1507" s="42"/>
      <c r="R1507" s="131"/>
      <c r="T1507" s="105"/>
      <c r="U1507" s="105"/>
      <c r="V1507" s="105"/>
      <c r="W1507" s="105"/>
      <c r="X1507" s="105"/>
      <c r="Y1507" s="105"/>
      <c r="Z1507" s="105"/>
      <c r="AA1507" s="105"/>
      <c r="AB1507" s="105"/>
      <c r="AC1507" s="105"/>
      <c r="AD1507" s="105"/>
      <c r="AE1507" s="106"/>
      <c r="AF1507" s="105"/>
      <c r="AG1507" s="106"/>
    </row>
    <row r="1508" spans="2:33" s="28" customFormat="1" ht="13.5" customHeight="1" thickBot="1" x14ac:dyDescent="0.2">
      <c r="B1508" s="161" t="s">
        <v>151</v>
      </c>
      <c r="C1508" s="300">
        <f>SUM(G1481:G1485)</f>
        <v>56</v>
      </c>
      <c r="D1508" s="300">
        <f>SUM(H1481:H1485)</f>
        <v>58</v>
      </c>
      <c r="E1508" s="112">
        <f t="shared" si="70"/>
        <v>114</v>
      </c>
      <c r="F1508" s="161" t="s">
        <v>150</v>
      </c>
      <c r="G1508" s="306">
        <f>SUM(O1481:O1485)</f>
        <v>28</v>
      </c>
      <c r="H1508" s="113">
        <f>SUM(P1481:P1485)</f>
        <v>44</v>
      </c>
      <c r="I1508" s="114">
        <f t="shared" si="71"/>
        <v>72</v>
      </c>
      <c r="J1508" s="125" t="s">
        <v>282</v>
      </c>
      <c r="K1508" s="154">
        <f>SUM(K1491:K1500,O1476:O1506)</f>
        <v>187</v>
      </c>
      <c r="L1508" s="154">
        <f>SUM(L1491:L1500,P1476:P1506)</f>
        <v>254</v>
      </c>
      <c r="M1508" s="308">
        <f>SUM(K1508:L1508)</f>
        <v>441</v>
      </c>
      <c r="N1508" s="490"/>
      <c r="O1508" s="42"/>
      <c r="P1508" s="42"/>
      <c r="Q1508" s="42"/>
      <c r="R1508" s="131"/>
    </row>
    <row r="1509" spans="2:33" s="28" customFormat="1" ht="13.5" customHeight="1" thickBot="1" x14ac:dyDescent="0.2">
      <c r="B1509" s="161" t="s">
        <v>149</v>
      </c>
      <c r="C1509" s="300">
        <f>SUM(G1486:G1490)</f>
        <v>56</v>
      </c>
      <c r="D1509" s="300">
        <f>SUM(H1486:H1490)</f>
        <v>52</v>
      </c>
      <c r="E1509" s="112">
        <f t="shared" si="70"/>
        <v>108</v>
      </c>
      <c r="F1509" s="161" t="s">
        <v>148</v>
      </c>
      <c r="G1509" s="306">
        <f>SUM(O1486:O1490)</f>
        <v>16</v>
      </c>
      <c r="H1509" s="113">
        <f>SUM(P1486:P1490)</f>
        <v>31</v>
      </c>
      <c r="I1509" s="114">
        <f t="shared" si="71"/>
        <v>47</v>
      </c>
      <c r="J1509" s="123" t="s">
        <v>156</v>
      </c>
      <c r="K1509" s="124"/>
      <c r="L1509" s="283">
        <f>M1508/M1510*100</f>
        <v>23.076923076923077</v>
      </c>
      <c r="M1509" s="156" t="s">
        <v>155</v>
      </c>
      <c r="N1509" s="491" t="s">
        <v>146</v>
      </c>
      <c r="O1509" s="492">
        <v>41.71</v>
      </c>
      <c r="P1509" s="493">
        <v>45.38</v>
      </c>
      <c r="Q1509" s="494">
        <v>43.6</v>
      </c>
      <c r="R1509" s="131"/>
    </row>
    <row r="1510" spans="2:33" s="28" customFormat="1" ht="13.5" customHeight="1" x14ac:dyDescent="0.15">
      <c r="B1510" s="161" t="s">
        <v>145</v>
      </c>
      <c r="C1510" s="300">
        <f>SUM(G1491:G1495)</f>
        <v>65</v>
      </c>
      <c r="D1510" s="300">
        <f>SUM(H1491:H1495)</f>
        <v>67</v>
      </c>
      <c r="E1510" s="112">
        <f t="shared" si="70"/>
        <v>132</v>
      </c>
      <c r="F1510" s="161" t="s">
        <v>144</v>
      </c>
      <c r="G1510" s="306">
        <f>SUM(O1491:O1495)</f>
        <v>1</v>
      </c>
      <c r="H1510" s="113">
        <f>SUM(P1491:P1495)</f>
        <v>9</v>
      </c>
      <c r="I1510" s="114">
        <f t="shared" si="71"/>
        <v>10</v>
      </c>
      <c r="J1510" s="125" t="s">
        <v>147</v>
      </c>
      <c r="K1510" s="293">
        <f>SUM(C1502:C1511,G1502:G1511,K1502:K1503)</f>
        <v>925</v>
      </c>
      <c r="L1510" s="293">
        <f>SUM(D1502:D1511,H1502:H1511,L1502:L1503)</f>
        <v>986</v>
      </c>
      <c r="M1510" s="289">
        <f>SUM(K1510:L1510)</f>
        <v>1911</v>
      </c>
      <c r="N1510" s="495"/>
      <c r="O1510" s="496"/>
      <c r="P1510" s="496"/>
      <c r="Q1510" s="496"/>
      <c r="R1510" s="131"/>
    </row>
    <row r="1511" spans="2:33" s="28" customFormat="1" ht="13.5" customHeight="1" thickBot="1" x14ac:dyDescent="0.2">
      <c r="B1511" s="162" t="s">
        <v>143</v>
      </c>
      <c r="C1511" s="303">
        <f>SUM(G1496:G1500)</f>
        <v>80</v>
      </c>
      <c r="D1511" s="303">
        <f>SUM(H1496:H1500)</f>
        <v>81</v>
      </c>
      <c r="E1511" s="116">
        <f t="shared" si="70"/>
        <v>161</v>
      </c>
      <c r="F1511" s="162" t="s">
        <v>142</v>
      </c>
      <c r="G1511" s="304">
        <f>SUM(O1496:O1500)</f>
        <v>1</v>
      </c>
      <c r="H1511" s="117">
        <f>SUM(P1496:P1500)</f>
        <v>1</v>
      </c>
      <c r="I1511" s="118">
        <f t="shared" si="71"/>
        <v>2</v>
      </c>
      <c r="J1511" s="123" t="s">
        <v>7</v>
      </c>
      <c r="K1511" s="124"/>
      <c r="L1511" s="127"/>
      <c r="M1511" s="305">
        <f>字別人口!Q84</f>
        <v>875</v>
      </c>
      <c r="N1511" s="459" t="s">
        <v>141</v>
      </c>
      <c r="O1511" s="459"/>
      <c r="P1511" s="459"/>
      <c r="Q1511" s="497"/>
      <c r="R1511" s="131"/>
    </row>
    <row r="1512" spans="2:33" x14ac:dyDescent="0.15">
      <c r="B1512" s="163"/>
      <c r="C1512" s="39"/>
      <c r="D1512" s="39"/>
      <c r="E1512" s="39"/>
      <c r="F1512" s="163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</row>
    <row r="1513" spans="2:33" s="29" customFormat="1" x14ac:dyDescent="0.15">
      <c r="B1513" s="164"/>
      <c r="C1513" s="28"/>
      <c r="D1513" s="28"/>
      <c r="E1513" s="28"/>
      <c r="F1513" s="164"/>
      <c r="G1513" s="28"/>
      <c r="H1513" s="28"/>
      <c r="I1513" s="28"/>
      <c r="J1513" s="28"/>
      <c r="K1513" s="28"/>
      <c r="L1513" s="28"/>
      <c r="M1513" s="28"/>
      <c r="N1513" s="28"/>
      <c r="O1513" s="28"/>
      <c r="P1513" s="28"/>
      <c r="Q1513" s="28"/>
    </row>
    <row r="1514" spans="2:33" s="29" customFormat="1" ht="13.5" customHeight="1" x14ac:dyDescent="0.15">
      <c r="B1514" s="26" t="s">
        <v>1</v>
      </c>
      <c r="C1514" s="498" t="s">
        <v>2</v>
      </c>
      <c r="D1514" s="498"/>
      <c r="E1514" s="498"/>
      <c r="F1514" s="498"/>
      <c r="G1514" s="499" t="s">
        <v>279</v>
      </c>
      <c r="H1514" s="499"/>
      <c r="I1514" s="499"/>
      <c r="J1514" s="499"/>
      <c r="K1514" s="499"/>
      <c r="L1514" s="499"/>
      <c r="M1514" s="28"/>
      <c r="N1514" s="28"/>
      <c r="O1514" s="183" t="str">
        <f>$O$2</f>
        <v>令和元年10月31日</v>
      </c>
      <c r="P1514" s="183"/>
      <c r="Q1514" s="183" t="s">
        <v>0</v>
      </c>
      <c r="R1514" s="4"/>
      <c r="S1514" s="4"/>
      <c r="T1514" s="4"/>
    </row>
    <row r="1515" spans="2:33" s="29" customFormat="1" ht="13.5" customHeight="1" x14ac:dyDescent="0.15">
      <c r="B1515" s="26" t="s">
        <v>276</v>
      </c>
      <c r="C1515" s="498" t="s">
        <v>102</v>
      </c>
      <c r="D1515" s="498"/>
      <c r="E1515" s="498"/>
      <c r="F1515" s="500"/>
      <c r="G1515" s="499"/>
      <c r="H1515" s="499"/>
      <c r="I1515" s="499"/>
      <c r="J1515" s="499"/>
      <c r="K1515" s="499"/>
      <c r="L1515" s="499"/>
      <c r="M1515" s="28"/>
      <c r="N1515" s="28"/>
      <c r="O1515" s="183" t="str">
        <f>$O$3</f>
        <v>令和元年11月 1日</v>
      </c>
      <c r="P1515" s="183"/>
      <c r="Q1515" s="183" t="s">
        <v>3</v>
      </c>
      <c r="R1515" s="4"/>
      <c r="S1515" s="4"/>
      <c r="T1515" s="4"/>
    </row>
    <row r="1516" spans="2:33" s="29" customFormat="1" ht="13.5" customHeight="1" thickBot="1" x14ac:dyDescent="0.2">
      <c r="B1516" s="164"/>
      <c r="C1516" s="28"/>
      <c r="D1516" s="28"/>
      <c r="E1516" s="28"/>
      <c r="F1516" s="164"/>
      <c r="G1516" s="501"/>
      <c r="H1516" s="501"/>
      <c r="I1516" s="501"/>
      <c r="J1516" s="501"/>
      <c r="K1516" s="501"/>
      <c r="L1516" s="501"/>
      <c r="M1516" s="28"/>
      <c r="N1516" s="28"/>
      <c r="O1516" s="26"/>
      <c r="P1516" s="28"/>
      <c r="Q1516" s="502"/>
      <c r="R1516" s="4"/>
      <c r="S1516" s="4"/>
      <c r="T1516" s="4"/>
    </row>
    <row r="1517" spans="2:33" s="28" customFormat="1" ht="14.25" customHeight="1" x14ac:dyDescent="0.15">
      <c r="B1517" s="53" t="s">
        <v>274</v>
      </c>
      <c r="C1517" s="327" t="s">
        <v>301</v>
      </c>
      <c r="D1517" s="327" t="s">
        <v>302</v>
      </c>
      <c r="E1517" s="328" t="s">
        <v>6</v>
      </c>
      <c r="F1517" s="53" t="s">
        <v>274</v>
      </c>
      <c r="G1517" s="327" t="s">
        <v>301</v>
      </c>
      <c r="H1517" s="327" t="s">
        <v>5</v>
      </c>
      <c r="I1517" s="94" t="s">
        <v>6</v>
      </c>
      <c r="J1517" s="202" t="s">
        <v>274</v>
      </c>
      <c r="K1517" s="327" t="s">
        <v>4</v>
      </c>
      <c r="L1517" s="327" t="s">
        <v>302</v>
      </c>
      <c r="M1517" s="328" t="s">
        <v>281</v>
      </c>
      <c r="N1517" s="59" t="s">
        <v>274</v>
      </c>
      <c r="O1517" s="54" t="s">
        <v>301</v>
      </c>
      <c r="P1517" s="54" t="s">
        <v>5</v>
      </c>
      <c r="Q1517" s="326" t="s">
        <v>281</v>
      </c>
      <c r="R1517" s="131"/>
    </row>
    <row r="1518" spans="2:33" s="28" customFormat="1" ht="14.25" customHeight="1" x14ac:dyDescent="0.15">
      <c r="B1518" s="203" t="s">
        <v>273</v>
      </c>
      <c r="C1518" s="329">
        <v>5</v>
      </c>
      <c r="D1518" s="329">
        <v>3</v>
      </c>
      <c r="E1518" s="485">
        <v>8</v>
      </c>
      <c r="F1518" s="193" t="s">
        <v>272</v>
      </c>
      <c r="G1518" s="329">
        <v>25</v>
      </c>
      <c r="H1518" s="329">
        <v>32</v>
      </c>
      <c r="I1518" s="485">
        <v>57</v>
      </c>
      <c r="J1518" s="194" t="s">
        <v>271</v>
      </c>
      <c r="K1518" s="317">
        <v>14</v>
      </c>
      <c r="L1518" s="329">
        <v>18</v>
      </c>
      <c r="M1518" s="286">
        <v>32</v>
      </c>
      <c r="N1518" s="200" t="s">
        <v>270</v>
      </c>
      <c r="O1518" s="325">
        <v>2</v>
      </c>
      <c r="P1518" s="317">
        <v>7</v>
      </c>
      <c r="Q1518" s="287">
        <v>9</v>
      </c>
      <c r="R1518" s="131"/>
      <c r="T1518" s="105"/>
      <c r="U1518" s="105"/>
      <c r="V1518" s="105"/>
      <c r="W1518" s="105"/>
      <c r="X1518" s="105"/>
      <c r="Y1518" s="105"/>
      <c r="Z1518" s="105"/>
      <c r="AA1518" s="105"/>
      <c r="AB1518" s="105"/>
      <c r="AC1518" s="105"/>
      <c r="AD1518" s="105"/>
      <c r="AE1518" s="105"/>
      <c r="AF1518" s="105"/>
      <c r="AG1518" s="105"/>
    </row>
    <row r="1519" spans="2:33" s="28" customFormat="1" ht="14.1" customHeight="1" x14ac:dyDescent="0.15">
      <c r="B1519" s="204" t="s">
        <v>269</v>
      </c>
      <c r="C1519" s="317">
        <v>7</v>
      </c>
      <c r="D1519" s="317">
        <v>5</v>
      </c>
      <c r="E1519" s="485">
        <v>12</v>
      </c>
      <c r="F1519" s="194" t="s">
        <v>268</v>
      </c>
      <c r="G1519" s="317">
        <v>21</v>
      </c>
      <c r="H1519" s="317">
        <v>20</v>
      </c>
      <c r="I1519" s="485">
        <v>41</v>
      </c>
      <c r="J1519" s="194" t="s">
        <v>267</v>
      </c>
      <c r="K1519" s="317">
        <v>17</v>
      </c>
      <c r="L1519" s="317">
        <v>15</v>
      </c>
      <c r="M1519" s="485">
        <v>32</v>
      </c>
      <c r="N1519" s="194" t="s">
        <v>266</v>
      </c>
      <c r="O1519" s="317">
        <v>7</v>
      </c>
      <c r="P1519" s="317">
        <v>2</v>
      </c>
      <c r="Q1519" s="316">
        <v>9</v>
      </c>
      <c r="R1519" s="131"/>
      <c r="T1519" s="105"/>
      <c r="U1519" s="105"/>
      <c r="V1519" s="105"/>
      <c r="W1519" s="105"/>
      <c r="X1519" s="105"/>
      <c r="Y1519" s="105"/>
      <c r="Z1519" s="105"/>
      <c r="AA1519" s="105"/>
      <c r="AB1519" s="105"/>
      <c r="AC1519" s="105"/>
      <c r="AD1519" s="105"/>
      <c r="AE1519" s="105"/>
      <c r="AF1519" s="105"/>
      <c r="AG1519" s="105"/>
    </row>
    <row r="1520" spans="2:33" s="28" customFormat="1" ht="14.25" customHeight="1" x14ac:dyDescent="0.15">
      <c r="B1520" s="204" t="s">
        <v>265</v>
      </c>
      <c r="C1520" s="317">
        <v>2</v>
      </c>
      <c r="D1520" s="317">
        <v>12</v>
      </c>
      <c r="E1520" s="485">
        <v>14</v>
      </c>
      <c r="F1520" s="194" t="s">
        <v>264</v>
      </c>
      <c r="G1520" s="317">
        <v>23</v>
      </c>
      <c r="H1520" s="317">
        <v>11</v>
      </c>
      <c r="I1520" s="485">
        <v>34</v>
      </c>
      <c r="J1520" s="194" t="s">
        <v>263</v>
      </c>
      <c r="K1520" s="317">
        <v>10</v>
      </c>
      <c r="L1520" s="317">
        <v>14</v>
      </c>
      <c r="M1520" s="485">
        <v>24</v>
      </c>
      <c r="N1520" s="194" t="s">
        <v>262</v>
      </c>
      <c r="O1520" s="317">
        <v>6</v>
      </c>
      <c r="P1520" s="199">
        <v>8</v>
      </c>
      <c r="Q1520" s="316">
        <v>14</v>
      </c>
      <c r="R1520" s="131"/>
      <c r="T1520" s="105"/>
      <c r="U1520" s="105"/>
      <c r="V1520" s="105"/>
      <c r="W1520" s="105"/>
      <c r="X1520" s="105"/>
      <c r="Y1520" s="105"/>
      <c r="Z1520" s="105"/>
      <c r="AA1520" s="105"/>
      <c r="AB1520" s="105"/>
      <c r="AC1520" s="105"/>
      <c r="AD1520" s="105"/>
      <c r="AE1520" s="105"/>
      <c r="AF1520" s="105"/>
      <c r="AG1520" s="105"/>
    </row>
    <row r="1521" spans="2:33" s="28" customFormat="1" ht="14.25" customHeight="1" x14ac:dyDescent="0.15">
      <c r="B1521" s="204" t="s">
        <v>261</v>
      </c>
      <c r="C1521" s="317">
        <v>10</v>
      </c>
      <c r="D1521" s="317">
        <v>6</v>
      </c>
      <c r="E1521" s="485">
        <v>16</v>
      </c>
      <c r="F1521" s="194" t="s">
        <v>260</v>
      </c>
      <c r="G1521" s="317">
        <v>23</v>
      </c>
      <c r="H1521" s="317">
        <v>9</v>
      </c>
      <c r="I1521" s="485">
        <v>32</v>
      </c>
      <c r="J1521" s="194" t="s">
        <v>259</v>
      </c>
      <c r="K1521" s="317">
        <v>10</v>
      </c>
      <c r="L1521" s="317">
        <v>7</v>
      </c>
      <c r="M1521" s="485">
        <v>17</v>
      </c>
      <c r="N1521" s="194" t="s">
        <v>258</v>
      </c>
      <c r="O1521" s="317">
        <v>3</v>
      </c>
      <c r="P1521" s="317">
        <v>10</v>
      </c>
      <c r="Q1521" s="316">
        <v>13</v>
      </c>
      <c r="R1521" s="131"/>
      <c r="T1521" s="105"/>
      <c r="U1521" s="105"/>
      <c r="V1521" s="105"/>
      <c r="W1521" s="105"/>
      <c r="X1521" s="105"/>
      <c r="Y1521" s="105"/>
      <c r="Z1521" s="105"/>
      <c r="AA1521" s="105"/>
      <c r="AB1521" s="105"/>
      <c r="AC1521" s="105"/>
      <c r="AD1521" s="105"/>
      <c r="AE1521" s="105"/>
      <c r="AF1521" s="105"/>
      <c r="AG1521" s="105"/>
    </row>
    <row r="1522" spans="2:33" s="28" customFormat="1" ht="14.1" customHeight="1" x14ac:dyDescent="0.15">
      <c r="B1522" s="205" t="s">
        <v>257</v>
      </c>
      <c r="C1522" s="322">
        <v>14</v>
      </c>
      <c r="D1522" s="322">
        <v>3</v>
      </c>
      <c r="E1522" s="323">
        <v>17</v>
      </c>
      <c r="F1522" s="195" t="s">
        <v>256</v>
      </c>
      <c r="G1522" s="322">
        <v>12</v>
      </c>
      <c r="H1522" s="322">
        <v>7</v>
      </c>
      <c r="I1522" s="323">
        <v>19</v>
      </c>
      <c r="J1522" s="195" t="s">
        <v>255</v>
      </c>
      <c r="K1522" s="322">
        <v>11</v>
      </c>
      <c r="L1522" s="322">
        <v>11</v>
      </c>
      <c r="M1522" s="323">
        <v>22</v>
      </c>
      <c r="N1522" s="195" t="s">
        <v>254</v>
      </c>
      <c r="O1522" s="322">
        <v>7</v>
      </c>
      <c r="P1522" s="322">
        <v>7</v>
      </c>
      <c r="Q1522" s="324">
        <v>14</v>
      </c>
      <c r="R1522" s="131"/>
      <c r="T1522" s="105"/>
      <c r="U1522" s="105"/>
      <c r="V1522" s="105"/>
      <c r="W1522" s="105"/>
      <c r="X1522" s="105"/>
      <c r="Y1522" s="105"/>
      <c r="Z1522" s="105"/>
      <c r="AA1522" s="105"/>
      <c r="AB1522" s="105"/>
      <c r="AC1522" s="105"/>
      <c r="AD1522" s="105"/>
      <c r="AE1522" s="105"/>
      <c r="AF1522" s="105"/>
      <c r="AG1522" s="105"/>
    </row>
    <row r="1523" spans="2:33" s="28" customFormat="1" ht="14.25" customHeight="1" x14ac:dyDescent="0.15">
      <c r="B1523" s="204" t="s">
        <v>253</v>
      </c>
      <c r="C1523" s="325">
        <v>8</v>
      </c>
      <c r="D1523" s="317">
        <v>6</v>
      </c>
      <c r="E1523" s="485">
        <v>14</v>
      </c>
      <c r="F1523" s="194" t="s">
        <v>252</v>
      </c>
      <c r="G1523" s="317">
        <v>13</v>
      </c>
      <c r="H1523" s="317">
        <v>10</v>
      </c>
      <c r="I1523" s="485">
        <v>23</v>
      </c>
      <c r="J1523" s="194" t="s">
        <v>251</v>
      </c>
      <c r="K1523" s="317">
        <v>9</v>
      </c>
      <c r="L1523" s="317">
        <v>13</v>
      </c>
      <c r="M1523" s="485">
        <v>22</v>
      </c>
      <c r="N1523" s="194" t="s">
        <v>250</v>
      </c>
      <c r="O1523" s="317">
        <v>1</v>
      </c>
      <c r="P1523" s="317">
        <v>4</v>
      </c>
      <c r="Q1523" s="316">
        <v>5</v>
      </c>
      <c r="R1523" s="131"/>
      <c r="T1523" s="105"/>
      <c r="U1523" s="105"/>
      <c r="V1523" s="105"/>
      <c r="W1523" s="105"/>
      <c r="X1523" s="105"/>
      <c r="Y1523" s="105"/>
      <c r="Z1523" s="105"/>
      <c r="AA1523" s="105"/>
      <c r="AB1523" s="105"/>
      <c r="AC1523" s="105"/>
      <c r="AD1523" s="105"/>
      <c r="AE1523" s="105"/>
      <c r="AF1523" s="105"/>
      <c r="AG1523" s="105"/>
    </row>
    <row r="1524" spans="2:33" s="28" customFormat="1" ht="14.25" customHeight="1" x14ac:dyDescent="0.15">
      <c r="B1524" s="204" t="s">
        <v>249</v>
      </c>
      <c r="C1524" s="317">
        <v>9</v>
      </c>
      <c r="D1524" s="317">
        <v>7</v>
      </c>
      <c r="E1524" s="485">
        <v>16</v>
      </c>
      <c r="F1524" s="194" t="s">
        <v>248</v>
      </c>
      <c r="G1524" s="317">
        <v>8</v>
      </c>
      <c r="H1524" s="317">
        <v>9</v>
      </c>
      <c r="I1524" s="485">
        <v>17</v>
      </c>
      <c r="J1524" s="194" t="s">
        <v>247</v>
      </c>
      <c r="K1524" s="317">
        <v>10</v>
      </c>
      <c r="L1524" s="317">
        <v>18</v>
      </c>
      <c r="M1524" s="485">
        <v>28</v>
      </c>
      <c r="N1524" s="194" t="s">
        <v>246</v>
      </c>
      <c r="O1524" s="317">
        <v>5</v>
      </c>
      <c r="P1524" s="317">
        <v>6</v>
      </c>
      <c r="Q1524" s="316">
        <v>11</v>
      </c>
      <c r="R1524" s="131"/>
      <c r="T1524" s="105"/>
      <c r="U1524" s="105"/>
      <c r="V1524" s="105"/>
      <c r="W1524" s="105"/>
      <c r="X1524" s="105"/>
      <c r="Y1524" s="105"/>
      <c r="Z1524" s="105"/>
      <c r="AA1524" s="105"/>
      <c r="AB1524" s="105"/>
      <c r="AC1524" s="105"/>
      <c r="AD1524" s="105"/>
      <c r="AE1524" s="105"/>
      <c r="AF1524" s="105"/>
      <c r="AG1524" s="105"/>
    </row>
    <row r="1525" spans="2:33" s="28" customFormat="1" ht="14.25" customHeight="1" x14ac:dyDescent="0.15">
      <c r="B1525" s="204" t="s">
        <v>245</v>
      </c>
      <c r="C1525" s="317">
        <v>11</v>
      </c>
      <c r="D1525" s="317">
        <v>5</v>
      </c>
      <c r="E1525" s="485">
        <v>16</v>
      </c>
      <c r="F1525" s="194" t="s">
        <v>244</v>
      </c>
      <c r="G1525" s="317">
        <v>8</v>
      </c>
      <c r="H1525" s="317">
        <v>6</v>
      </c>
      <c r="I1525" s="485">
        <v>14</v>
      </c>
      <c r="J1525" s="194" t="s">
        <v>243</v>
      </c>
      <c r="K1525" s="317">
        <v>18</v>
      </c>
      <c r="L1525" s="317">
        <v>11</v>
      </c>
      <c r="M1525" s="485">
        <v>29</v>
      </c>
      <c r="N1525" s="194" t="s">
        <v>242</v>
      </c>
      <c r="O1525" s="317">
        <v>2</v>
      </c>
      <c r="P1525" s="317">
        <v>9</v>
      </c>
      <c r="Q1525" s="316">
        <v>11</v>
      </c>
      <c r="R1525" s="131"/>
      <c r="T1525" s="105"/>
      <c r="U1525" s="105"/>
      <c r="V1525" s="105"/>
      <c r="W1525" s="105"/>
      <c r="X1525" s="105"/>
      <c r="Y1525" s="105"/>
      <c r="Z1525" s="105"/>
      <c r="AA1525" s="105"/>
      <c r="AB1525" s="105"/>
      <c r="AC1525" s="105"/>
      <c r="AD1525" s="105"/>
      <c r="AE1525" s="105"/>
      <c r="AF1525" s="105"/>
      <c r="AG1525" s="105"/>
    </row>
    <row r="1526" spans="2:33" s="28" customFormat="1" ht="14.1" customHeight="1" x14ac:dyDescent="0.15">
      <c r="B1526" s="204" t="s">
        <v>241</v>
      </c>
      <c r="C1526" s="317">
        <v>5</v>
      </c>
      <c r="D1526" s="317">
        <v>11</v>
      </c>
      <c r="E1526" s="485">
        <v>16</v>
      </c>
      <c r="F1526" s="194" t="s">
        <v>240</v>
      </c>
      <c r="G1526" s="317">
        <v>10</v>
      </c>
      <c r="H1526" s="317">
        <v>9</v>
      </c>
      <c r="I1526" s="485">
        <v>19</v>
      </c>
      <c r="J1526" s="194" t="s">
        <v>239</v>
      </c>
      <c r="K1526" s="317">
        <v>15</v>
      </c>
      <c r="L1526" s="317">
        <v>10</v>
      </c>
      <c r="M1526" s="485">
        <v>25</v>
      </c>
      <c r="N1526" s="194" t="s">
        <v>238</v>
      </c>
      <c r="O1526" s="317">
        <v>5</v>
      </c>
      <c r="P1526" s="317">
        <v>4</v>
      </c>
      <c r="Q1526" s="316">
        <v>9</v>
      </c>
      <c r="R1526" s="131"/>
      <c r="T1526" s="105"/>
      <c r="U1526" s="105"/>
      <c r="V1526" s="105"/>
      <c r="W1526" s="105"/>
      <c r="X1526" s="105"/>
      <c r="Y1526" s="105"/>
      <c r="Z1526" s="105"/>
      <c r="AA1526" s="105"/>
      <c r="AB1526" s="105"/>
      <c r="AC1526" s="105"/>
      <c r="AD1526" s="105"/>
      <c r="AE1526" s="105"/>
      <c r="AF1526" s="105"/>
      <c r="AG1526" s="105"/>
    </row>
    <row r="1527" spans="2:33" s="28" customFormat="1" ht="14.1" customHeight="1" x14ac:dyDescent="0.15">
      <c r="B1527" s="205" t="s">
        <v>237</v>
      </c>
      <c r="C1527" s="322">
        <v>8</v>
      </c>
      <c r="D1527" s="322">
        <v>9</v>
      </c>
      <c r="E1527" s="323">
        <v>17</v>
      </c>
      <c r="F1527" s="195" t="s">
        <v>236</v>
      </c>
      <c r="G1527" s="322">
        <v>15</v>
      </c>
      <c r="H1527" s="322">
        <v>10</v>
      </c>
      <c r="I1527" s="323">
        <v>25</v>
      </c>
      <c r="J1527" s="195" t="s">
        <v>235</v>
      </c>
      <c r="K1527" s="322">
        <v>16</v>
      </c>
      <c r="L1527" s="322">
        <v>8</v>
      </c>
      <c r="M1527" s="323">
        <v>24</v>
      </c>
      <c r="N1527" s="195" t="s">
        <v>234</v>
      </c>
      <c r="O1527" s="322">
        <v>6</v>
      </c>
      <c r="P1527" s="322">
        <v>6</v>
      </c>
      <c r="Q1527" s="324">
        <v>12</v>
      </c>
      <c r="R1527" s="131"/>
      <c r="T1527" s="105"/>
      <c r="U1527" s="105"/>
      <c r="V1527" s="105"/>
      <c r="W1527" s="105"/>
      <c r="X1527" s="105"/>
      <c r="Y1527" s="105"/>
      <c r="Z1527" s="105"/>
      <c r="AA1527" s="105"/>
      <c r="AB1527" s="105"/>
      <c r="AC1527" s="105"/>
      <c r="AD1527" s="105"/>
      <c r="AE1527" s="105"/>
      <c r="AF1527" s="105"/>
      <c r="AG1527" s="105"/>
    </row>
    <row r="1528" spans="2:33" s="28" customFormat="1" ht="14.25" customHeight="1" x14ac:dyDescent="0.15">
      <c r="B1528" s="204" t="s">
        <v>233</v>
      </c>
      <c r="C1528" s="325">
        <v>9</v>
      </c>
      <c r="D1528" s="317">
        <v>13</v>
      </c>
      <c r="E1528" s="485">
        <v>22</v>
      </c>
      <c r="F1528" s="194" t="s">
        <v>232</v>
      </c>
      <c r="G1528" s="317">
        <v>11</v>
      </c>
      <c r="H1528" s="317">
        <v>12</v>
      </c>
      <c r="I1528" s="485">
        <v>23</v>
      </c>
      <c r="J1528" s="194" t="s">
        <v>231</v>
      </c>
      <c r="K1528" s="317">
        <v>4</v>
      </c>
      <c r="L1528" s="317">
        <v>7</v>
      </c>
      <c r="M1528" s="485">
        <v>11</v>
      </c>
      <c r="N1528" s="194" t="s">
        <v>230</v>
      </c>
      <c r="O1528" s="317">
        <v>3</v>
      </c>
      <c r="P1528" s="317">
        <v>5</v>
      </c>
      <c r="Q1528" s="316">
        <v>8</v>
      </c>
      <c r="R1528" s="131"/>
      <c r="T1528" s="105"/>
      <c r="U1528" s="105"/>
      <c r="V1528" s="105"/>
      <c r="W1528" s="105"/>
      <c r="X1528" s="105"/>
      <c r="Y1528" s="105"/>
      <c r="Z1528" s="105"/>
      <c r="AA1528" s="105"/>
      <c r="AB1528" s="105"/>
      <c r="AC1528" s="105"/>
      <c r="AD1528" s="105"/>
      <c r="AE1528" s="105"/>
      <c r="AF1528" s="105"/>
      <c r="AG1528" s="105"/>
    </row>
    <row r="1529" spans="2:33" s="28" customFormat="1" ht="14.25" customHeight="1" x14ac:dyDescent="0.15">
      <c r="B1529" s="204" t="s">
        <v>229</v>
      </c>
      <c r="C1529" s="317">
        <v>7</v>
      </c>
      <c r="D1529" s="317">
        <v>8</v>
      </c>
      <c r="E1529" s="485">
        <v>15</v>
      </c>
      <c r="F1529" s="194" t="s">
        <v>228</v>
      </c>
      <c r="G1529" s="317">
        <v>15</v>
      </c>
      <c r="H1529" s="317">
        <v>14</v>
      </c>
      <c r="I1529" s="485">
        <v>29</v>
      </c>
      <c r="J1529" s="194" t="s">
        <v>227</v>
      </c>
      <c r="K1529" s="317">
        <v>12</v>
      </c>
      <c r="L1529" s="317">
        <v>11</v>
      </c>
      <c r="M1529" s="485">
        <v>23</v>
      </c>
      <c r="N1529" s="194" t="s">
        <v>226</v>
      </c>
      <c r="O1529" s="317">
        <v>2</v>
      </c>
      <c r="P1529" s="317">
        <v>3</v>
      </c>
      <c r="Q1529" s="316">
        <v>5</v>
      </c>
      <c r="R1529" s="131"/>
      <c r="T1529" s="105"/>
      <c r="U1529" s="105"/>
      <c r="V1529" s="105"/>
      <c r="W1529" s="105"/>
      <c r="X1529" s="105"/>
      <c r="Y1529" s="105"/>
      <c r="Z1529" s="105"/>
      <c r="AA1529" s="105"/>
      <c r="AB1529" s="105"/>
      <c r="AC1529" s="105"/>
      <c r="AD1529" s="105"/>
      <c r="AE1529" s="105"/>
      <c r="AF1529" s="105"/>
      <c r="AG1529" s="105"/>
    </row>
    <row r="1530" spans="2:33" s="28" customFormat="1" ht="14.25" customHeight="1" x14ac:dyDescent="0.15">
      <c r="B1530" s="204" t="s">
        <v>225</v>
      </c>
      <c r="C1530" s="317">
        <v>10</v>
      </c>
      <c r="D1530" s="317">
        <v>3</v>
      </c>
      <c r="E1530" s="485">
        <v>13</v>
      </c>
      <c r="F1530" s="194" t="s">
        <v>224</v>
      </c>
      <c r="G1530" s="317">
        <v>6</v>
      </c>
      <c r="H1530" s="317">
        <v>4</v>
      </c>
      <c r="I1530" s="485">
        <v>10</v>
      </c>
      <c r="J1530" s="194" t="s">
        <v>223</v>
      </c>
      <c r="K1530" s="317">
        <v>12</v>
      </c>
      <c r="L1530" s="317">
        <v>11</v>
      </c>
      <c r="M1530" s="485">
        <v>23</v>
      </c>
      <c r="N1530" s="194" t="s">
        <v>222</v>
      </c>
      <c r="O1530" s="317">
        <v>3</v>
      </c>
      <c r="P1530" s="317">
        <v>4</v>
      </c>
      <c r="Q1530" s="316">
        <v>7</v>
      </c>
      <c r="R1530" s="131"/>
      <c r="T1530" s="105"/>
      <c r="U1530" s="105"/>
      <c r="V1530" s="105"/>
      <c r="W1530" s="105"/>
      <c r="X1530" s="105"/>
      <c r="Y1530" s="105"/>
      <c r="Z1530" s="105"/>
      <c r="AA1530" s="105"/>
      <c r="AB1530" s="105"/>
      <c r="AC1530" s="105"/>
      <c r="AD1530" s="105"/>
      <c r="AE1530" s="105"/>
      <c r="AF1530" s="105"/>
      <c r="AG1530" s="105"/>
    </row>
    <row r="1531" spans="2:33" s="28" customFormat="1" ht="14.1" customHeight="1" x14ac:dyDescent="0.15">
      <c r="B1531" s="204" t="s">
        <v>221</v>
      </c>
      <c r="C1531" s="317">
        <v>12</v>
      </c>
      <c r="D1531" s="317">
        <v>4</v>
      </c>
      <c r="E1531" s="485">
        <v>16</v>
      </c>
      <c r="F1531" s="194" t="s">
        <v>220</v>
      </c>
      <c r="G1531" s="317">
        <v>11</v>
      </c>
      <c r="H1531" s="317">
        <v>9</v>
      </c>
      <c r="I1531" s="485">
        <v>20</v>
      </c>
      <c r="J1531" s="194" t="s">
        <v>219</v>
      </c>
      <c r="K1531" s="317">
        <v>9</v>
      </c>
      <c r="L1531" s="317">
        <v>15</v>
      </c>
      <c r="M1531" s="485">
        <v>24</v>
      </c>
      <c r="N1531" s="194" t="s">
        <v>218</v>
      </c>
      <c r="O1531" s="317">
        <v>2</v>
      </c>
      <c r="P1531" s="317">
        <v>6</v>
      </c>
      <c r="Q1531" s="316">
        <v>8</v>
      </c>
      <c r="R1531" s="131"/>
      <c r="T1531" s="105"/>
      <c r="U1531" s="105"/>
      <c r="V1531" s="105"/>
      <c r="W1531" s="105"/>
      <c r="X1531" s="105"/>
      <c r="Y1531" s="105"/>
      <c r="Z1531" s="105"/>
      <c r="AA1531" s="105"/>
      <c r="AB1531" s="105"/>
      <c r="AC1531" s="105"/>
      <c r="AD1531" s="105"/>
      <c r="AE1531" s="105"/>
      <c r="AF1531" s="105"/>
      <c r="AG1531" s="105"/>
    </row>
    <row r="1532" spans="2:33" s="28" customFormat="1" ht="14.45" customHeight="1" x14ac:dyDescent="0.15">
      <c r="B1532" s="205" t="s">
        <v>217</v>
      </c>
      <c r="C1532" s="322">
        <v>7</v>
      </c>
      <c r="D1532" s="322">
        <v>4</v>
      </c>
      <c r="E1532" s="323">
        <v>11</v>
      </c>
      <c r="F1532" s="195" t="s">
        <v>216</v>
      </c>
      <c r="G1532" s="322">
        <v>10</v>
      </c>
      <c r="H1532" s="322">
        <v>13</v>
      </c>
      <c r="I1532" s="323">
        <v>23</v>
      </c>
      <c r="J1532" s="195" t="s">
        <v>215</v>
      </c>
      <c r="K1532" s="322">
        <v>11</v>
      </c>
      <c r="L1532" s="322">
        <v>6</v>
      </c>
      <c r="M1532" s="323">
        <v>17</v>
      </c>
      <c r="N1532" s="195" t="s">
        <v>214</v>
      </c>
      <c r="O1532" s="322">
        <v>2</v>
      </c>
      <c r="P1532" s="322">
        <v>5</v>
      </c>
      <c r="Q1532" s="324">
        <v>7</v>
      </c>
      <c r="R1532" s="131"/>
      <c r="T1532" s="105"/>
      <c r="U1532" s="105"/>
      <c r="V1532" s="105"/>
      <c r="W1532" s="105"/>
      <c r="X1532" s="105"/>
      <c r="Y1532" s="105"/>
      <c r="Z1532" s="105"/>
      <c r="AA1532" s="105"/>
      <c r="AB1532" s="105"/>
      <c r="AC1532" s="105"/>
      <c r="AD1532" s="105"/>
      <c r="AE1532" s="105"/>
      <c r="AF1532" s="105"/>
      <c r="AG1532" s="105"/>
    </row>
    <row r="1533" spans="2:33" s="28" customFormat="1" ht="14.1" customHeight="1" x14ac:dyDescent="0.15">
      <c r="B1533" s="204" t="s">
        <v>213</v>
      </c>
      <c r="C1533" s="325">
        <v>4</v>
      </c>
      <c r="D1533" s="317">
        <v>6</v>
      </c>
      <c r="E1533" s="485">
        <v>10</v>
      </c>
      <c r="F1533" s="194" t="s">
        <v>212</v>
      </c>
      <c r="G1533" s="317">
        <v>12</v>
      </c>
      <c r="H1533" s="317">
        <v>12</v>
      </c>
      <c r="I1533" s="485">
        <v>24</v>
      </c>
      <c r="J1533" s="194" t="s">
        <v>211</v>
      </c>
      <c r="K1533" s="317">
        <v>10</v>
      </c>
      <c r="L1533" s="317">
        <v>15</v>
      </c>
      <c r="M1533" s="485">
        <v>25</v>
      </c>
      <c r="N1533" s="194" t="s">
        <v>210</v>
      </c>
      <c r="O1533" s="317">
        <v>0</v>
      </c>
      <c r="P1533" s="317">
        <v>4</v>
      </c>
      <c r="Q1533" s="316">
        <v>4</v>
      </c>
      <c r="R1533" s="131"/>
      <c r="T1533" s="105"/>
      <c r="U1533" s="105"/>
      <c r="V1533" s="105"/>
      <c r="W1533" s="105"/>
      <c r="X1533" s="105"/>
      <c r="Y1533" s="105"/>
      <c r="Z1533" s="105"/>
      <c r="AA1533" s="105"/>
      <c r="AB1533" s="105"/>
      <c r="AC1533" s="105"/>
      <c r="AD1533" s="105"/>
      <c r="AE1533" s="105"/>
      <c r="AF1533" s="105"/>
      <c r="AG1533" s="105"/>
    </row>
    <row r="1534" spans="2:33" s="28" customFormat="1" ht="14.25" customHeight="1" x14ac:dyDescent="0.15">
      <c r="B1534" s="204" t="s">
        <v>209</v>
      </c>
      <c r="C1534" s="317">
        <v>7</v>
      </c>
      <c r="D1534" s="317">
        <v>7</v>
      </c>
      <c r="E1534" s="485">
        <v>14</v>
      </c>
      <c r="F1534" s="194" t="s">
        <v>208</v>
      </c>
      <c r="G1534" s="317">
        <v>15</v>
      </c>
      <c r="H1534" s="317">
        <v>7</v>
      </c>
      <c r="I1534" s="485">
        <v>22</v>
      </c>
      <c r="J1534" s="194" t="s">
        <v>207</v>
      </c>
      <c r="K1534" s="317">
        <v>10</v>
      </c>
      <c r="L1534" s="317">
        <v>14</v>
      </c>
      <c r="M1534" s="485">
        <v>24</v>
      </c>
      <c r="N1534" s="194" t="s">
        <v>206</v>
      </c>
      <c r="O1534" s="317">
        <v>0</v>
      </c>
      <c r="P1534" s="317">
        <v>3</v>
      </c>
      <c r="Q1534" s="316">
        <v>3</v>
      </c>
      <c r="R1534" s="131"/>
      <c r="T1534" s="105"/>
      <c r="U1534" s="105"/>
      <c r="V1534" s="105"/>
      <c r="W1534" s="105"/>
      <c r="X1534" s="105"/>
      <c r="Y1534" s="105"/>
      <c r="Z1534" s="105"/>
      <c r="AA1534" s="105"/>
      <c r="AB1534" s="105"/>
      <c r="AC1534" s="105"/>
      <c r="AD1534" s="105"/>
      <c r="AE1534" s="105"/>
      <c r="AF1534" s="105"/>
      <c r="AG1534" s="105"/>
    </row>
    <row r="1535" spans="2:33" s="28" customFormat="1" ht="14.25" customHeight="1" x14ac:dyDescent="0.15">
      <c r="B1535" s="204" t="s">
        <v>205</v>
      </c>
      <c r="C1535" s="317">
        <v>8</v>
      </c>
      <c r="D1535" s="317">
        <v>6</v>
      </c>
      <c r="E1535" s="485">
        <v>14</v>
      </c>
      <c r="F1535" s="194" t="s">
        <v>204</v>
      </c>
      <c r="G1535" s="317">
        <v>14</v>
      </c>
      <c r="H1535" s="317">
        <v>9</v>
      </c>
      <c r="I1535" s="485">
        <v>23</v>
      </c>
      <c r="J1535" s="194" t="s">
        <v>203</v>
      </c>
      <c r="K1535" s="317">
        <v>11</v>
      </c>
      <c r="L1535" s="317">
        <v>12</v>
      </c>
      <c r="M1535" s="485">
        <v>23</v>
      </c>
      <c r="N1535" s="194" t="s">
        <v>202</v>
      </c>
      <c r="O1535" s="317">
        <v>1</v>
      </c>
      <c r="P1535" s="317">
        <v>6</v>
      </c>
      <c r="Q1535" s="316">
        <v>7</v>
      </c>
      <c r="R1535" s="131"/>
      <c r="T1535" s="105"/>
      <c r="U1535" s="105"/>
      <c r="V1535" s="105"/>
      <c r="W1535" s="105"/>
      <c r="X1535" s="105"/>
      <c r="Y1535" s="105"/>
      <c r="Z1535" s="105"/>
      <c r="AA1535" s="105"/>
      <c r="AB1535" s="105"/>
      <c r="AC1535" s="105"/>
      <c r="AD1535" s="105"/>
      <c r="AE1535" s="105"/>
      <c r="AF1535" s="105"/>
      <c r="AG1535" s="105"/>
    </row>
    <row r="1536" spans="2:33" s="28" customFormat="1" ht="14.25" customHeight="1" x14ac:dyDescent="0.15">
      <c r="B1536" s="204" t="s">
        <v>201</v>
      </c>
      <c r="C1536" s="317">
        <v>17</v>
      </c>
      <c r="D1536" s="317">
        <v>11</v>
      </c>
      <c r="E1536" s="485">
        <v>28</v>
      </c>
      <c r="F1536" s="194" t="s">
        <v>200</v>
      </c>
      <c r="G1536" s="317">
        <v>6</v>
      </c>
      <c r="H1536" s="317">
        <v>12</v>
      </c>
      <c r="I1536" s="485">
        <v>18</v>
      </c>
      <c r="J1536" s="194" t="s">
        <v>199</v>
      </c>
      <c r="K1536" s="317">
        <v>17</v>
      </c>
      <c r="L1536" s="317">
        <v>13</v>
      </c>
      <c r="M1536" s="485">
        <v>30</v>
      </c>
      <c r="N1536" s="194" t="s">
        <v>198</v>
      </c>
      <c r="O1536" s="317">
        <v>0</v>
      </c>
      <c r="P1536" s="317">
        <v>3</v>
      </c>
      <c r="Q1536" s="316">
        <v>3</v>
      </c>
      <c r="R1536" s="131"/>
      <c r="T1536" s="105"/>
      <c r="U1536" s="105"/>
      <c r="V1536" s="105"/>
      <c r="W1536" s="105"/>
      <c r="X1536" s="105"/>
      <c r="Y1536" s="105"/>
      <c r="Z1536" s="105"/>
      <c r="AA1536" s="105"/>
      <c r="AB1536" s="105"/>
      <c r="AC1536" s="105"/>
      <c r="AD1536" s="105"/>
      <c r="AE1536" s="105"/>
      <c r="AF1536" s="105"/>
      <c r="AG1536" s="105"/>
    </row>
    <row r="1537" spans="2:33" s="28" customFormat="1" ht="14.1" customHeight="1" x14ac:dyDescent="0.15">
      <c r="B1537" s="205" t="s">
        <v>197</v>
      </c>
      <c r="C1537" s="322">
        <v>45</v>
      </c>
      <c r="D1537" s="322">
        <v>32</v>
      </c>
      <c r="E1537" s="323">
        <v>77</v>
      </c>
      <c r="F1537" s="195" t="s">
        <v>196</v>
      </c>
      <c r="G1537" s="322">
        <v>12</v>
      </c>
      <c r="H1537" s="322">
        <v>8</v>
      </c>
      <c r="I1537" s="323">
        <v>20</v>
      </c>
      <c r="J1537" s="195" t="s">
        <v>195</v>
      </c>
      <c r="K1537" s="322">
        <v>18</v>
      </c>
      <c r="L1537" s="322">
        <v>8</v>
      </c>
      <c r="M1537" s="323">
        <v>26</v>
      </c>
      <c r="N1537" s="195" t="s">
        <v>194</v>
      </c>
      <c r="O1537" s="322">
        <v>0</v>
      </c>
      <c r="P1537" s="322">
        <v>2</v>
      </c>
      <c r="Q1537" s="324">
        <v>2</v>
      </c>
      <c r="R1537" s="131"/>
      <c r="T1537" s="105"/>
      <c r="U1537" s="105"/>
      <c r="V1537" s="105"/>
      <c r="W1537" s="105"/>
      <c r="X1537" s="105"/>
      <c r="Y1537" s="105"/>
      <c r="Z1537" s="105"/>
      <c r="AA1537" s="105"/>
      <c r="AB1537" s="105"/>
      <c r="AC1537" s="105"/>
      <c r="AD1537" s="105"/>
      <c r="AE1537" s="105"/>
      <c r="AF1537" s="105"/>
      <c r="AG1537" s="105"/>
    </row>
    <row r="1538" spans="2:33" s="28" customFormat="1" ht="14.25" customHeight="1" x14ac:dyDescent="0.15">
      <c r="B1538" s="204" t="s">
        <v>193</v>
      </c>
      <c r="C1538" s="325">
        <v>70</v>
      </c>
      <c r="D1538" s="317">
        <v>43</v>
      </c>
      <c r="E1538" s="485">
        <v>113</v>
      </c>
      <c r="F1538" s="194" t="s">
        <v>192</v>
      </c>
      <c r="G1538" s="317">
        <v>9</v>
      </c>
      <c r="H1538" s="317">
        <v>10</v>
      </c>
      <c r="I1538" s="485">
        <v>19</v>
      </c>
      <c r="J1538" s="194" t="s">
        <v>191</v>
      </c>
      <c r="K1538" s="317">
        <v>14</v>
      </c>
      <c r="L1538" s="317">
        <v>11</v>
      </c>
      <c r="M1538" s="485">
        <v>25</v>
      </c>
      <c r="N1538" s="194" t="s">
        <v>190</v>
      </c>
      <c r="O1538" s="317">
        <v>1</v>
      </c>
      <c r="P1538" s="317">
        <v>1</v>
      </c>
      <c r="Q1538" s="316">
        <v>2</v>
      </c>
      <c r="R1538" s="131"/>
      <c r="T1538" s="105"/>
      <c r="U1538" s="105"/>
      <c r="V1538" s="105"/>
      <c r="W1538" s="105"/>
      <c r="X1538" s="105"/>
      <c r="Y1538" s="105"/>
      <c r="Z1538" s="105"/>
      <c r="AA1538" s="105"/>
      <c r="AB1538" s="105"/>
      <c r="AC1538" s="105"/>
      <c r="AD1538" s="105"/>
      <c r="AE1538" s="105"/>
      <c r="AF1538" s="105"/>
      <c r="AG1538" s="105"/>
    </row>
    <row r="1539" spans="2:33" s="28" customFormat="1" ht="14.25" customHeight="1" x14ac:dyDescent="0.15">
      <c r="B1539" s="204" t="s">
        <v>189</v>
      </c>
      <c r="C1539" s="317">
        <v>67</v>
      </c>
      <c r="D1539" s="317">
        <v>54</v>
      </c>
      <c r="E1539" s="485">
        <v>121</v>
      </c>
      <c r="F1539" s="194" t="s">
        <v>188</v>
      </c>
      <c r="G1539" s="317">
        <v>21</v>
      </c>
      <c r="H1539" s="317">
        <v>10</v>
      </c>
      <c r="I1539" s="485">
        <v>31</v>
      </c>
      <c r="J1539" s="194" t="s">
        <v>187</v>
      </c>
      <c r="K1539" s="317">
        <v>7</v>
      </c>
      <c r="L1539" s="317">
        <v>9</v>
      </c>
      <c r="M1539" s="485">
        <v>16</v>
      </c>
      <c r="N1539" s="194" t="s">
        <v>186</v>
      </c>
      <c r="O1539" s="317">
        <v>0</v>
      </c>
      <c r="P1539" s="317">
        <v>3</v>
      </c>
      <c r="Q1539" s="316">
        <v>3</v>
      </c>
      <c r="R1539" s="131"/>
      <c r="T1539" s="105"/>
      <c r="U1539" s="105"/>
      <c r="V1539" s="105"/>
      <c r="W1539" s="105"/>
      <c r="X1539" s="105"/>
      <c r="Y1539" s="105"/>
      <c r="Z1539" s="105"/>
      <c r="AA1539" s="105"/>
      <c r="AB1539" s="105"/>
      <c r="AC1539" s="105"/>
      <c r="AD1539" s="105"/>
      <c r="AE1539" s="105"/>
      <c r="AF1539" s="105"/>
      <c r="AG1539" s="105"/>
    </row>
    <row r="1540" spans="2:33" s="28" customFormat="1" ht="14.25" customHeight="1" x14ac:dyDescent="0.15">
      <c r="B1540" s="204" t="s">
        <v>185</v>
      </c>
      <c r="C1540" s="317">
        <v>74</v>
      </c>
      <c r="D1540" s="317">
        <v>37</v>
      </c>
      <c r="E1540" s="485">
        <v>111</v>
      </c>
      <c r="F1540" s="194" t="s">
        <v>184</v>
      </c>
      <c r="G1540" s="317">
        <v>8</v>
      </c>
      <c r="H1540" s="317">
        <v>18</v>
      </c>
      <c r="I1540" s="485">
        <v>26</v>
      </c>
      <c r="J1540" s="194" t="s">
        <v>183</v>
      </c>
      <c r="K1540" s="317">
        <v>8</v>
      </c>
      <c r="L1540" s="317">
        <v>12</v>
      </c>
      <c r="M1540" s="485">
        <v>20</v>
      </c>
      <c r="N1540" s="194" t="s">
        <v>182</v>
      </c>
      <c r="O1540" s="317">
        <v>0</v>
      </c>
      <c r="P1540" s="317">
        <v>1</v>
      </c>
      <c r="Q1540" s="316">
        <v>1</v>
      </c>
      <c r="R1540" s="131"/>
      <c r="T1540" s="105"/>
      <c r="U1540" s="105"/>
      <c r="V1540" s="105"/>
      <c r="W1540" s="105"/>
      <c r="X1540" s="105"/>
      <c r="Y1540" s="105"/>
      <c r="Z1540" s="105"/>
      <c r="AA1540" s="105"/>
      <c r="AB1540" s="105"/>
      <c r="AC1540" s="105"/>
      <c r="AD1540" s="105"/>
      <c r="AE1540" s="105"/>
      <c r="AF1540" s="105"/>
      <c r="AG1540" s="105"/>
    </row>
    <row r="1541" spans="2:33" s="28" customFormat="1" ht="14.1" customHeight="1" x14ac:dyDescent="0.15">
      <c r="B1541" s="204" t="s">
        <v>181</v>
      </c>
      <c r="C1541" s="317">
        <v>42</v>
      </c>
      <c r="D1541" s="317">
        <v>43</v>
      </c>
      <c r="E1541" s="485">
        <v>85</v>
      </c>
      <c r="F1541" s="194" t="s">
        <v>180</v>
      </c>
      <c r="G1541" s="317">
        <v>16</v>
      </c>
      <c r="H1541" s="317">
        <v>14</v>
      </c>
      <c r="I1541" s="485">
        <v>30</v>
      </c>
      <c r="J1541" s="194" t="s">
        <v>179</v>
      </c>
      <c r="K1541" s="317">
        <v>5</v>
      </c>
      <c r="L1541" s="317">
        <v>4</v>
      </c>
      <c r="M1541" s="485">
        <v>9</v>
      </c>
      <c r="N1541" s="194" t="s">
        <v>178</v>
      </c>
      <c r="O1541" s="317">
        <v>0</v>
      </c>
      <c r="P1541" s="317">
        <v>1</v>
      </c>
      <c r="Q1541" s="316">
        <v>1</v>
      </c>
      <c r="R1541" s="131"/>
      <c r="T1541" s="105"/>
      <c r="U1541" s="105"/>
      <c r="V1541" s="105"/>
      <c r="W1541" s="105"/>
      <c r="X1541" s="105"/>
      <c r="Y1541" s="105"/>
      <c r="Z1541" s="105"/>
      <c r="AA1541" s="105"/>
      <c r="AB1541" s="105"/>
      <c r="AC1541" s="105"/>
      <c r="AD1541" s="105"/>
      <c r="AE1541" s="105"/>
      <c r="AF1541" s="105"/>
      <c r="AG1541" s="105"/>
    </row>
    <row r="1542" spans="2:33" s="28" customFormat="1" ht="14.25" customHeight="1" thickBot="1" x14ac:dyDescent="0.2">
      <c r="B1542" s="206" t="s">
        <v>177</v>
      </c>
      <c r="C1542" s="318">
        <v>41</v>
      </c>
      <c r="D1542" s="318">
        <v>27</v>
      </c>
      <c r="E1542" s="319">
        <v>68</v>
      </c>
      <c r="F1542" s="208" t="s">
        <v>176</v>
      </c>
      <c r="G1542" s="318">
        <v>12</v>
      </c>
      <c r="H1542" s="318">
        <v>13</v>
      </c>
      <c r="I1542" s="319">
        <v>25</v>
      </c>
      <c r="J1542" s="208" t="s">
        <v>175</v>
      </c>
      <c r="K1542" s="318">
        <v>3</v>
      </c>
      <c r="L1542" s="318">
        <v>5</v>
      </c>
      <c r="M1542" s="319">
        <v>8</v>
      </c>
      <c r="N1542" s="210" t="s">
        <v>174</v>
      </c>
      <c r="O1542" s="320">
        <v>0</v>
      </c>
      <c r="P1542" s="320">
        <v>2</v>
      </c>
      <c r="Q1542" s="321">
        <v>2</v>
      </c>
      <c r="R1542" s="131"/>
      <c r="T1542" s="105"/>
      <c r="U1542" s="105"/>
      <c r="V1542" s="105"/>
      <c r="W1542" s="105"/>
      <c r="X1542" s="105"/>
      <c r="Y1542" s="105"/>
      <c r="Z1542" s="105"/>
      <c r="AA1542" s="105"/>
      <c r="AB1542" s="105"/>
      <c r="AC1542" s="105"/>
      <c r="AD1542" s="105"/>
      <c r="AE1542" s="105"/>
      <c r="AF1542" s="105"/>
      <c r="AG1542" s="105"/>
    </row>
    <row r="1543" spans="2:33" s="28" customFormat="1" ht="13.5" customHeight="1" thickBot="1" x14ac:dyDescent="0.2">
      <c r="B1543" s="42"/>
      <c r="C1543" s="42"/>
      <c r="D1543" s="459" t="s">
        <v>173</v>
      </c>
      <c r="E1543" s="459"/>
      <c r="F1543" s="459"/>
      <c r="G1543" s="42"/>
      <c r="H1543" s="42"/>
      <c r="I1543" s="42"/>
      <c r="J1543" s="42"/>
      <c r="K1543" s="42"/>
      <c r="L1543" s="42"/>
      <c r="M1543" s="42"/>
      <c r="N1543" s="212" t="s">
        <v>172</v>
      </c>
      <c r="O1543" s="309">
        <v>0</v>
      </c>
      <c r="P1543" s="24">
        <v>1</v>
      </c>
      <c r="Q1543" s="310">
        <v>1</v>
      </c>
      <c r="R1543" s="131"/>
      <c r="T1543" s="105"/>
      <c r="U1543" s="105"/>
      <c r="V1543" s="105"/>
      <c r="W1543" s="105"/>
      <c r="X1543" s="105"/>
      <c r="Y1543" s="105"/>
      <c r="Z1543" s="105"/>
      <c r="AA1543" s="105"/>
      <c r="AB1543" s="105"/>
      <c r="AC1543" s="105"/>
      <c r="AD1543" s="105"/>
      <c r="AE1543" s="105"/>
      <c r="AF1543" s="105"/>
      <c r="AG1543" s="105"/>
    </row>
    <row r="1544" spans="2:33" s="28" customFormat="1" ht="13.5" customHeight="1" x14ac:dyDescent="0.15">
      <c r="B1544" s="160" t="s">
        <v>171</v>
      </c>
      <c r="C1544" s="311">
        <f>SUM(C1518:C1522)</f>
        <v>38</v>
      </c>
      <c r="D1544" s="311">
        <f>SUM(D1518:D1522)</f>
        <v>29</v>
      </c>
      <c r="E1544" s="108">
        <f t="shared" ref="E1544:E1553" si="72">SUM(C1544:D1544)</f>
        <v>67</v>
      </c>
      <c r="F1544" s="160" t="s">
        <v>170</v>
      </c>
      <c r="G1544" s="312">
        <f>SUM(K1518:K1522)</f>
        <v>62</v>
      </c>
      <c r="H1544" s="109">
        <f>SUM(L1518:L1522)</f>
        <v>65</v>
      </c>
      <c r="I1544" s="110">
        <f t="shared" ref="I1544:I1553" si="73">SUM(G1544:H1544)</f>
        <v>127</v>
      </c>
      <c r="J1544" s="119" t="s">
        <v>169</v>
      </c>
      <c r="K1544" s="120">
        <f>SUM(O1543:O1547)</f>
        <v>0</v>
      </c>
      <c r="L1544" s="311">
        <f>SUM(Q1543:Q1547)</f>
        <v>1</v>
      </c>
      <c r="M1544" s="313">
        <f>SUM(K1544:L1544)</f>
        <v>1</v>
      </c>
      <c r="N1544" s="486" t="s">
        <v>168</v>
      </c>
      <c r="O1544" s="24">
        <v>0</v>
      </c>
      <c r="P1544" s="24">
        <v>0</v>
      </c>
      <c r="Q1544" s="310">
        <v>0</v>
      </c>
      <c r="R1544" s="131"/>
      <c r="T1544" s="105"/>
      <c r="U1544" s="105"/>
      <c r="V1544" s="105"/>
      <c r="W1544" s="105"/>
      <c r="X1544" s="105"/>
      <c r="Y1544" s="105"/>
      <c r="Z1544" s="105"/>
      <c r="AA1544" s="105"/>
      <c r="AB1544" s="105"/>
      <c r="AC1544" s="105"/>
      <c r="AD1544" s="105"/>
      <c r="AE1544" s="105"/>
      <c r="AF1544" s="105"/>
      <c r="AG1544" s="105"/>
    </row>
    <row r="1545" spans="2:33" s="28" customFormat="1" ht="13.5" customHeight="1" thickBot="1" x14ac:dyDescent="0.2">
      <c r="B1545" s="161" t="s">
        <v>167</v>
      </c>
      <c r="C1545" s="300">
        <f>SUM(C1523:C1527)</f>
        <v>41</v>
      </c>
      <c r="D1545" s="300">
        <f>SUM(D1523:D1527)</f>
        <v>38</v>
      </c>
      <c r="E1545" s="112">
        <f t="shared" si="72"/>
        <v>79</v>
      </c>
      <c r="F1545" s="161" t="s">
        <v>166</v>
      </c>
      <c r="G1545" s="306">
        <f>SUM(K1523:K1527)</f>
        <v>68</v>
      </c>
      <c r="H1545" s="113">
        <f>SUM(L1523:L1527)</f>
        <v>60</v>
      </c>
      <c r="I1545" s="114">
        <f t="shared" si="73"/>
        <v>128</v>
      </c>
      <c r="J1545" s="121" t="s">
        <v>154</v>
      </c>
      <c r="K1545" s="122">
        <f>O1548</f>
        <v>0</v>
      </c>
      <c r="L1545" s="303">
        <f>P1548</f>
        <v>0</v>
      </c>
      <c r="M1545" s="314">
        <f>SUM(K1545:L1545)</f>
        <v>0</v>
      </c>
      <c r="N1545" s="486" t="s">
        <v>165</v>
      </c>
      <c r="O1545" s="24">
        <v>0</v>
      </c>
      <c r="P1545" s="24">
        <v>0</v>
      </c>
      <c r="Q1545" s="310">
        <v>0</v>
      </c>
      <c r="R1545" s="131"/>
      <c r="T1545" s="105"/>
      <c r="U1545" s="105"/>
      <c r="V1545" s="105"/>
      <c r="W1545" s="105"/>
      <c r="X1545" s="105"/>
      <c r="Y1545" s="105"/>
      <c r="Z1545" s="105"/>
      <c r="AA1545" s="105"/>
      <c r="AB1545" s="105"/>
      <c r="AC1545" s="105"/>
      <c r="AD1545" s="105"/>
      <c r="AE1545" s="105"/>
      <c r="AF1545" s="105"/>
      <c r="AG1545" s="105"/>
    </row>
    <row r="1546" spans="2:33" s="28" customFormat="1" ht="13.5" customHeight="1" x14ac:dyDescent="0.15">
      <c r="B1546" s="161" t="s">
        <v>164</v>
      </c>
      <c r="C1546" s="300">
        <f>SUM(C1528:C1532)</f>
        <v>45</v>
      </c>
      <c r="D1546" s="300">
        <f>SUM(D1528:D1532)</f>
        <v>32</v>
      </c>
      <c r="E1546" s="112">
        <f t="shared" si="72"/>
        <v>77</v>
      </c>
      <c r="F1546" s="161" t="s">
        <v>163</v>
      </c>
      <c r="G1546" s="306">
        <f>SUM(K1528:K1532)</f>
        <v>48</v>
      </c>
      <c r="H1546" s="113">
        <f>SUM(L1528:L1532)</f>
        <v>50</v>
      </c>
      <c r="I1546" s="114">
        <f t="shared" si="73"/>
        <v>98</v>
      </c>
      <c r="J1546" s="125" t="s">
        <v>283</v>
      </c>
      <c r="K1546" s="154">
        <f>SUM(C1544:C1546)</f>
        <v>124</v>
      </c>
      <c r="L1546" s="154">
        <f>SUM(D1544:D1546)</f>
        <v>99</v>
      </c>
      <c r="M1546" s="294">
        <f>SUM(K1546:L1546)</f>
        <v>223</v>
      </c>
      <c r="N1546" s="486" t="s">
        <v>162</v>
      </c>
      <c r="O1546" s="24">
        <v>0</v>
      </c>
      <c r="P1546" s="24">
        <v>0</v>
      </c>
      <c r="Q1546" s="310">
        <v>0</v>
      </c>
      <c r="R1546" s="131"/>
      <c r="T1546" s="105"/>
      <c r="U1546" s="105"/>
      <c r="V1546" s="105"/>
      <c r="W1546" s="105"/>
      <c r="X1546" s="105"/>
      <c r="Y1546" s="105"/>
      <c r="Z1546" s="105"/>
      <c r="AA1546" s="105"/>
      <c r="AB1546" s="105"/>
      <c r="AC1546" s="105"/>
      <c r="AD1546" s="105"/>
      <c r="AE1546" s="105"/>
      <c r="AF1546" s="105"/>
      <c r="AG1546" s="105"/>
    </row>
    <row r="1547" spans="2:33" s="28" customFormat="1" ht="13.5" customHeight="1" thickBot="1" x14ac:dyDescent="0.2">
      <c r="B1547" s="161" t="s">
        <v>161</v>
      </c>
      <c r="C1547" s="300">
        <f>SUM(C1533:C1537)</f>
        <v>81</v>
      </c>
      <c r="D1547" s="300">
        <f>SUM(D1533:D1537)</f>
        <v>62</v>
      </c>
      <c r="E1547" s="112">
        <f t="shared" si="72"/>
        <v>143</v>
      </c>
      <c r="F1547" s="161" t="s">
        <v>160</v>
      </c>
      <c r="G1547" s="306">
        <f>SUM(K1533:K1537)</f>
        <v>66</v>
      </c>
      <c r="H1547" s="113">
        <f>SUM(L1533:L1537)</f>
        <v>62</v>
      </c>
      <c r="I1547" s="114">
        <f t="shared" si="73"/>
        <v>128</v>
      </c>
      <c r="J1547" s="123" t="s">
        <v>156</v>
      </c>
      <c r="K1547" s="157"/>
      <c r="L1547" s="292">
        <f>M1546/M1552*100</f>
        <v>10.054102795311092</v>
      </c>
      <c r="M1547" s="156" t="s">
        <v>155</v>
      </c>
      <c r="N1547" s="487" t="s">
        <v>159</v>
      </c>
      <c r="O1547" s="301">
        <v>0</v>
      </c>
      <c r="P1547" s="58">
        <v>0</v>
      </c>
      <c r="Q1547" s="302">
        <v>0</v>
      </c>
      <c r="R1547" s="131"/>
      <c r="T1547" s="105"/>
      <c r="U1547" s="105"/>
      <c r="V1547" s="105"/>
      <c r="W1547" s="105"/>
      <c r="X1547" s="105"/>
      <c r="Y1547" s="105"/>
      <c r="Z1547" s="105"/>
      <c r="AA1547" s="105"/>
      <c r="AB1547" s="105"/>
      <c r="AC1547" s="105"/>
      <c r="AD1547" s="105"/>
      <c r="AE1547" s="105"/>
      <c r="AF1547" s="105"/>
      <c r="AG1547" s="105"/>
    </row>
    <row r="1548" spans="2:33" s="28" customFormat="1" ht="13.5" customHeight="1" thickBot="1" x14ac:dyDescent="0.2">
      <c r="B1548" s="161" t="s">
        <v>158</v>
      </c>
      <c r="C1548" s="300">
        <f>SUM(C1538:C1542)</f>
        <v>294</v>
      </c>
      <c r="D1548" s="300">
        <f>SUM(D1538:D1542)</f>
        <v>204</v>
      </c>
      <c r="E1548" s="112">
        <f t="shared" si="72"/>
        <v>498</v>
      </c>
      <c r="F1548" s="161" t="s">
        <v>157</v>
      </c>
      <c r="G1548" s="306">
        <f>SUM(K1538:K1542)</f>
        <v>37</v>
      </c>
      <c r="H1548" s="113">
        <f>SUM(L1538:L1542)</f>
        <v>41</v>
      </c>
      <c r="I1548" s="114">
        <f t="shared" si="73"/>
        <v>78</v>
      </c>
      <c r="J1548" s="125" t="s">
        <v>284</v>
      </c>
      <c r="K1548" s="154">
        <f>SUM(C1547:C1553,G1544:G1546)</f>
        <v>889</v>
      </c>
      <c r="L1548" s="154">
        <f>SUM(D1547:D1553,H1544:H1546)</f>
        <v>729</v>
      </c>
      <c r="M1548" s="294">
        <f>SUM(K1548:L1548)</f>
        <v>1618</v>
      </c>
      <c r="N1548" s="488" t="s">
        <v>154</v>
      </c>
      <c r="O1548" s="299">
        <v>0</v>
      </c>
      <c r="P1548" s="489">
        <v>0</v>
      </c>
      <c r="Q1548" s="307">
        <v>0</v>
      </c>
      <c r="R1548" s="131"/>
      <c r="T1548" s="105"/>
      <c r="U1548" s="105"/>
      <c r="V1548" s="105"/>
      <c r="W1548" s="105"/>
      <c r="X1548" s="105"/>
      <c r="Y1548" s="105"/>
      <c r="Z1548" s="105"/>
      <c r="AA1548" s="105"/>
      <c r="AB1548" s="105"/>
      <c r="AC1548" s="105"/>
      <c r="AD1548" s="105"/>
      <c r="AE1548" s="105"/>
      <c r="AF1548" s="105"/>
      <c r="AG1548" s="105"/>
    </row>
    <row r="1549" spans="2:33" s="28" customFormat="1" ht="13.5" customHeight="1" thickBot="1" x14ac:dyDescent="0.2">
      <c r="B1549" s="161" t="s">
        <v>153</v>
      </c>
      <c r="C1549" s="300">
        <f>SUM(G1518:G1522)</f>
        <v>104</v>
      </c>
      <c r="D1549" s="300">
        <f>SUM(H1518:H1522)</f>
        <v>79</v>
      </c>
      <c r="E1549" s="112">
        <f t="shared" si="72"/>
        <v>183</v>
      </c>
      <c r="F1549" s="161" t="s">
        <v>152</v>
      </c>
      <c r="G1549" s="113">
        <f>SUM(O1518:O1522)</f>
        <v>25</v>
      </c>
      <c r="H1549" s="113">
        <f>SUM(P1518:P1522)</f>
        <v>34</v>
      </c>
      <c r="I1549" s="114">
        <f t="shared" si="73"/>
        <v>59</v>
      </c>
      <c r="J1549" s="123" t="s">
        <v>156</v>
      </c>
      <c r="K1549" s="157"/>
      <c r="L1549" s="292">
        <f>M1548/M1552*100</f>
        <v>72.948602344454457</v>
      </c>
      <c r="M1549" s="158" t="s">
        <v>155</v>
      </c>
      <c r="N1549" s="490"/>
      <c r="O1549" s="42"/>
      <c r="P1549" s="42"/>
      <c r="Q1549" s="42"/>
      <c r="R1549" s="131"/>
      <c r="T1549" s="105"/>
      <c r="U1549" s="105"/>
      <c r="V1549" s="105"/>
      <c r="W1549" s="105"/>
      <c r="X1549" s="105"/>
      <c r="Y1549" s="105"/>
      <c r="Z1549" s="105"/>
      <c r="AA1549" s="105"/>
      <c r="AB1549" s="105"/>
      <c r="AC1549" s="105"/>
      <c r="AD1549" s="105"/>
      <c r="AE1549" s="106"/>
      <c r="AF1549" s="105"/>
      <c r="AG1549" s="106"/>
    </row>
    <row r="1550" spans="2:33" s="28" customFormat="1" ht="13.5" customHeight="1" thickBot="1" x14ac:dyDescent="0.2">
      <c r="B1550" s="161" t="s">
        <v>151</v>
      </c>
      <c r="C1550" s="300">
        <f>SUM(G1523:G1527)</f>
        <v>54</v>
      </c>
      <c r="D1550" s="300">
        <f>SUM(H1523:H1527)</f>
        <v>44</v>
      </c>
      <c r="E1550" s="112">
        <f t="shared" si="72"/>
        <v>98</v>
      </c>
      <c r="F1550" s="161" t="s">
        <v>150</v>
      </c>
      <c r="G1550" s="306">
        <f>SUM(O1523:O1527)</f>
        <v>19</v>
      </c>
      <c r="H1550" s="113">
        <f>SUM(P1523:P1527)</f>
        <v>29</v>
      </c>
      <c r="I1550" s="114">
        <f t="shared" si="73"/>
        <v>48</v>
      </c>
      <c r="J1550" s="125" t="s">
        <v>282</v>
      </c>
      <c r="K1550" s="154">
        <f>SUM(K1533:K1542,O1518:O1548)</f>
        <v>161</v>
      </c>
      <c r="L1550" s="154">
        <f>SUM(L1533:L1542,P1518:P1548)</f>
        <v>216</v>
      </c>
      <c r="M1550" s="308">
        <f>SUM(K1550:L1550)</f>
        <v>377</v>
      </c>
      <c r="N1550" s="490"/>
      <c r="O1550" s="42"/>
      <c r="P1550" s="42"/>
      <c r="Q1550" s="42"/>
      <c r="R1550" s="131"/>
    </row>
    <row r="1551" spans="2:33" s="28" customFormat="1" ht="13.5" customHeight="1" thickBot="1" x14ac:dyDescent="0.2">
      <c r="B1551" s="161" t="s">
        <v>149</v>
      </c>
      <c r="C1551" s="300">
        <f>SUM(G1528:G1532)</f>
        <v>53</v>
      </c>
      <c r="D1551" s="300">
        <f>SUM(H1528:H1532)</f>
        <v>52</v>
      </c>
      <c r="E1551" s="112">
        <f t="shared" si="72"/>
        <v>105</v>
      </c>
      <c r="F1551" s="161" t="s">
        <v>148</v>
      </c>
      <c r="G1551" s="306">
        <f>SUM(O1528:O1532)</f>
        <v>12</v>
      </c>
      <c r="H1551" s="113">
        <f>SUM(P1528:P1532)</f>
        <v>23</v>
      </c>
      <c r="I1551" s="114">
        <f t="shared" si="73"/>
        <v>35</v>
      </c>
      <c r="J1551" s="123" t="s">
        <v>156</v>
      </c>
      <c r="K1551" s="124"/>
      <c r="L1551" s="283">
        <f>M1550/M1552*100</f>
        <v>16.997294860234447</v>
      </c>
      <c r="M1551" s="156" t="s">
        <v>155</v>
      </c>
      <c r="N1551" s="491" t="s">
        <v>146</v>
      </c>
      <c r="O1551" s="492">
        <v>36.39</v>
      </c>
      <c r="P1551" s="493">
        <v>41.38</v>
      </c>
      <c r="Q1551" s="494">
        <v>38.74</v>
      </c>
      <c r="R1551" s="131"/>
    </row>
    <row r="1552" spans="2:33" s="28" customFormat="1" ht="13.5" customHeight="1" x14ac:dyDescent="0.15">
      <c r="B1552" s="161" t="s">
        <v>145</v>
      </c>
      <c r="C1552" s="300">
        <f>SUM(G1533:G1537)</f>
        <v>59</v>
      </c>
      <c r="D1552" s="300">
        <f>SUM(H1533:H1537)</f>
        <v>48</v>
      </c>
      <c r="E1552" s="112">
        <f t="shared" si="72"/>
        <v>107</v>
      </c>
      <c r="F1552" s="161" t="s">
        <v>144</v>
      </c>
      <c r="G1552" s="306">
        <f>SUM(O1533:O1537)</f>
        <v>1</v>
      </c>
      <c r="H1552" s="113">
        <f>SUM(P1533:P1537)</f>
        <v>18</v>
      </c>
      <c r="I1552" s="114">
        <f t="shared" si="73"/>
        <v>19</v>
      </c>
      <c r="J1552" s="125" t="s">
        <v>147</v>
      </c>
      <c r="K1552" s="293">
        <f>SUM(C1544:C1553,G1544:G1553,K1544:K1545)</f>
        <v>1174</v>
      </c>
      <c r="L1552" s="293">
        <f>SUM(D1544:D1553,H1544:H1553,L1544:L1545)</f>
        <v>1044</v>
      </c>
      <c r="M1552" s="289">
        <f>SUM(K1552:L1552)</f>
        <v>2218</v>
      </c>
      <c r="N1552" s="495"/>
      <c r="O1552" s="496"/>
      <c r="P1552" s="496"/>
      <c r="Q1552" s="496"/>
      <c r="R1552" s="131"/>
    </row>
    <row r="1553" spans="2:33" s="28" customFormat="1" ht="13.5" customHeight="1" thickBot="1" x14ac:dyDescent="0.2">
      <c r="B1553" s="162" t="s">
        <v>143</v>
      </c>
      <c r="C1553" s="303">
        <f>SUM(G1538:G1542)</f>
        <v>66</v>
      </c>
      <c r="D1553" s="303">
        <f>SUM(H1538:H1542)</f>
        <v>65</v>
      </c>
      <c r="E1553" s="116">
        <f t="shared" si="72"/>
        <v>131</v>
      </c>
      <c r="F1553" s="162" t="s">
        <v>142</v>
      </c>
      <c r="G1553" s="304">
        <f>SUM(O1538:O1542)</f>
        <v>1</v>
      </c>
      <c r="H1553" s="117">
        <f>SUM(P1538:P1542)</f>
        <v>8</v>
      </c>
      <c r="I1553" s="118">
        <f t="shared" si="73"/>
        <v>9</v>
      </c>
      <c r="J1553" s="123" t="s">
        <v>7</v>
      </c>
      <c r="K1553" s="124"/>
      <c r="L1553" s="127"/>
      <c r="M1553" s="305">
        <f>字別人口!Q86</f>
        <v>1411</v>
      </c>
      <c r="N1553" s="459" t="s">
        <v>141</v>
      </c>
      <c r="O1553" s="459"/>
      <c r="P1553" s="459"/>
      <c r="Q1553" s="497"/>
      <c r="R1553" s="131"/>
    </row>
    <row r="1554" spans="2:33" x14ac:dyDescent="0.15">
      <c r="B1554" s="163"/>
      <c r="C1554" s="39"/>
      <c r="D1554" s="39"/>
      <c r="E1554" s="39"/>
      <c r="F1554" s="163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</row>
    <row r="1555" spans="2:33" s="29" customFormat="1" x14ac:dyDescent="0.15">
      <c r="B1555" s="164"/>
      <c r="C1555" s="28"/>
      <c r="D1555" s="28"/>
      <c r="E1555" s="28"/>
      <c r="F1555" s="164"/>
      <c r="G1555" s="28"/>
      <c r="H1555" s="28"/>
      <c r="I1555" s="28"/>
      <c r="J1555" s="28"/>
      <c r="K1555" s="28"/>
      <c r="L1555" s="28"/>
      <c r="M1555" s="28"/>
      <c r="N1555" s="28"/>
      <c r="O1555" s="28"/>
      <c r="P1555" s="28"/>
      <c r="Q1555" s="28"/>
    </row>
    <row r="1556" spans="2:33" s="29" customFormat="1" ht="13.5" customHeight="1" x14ac:dyDescent="0.15">
      <c r="B1556" s="26" t="s">
        <v>1</v>
      </c>
      <c r="C1556" s="498" t="s">
        <v>2</v>
      </c>
      <c r="D1556" s="498"/>
      <c r="E1556" s="498"/>
      <c r="F1556" s="498"/>
      <c r="G1556" s="499" t="s">
        <v>279</v>
      </c>
      <c r="H1556" s="499"/>
      <c r="I1556" s="499"/>
      <c r="J1556" s="499"/>
      <c r="K1556" s="499"/>
      <c r="L1556" s="499"/>
      <c r="M1556" s="28"/>
      <c r="N1556" s="28"/>
      <c r="O1556" s="183" t="str">
        <f>$O$2</f>
        <v>令和元年10月31日</v>
      </c>
      <c r="P1556" s="183"/>
      <c r="Q1556" s="183" t="s">
        <v>0</v>
      </c>
      <c r="R1556" s="4"/>
      <c r="S1556" s="4"/>
      <c r="T1556" s="4"/>
    </row>
    <row r="1557" spans="2:33" s="29" customFormat="1" ht="13.5" customHeight="1" x14ac:dyDescent="0.15">
      <c r="B1557" s="26" t="s">
        <v>276</v>
      </c>
      <c r="C1557" s="498" t="s">
        <v>101</v>
      </c>
      <c r="D1557" s="498"/>
      <c r="E1557" s="498"/>
      <c r="F1557" s="500"/>
      <c r="G1557" s="499"/>
      <c r="H1557" s="499"/>
      <c r="I1557" s="499"/>
      <c r="J1557" s="499"/>
      <c r="K1557" s="499"/>
      <c r="L1557" s="499"/>
      <c r="M1557" s="28"/>
      <c r="N1557" s="28"/>
      <c r="O1557" s="183" t="str">
        <f>$O$3</f>
        <v>令和元年11月 1日</v>
      </c>
      <c r="P1557" s="183"/>
      <c r="Q1557" s="183" t="s">
        <v>3</v>
      </c>
      <c r="R1557" s="4"/>
      <c r="S1557" s="4"/>
      <c r="T1557" s="4"/>
    </row>
    <row r="1558" spans="2:33" s="29" customFormat="1" ht="13.5" customHeight="1" thickBot="1" x14ac:dyDescent="0.2">
      <c r="B1558" s="164"/>
      <c r="C1558" s="28"/>
      <c r="D1558" s="28"/>
      <c r="E1558" s="28"/>
      <c r="F1558" s="164"/>
      <c r="G1558" s="501"/>
      <c r="H1558" s="501"/>
      <c r="I1558" s="501"/>
      <c r="J1558" s="501"/>
      <c r="K1558" s="501"/>
      <c r="L1558" s="501"/>
      <c r="M1558" s="28"/>
      <c r="N1558" s="28"/>
      <c r="O1558" s="26"/>
      <c r="P1558" s="28"/>
      <c r="Q1558" s="502"/>
      <c r="R1558" s="4"/>
      <c r="S1558" s="4"/>
      <c r="T1558" s="4"/>
    </row>
    <row r="1559" spans="2:33" s="28" customFormat="1" ht="14.25" customHeight="1" x14ac:dyDescent="0.15">
      <c r="B1559" s="53" t="s">
        <v>274</v>
      </c>
      <c r="C1559" s="327" t="s">
        <v>301</v>
      </c>
      <c r="D1559" s="327" t="s">
        <v>302</v>
      </c>
      <c r="E1559" s="328" t="s">
        <v>6</v>
      </c>
      <c r="F1559" s="53" t="s">
        <v>274</v>
      </c>
      <c r="G1559" s="327" t="s">
        <v>301</v>
      </c>
      <c r="H1559" s="327" t="s">
        <v>5</v>
      </c>
      <c r="I1559" s="94" t="s">
        <v>6</v>
      </c>
      <c r="J1559" s="202" t="s">
        <v>274</v>
      </c>
      <c r="K1559" s="327" t="s">
        <v>4</v>
      </c>
      <c r="L1559" s="327" t="s">
        <v>302</v>
      </c>
      <c r="M1559" s="328" t="s">
        <v>281</v>
      </c>
      <c r="N1559" s="59" t="s">
        <v>274</v>
      </c>
      <c r="O1559" s="54" t="s">
        <v>301</v>
      </c>
      <c r="P1559" s="54" t="s">
        <v>5</v>
      </c>
      <c r="Q1559" s="326" t="s">
        <v>281</v>
      </c>
      <c r="R1559" s="131"/>
    </row>
    <row r="1560" spans="2:33" s="28" customFormat="1" ht="14.25" customHeight="1" x14ac:dyDescent="0.15">
      <c r="B1560" s="203" t="s">
        <v>273</v>
      </c>
      <c r="C1560" s="329">
        <v>7</v>
      </c>
      <c r="D1560" s="329">
        <v>7</v>
      </c>
      <c r="E1560" s="485">
        <v>14</v>
      </c>
      <c r="F1560" s="193" t="s">
        <v>272</v>
      </c>
      <c r="G1560" s="329">
        <v>2</v>
      </c>
      <c r="H1560" s="329">
        <v>8</v>
      </c>
      <c r="I1560" s="485">
        <v>10</v>
      </c>
      <c r="J1560" s="194" t="s">
        <v>271</v>
      </c>
      <c r="K1560" s="317">
        <v>10</v>
      </c>
      <c r="L1560" s="329">
        <v>8</v>
      </c>
      <c r="M1560" s="286">
        <v>18</v>
      </c>
      <c r="N1560" s="200" t="s">
        <v>270</v>
      </c>
      <c r="O1560" s="325">
        <v>4</v>
      </c>
      <c r="P1560" s="317">
        <v>2</v>
      </c>
      <c r="Q1560" s="287">
        <v>6</v>
      </c>
      <c r="R1560" s="131"/>
      <c r="T1560" s="105"/>
      <c r="U1560" s="105"/>
      <c r="V1560" s="105"/>
      <c r="W1560" s="105"/>
      <c r="X1560" s="105"/>
      <c r="Y1560" s="105"/>
      <c r="Z1560" s="105"/>
      <c r="AA1560" s="105"/>
      <c r="AB1560" s="105"/>
      <c r="AC1560" s="105"/>
      <c r="AD1560" s="105"/>
      <c r="AE1560" s="105"/>
      <c r="AF1560" s="105"/>
      <c r="AG1560" s="105"/>
    </row>
    <row r="1561" spans="2:33" s="28" customFormat="1" ht="14.1" customHeight="1" x14ac:dyDescent="0.15">
      <c r="B1561" s="204" t="s">
        <v>269</v>
      </c>
      <c r="C1561" s="317">
        <v>2</v>
      </c>
      <c r="D1561" s="317">
        <v>7</v>
      </c>
      <c r="E1561" s="485">
        <v>9</v>
      </c>
      <c r="F1561" s="194" t="s">
        <v>268</v>
      </c>
      <c r="G1561" s="317">
        <v>2</v>
      </c>
      <c r="H1561" s="317">
        <v>6</v>
      </c>
      <c r="I1561" s="485">
        <v>8</v>
      </c>
      <c r="J1561" s="194" t="s">
        <v>267</v>
      </c>
      <c r="K1561" s="317">
        <v>6</v>
      </c>
      <c r="L1561" s="317">
        <v>7</v>
      </c>
      <c r="M1561" s="485">
        <v>13</v>
      </c>
      <c r="N1561" s="194" t="s">
        <v>266</v>
      </c>
      <c r="O1561" s="317">
        <v>5</v>
      </c>
      <c r="P1561" s="317">
        <v>4</v>
      </c>
      <c r="Q1561" s="316">
        <v>9</v>
      </c>
      <c r="R1561" s="131"/>
      <c r="T1561" s="105"/>
      <c r="U1561" s="105"/>
      <c r="V1561" s="105"/>
      <c r="W1561" s="105"/>
      <c r="X1561" s="105"/>
      <c r="Y1561" s="105"/>
      <c r="Z1561" s="105"/>
      <c r="AA1561" s="105"/>
      <c r="AB1561" s="105"/>
      <c r="AC1561" s="105"/>
      <c r="AD1561" s="105"/>
      <c r="AE1561" s="105"/>
      <c r="AF1561" s="105"/>
      <c r="AG1561" s="105"/>
    </row>
    <row r="1562" spans="2:33" s="28" customFormat="1" ht="14.25" customHeight="1" x14ac:dyDescent="0.15">
      <c r="B1562" s="204" t="s">
        <v>265</v>
      </c>
      <c r="C1562" s="317">
        <v>8</v>
      </c>
      <c r="D1562" s="317">
        <v>5</v>
      </c>
      <c r="E1562" s="485">
        <v>13</v>
      </c>
      <c r="F1562" s="194" t="s">
        <v>264</v>
      </c>
      <c r="G1562" s="317">
        <v>3</v>
      </c>
      <c r="H1562" s="317">
        <v>4</v>
      </c>
      <c r="I1562" s="485">
        <v>7</v>
      </c>
      <c r="J1562" s="194" t="s">
        <v>263</v>
      </c>
      <c r="K1562" s="317">
        <v>4</v>
      </c>
      <c r="L1562" s="317">
        <v>6</v>
      </c>
      <c r="M1562" s="485">
        <v>10</v>
      </c>
      <c r="N1562" s="194" t="s">
        <v>262</v>
      </c>
      <c r="O1562" s="317">
        <v>6</v>
      </c>
      <c r="P1562" s="199">
        <v>4</v>
      </c>
      <c r="Q1562" s="316">
        <v>10</v>
      </c>
      <c r="R1562" s="131"/>
      <c r="T1562" s="105"/>
      <c r="U1562" s="105"/>
      <c r="V1562" s="105"/>
      <c r="W1562" s="105"/>
      <c r="X1562" s="105"/>
      <c r="Y1562" s="105"/>
      <c r="Z1562" s="105"/>
      <c r="AA1562" s="105"/>
      <c r="AB1562" s="105"/>
      <c r="AC1562" s="105"/>
      <c r="AD1562" s="105"/>
      <c r="AE1562" s="105"/>
      <c r="AF1562" s="105"/>
      <c r="AG1562" s="105"/>
    </row>
    <row r="1563" spans="2:33" s="28" customFormat="1" ht="14.25" customHeight="1" x14ac:dyDescent="0.15">
      <c r="B1563" s="204" t="s">
        <v>261</v>
      </c>
      <c r="C1563" s="317">
        <v>6</v>
      </c>
      <c r="D1563" s="317">
        <v>5</v>
      </c>
      <c r="E1563" s="485">
        <v>11</v>
      </c>
      <c r="F1563" s="194" t="s">
        <v>260</v>
      </c>
      <c r="G1563" s="317">
        <v>6</v>
      </c>
      <c r="H1563" s="317">
        <v>5</v>
      </c>
      <c r="I1563" s="485">
        <v>11</v>
      </c>
      <c r="J1563" s="194" t="s">
        <v>259</v>
      </c>
      <c r="K1563" s="317">
        <v>6</v>
      </c>
      <c r="L1563" s="317">
        <v>3</v>
      </c>
      <c r="M1563" s="485">
        <v>9</v>
      </c>
      <c r="N1563" s="194" t="s">
        <v>258</v>
      </c>
      <c r="O1563" s="317">
        <v>2</v>
      </c>
      <c r="P1563" s="317">
        <v>2</v>
      </c>
      <c r="Q1563" s="316">
        <v>4</v>
      </c>
      <c r="R1563" s="131"/>
      <c r="T1563" s="105"/>
      <c r="U1563" s="105"/>
      <c r="V1563" s="105"/>
      <c r="W1563" s="105"/>
      <c r="X1563" s="105"/>
      <c r="Y1563" s="105"/>
      <c r="Z1563" s="105"/>
      <c r="AA1563" s="105"/>
      <c r="AB1563" s="105"/>
      <c r="AC1563" s="105"/>
      <c r="AD1563" s="105"/>
      <c r="AE1563" s="105"/>
      <c r="AF1563" s="105"/>
      <c r="AG1563" s="105"/>
    </row>
    <row r="1564" spans="2:33" s="28" customFormat="1" ht="14.1" customHeight="1" x14ac:dyDescent="0.15">
      <c r="B1564" s="205" t="s">
        <v>257</v>
      </c>
      <c r="C1564" s="322">
        <v>1</v>
      </c>
      <c r="D1564" s="322">
        <v>7</v>
      </c>
      <c r="E1564" s="323">
        <v>8</v>
      </c>
      <c r="F1564" s="195" t="s">
        <v>256</v>
      </c>
      <c r="G1564" s="322">
        <v>5</v>
      </c>
      <c r="H1564" s="322">
        <v>5</v>
      </c>
      <c r="I1564" s="323">
        <v>10</v>
      </c>
      <c r="J1564" s="195" t="s">
        <v>255</v>
      </c>
      <c r="K1564" s="322">
        <v>4</v>
      </c>
      <c r="L1564" s="322">
        <v>5</v>
      </c>
      <c r="M1564" s="323">
        <v>9</v>
      </c>
      <c r="N1564" s="195" t="s">
        <v>254</v>
      </c>
      <c r="O1564" s="322">
        <v>4</v>
      </c>
      <c r="P1564" s="322">
        <v>5</v>
      </c>
      <c r="Q1564" s="324">
        <v>9</v>
      </c>
      <c r="R1564" s="131"/>
      <c r="T1564" s="105"/>
      <c r="U1564" s="105"/>
      <c r="V1564" s="105"/>
      <c r="W1564" s="105"/>
      <c r="X1564" s="105"/>
      <c r="Y1564" s="105"/>
      <c r="Z1564" s="105"/>
      <c r="AA1564" s="105"/>
      <c r="AB1564" s="105"/>
      <c r="AC1564" s="105"/>
      <c r="AD1564" s="105"/>
      <c r="AE1564" s="105"/>
      <c r="AF1564" s="105"/>
      <c r="AG1564" s="105"/>
    </row>
    <row r="1565" spans="2:33" s="28" customFormat="1" ht="14.25" customHeight="1" x14ac:dyDescent="0.15">
      <c r="B1565" s="204" t="s">
        <v>253</v>
      </c>
      <c r="C1565" s="325">
        <v>7</v>
      </c>
      <c r="D1565" s="317">
        <v>4</v>
      </c>
      <c r="E1565" s="485">
        <v>11</v>
      </c>
      <c r="F1565" s="194" t="s">
        <v>252</v>
      </c>
      <c r="G1565" s="317">
        <v>2</v>
      </c>
      <c r="H1565" s="317">
        <v>4</v>
      </c>
      <c r="I1565" s="485">
        <v>6</v>
      </c>
      <c r="J1565" s="194" t="s">
        <v>251</v>
      </c>
      <c r="K1565" s="317">
        <v>5</v>
      </c>
      <c r="L1565" s="317">
        <v>9</v>
      </c>
      <c r="M1565" s="485">
        <v>14</v>
      </c>
      <c r="N1565" s="194" t="s">
        <v>250</v>
      </c>
      <c r="O1565" s="317">
        <v>4</v>
      </c>
      <c r="P1565" s="317">
        <v>3</v>
      </c>
      <c r="Q1565" s="316">
        <v>7</v>
      </c>
      <c r="R1565" s="131"/>
      <c r="T1565" s="105"/>
      <c r="U1565" s="105"/>
      <c r="V1565" s="105"/>
      <c r="W1565" s="105"/>
      <c r="X1565" s="105"/>
      <c r="Y1565" s="105"/>
      <c r="Z1565" s="105"/>
      <c r="AA1565" s="105"/>
      <c r="AB1565" s="105"/>
      <c r="AC1565" s="105"/>
      <c r="AD1565" s="105"/>
      <c r="AE1565" s="105"/>
      <c r="AF1565" s="105"/>
      <c r="AG1565" s="105"/>
    </row>
    <row r="1566" spans="2:33" s="28" customFormat="1" ht="14.25" customHeight="1" x14ac:dyDescent="0.15">
      <c r="B1566" s="204" t="s">
        <v>249</v>
      </c>
      <c r="C1566" s="317">
        <v>7</v>
      </c>
      <c r="D1566" s="317">
        <v>4</v>
      </c>
      <c r="E1566" s="485">
        <v>11</v>
      </c>
      <c r="F1566" s="194" t="s">
        <v>248</v>
      </c>
      <c r="G1566" s="317">
        <v>6</v>
      </c>
      <c r="H1566" s="317">
        <v>6</v>
      </c>
      <c r="I1566" s="485">
        <v>12</v>
      </c>
      <c r="J1566" s="194" t="s">
        <v>247</v>
      </c>
      <c r="K1566" s="317">
        <v>5</v>
      </c>
      <c r="L1566" s="317">
        <v>4</v>
      </c>
      <c r="M1566" s="485">
        <v>9</v>
      </c>
      <c r="N1566" s="194" t="s">
        <v>246</v>
      </c>
      <c r="O1566" s="317">
        <v>4</v>
      </c>
      <c r="P1566" s="317">
        <v>2</v>
      </c>
      <c r="Q1566" s="316">
        <v>6</v>
      </c>
      <c r="R1566" s="131"/>
      <c r="T1566" s="105"/>
      <c r="U1566" s="105"/>
      <c r="V1566" s="105"/>
      <c r="W1566" s="105"/>
      <c r="X1566" s="105"/>
      <c r="Y1566" s="105"/>
      <c r="Z1566" s="105"/>
      <c r="AA1566" s="105"/>
      <c r="AB1566" s="105"/>
      <c r="AC1566" s="105"/>
      <c r="AD1566" s="105"/>
      <c r="AE1566" s="105"/>
      <c r="AF1566" s="105"/>
      <c r="AG1566" s="105"/>
    </row>
    <row r="1567" spans="2:33" s="28" customFormat="1" ht="14.25" customHeight="1" x14ac:dyDescent="0.15">
      <c r="B1567" s="204" t="s">
        <v>245</v>
      </c>
      <c r="C1567" s="317">
        <v>2</v>
      </c>
      <c r="D1567" s="317">
        <v>5</v>
      </c>
      <c r="E1567" s="485">
        <v>7</v>
      </c>
      <c r="F1567" s="194" t="s">
        <v>244</v>
      </c>
      <c r="G1567" s="317">
        <v>5</v>
      </c>
      <c r="H1567" s="317">
        <v>6</v>
      </c>
      <c r="I1567" s="485">
        <v>11</v>
      </c>
      <c r="J1567" s="194" t="s">
        <v>243</v>
      </c>
      <c r="K1567" s="317">
        <v>3</v>
      </c>
      <c r="L1567" s="317">
        <v>5</v>
      </c>
      <c r="M1567" s="485">
        <v>8</v>
      </c>
      <c r="N1567" s="194" t="s">
        <v>242</v>
      </c>
      <c r="O1567" s="317">
        <v>2</v>
      </c>
      <c r="P1567" s="317">
        <v>7</v>
      </c>
      <c r="Q1567" s="316">
        <v>9</v>
      </c>
      <c r="R1567" s="131"/>
      <c r="T1567" s="105"/>
      <c r="U1567" s="105"/>
      <c r="V1567" s="105"/>
      <c r="W1567" s="105"/>
      <c r="X1567" s="105"/>
      <c r="Y1567" s="105"/>
      <c r="Z1567" s="105"/>
      <c r="AA1567" s="105"/>
      <c r="AB1567" s="105"/>
      <c r="AC1567" s="105"/>
      <c r="AD1567" s="105"/>
      <c r="AE1567" s="105"/>
      <c r="AF1567" s="105"/>
      <c r="AG1567" s="105"/>
    </row>
    <row r="1568" spans="2:33" s="28" customFormat="1" ht="14.1" customHeight="1" x14ac:dyDescent="0.15">
      <c r="B1568" s="204" t="s">
        <v>241</v>
      </c>
      <c r="C1568" s="317">
        <v>4</v>
      </c>
      <c r="D1568" s="317">
        <v>10</v>
      </c>
      <c r="E1568" s="485">
        <v>14</v>
      </c>
      <c r="F1568" s="194" t="s">
        <v>240</v>
      </c>
      <c r="G1568" s="317">
        <v>5</v>
      </c>
      <c r="H1568" s="317">
        <v>5</v>
      </c>
      <c r="I1568" s="485">
        <v>10</v>
      </c>
      <c r="J1568" s="194" t="s">
        <v>239</v>
      </c>
      <c r="K1568" s="317">
        <v>2</v>
      </c>
      <c r="L1568" s="317">
        <v>3</v>
      </c>
      <c r="M1568" s="485">
        <v>5</v>
      </c>
      <c r="N1568" s="194" t="s">
        <v>238</v>
      </c>
      <c r="O1568" s="317">
        <v>2</v>
      </c>
      <c r="P1568" s="317">
        <v>5</v>
      </c>
      <c r="Q1568" s="316">
        <v>7</v>
      </c>
      <c r="R1568" s="131"/>
      <c r="T1568" s="105"/>
      <c r="U1568" s="105"/>
      <c r="V1568" s="105"/>
      <c r="W1568" s="105"/>
      <c r="X1568" s="105"/>
      <c r="Y1568" s="105"/>
      <c r="Z1568" s="105"/>
      <c r="AA1568" s="105"/>
      <c r="AB1568" s="105"/>
      <c r="AC1568" s="105"/>
      <c r="AD1568" s="105"/>
      <c r="AE1568" s="105"/>
      <c r="AF1568" s="105"/>
      <c r="AG1568" s="105"/>
    </row>
    <row r="1569" spans="2:33" s="28" customFormat="1" ht="14.1" customHeight="1" x14ac:dyDescent="0.15">
      <c r="B1569" s="205" t="s">
        <v>237</v>
      </c>
      <c r="C1569" s="322">
        <v>12</v>
      </c>
      <c r="D1569" s="322">
        <v>6</v>
      </c>
      <c r="E1569" s="323">
        <v>18</v>
      </c>
      <c r="F1569" s="195" t="s">
        <v>236</v>
      </c>
      <c r="G1569" s="322">
        <v>7</v>
      </c>
      <c r="H1569" s="322">
        <v>7</v>
      </c>
      <c r="I1569" s="323">
        <v>14</v>
      </c>
      <c r="J1569" s="195" t="s">
        <v>235</v>
      </c>
      <c r="K1569" s="322">
        <v>3</v>
      </c>
      <c r="L1569" s="322">
        <v>4</v>
      </c>
      <c r="M1569" s="323">
        <v>7</v>
      </c>
      <c r="N1569" s="195" t="s">
        <v>234</v>
      </c>
      <c r="O1569" s="322">
        <v>3</v>
      </c>
      <c r="P1569" s="322">
        <v>4</v>
      </c>
      <c r="Q1569" s="324">
        <v>7</v>
      </c>
      <c r="R1569" s="131"/>
      <c r="T1569" s="105"/>
      <c r="U1569" s="105"/>
      <c r="V1569" s="105"/>
      <c r="W1569" s="105"/>
      <c r="X1569" s="105"/>
      <c r="Y1569" s="105"/>
      <c r="Z1569" s="105"/>
      <c r="AA1569" s="105"/>
      <c r="AB1569" s="105"/>
      <c r="AC1569" s="105"/>
      <c r="AD1569" s="105"/>
      <c r="AE1569" s="105"/>
      <c r="AF1569" s="105"/>
      <c r="AG1569" s="105"/>
    </row>
    <row r="1570" spans="2:33" s="28" customFormat="1" ht="14.25" customHeight="1" x14ac:dyDescent="0.15">
      <c r="B1570" s="204" t="s">
        <v>233</v>
      </c>
      <c r="C1570" s="325">
        <v>8</v>
      </c>
      <c r="D1570" s="317">
        <v>10</v>
      </c>
      <c r="E1570" s="485">
        <v>18</v>
      </c>
      <c r="F1570" s="194" t="s">
        <v>232</v>
      </c>
      <c r="G1570" s="317">
        <v>8</v>
      </c>
      <c r="H1570" s="317">
        <v>6</v>
      </c>
      <c r="I1570" s="485">
        <v>14</v>
      </c>
      <c r="J1570" s="194" t="s">
        <v>231</v>
      </c>
      <c r="K1570" s="317">
        <v>6</v>
      </c>
      <c r="L1570" s="317">
        <v>5</v>
      </c>
      <c r="M1570" s="485">
        <v>11</v>
      </c>
      <c r="N1570" s="194" t="s">
        <v>230</v>
      </c>
      <c r="O1570" s="317">
        <v>4</v>
      </c>
      <c r="P1570" s="317">
        <v>8</v>
      </c>
      <c r="Q1570" s="316">
        <v>12</v>
      </c>
      <c r="R1570" s="131"/>
      <c r="T1570" s="105"/>
      <c r="U1570" s="105"/>
      <c r="V1570" s="105"/>
      <c r="W1570" s="105"/>
      <c r="X1570" s="105"/>
      <c r="Y1570" s="105"/>
      <c r="Z1570" s="105"/>
      <c r="AA1570" s="105"/>
      <c r="AB1570" s="105"/>
      <c r="AC1570" s="105"/>
      <c r="AD1570" s="105"/>
      <c r="AE1570" s="105"/>
      <c r="AF1570" s="105"/>
      <c r="AG1570" s="105"/>
    </row>
    <row r="1571" spans="2:33" s="28" customFormat="1" ht="14.25" customHeight="1" x14ac:dyDescent="0.15">
      <c r="B1571" s="204" t="s">
        <v>229</v>
      </c>
      <c r="C1571" s="317">
        <v>5</v>
      </c>
      <c r="D1571" s="317">
        <v>10</v>
      </c>
      <c r="E1571" s="485">
        <v>15</v>
      </c>
      <c r="F1571" s="194" t="s">
        <v>228</v>
      </c>
      <c r="G1571" s="317">
        <v>6</v>
      </c>
      <c r="H1571" s="317">
        <v>8</v>
      </c>
      <c r="I1571" s="485">
        <v>14</v>
      </c>
      <c r="J1571" s="194" t="s">
        <v>227</v>
      </c>
      <c r="K1571" s="317">
        <v>7</v>
      </c>
      <c r="L1571" s="317">
        <v>5</v>
      </c>
      <c r="M1571" s="485">
        <v>12</v>
      </c>
      <c r="N1571" s="194" t="s">
        <v>226</v>
      </c>
      <c r="O1571" s="317">
        <v>3</v>
      </c>
      <c r="P1571" s="317">
        <v>7</v>
      </c>
      <c r="Q1571" s="316">
        <v>10</v>
      </c>
      <c r="R1571" s="131"/>
      <c r="T1571" s="105"/>
      <c r="U1571" s="105"/>
      <c r="V1571" s="105"/>
      <c r="W1571" s="105"/>
      <c r="X1571" s="105"/>
      <c r="Y1571" s="105"/>
      <c r="Z1571" s="105"/>
      <c r="AA1571" s="105"/>
      <c r="AB1571" s="105"/>
      <c r="AC1571" s="105"/>
      <c r="AD1571" s="105"/>
      <c r="AE1571" s="105"/>
      <c r="AF1571" s="105"/>
      <c r="AG1571" s="105"/>
    </row>
    <row r="1572" spans="2:33" s="28" customFormat="1" ht="14.25" customHeight="1" x14ac:dyDescent="0.15">
      <c r="B1572" s="204" t="s">
        <v>225</v>
      </c>
      <c r="C1572" s="317">
        <v>4</v>
      </c>
      <c r="D1572" s="317">
        <v>11</v>
      </c>
      <c r="E1572" s="485">
        <v>15</v>
      </c>
      <c r="F1572" s="194" t="s">
        <v>224</v>
      </c>
      <c r="G1572" s="317">
        <v>4</v>
      </c>
      <c r="H1572" s="317">
        <v>5</v>
      </c>
      <c r="I1572" s="485">
        <v>9</v>
      </c>
      <c r="J1572" s="194" t="s">
        <v>223</v>
      </c>
      <c r="K1572" s="317">
        <v>5</v>
      </c>
      <c r="L1572" s="317">
        <v>2</v>
      </c>
      <c r="M1572" s="485">
        <v>7</v>
      </c>
      <c r="N1572" s="194" t="s">
        <v>222</v>
      </c>
      <c r="O1572" s="317">
        <v>0</v>
      </c>
      <c r="P1572" s="317">
        <v>6</v>
      </c>
      <c r="Q1572" s="316">
        <v>6</v>
      </c>
      <c r="R1572" s="131"/>
      <c r="T1572" s="105"/>
      <c r="U1572" s="105"/>
      <c r="V1572" s="105"/>
      <c r="W1572" s="105"/>
      <c r="X1572" s="105"/>
      <c r="Y1572" s="105"/>
      <c r="Z1572" s="105"/>
      <c r="AA1572" s="105"/>
      <c r="AB1572" s="105"/>
      <c r="AC1572" s="105"/>
      <c r="AD1572" s="105"/>
      <c r="AE1572" s="105"/>
      <c r="AF1572" s="105"/>
      <c r="AG1572" s="105"/>
    </row>
    <row r="1573" spans="2:33" s="28" customFormat="1" ht="14.1" customHeight="1" x14ac:dyDescent="0.15">
      <c r="B1573" s="204" t="s">
        <v>221</v>
      </c>
      <c r="C1573" s="317">
        <v>9</v>
      </c>
      <c r="D1573" s="317">
        <v>5</v>
      </c>
      <c r="E1573" s="485">
        <v>14</v>
      </c>
      <c r="F1573" s="194" t="s">
        <v>220</v>
      </c>
      <c r="G1573" s="317">
        <v>6</v>
      </c>
      <c r="H1573" s="317">
        <v>7</v>
      </c>
      <c r="I1573" s="485">
        <v>13</v>
      </c>
      <c r="J1573" s="194" t="s">
        <v>219</v>
      </c>
      <c r="K1573" s="317">
        <v>4</v>
      </c>
      <c r="L1573" s="317">
        <v>6</v>
      </c>
      <c r="M1573" s="485">
        <v>10</v>
      </c>
      <c r="N1573" s="194" t="s">
        <v>218</v>
      </c>
      <c r="O1573" s="317">
        <v>0</v>
      </c>
      <c r="P1573" s="317">
        <v>4</v>
      </c>
      <c r="Q1573" s="316">
        <v>4</v>
      </c>
      <c r="R1573" s="131"/>
      <c r="T1573" s="105"/>
      <c r="U1573" s="105"/>
      <c r="V1573" s="105"/>
      <c r="W1573" s="105"/>
      <c r="X1573" s="105"/>
      <c r="Y1573" s="105"/>
      <c r="Z1573" s="105"/>
      <c r="AA1573" s="105"/>
      <c r="AB1573" s="105"/>
      <c r="AC1573" s="105"/>
      <c r="AD1573" s="105"/>
      <c r="AE1573" s="105"/>
      <c r="AF1573" s="105"/>
      <c r="AG1573" s="105"/>
    </row>
    <row r="1574" spans="2:33" s="28" customFormat="1" ht="14.45" customHeight="1" x14ac:dyDescent="0.15">
      <c r="B1574" s="205" t="s">
        <v>217</v>
      </c>
      <c r="C1574" s="322">
        <v>9</v>
      </c>
      <c r="D1574" s="322">
        <v>6</v>
      </c>
      <c r="E1574" s="323">
        <v>15</v>
      </c>
      <c r="F1574" s="195" t="s">
        <v>216</v>
      </c>
      <c r="G1574" s="322">
        <v>3</v>
      </c>
      <c r="H1574" s="322">
        <v>7</v>
      </c>
      <c r="I1574" s="323">
        <v>10</v>
      </c>
      <c r="J1574" s="195" t="s">
        <v>215</v>
      </c>
      <c r="K1574" s="322">
        <v>7</v>
      </c>
      <c r="L1574" s="322">
        <v>5</v>
      </c>
      <c r="M1574" s="323">
        <v>12</v>
      </c>
      <c r="N1574" s="195" t="s">
        <v>214</v>
      </c>
      <c r="O1574" s="322">
        <v>2</v>
      </c>
      <c r="P1574" s="322">
        <v>5</v>
      </c>
      <c r="Q1574" s="324">
        <v>7</v>
      </c>
      <c r="R1574" s="131"/>
      <c r="T1574" s="105"/>
      <c r="U1574" s="105"/>
      <c r="V1574" s="105"/>
      <c r="W1574" s="105"/>
      <c r="X1574" s="105"/>
      <c r="Y1574" s="105"/>
      <c r="Z1574" s="105"/>
      <c r="AA1574" s="105"/>
      <c r="AB1574" s="105"/>
      <c r="AC1574" s="105"/>
      <c r="AD1574" s="105"/>
      <c r="AE1574" s="105"/>
      <c r="AF1574" s="105"/>
      <c r="AG1574" s="105"/>
    </row>
    <row r="1575" spans="2:33" s="28" customFormat="1" ht="14.1" customHeight="1" x14ac:dyDescent="0.15">
      <c r="B1575" s="204" t="s">
        <v>213</v>
      </c>
      <c r="C1575" s="325">
        <v>6</v>
      </c>
      <c r="D1575" s="317">
        <v>4</v>
      </c>
      <c r="E1575" s="485">
        <v>10</v>
      </c>
      <c r="F1575" s="194" t="s">
        <v>212</v>
      </c>
      <c r="G1575" s="317">
        <v>10</v>
      </c>
      <c r="H1575" s="317">
        <v>6</v>
      </c>
      <c r="I1575" s="485">
        <v>16</v>
      </c>
      <c r="J1575" s="194" t="s">
        <v>211</v>
      </c>
      <c r="K1575" s="317">
        <v>7</v>
      </c>
      <c r="L1575" s="317">
        <v>5</v>
      </c>
      <c r="M1575" s="485">
        <v>12</v>
      </c>
      <c r="N1575" s="194" t="s">
        <v>210</v>
      </c>
      <c r="O1575" s="317">
        <v>0</v>
      </c>
      <c r="P1575" s="317">
        <v>14</v>
      </c>
      <c r="Q1575" s="316">
        <v>14</v>
      </c>
      <c r="R1575" s="131"/>
      <c r="T1575" s="105"/>
      <c r="U1575" s="105"/>
      <c r="V1575" s="105"/>
      <c r="W1575" s="105"/>
      <c r="X1575" s="105"/>
      <c r="Y1575" s="105"/>
      <c r="Z1575" s="105"/>
      <c r="AA1575" s="105"/>
      <c r="AB1575" s="105"/>
      <c r="AC1575" s="105"/>
      <c r="AD1575" s="105"/>
      <c r="AE1575" s="105"/>
      <c r="AF1575" s="105"/>
      <c r="AG1575" s="105"/>
    </row>
    <row r="1576" spans="2:33" s="28" customFormat="1" ht="14.25" customHeight="1" x14ac:dyDescent="0.15">
      <c r="B1576" s="204" t="s">
        <v>209</v>
      </c>
      <c r="C1576" s="317">
        <v>9</v>
      </c>
      <c r="D1576" s="317">
        <v>11</v>
      </c>
      <c r="E1576" s="485">
        <v>20</v>
      </c>
      <c r="F1576" s="194" t="s">
        <v>208</v>
      </c>
      <c r="G1576" s="317">
        <v>9</v>
      </c>
      <c r="H1576" s="317">
        <v>12</v>
      </c>
      <c r="I1576" s="485">
        <v>21</v>
      </c>
      <c r="J1576" s="194" t="s">
        <v>207</v>
      </c>
      <c r="K1576" s="317">
        <v>2</v>
      </c>
      <c r="L1576" s="317">
        <v>5</v>
      </c>
      <c r="M1576" s="485">
        <v>7</v>
      </c>
      <c r="N1576" s="194" t="s">
        <v>206</v>
      </c>
      <c r="O1576" s="317">
        <v>2</v>
      </c>
      <c r="P1576" s="317">
        <v>4</v>
      </c>
      <c r="Q1576" s="316">
        <v>6</v>
      </c>
      <c r="R1576" s="131"/>
      <c r="T1576" s="105"/>
      <c r="U1576" s="105"/>
      <c r="V1576" s="105"/>
      <c r="W1576" s="105"/>
      <c r="X1576" s="105"/>
      <c r="Y1576" s="105"/>
      <c r="Z1576" s="105"/>
      <c r="AA1576" s="105"/>
      <c r="AB1576" s="105"/>
      <c r="AC1576" s="105"/>
      <c r="AD1576" s="105"/>
      <c r="AE1576" s="105"/>
      <c r="AF1576" s="105"/>
      <c r="AG1576" s="105"/>
    </row>
    <row r="1577" spans="2:33" s="28" customFormat="1" ht="14.25" customHeight="1" x14ac:dyDescent="0.15">
      <c r="B1577" s="204" t="s">
        <v>205</v>
      </c>
      <c r="C1577" s="317">
        <v>3</v>
      </c>
      <c r="D1577" s="317">
        <v>7</v>
      </c>
      <c r="E1577" s="485">
        <v>10</v>
      </c>
      <c r="F1577" s="194" t="s">
        <v>204</v>
      </c>
      <c r="G1577" s="317">
        <v>8</v>
      </c>
      <c r="H1577" s="317">
        <v>9</v>
      </c>
      <c r="I1577" s="485">
        <v>17</v>
      </c>
      <c r="J1577" s="194" t="s">
        <v>203</v>
      </c>
      <c r="K1577" s="317">
        <v>4</v>
      </c>
      <c r="L1577" s="317">
        <v>3</v>
      </c>
      <c r="M1577" s="485">
        <v>7</v>
      </c>
      <c r="N1577" s="194" t="s">
        <v>202</v>
      </c>
      <c r="O1577" s="317">
        <v>1</v>
      </c>
      <c r="P1577" s="317">
        <v>2</v>
      </c>
      <c r="Q1577" s="316">
        <v>3</v>
      </c>
      <c r="R1577" s="131"/>
      <c r="T1577" s="105"/>
      <c r="U1577" s="105"/>
      <c r="V1577" s="105"/>
      <c r="W1577" s="105"/>
      <c r="X1577" s="105"/>
      <c r="Y1577" s="105"/>
      <c r="Z1577" s="105"/>
      <c r="AA1577" s="105"/>
      <c r="AB1577" s="105"/>
      <c r="AC1577" s="105"/>
      <c r="AD1577" s="105"/>
      <c r="AE1577" s="105"/>
      <c r="AF1577" s="105"/>
      <c r="AG1577" s="105"/>
    </row>
    <row r="1578" spans="2:33" s="28" customFormat="1" ht="14.25" customHeight="1" x14ac:dyDescent="0.15">
      <c r="B1578" s="204" t="s">
        <v>201</v>
      </c>
      <c r="C1578" s="317">
        <v>4</v>
      </c>
      <c r="D1578" s="317">
        <v>6</v>
      </c>
      <c r="E1578" s="485">
        <v>10</v>
      </c>
      <c r="F1578" s="194" t="s">
        <v>200</v>
      </c>
      <c r="G1578" s="317">
        <v>6</v>
      </c>
      <c r="H1578" s="317">
        <v>8</v>
      </c>
      <c r="I1578" s="485">
        <v>14</v>
      </c>
      <c r="J1578" s="194" t="s">
        <v>199</v>
      </c>
      <c r="K1578" s="317">
        <v>1</v>
      </c>
      <c r="L1578" s="317">
        <v>4</v>
      </c>
      <c r="M1578" s="485">
        <v>5</v>
      </c>
      <c r="N1578" s="194" t="s">
        <v>198</v>
      </c>
      <c r="O1578" s="317">
        <v>0</v>
      </c>
      <c r="P1578" s="317">
        <v>6</v>
      </c>
      <c r="Q1578" s="316">
        <v>6</v>
      </c>
      <c r="R1578" s="131"/>
      <c r="T1578" s="105"/>
      <c r="U1578" s="105"/>
      <c r="V1578" s="105"/>
      <c r="W1578" s="105"/>
      <c r="X1578" s="105"/>
      <c r="Y1578" s="105"/>
      <c r="Z1578" s="105"/>
      <c r="AA1578" s="105"/>
      <c r="AB1578" s="105"/>
      <c r="AC1578" s="105"/>
      <c r="AD1578" s="105"/>
      <c r="AE1578" s="105"/>
      <c r="AF1578" s="105"/>
      <c r="AG1578" s="105"/>
    </row>
    <row r="1579" spans="2:33" s="28" customFormat="1" ht="14.1" customHeight="1" x14ac:dyDescent="0.15">
      <c r="B1579" s="205" t="s">
        <v>197</v>
      </c>
      <c r="C1579" s="322">
        <v>6</v>
      </c>
      <c r="D1579" s="322">
        <v>5</v>
      </c>
      <c r="E1579" s="323">
        <v>11</v>
      </c>
      <c r="F1579" s="195" t="s">
        <v>196</v>
      </c>
      <c r="G1579" s="322">
        <v>16</v>
      </c>
      <c r="H1579" s="322">
        <v>9</v>
      </c>
      <c r="I1579" s="323">
        <v>25</v>
      </c>
      <c r="J1579" s="195" t="s">
        <v>195</v>
      </c>
      <c r="K1579" s="322">
        <v>5</v>
      </c>
      <c r="L1579" s="322">
        <v>13</v>
      </c>
      <c r="M1579" s="323">
        <v>18</v>
      </c>
      <c r="N1579" s="195" t="s">
        <v>194</v>
      </c>
      <c r="O1579" s="322">
        <v>0</v>
      </c>
      <c r="P1579" s="322">
        <v>6</v>
      </c>
      <c r="Q1579" s="324">
        <v>6</v>
      </c>
      <c r="R1579" s="131"/>
      <c r="T1579" s="105"/>
      <c r="U1579" s="105"/>
      <c r="V1579" s="105"/>
      <c r="W1579" s="105"/>
      <c r="X1579" s="105"/>
      <c r="Y1579" s="105"/>
      <c r="Z1579" s="105"/>
      <c r="AA1579" s="105"/>
      <c r="AB1579" s="105"/>
      <c r="AC1579" s="105"/>
      <c r="AD1579" s="105"/>
      <c r="AE1579" s="105"/>
      <c r="AF1579" s="105"/>
      <c r="AG1579" s="105"/>
    </row>
    <row r="1580" spans="2:33" s="28" customFormat="1" ht="14.25" customHeight="1" x14ac:dyDescent="0.15">
      <c r="B1580" s="204" t="s">
        <v>193</v>
      </c>
      <c r="C1580" s="325">
        <v>3</v>
      </c>
      <c r="D1580" s="317">
        <v>6</v>
      </c>
      <c r="E1580" s="485">
        <v>9</v>
      </c>
      <c r="F1580" s="194" t="s">
        <v>192</v>
      </c>
      <c r="G1580" s="317">
        <v>6</v>
      </c>
      <c r="H1580" s="317">
        <v>11</v>
      </c>
      <c r="I1580" s="485">
        <v>17</v>
      </c>
      <c r="J1580" s="194" t="s">
        <v>191</v>
      </c>
      <c r="K1580" s="317">
        <v>10</v>
      </c>
      <c r="L1580" s="317">
        <v>3</v>
      </c>
      <c r="M1580" s="485">
        <v>13</v>
      </c>
      <c r="N1580" s="194" t="s">
        <v>190</v>
      </c>
      <c r="O1580" s="317">
        <v>0</v>
      </c>
      <c r="P1580" s="317">
        <v>2</v>
      </c>
      <c r="Q1580" s="316">
        <v>2</v>
      </c>
      <c r="R1580" s="131"/>
      <c r="T1580" s="105"/>
      <c r="U1580" s="105"/>
      <c r="V1580" s="105"/>
      <c r="W1580" s="105"/>
      <c r="X1580" s="105"/>
      <c r="Y1580" s="105"/>
      <c r="Z1580" s="105"/>
      <c r="AA1580" s="105"/>
      <c r="AB1580" s="105"/>
      <c r="AC1580" s="105"/>
      <c r="AD1580" s="105"/>
      <c r="AE1580" s="105"/>
      <c r="AF1580" s="105"/>
      <c r="AG1580" s="105"/>
    </row>
    <row r="1581" spans="2:33" s="28" customFormat="1" ht="14.25" customHeight="1" x14ac:dyDescent="0.15">
      <c r="B1581" s="204" t="s">
        <v>189</v>
      </c>
      <c r="C1581" s="317">
        <v>6</v>
      </c>
      <c r="D1581" s="317">
        <v>3</v>
      </c>
      <c r="E1581" s="485">
        <v>9</v>
      </c>
      <c r="F1581" s="194" t="s">
        <v>188</v>
      </c>
      <c r="G1581" s="317">
        <v>9</v>
      </c>
      <c r="H1581" s="317">
        <v>5</v>
      </c>
      <c r="I1581" s="485">
        <v>14</v>
      </c>
      <c r="J1581" s="194" t="s">
        <v>187</v>
      </c>
      <c r="K1581" s="317">
        <v>4</v>
      </c>
      <c r="L1581" s="317">
        <v>6</v>
      </c>
      <c r="M1581" s="485">
        <v>10</v>
      </c>
      <c r="N1581" s="194" t="s">
        <v>186</v>
      </c>
      <c r="O1581" s="317">
        <v>0</v>
      </c>
      <c r="P1581" s="317">
        <v>3</v>
      </c>
      <c r="Q1581" s="316">
        <v>3</v>
      </c>
      <c r="R1581" s="131"/>
      <c r="T1581" s="105"/>
      <c r="U1581" s="105"/>
      <c r="V1581" s="105"/>
      <c r="W1581" s="105"/>
      <c r="X1581" s="105"/>
      <c r="Y1581" s="105"/>
      <c r="Z1581" s="105"/>
      <c r="AA1581" s="105"/>
      <c r="AB1581" s="105"/>
      <c r="AC1581" s="105"/>
      <c r="AD1581" s="105"/>
      <c r="AE1581" s="105"/>
      <c r="AF1581" s="105"/>
      <c r="AG1581" s="105"/>
    </row>
    <row r="1582" spans="2:33" s="28" customFormat="1" ht="14.25" customHeight="1" x14ac:dyDescent="0.15">
      <c r="B1582" s="204" t="s">
        <v>185</v>
      </c>
      <c r="C1582" s="317">
        <v>6</v>
      </c>
      <c r="D1582" s="317">
        <v>5</v>
      </c>
      <c r="E1582" s="485">
        <v>11</v>
      </c>
      <c r="F1582" s="194" t="s">
        <v>184</v>
      </c>
      <c r="G1582" s="317">
        <v>6</v>
      </c>
      <c r="H1582" s="317">
        <v>10</v>
      </c>
      <c r="I1582" s="485">
        <v>16</v>
      </c>
      <c r="J1582" s="194" t="s">
        <v>183</v>
      </c>
      <c r="K1582" s="317">
        <v>3</v>
      </c>
      <c r="L1582" s="317">
        <v>6</v>
      </c>
      <c r="M1582" s="485">
        <v>9</v>
      </c>
      <c r="N1582" s="194" t="s">
        <v>182</v>
      </c>
      <c r="O1582" s="317">
        <v>1</v>
      </c>
      <c r="P1582" s="317">
        <v>3</v>
      </c>
      <c r="Q1582" s="316">
        <v>4</v>
      </c>
      <c r="R1582" s="131"/>
      <c r="T1582" s="105"/>
      <c r="U1582" s="105"/>
      <c r="V1582" s="105"/>
      <c r="W1582" s="105"/>
      <c r="X1582" s="105"/>
      <c r="Y1582" s="105"/>
      <c r="Z1582" s="105"/>
      <c r="AA1582" s="105"/>
      <c r="AB1582" s="105"/>
      <c r="AC1582" s="105"/>
      <c r="AD1582" s="105"/>
      <c r="AE1582" s="105"/>
      <c r="AF1582" s="105"/>
      <c r="AG1582" s="105"/>
    </row>
    <row r="1583" spans="2:33" s="28" customFormat="1" ht="14.1" customHeight="1" x14ac:dyDescent="0.15">
      <c r="B1583" s="204" t="s">
        <v>181</v>
      </c>
      <c r="C1583" s="317">
        <v>4</v>
      </c>
      <c r="D1583" s="317">
        <v>5</v>
      </c>
      <c r="E1583" s="485">
        <v>9</v>
      </c>
      <c r="F1583" s="194" t="s">
        <v>180</v>
      </c>
      <c r="G1583" s="317">
        <v>9</v>
      </c>
      <c r="H1583" s="317">
        <v>8</v>
      </c>
      <c r="I1583" s="485">
        <v>17</v>
      </c>
      <c r="J1583" s="194" t="s">
        <v>179</v>
      </c>
      <c r="K1583" s="317">
        <v>1</v>
      </c>
      <c r="L1583" s="317">
        <v>4</v>
      </c>
      <c r="M1583" s="485">
        <v>5</v>
      </c>
      <c r="N1583" s="194" t="s">
        <v>178</v>
      </c>
      <c r="O1583" s="317">
        <v>0</v>
      </c>
      <c r="P1583" s="317">
        <v>2</v>
      </c>
      <c r="Q1583" s="316">
        <v>2</v>
      </c>
      <c r="R1583" s="131"/>
      <c r="T1583" s="105"/>
      <c r="U1583" s="105"/>
      <c r="V1583" s="105"/>
      <c r="W1583" s="105"/>
      <c r="X1583" s="105"/>
      <c r="Y1583" s="105"/>
      <c r="Z1583" s="105"/>
      <c r="AA1583" s="105"/>
      <c r="AB1583" s="105"/>
      <c r="AC1583" s="105"/>
      <c r="AD1583" s="105"/>
      <c r="AE1583" s="105"/>
      <c r="AF1583" s="105"/>
      <c r="AG1583" s="105"/>
    </row>
    <row r="1584" spans="2:33" s="28" customFormat="1" ht="14.25" customHeight="1" thickBot="1" x14ac:dyDescent="0.2">
      <c r="B1584" s="206" t="s">
        <v>177</v>
      </c>
      <c r="C1584" s="318">
        <v>6</v>
      </c>
      <c r="D1584" s="318">
        <v>3</v>
      </c>
      <c r="E1584" s="319">
        <v>9</v>
      </c>
      <c r="F1584" s="208" t="s">
        <v>176</v>
      </c>
      <c r="G1584" s="318">
        <v>5</v>
      </c>
      <c r="H1584" s="318">
        <v>7</v>
      </c>
      <c r="I1584" s="319">
        <v>12</v>
      </c>
      <c r="J1584" s="208" t="s">
        <v>175</v>
      </c>
      <c r="K1584" s="318">
        <v>2</v>
      </c>
      <c r="L1584" s="318">
        <v>2</v>
      </c>
      <c r="M1584" s="319">
        <v>4</v>
      </c>
      <c r="N1584" s="210" t="s">
        <v>174</v>
      </c>
      <c r="O1584" s="320">
        <v>0</v>
      </c>
      <c r="P1584" s="320">
        <v>3</v>
      </c>
      <c r="Q1584" s="321">
        <v>3</v>
      </c>
      <c r="R1584" s="131"/>
      <c r="T1584" s="105"/>
      <c r="U1584" s="105"/>
      <c r="V1584" s="105"/>
      <c r="W1584" s="105"/>
      <c r="X1584" s="105"/>
      <c r="Y1584" s="105"/>
      <c r="Z1584" s="105"/>
      <c r="AA1584" s="105"/>
      <c r="AB1584" s="105"/>
      <c r="AC1584" s="105"/>
      <c r="AD1584" s="105"/>
      <c r="AE1584" s="105"/>
      <c r="AF1584" s="105"/>
      <c r="AG1584" s="105"/>
    </row>
    <row r="1585" spans="2:33" s="28" customFormat="1" ht="13.5" customHeight="1" thickBot="1" x14ac:dyDescent="0.2">
      <c r="B1585" s="42"/>
      <c r="C1585" s="42"/>
      <c r="D1585" s="459" t="s">
        <v>173</v>
      </c>
      <c r="E1585" s="459"/>
      <c r="F1585" s="459"/>
      <c r="G1585" s="42"/>
      <c r="H1585" s="42"/>
      <c r="I1585" s="42"/>
      <c r="J1585" s="42"/>
      <c r="K1585" s="42"/>
      <c r="L1585" s="42"/>
      <c r="M1585" s="42"/>
      <c r="N1585" s="212" t="s">
        <v>172</v>
      </c>
      <c r="O1585" s="309">
        <v>0</v>
      </c>
      <c r="P1585" s="24">
        <v>1</v>
      </c>
      <c r="Q1585" s="310">
        <v>1</v>
      </c>
      <c r="R1585" s="131"/>
      <c r="T1585" s="105"/>
      <c r="U1585" s="105"/>
      <c r="V1585" s="105"/>
      <c r="W1585" s="105"/>
      <c r="X1585" s="105"/>
      <c r="Y1585" s="105"/>
      <c r="Z1585" s="105"/>
      <c r="AA1585" s="105"/>
      <c r="AB1585" s="105"/>
      <c r="AC1585" s="105"/>
      <c r="AD1585" s="105"/>
      <c r="AE1585" s="105"/>
      <c r="AF1585" s="105"/>
      <c r="AG1585" s="105"/>
    </row>
    <row r="1586" spans="2:33" s="28" customFormat="1" ht="13.5" customHeight="1" x14ac:dyDescent="0.15">
      <c r="B1586" s="160" t="s">
        <v>171</v>
      </c>
      <c r="C1586" s="311">
        <f>SUM(C1560:C1564)</f>
        <v>24</v>
      </c>
      <c r="D1586" s="311">
        <f>SUM(D1560:D1564)</f>
        <v>31</v>
      </c>
      <c r="E1586" s="108">
        <f t="shared" ref="E1586:E1595" si="74">SUM(C1586:D1586)</f>
        <v>55</v>
      </c>
      <c r="F1586" s="160" t="s">
        <v>170</v>
      </c>
      <c r="G1586" s="312">
        <f>SUM(K1560:K1564)</f>
        <v>30</v>
      </c>
      <c r="H1586" s="109">
        <f>SUM(L1560:L1564)</f>
        <v>29</v>
      </c>
      <c r="I1586" s="110">
        <f t="shared" ref="I1586:I1595" si="75">SUM(G1586:H1586)</f>
        <v>59</v>
      </c>
      <c r="J1586" s="119" t="s">
        <v>169</v>
      </c>
      <c r="K1586" s="120">
        <f>SUM(O1585:O1589)</f>
        <v>0</v>
      </c>
      <c r="L1586" s="311">
        <f>SUM(Q1585:Q1589)</f>
        <v>2</v>
      </c>
      <c r="M1586" s="313">
        <f>SUM(K1586:L1586)</f>
        <v>2</v>
      </c>
      <c r="N1586" s="486" t="s">
        <v>168</v>
      </c>
      <c r="O1586" s="24">
        <v>0</v>
      </c>
      <c r="P1586" s="24">
        <v>0</v>
      </c>
      <c r="Q1586" s="310">
        <v>0</v>
      </c>
      <c r="R1586" s="131"/>
      <c r="T1586" s="105"/>
      <c r="U1586" s="105"/>
      <c r="V1586" s="105"/>
      <c r="W1586" s="105"/>
      <c r="X1586" s="105"/>
      <c r="Y1586" s="105"/>
      <c r="Z1586" s="105"/>
      <c r="AA1586" s="105"/>
      <c r="AB1586" s="105"/>
      <c r="AC1586" s="105"/>
      <c r="AD1586" s="105"/>
      <c r="AE1586" s="105"/>
      <c r="AF1586" s="105"/>
      <c r="AG1586" s="105"/>
    </row>
    <row r="1587" spans="2:33" s="28" customFormat="1" ht="13.5" customHeight="1" thickBot="1" x14ac:dyDescent="0.2">
      <c r="B1587" s="161" t="s">
        <v>167</v>
      </c>
      <c r="C1587" s="300">
        <f>SUM(C1565:C1569)</f>
        <v>32</v>
      </c>
      <c r="D1587" s="300">
        <f>SUM(D1565:D1569)</f>
        <v>29</v>
      </c>
      <c r="E1587" s="112">
        <f t="shared" si="74"/>
        <v>61</v>
      </c>
      <c r="F1587" s="161" t="s">
        <v>166</v>
      </c>
      <c r="G1587" s="306">
        <f>SUM(K1565:K1569)</f>
        <v>18</v>
      </c>
      <c r="H1587" s="113">
        <f>SUM(L1565:L1569)</f>
        <v>25</v>
      </c>
      <c r="I1587" s="114">
        <f t="shared" si="75"/>
        <v>43</v>
      </c>
      <c r="J1587" s="121" t="s">
        <v>154</v>
      </c>
      <c r="K1587" s="122">
        <f>O1590</f>
        <v>0</v>
      </c>
      <c r="L1587" s="303">
        <f>P1590</f>
        <v>0</v>
      </c>
      <c r="M1587" s="314">
        <f>SUM(K1587:L1587)</f>
        <v>0</v>
      </c>
      <c r="N1587" s="486" t="s">
        <v>165</v>
      </c>
      <c r="O1587" s="24">
        <v>0</v>
      </c>
      <c r="P1587" s="24">
        <v>1</v>
      </c>
      <c r="Q1587" s="310">
        <v>1</v>
      </c>
      <c r="R1587" s="131"/>
      <c r="T1587" s="105"/>
      <c r="U1587" s="105"/>
      <c r="V1587" s="105"/>
      <c r="W1587" s="105"/>
      <c r="X1587" s="105"/>
      <c r="Y1587" s="105"/>
      <c r="Z1587" s="105"/>
      <c r="AA1587" s="105"/>
      <c r="AB1587" s="105"/>
      <c r="AC1587" s="105"/>
      <c r="AD1587" s="105"/>
      <c r="AE1587" s="105"/>
      <c r="AF1587" s="105"/>
      <c r="AG1587" s="105"/>
    </row>
    <row r="1588" spans="2:33" s="28" customFormat="1" ht="13.5" customHeight="1" x14ac:dyDescent="0.15">
      <c r="B1588" s="161" t="s">
        <v>164</v>
      </c>
      <c r="C1588" s="300">
        <f>SUM(C1570:C1574)</f>
        <v>35</v>
      </c>
      <c r="D1588" s="300">
        <f>SUM(D1570:D1574)</f>
        <v>42</v>
      </c>
      <c r="E1588" s="112">
        <f t="shared" si="74"/>
        <v>77</v>
      </c>
      <c r="F1588" s="161" t="s">
        <v>163</v>
      </c>
      <c r="G1588" s="306">
        <f>SUM(K1570:K1574)</f>
        <v>29</v>
      </c>
      <c r="H1588" s="113">
        <f>SUM(L1570:L1574)</f>
        <v>23</v>
      </c>
      <c r="I1588" s="114">
        <f t="shared" si="75"/>
        <v>52</v>
      </c>
      <c r="J1588" s="125" t="s">
        <v>283</v>
      </c>
      <c r="K1588" s="154">
        <f>SUM(C1586:C1588)</f>
        <v>91</v>
      </c>
      <c r="L1588" s="154">
        <f>SUM(D1586:D1588)</f>
        <v>102</v>
      </c>
      <c r="M1588" s="294">
        <f>SUM(K1588:L1588)</f>
        <v>193</v>
      </c>
      <c r="N1588" s="486" t="s">
        <v>162</v>
      </c>
      <c r="O1588" s="24">
        <v>0</v>
      </c>
      <c r="P1588" s="24">
        <v>0</v>
      </c>
      <c r="Q1588" s="310">
        <v>0</v>
      </c>
      <c r="R1588" s="131"/>
      <c r="T1588" s="105"/>
      <c r="U1588" s="105"/>
      <c r="V1588" s="105"/>
      <c r="W1588" s="105"/>
      <c r="X1588" s="105"/>
      <c r="Y1588" s="105"/>
      <c r="Z1588" s="105"/>
      <c r="AA1588" s="105"/>
      <c r="AB1588" s="105"/>
      <c r="AC1588" s="105"/>
      <c r="AD1588" s="105"/>
      <c r="AE1588" s="105"/>
      <c r="AF1588" s="105"/>
      <c r="AG1588" s="105"/>
    </row>
    <row r="1589" spans="2:33" s="28" customFormat="1" ht="13.5" customHeight="1" thickBot="1" x14ac:dyDescent="0.2">
      <c r="B1589" s="161" t="s">
        <v>161</v>
      </c>
      <c r="C1589" s="300">
        <f>SUM(C1575:C1579)</f>
        <v>28</v>
      </c>
      <c r="D1589" s="300">
        <f>SUM(D1575:D1579)</f>
        <v>33</v>
      </c>
      <c r="E1589" s="112">
        <f t="shared" si="74"/>
        <v>61</v>
      </c>
      <c r="F1589" s="161" t="s">
        <v>160</v>
      </c>
      <c r="G1589" s="306">
        <f>SUM(K1575:K1579)</f>
        <v>19</v>
      </c>
      <c r="H1589" s="113">
        <f>SUM(L1575:L1579)</f>
        <v>30</v>
      </c>
      <c r="I1589" s="114">
        <f t="shared" si="75"/>
        <v>49</v>
      </c>
      <c r="J1589" s="123" t="s">
        <v>156</v>
      </c>
      <c r="K1589" s="157"/>
      <c r="L1589" s="292">
        <f>M1588/M1594*100</f>
        <v>18.611378977820635</v>
      </c>
      <c r="M1589" s="156" t="s">
        <v>155</v>
      </c>
      <c r="N1589" s="487" t="s">
        <v>159</v>
      </c>
      <c r="O1589" s="301">
        <v>0</v>
      </c>
      <c r="P1589" s="58">
        <v>0</v>
      </c>
      <c r="Q1589" s="302">
        <v>0</v>
      </c>
      <c r="R1589" s="131"/>
      <c r="T1589" s="105"/>
      <c r="U1589" s="105"/>
      <c r="V1589" s="105"/>
      <c r="W1589" s="105"/>
      <c r="X1589" s="105"/>
      <c r="Y1589" s="105"/>
      <c r="Z1589" s="105"/>
      <c r="AA1589" s="105"/>
      <c r="AB1589" s="105"/>
      <c r="AC1589" s="105"/>
      <c r="AD1589" s="105"/>
      <c r="AE1589" s="105"/>
      <c r="AF1589" s="105"/>
      <c r="AG1589" s="105"/>
    </row>
    <row r="1590" spans="2:33" s="28" customFormat="1" ht="13.5" customHeight="1" thickBot="1" x14ac:dyDescent="0.2">
      <c r="B1590" s="161" t="s">
        <v>158</v>
      </c>
      <c r="C1590" s="300">
        <f>SUM(C1580:C1584)</f>
        <v>25</v>
      </c>
      <c r="D1590" s="300">
        <f>SUM(D1580:D1584)</f>
        <v>22</v>
      </c>
      <c r="E1590" s="112">
        <f t="shared" si="74"/>
        <v>47</v>
      </c>
      <c r="F1590" s="161" t="s">
        <v>157</v>
      </c>
      <c r="G1590" s="306">
        <f>SUM(K1580:K1584)</f>
        <v>20</v>
      </c>
      <c r="H1590" s="113">
        <f>SUM(L1580:L1584)</f>
        <v>21</v>
      </c>
      <c r="I1590" s="114">
        <f t="shared" si="75"/>
        <v>41</v>
      </c>
      <c r="J1590" s="125" t="s">
        <v>284</v>
      </c>
      <c r="K1590" s="154">
        <f>SUM(C1589:C1595,G1586:G1588)</f>
        <v>284</v>
      </c>
      <c r="L1590" s="154">
        <f>SUM(D1589:D1595,H1586:H1588)</f>
        <v>306</v>
      </c>
      <c r="M1590" s="294">
        <f>SUM(K1590:L1590)</f>
        <v>590</v>
      </c>
      <c r="N1590" s="488" t="s">
        <v>154</v>
      </c>
      <c r="O1590" s="299">
        <v>0</v>
      </c>
      <c r="P1590" s="489">
        <v>0</v>
      </c>
      <c r="Q1590" s="307">
        <v>0</v>
      </c>
      <c r="R1590" s="131"/>
      <c r="T1590" s="105"/>
      <c r="U1590" s="105"/>
      <c r="V1590" s="105"/>
      <c r="W1590" s="105"/>
      <c r="X1590" s="105"/>
      <c r="Y1590" s="105"/>
      <c r="Z1590" s="105"/>
      <c r="AA1590" s="105"/>
      <c r="AB1590" s="105"/>
      <c r="AC1590" s="105"/>
      <c r="AD1590" s="105"/>
      <c r="AE1590" s="105"/>
      <c r="AF1590" s="105"/>
      <c r="AG1590" s="105"/>
    </row>
    <row r="1591" spans="2:33" s="28" customFormat="1" ht="13.5" customHeight="1" thickBot="1" x14ac:dyDescent="0.2">
      <c r="B1591" s="161" t="s">
        <v>153</v>
      </c>
      <c r="C1591" s="300">
        <f>SUM(G1560:G1564)</f>
        <v>18</v>
      </c>
      <c r="D1591" s="300">
        <f>SUM(H1560:H1564)</f>
        <v>28</v>
      </c>
      <c r="E1591" s="112">
        <f t="shared" si="74"/>
        <v>46</v>
      </c>
      <c r="F1591" s="161" t="s">
        <v>152</v>
      </c>
      <c r="G1591" s="113">
        <f>SUM(O1560:O1564)</f>
        <v>21</v>
      </c>
      <c r="H1591" s="113">
        <f>SUM(P1560:P1564)</f>
        <v>17</v>
      </c>
      <c r="I1591" s="114">
        <f t="shared" si="75"/>
        <v>38</v>
      </c>
      <c r="J1591" s="123" t="s">
        <v>156</v>
      </c>
      <c r="K1591" s="157"/>
      <c r="L1591" s="292">
        <f>M1590/M1594*100</f>
        <v>56.894889103182258</v>
      </c>
      <c r="M1591" s="158" t="s">
        <v>155</v>
      </c>
      <c r="N1591" s="490"/>
      <c r="O1591" s="42"/>
      <c r="P1591" s="42"/>
      <c r="Q1591" s="42"/>
      <c r="R1591" s="131"/>
      <c r="T1591" s="105"/>
      <c r="U1591" s="105"/>
      <c r="V1591" s="105"/>
      <c r="W1591" s="105"/>
      <c r="X1591" s="105"/>
      <c r="Y1591" s="105"/>
      <c r="Z1591" s="105"/>
      <c r="AA1591" s="105"/>
      <c r="AB1591" s="105"/>
      <c r="AC1591" s="105"/>
      <c r="AD1591" s="105"/>
      <c r="AE1591" s="106"/>
      <c r="AF1591" s="105"/>
      <c r="AG1591" s="106"/>
    </row>
    <row r="1592" spans="2:33" s="28" customFormat="1" ht="13.5" customHeight="1" thickBot="1" x14ac:dyDescent="0.2">
      <c r="B1592" s="161" t="s">
        <v>151</v>
      </c>
      <c r="C1592" s="300">
        <f>SUM(G1565:G1569)</f>
        <v>25</v>
      </c>
      <c r="D1592" s="300">
        <f>SUM(H1565:H1569)</f>
        <v>28</v>
      </c>
      <c r="E1592" s="112">
        <f t="shared" si="74"/>
        <v>53</v>
      </c>
      <c r="F1592" s="161" t="s">
        <v>150</v>
      </c>
      <c r="G1592" s="306">
        <f>SUM(O1565:O1569)</f>
        <v>15</v>
      </c>
      <c r="H1592" s="113">
        <f>SUM(P1565:P1569)</f>
        <v>21</v>
      </c>
      <c r="I1592" s="114">
        <f t="shared" si="75"/>
        <v>36</v>
      </c>
      <c r="J1592" s="125" t="s">
        <v>282</v>
      </c>
      <c r="K1592" s="154">
        <f>SUM(K1575:K1584,O1560:O1590)</f>
        <v>88</v>
      </c>
      <c r="L1592" s="154">
        <f>SUM(L1575:L1584,P1560:P1590)</f>
        <v>166</v>
      </c>
      <c r="M1592" s="308">
        <f>SUM(K1592:L1592)</f>
        <v>254</v>
      </c>
      <c r="N1592" s="490"/>
      <c r="O1592" s="42"/>
      <c r="P1592" s="42"/>
      <c r="Q1592" s="42"/>
      <c r="R1592" s="131"/>
    </row>
    <row r="1593" spans="2:33" s="28" customFormat="1" ht="13.5" customHeight="1" thickBot="1" x14ac:dyDescent="0.2">
      <c r="B1593" s="161" t="s">
        <v>149</v>
      </c>
      <c r="C1593" s="300">
        <f>SUM(G1570:G1574)</f>
        <v>27</v>
      </c>
      <c r="D1593" s="300">
        <f>SUM(H1570:H1574)</f>
        <v>33</v>
      </c>
      <c r="E1593" s="112">
        <f t="shared" si="74"/>
        <v>60</v>
      </c>
      <c r="F1593" s="161" t="s">
        <v>148</v>
      </c>
      <c r="G1593" s="306">
        <f>SUM(O1570:O1574)</f>
        <v>9</v>
      </c>
      <c r="H1593" s="113">
        <f>SUM(P1570:P1574)</f>
        <v>30</v>
      </c>
      <c r="I1593" s="114">
        <f t="shared" si="75"/>
        <v>39</v>
      </c>
      <c r="J1593" s="123" t="s">
        <v>156</v>
      </c>
      <c r="K1593" s="124"/>
      <c r="L1593" s="283">
        <f>M1592/M1594*100</f>
        <v>24.493731918997106</v>
      </c>
      <c r="M1593" s="156" t="s">
        <v>155</v>
      </c>
      <c r="N1593" s="491" t="s">
        <v>146</v>
      </c>
      <c r="O1593" s="492">
        <v>40.53</v>
      </c>
      <c r="P1593" s="493">
        <v>45.91</v>
      </c>
      <c r="Q1593" s="494">
        <v>43.51</v>
      </c>
      <c r="R1593" s="131"/>
    </row>
    <row r="1594" spans="2:33" s="28" customFormat="1" ht="13.5" customHeight="1" x14ac:dyDescent="0.15">
      <c r="B1594" s="161" t="s">
        <v>145</v>
      </c>
      <c r="C1594" s="300">
        <f>SUM(G1575:G1579)</f>
        <v>49</v>
      </c>
      <c r="D1594" s="300">
        <f>SUM(H1575:H1579)</f>
        <v>44</v>
      </c>
      <c r="E1594" s="112">
        <f t="shared" si="74"/>
        <v>93</v>
      </c>
      <c r="F1594" s="161" t="s">
        <v>144</v>
      </c>
      <c r="G1594" s="306">
        <f>SUM(O1575:O1579)</f>
        <v>3</v>
      </c>
      <c r="H1594" s="113">
        <f>SUM(P1575:P1579)</f>
        <v>32</v>
      </c>
      <c r="I1594" s="114">
        <f t="shared" si="75"/>
        <v>35</v>
      </c>
      <c r="J1594" s="125" t="s">
        <v>147</v>
      </c>
      <c r="K1594" s="293">
        <f>SUM(C1586:C1595,G1586:G1595,K1586:K1587)</f>
        <v>463</v>
      </c>
      <c r="L1594" s="293">
        <f>SUM(D1586:D1595,H1586:H1595,L1586:L1587)</f>
        <v>574</v>
      </c>
      <c r="M1594" s="289">
        <f>SUM(K1594:L1594)</f>
        <v>1037</v>
      </c>
      <c r="N1594" s="495"/>
      <c r="O1594" s="496"/>
      <c r="P1594" s="496"/>
      <c r="Q1594" s="496"/>
      <c r="R1594" s="131"/>
    </row>
    <row r="1595" spans="2:33" s="28" customFormat="1" ht="13.5" customHeight="1" thickBot="1" x14ac:dyDescent="0.2">
      <c r="B1595" s="162" t="s">
        <v>143</v>
      </c>
      <c r="C1595" s="303">
        <f>SUM(G1580:G1584)</f>
        <v>35</v>
      </c>
      <c r="D1595" s="303">
        <f>SUM(H1580:H1584)</f>
        <v>41</v>
      </c>
      <c r="E1595" s="116">
        <f t="shared" si="74"/>
        <v>76</v>
      </c>
      <c r="F1595" s="162" t="s">
        <v>142</v>
      </c>
      <c r="G1595" s="304">
        <f>SUM(O1580:O1584)</f>
        <v>1</v>
      </c>
      <c r="H1595" s="117">
        <f>SUM(P1580:P1584)</f>
        <v>13</v>
      </c>
      <c r="I1595" s="118">
        <f t="shared" si="75"/>
        <v>14</v>
      </c>
      <c r="J1595" s="123" t="s">
        <v>7</v>
      </c>
      <c r="K1595" s="124"/>
      <c r="L1595" s="127"/>
      <c r="M1595" s="305">
        <f>字別人口!Q88</f>
        <v>524</v>
      </c>
      <c r="N1595" s="459" t="s">
        <v>141</v>
      </c>
      <c r="O1595" s="459"/>
      <c r="P1595" s="459"/>
      <c r="Q1595" s="497"/>
      <c r="R1595" s="131"/>
    </row>
    <row r="1596" spans="2:33" x14ac:dyDescent="0.15">
      <c r="B1596" s="163"/>
      <c r="C1596" s="39"/>
      <c r="D1596" s="39"/>
      <c r="E1596" s="39"/>
      <c r="F1596" s="163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</row>
    <row r="1597" spans="2:33" s="29" customFormat="1" x14ac:dyDescent="0.15">
      <c r="B1597" s="164"/>
      <c r="C1597" s="28"/>
      <c r="D1597" s="28"/>
      <c r="E1597" s="28"/>
      <c r="F1597" s="164"/>
      <c r="G1597" s="28"/>
      <c r="H1597" s="28"/>
      <c r="I1597" s="28"/>
      <c r="J1597" s="28"/>
      <c r="K1597" s="28"/>
      <c r="L1597" s="28"/>
      <c r="M1597" s="28"/>
      <c r="N1597" s="28"/>
      <c r="O1597" s="28"/>
      <c r="P1597" s="28"/>
      <c r="Q1597" s="28"/>
    </row>
    <row r="1598" spans="2:33" s="29" customFormat="1" ht="13.5" customHeight="1" x14ac:dyDescent="0.15">
      <c r="B1598" s="26" t="s">
        <v>1</v>
      </c>
      <c r="C1598" s="498" t="s">
        <v>2</v>
      </c>
      <c r="D1598" s="498"/>
      <c r="E1598" s="498"/>
      <c r="F1598" s="498"/>
      <c r="G1598" s="499" t="s">
        <v>279</v>
      </c>
      <c r="H1598" s="499"/>
      <c r="I1598" s="499"/>
      <c r="J1598" s="499"/>
      <c r="K1598" s="499"/>
      <c r="L1598" s="499"/>
      <c r="M1598" s="28"/>
      <c r="N1598" s="28"/>
      <c r="O1598" s="183" t="str">
        <f>$O$2</f>
        <v>令和元年10月31日</v>
      </c>
      <c r="P1598" s="183"/>
      <c r="Q1598" s="183" t="s">
        <v>0</v>
      </c>
      <c r="R1598" s="4"/>
      <c r="S1598" s="4"/>
      <c r="T1598" s="4"/>
    </row>
    <row r="1599" spans="2:33" s="29" customFormat="1" ht="13.5" customHeight="1" x14ac:dyDescent="0.15">
      <c r="B1599" s="26" t="s">
        <v>276</v>
      </c>
      <c r="C1599" s="498" t="s">
        <v>100</v>
      </c>
      <c r="D1599" s="498"/>
      <c r="E1599" s="498"/>
      <c r="F1599" s="500"/>
      <c r="G1599" s="499"/>
      <c r="H1599" s="499"/>
      <c r="I1599" s="499"/>
      <c r="J1599" s="499"/>
      <c r="K1599" s="499"/>
      <c r="L1599" s="499"/>
      <c r="M1599" s="28"/>
      <c r="N1599" s="28"/>
      <c r="O1599" s="183" t="str">
        <f>$O$3</f>
        <v>令和元年11月 1日</v>
      </c>
      <c r="P1599" s="183"/>
      <c r="Q1599" s="183" t="s">
        <v>3</v>
      </c>
      <c r="R1599" s="4"/>
      <c r="S1599" s="4"/>
      <c r="T1599" s="4"/>
    </row>
    <row r="1600" spans="2:33" s="29" customFormat="1" ht="13.5" customHeight="1" thickBot="1" x14ac:dyDescent="0.2">
      <c r="B1600" s="164"/>
      <c r="C1600" s="28"/>
      <c r="D1600" s="28"/>
      <c r="E1600" s="28"/>
      <c r="F1600" s="164"/>
      <c r="G1600" s="501"/>
      <c r="H1600" s="501"/>
      <c r="I1600" s="501"/>
      <c r="J1600" s="501"/>
      <c r="K1600" s="501"/>
      <c r="L1600" s="501"/>
      <c r="M1600" s="28"/>
      <c r="N1600" s="28"/>
      <c r="O1600" s="26"/>
      <c r="P1600" s="28"/>
      <c r="Q1600" s="502"/>
      <c r="R1600" s="4"/>
      <c r="S1600" s="4"/>
      <c r="T1600" s="4"/>
    </row>
    <row r="1601" spans="2:33" s="28" customFormat="1" ht="14.25" customHeight="1" x14ac:dyDescent="0.15">
      <c r="B1601" s="53" t="s">
        <v>274</v>
      </c>
      <c r="C1601" s="327" t="s">
        <v>301</v>
      </c>
      <c r="D1601" s="327" t="s">
        <v>302</v>
      </c>
      <c r="E1601" s="328" t="s">
        <v>6</v>
      </c>
      <c r="F1601" s="53" t="s">
        <v>274</v>
      </c>
      <c r="G1601" s="327" t="s">
        <v>301</v>
      </c>
      <c r="H1601" s="327" t="s">
        <v>5</v>
      </c>
      <c r="I1601" s="94" t="s">
        <v>6</v>
      </c>
      <c r="J1601" s="202" t="s">
        <v>274</v>
      </c>
      <c r="K1601" s="327" t="s">
        <v>4</v>
      </c>
      <c r="L1601" s="327" t="s">
        <v>302</v>
      </c>
      <c r="M1601" s="328" t="s">
        <v>281</v>
      </c>
      <c r="N1601" s="59" t="s">
        <v>274</v>
      </c>
      <c r="O1601" s="54" t="s">
        <v>301</v>
      </c>
      <c r="P1601" s="54" t="s">
        <v>5</v>
      </c>
      <c r="Q1601" s="326" t="s">
        <v>281</v>
      </c>
      <c r="R1601" s="131"/>
    </row>
    <row r="1602" spans="2:33" s="28" customFormat="1" ht="14.25" customHeight="1" x14ac:dyDescent="0.15">
      <c r="B1602" s="203" t="s">
        <v>273</v>
      </c>
      <c r="C1602" s="329">
        <v>6</v>
      </c>
      <c r="D1602" s="329">
        <v>6</v>
      </c>
      <c r="E1602" s="485">
        <v>12</v>
      </c>
      <c r="F1602" s="193" t="s">
        <v>272</v>
      </c>
      <c r="G1602" s="329">
        <v>4</v>
      </c>
      <c r="H1602" s="329">
        <v>7</v>
      </c>
      <c r="I1602" s="485">
        <v>11</v>
      </c>
      <c r="J1602" s="194" t="s">
        <v>271</v>
      </c>
      <c r="K1602" s="317">
        <v>11</v>
      </c>
      <c r="L1602" s="329">
        <v>14</v>
      </c>
      <c r="M1602" s="286">
        <v>25</v>
      </c>
      <c r="N1602" s="200" t="s">
        <v>270</v>
      </c>
      <c r="O1602" s="325">
        <v>7</v>
      </c>
      <c r="P1602" s="317">
        <v>9</v>
      </c>
      <c r="Q1602" s="287">
        <v>16</v>
      </c>
      <c r="R1602" s="131"/>
      <c r="T1602" s="105"/>
      <c r="U1602" s="105"/>
      <c r="V1602" s="105"/>
      <c r="W1602" s="105"/>
      <c r="X1602" s="105"/>
      <c r="Y1602" s="105"/>
      <c r="Z1602" s="105"/>
      <c r="AA1602" s="105"/>
      <c r="AB1602" s="105"/>
      <c r="AC1602" s="105"/>
      <c r="AD1602" s="105"/>
      <c r="AE1602" s="105"/>
      <c r="AF1602" s="105"/>
      <c r="AG1602" s="105"/>
    </row>
    <row r="1603" spans="2:33" s="28" customFormat="1" ht="14.1" customHeight="1" x14ac:dyDescent="0.15">
      <c r="B1603" s="204" t="s">
        <v>269</v>
      </c>
      <c r="C1603" s="317">
        <v>4</v>
      </c>
      <c r="D1603" s="317">
        <v>10</v>
      </c>
      <c r="E1603" s="485">
        <v>14</v>
      </c>
      <c r="F1603" s="194" t="s">
        <v>268</v>
      </c>
      <c r="G1603" s="317">
        <v>8</v>
      </c>
      <c r="H1603" s="317">
        <v>2</v>
      </c>
      <c r="I1603" s="485">
        <v>10</v>
      </c>
      <c r="J1603" s="194" t="s">
        <v>267</v>
      </c>
      <c r="K1603" s="317">
        <v>12</v>
      </c>
      <c r="L1603" s="317">
        <v>13</v>
      </c>
      <c r="M1603" s="485">
        <v>25</v>
      </c>
      <c r="N1603" s="194" t="s">
        <v>266</v>
      </c>
      <c r="O1603" s="317">
        <v>7</v>
      </c>
      <c r="P1603" s="317">
        <v>10</v>
      </c>
      <c r="Q1603" s="316">
        <v>17</v>
      </c>
      <c r="R1603" s="131"/>
      <c r="T1603" s="105"/>
      <c r="U1603" s="105"/>
      <c r="V1603" s="105"/>
      <c r="W1603" s="105"/>
      <c r="X1603" s="105"/>
      <c r="Y1603" s="105"/>
      <c r="Z1603" s="105"/>
      <c r="AA1603" s="105"/>
      <c r="AB1603" s="105"/>
      <c r="AC1603" s="105"/>
      <c r="AD1603" s="105"/>
      <c r="AE1603" s="105"/>
      <c r="AF1603" s="105"/>
      <c r="AG1603" s="105"/>
    </row>
    <row r="1604" spans="2:33" s="28" customFormat="1" ht="14.25" customHeight="1" x14ac:dyDescent="0.15">
      <c r="B1604" s="204" t="s">
        <v>265</v>
      </c>
      <c r="C1604" s="317">
        <v>4</v>
      </c>
      <c r="D1604" s="317">
        <v>6</v>
      </c>
      <c r="E1604" s="485">
        <v>10</v>
      </c>
      <c r="F1604" s="194" t="s">
        <v>264</v>
      </c>
      <c r="G1604" s="317">
        <v>2</v>
      </c>
      <c r="H1604" s="317">
        <v>4</v>
      </c>
      <c r="I1604" s="485">
        <v>6</v>
      </c>
      <c r="J1604" s="194" t="s">
        <v>263</v>
      </c>
      <c r="K1604" s="317">
        <v>10</v>
      </c>
      <c r="L1604" s="317">
        <v>9</v>
      </c>
      <c r="M1604" s="485">
        <v>19</v>
      </c>
      <c r="N1604" s="194" t="s">
        <v>262</v>
      </c>
      <c r="O1604" s="317">
        <v>6</v>
      </c>
      <c r="P1604" s="199">
        <v>1</v>
      </c>
      <c r="Q1604" s="316">
        <v>7</v>
      </c>
      <c r="R1604" s="131"/>
      <c r="T1604" s="105"/>
      <c r="U1604" s="105"/>
      <c r="V1604" s="105"/>
      <c r="W1604" s="105"/>
      <c r="X1604" s="105"/>
      <c r="Y1604" s="105"/>
      <c r="Z1604" s="105"/>
      <c r="AA1604" s="105"/>
      <c r="AB1604" s="105"/>
      <c r="AC1604" s="105"/>
      <c r="AD1604" s="105"/>
      <c r="AE1604" s="105"/>
      <c r="AF1604" s="105"/>
      <c r="AG1604" s="105"/>
    </row>
    <row r="1605" spans="2:33" s="28" customFormat="1" ht="14.25" customHeight="1" x14ac:dyDescent="0.15">
      <c r="B1605" s="204" t="s">
        <v>261</v>
      </c>
      <c r="C1605" s="317">
        <v>8</v>
      </c>
      <c r="D1605" s="317">
        <v>9</v>
      </c>
      <c r="E1605" s="485">
        <v>17</v>
      </c>
      <c r="F1605" s="194" t="s">
        <v>260</v>
      </c>
      <c r="G1605" s="317">
        <v>8</v>
      </c>
      <c r="H1605" s="317">
        <v>4</v>
      </c>
      <c r="I1605" s="485">
        <v>12</v>
      </c>
      <c r="J1605" s="194" t="s">
        <v>259</v>
      </c>
      <c r="K1605" s="317">
        <v>8</v>
      </c>
      <c r="L1605" s="317">
        <v>7</v>
      </c>
      <c r="M1605" s="485">
        <v>15</v>
      </c>
      <c r="N1605" s="194" t="s">
        <v>258</v>
      </c>
      <c r="O1605" s="317">
        <v>6</v>
      </c>
      <c r="P1605" s="317">
        <v>10</v>
      </c>
      <c r="Q1605" s="316">
        <v>16</v>
      </c>
      <c r="R1605" s="131"/>
      <c r="T1605" s="105"/>
      <c r="U1605" s="105"/>
      <c r="V1605" s="105"/>
      <c r="W1605" s="105"/>
      <c r="X1605" s="105"/>
      <c r="Y1605" s="105"/>
      <c r="Z1605" s="105"/>
      <c r="AA1605" s="105"/>
      <c r="AB1605" s="105"/>
      <c r="AC1605" s="105"/>
      <c r="AD1605" s="105"/>
      <c r="AE1605" s="105"/>
      <c r="AF1605" s="105"/>
      <c r="AG1605" s="105"/>
    </row>
    <row r="1606" spans="2:33" s="28" customFormat="1" ht="14.1" customHeight="1" x14ac:dyDescent="0.15">
      <c r="B1606" s="205" t="s">
        <v>257</v>
      </c>
      <c r="C1606" s="322">
        <v>7</v>
      </c>
      <c r="D1606" s="322">
        <v>15</v>
      </c>
      <c r="E1606" s="323">
        <v>22</v>
      </c>
      <c r="F1606" s="195" t="s">
        <v>256</v>
      </c>
      <c r="G1606" s="322">
        <v>7</v>
      </c>
      <c r="H1606" s="322">
        <v>5</v>
      </c>
      <c r="I1606" s="323">
        <v>12</v>
      </c>
      <c r="J1606" s="195" t="s">
        <v>255</v>
      </c>
      <c r="K1606" s="322">
        <v>11</v>
      </c>
      <c r="L1606" s="322">
        <v>5</v>
      </c>
      <c r="M1606" s="323">
        <v>16</v>
      </c>
      <c r="N1606" s="195" t="s">
        <v>254</v>
      </c>
      <c r="O1606" s="322">
        <v>8</v>
      </c>
      <c r="P1606" s="322">
        <v>7</v>
      </c>
      <c r="Q1606" s="324">
        <v>15</v>
      </c>
      <c r="R1606" s="131"/>
      <c r="T1606" s="105"/>
      <c r="U1606" s="105"/>
      <c r="V1606" s="105"/>
      <c r="W1606" s="105"/>
      <c r="X1606" s="105"/>
      <c r="Y1606" s="105"/>
      <c r="Z1606" s="105"/>
      <c r="AA1606" s="105"/>
      <c r="AB1606" s="105"/>
      <c r="AC1606" s="105"/>
      <c r="AD1606" s="105"/>
      <c r="AE1606" s="105"/>
      <c r="AF1606" s="105"/>
      <c r="AG1606" s="105"/>
    </row>
    <row r="1607" spans="2:33" s="28" customFormat="1" ht="14.25" customHeight="1" x14ac:dyDescent="0.15">
      <c r="B1607" s="204" t="s">
        <v>253</v>
      </c>
      <c r="C1607" s="325">
        <v>6</v>
      </c>
      <c r="D1607" s="317">
        <v>4</v>
      </c>
      <c r="E1607" s="485">
        <v>10</v>
      </c>
      <c r="F1607" s="194" t="s">
        <v>252</v>
      </c>
      <c r="G1607" s="317">
        <v>8</v>
      </c>
      <c r="H1607" s="317">
        <v>8</v>
      </c>
      <c r="I1607" s="485">
        <v>16</v>
      </c>
      <c r="J1607" s="194" t="s">
        <v>251</v>
      </c>
      <c r="K1607" s="317">
        <v>4</v>
      </c>
      <c r="L1607" s="317">
        <v>4</v>
      </c>
      <c r="M1607" s="485">
        <v>8</v>
      </c>
      <c r="N1607" s="194" t="s">
        <v>250</v>
      </c>
      <c r="O1607" s="317">
        <v>7</v>
      </c>
      <c r="P1607" s="317">
        <v>4</v>
      </c>
      <c r="Q1607" s="316">
        <v>11</v>
      </c>
      <c r="R1607" s="131"/>
      <c r="T1607" s="105"/>
      <c r="U1607" s="105"/>
      <c r="V1607" s="105"/>
      <c r="W1607" s="105"/>
      <c r="X1607" s="105"/>
      <c r="Y1607" s="105"/>
      <c r="Z1607" s="105"/>
      <c r="AA1607" s="105"/>
      <c r="AB1607" s="105"/>
      <c r="AC1607" s="105"/>
      <c r="AD1607" s="105"/>
      <c r="AE1607" s="105"/>
      <c r="AF1607" s="105"/>
      <c r="AG1607" s="105"/>
    </row>
    <row r="1608" spans="2:33" s="28" customFormat="1" ht="14.25" customHeight="1" x14ac:dyDescent="0.15">
      <c r="B1608" s="204" t="s">
        <v>249</v>
      </c>
      <c r="C1608" s="317">
        <v>10</v>
      </c>
      <c r="D1608" s="317">
        <v>6</v>
      </c>
      <c r="E1608" s="485">
        <v>16</v>
      </c>
      <c r="F1608" s="194" t="s">
        <v>248</v>
      </c>
      <c r="G1608" s="317">
        <v>10</v>
      </c>
      <c r="H1608" s="317">
        <v>8</v>
      </c>
      <c r="I1608" s="485">
        <v>18</v>
      </c>
      <c r="J1608" s="194" t="s">
        <v>247</v>
      </c>
      <c r="K1608" s="317">
        <v>4</v>
      </c>
      <c r="L1608" s="317">
        <v>8</v>
      </c>
      <c r="M1608" s="485">
        <v>12</v>
      </c>
      <c r="N1608" s="194" t="s">
        <v>246</v>
      </c>
      <c r="O1608" s="317">
        <v>2</v>
      </c>
      <c r="P1608" s="317">
        <v>5</v>
      </c>
      <c r="Q1608" s="316">
        <v>7</v>
      </c>
      <c r="R1608" s="131"/>
      <c r="T1608" s="105"/>
      <c r="U1608" s="105"/>
      <c r="V1608" s="105"/>
      <c r="W1608" s="105"/>
      <c r="X1608" s="105"/>
      <c r="Y1608" s="105"/>
      <c r="Z1608" s="105"/>
      <c r="AA1608" s="105"/>
      <c r="AB1608" s="105"/>
      <c r="AC1608" s="105"/>
      <c r="AD1608" s="105"/>
      <c r="AE1608" s="105"/>
      <c r="AF1608" s="105"/>
      <c r="AG1608" s="105"/>
    </row>
    <row r="1609" spans="2:33" s="28" customFormat="1" ht="14.25" customHeight="1" x14ac:dyDescent="0.15">
      <c r="B1609" s="204" t="s">
        <v>245</v>
      </c>
      <c r="C1609" s="317">
        <v>12</v>
      </c>
      <c r="D1609" s="317">
        <v>11</v>
      </c>
      <c r="E1609" s="485">
        <v>23</v>
      </c>
      <c r="F1609" s="194" t="s">
        <v>244</v>
      </c>
      <c r="G1609" s="317">
        <v>5</v>
      </c>
      <c r="H1609" s="317">
        <v>3</v>
      </c>
      <c r="I1609" s="485">
        <v>8</v>
      </c>
      <c r="J1609" s="194" t="s">
        <v>243</v>
      </c>
      <c r="K1609" s="317">
        <v>6</v>
      </c>
      <c r="L1609" s="317">
        <v>4</v>
      </c>
      <c r="M1609" s="485">
        <v>10</v>
      </c>
      <c r="N1609" s="194" t="s">
        <v>242</v>
      </c>
      <c r="O1609" s="317">
        <v>7</v>
      </c>
      <c r="P1609" s="317">
        <v>8</v>
      </c>
      <c r="Q1609" s="316">
        <v>15</v>
      </c>
      <c r="R1609" s="131"/>
      <c r="T1609" s="105"/>
      <c r="U1609" s="105"/>
      <c r="V1609" s="105"/>
      <c r="W1609" s="105"/>
      <c r="X1609" s="105"/>
      <c r="Y1609" s="105"/>
      <c r="Z1609" s="105"/>
      <c r="AA1609" s="105"/>
      <c r="AB1609" s="105"/>
      <c r="AC1609" s="105"/>
      <c r="AD1609" s="105"/>
      <c r="AE1609" s="105"/>
      <c r="AF1609" s="105"/>
      <c r="AG1609" s="105"/>
    </row>
    <row r="1610" spans="2:33" s="28" customFormat="1" ht="14.1" customHeight="1" x14ac:dyDescent="0.15">
      <c r="B1610" s="204" t="s">
        <v>241</v>
      </c>
      <c r="C1610" s="317">
        <v>5</v>
      </c>
      <c r="D1610" s="317">
        <v>12</v>
      </c>
      <c r="E1610" s="485">
        <v>17</v>
      </c>
      <c r="F1610" s="194" t="s">
        <v>240</v>
      </c>
      <c r="G1610" s="317">
        <v>4</v>
      </c>
      <c r="H1610" s="317">
        <v>1</v>
      </c>
      <c r="I1610" s="485">
        <v>5</v>
      </c>
      <c r="J1610" s="194" t="s">
        <v>239</v>
      </c>
      <c r="K1610" s="317">
        <v>3</v>
      </c>
      <c r="L1610" s="317">
        <v>2</v>
      </c>
      <c r="M1610" s="485">
        <v>5</v>
      </c>
      <c r="N1610" s="194" t="s">
        <v>238</v>
      </c>
      <c r="O1610" s="317">
        <v>0</v>
      </c>
      <c r="P1610" s="317">
        <v>8</v>
      </c>
      <c r="Q1610" s="316">
        <v>8</v>
      </c>
      <c r="R1610" s="131"/>
      <c r="T1610" s="105"/>
      <c r="U1610" s="105"/>
      <c r="V1610" s="105"/>
      <c r="W1610" s="105"/>
      <c r="X1610" s="105"/>
      <c r="Y1610" s="105"/>
      <c r="Z1610" s="105"/>
      <c r="AA1610" s="105"/>
      <c r="AB1610" s="105"/>
      <c r="AC1610" s="105"/>
      <c r="AD1610" s="105"/>
      <c r="AE1610" s="105"/>
      <c r="AF1610" s="105"/>
      <c r="AG1610" s="105"/>
    </row>
    <row r="1611" spans="2:33" s="28" customFormat="1" ht="14.1" customHeight="1" x14ac:dyDescent="0.15">
      <c r="B1611" s="205" t="s">
        <v>237</v>
      </c>
      <c r="C1611" s="322">
        <v>13</v>
      </c>
      <c r="D1611" s="322">
        <v>9</v>
      </c>
      <c r="E1611" s="323">
        <v>22</v>
      </c>
      <c r="F1611" s="195" t="s">
        <v>236</v>
      </c>
      <c r="G1611" s="322">
        <v>9</v>
      </c>
      <c r="H1611" s="322">
        <v>8</v>
      </c>
      <c r="I1611" s="323">
        <v>17</v>
      </c>
      <c r="J1611" s="195" t="s">
        <v>235</v>
      </c>
      <c r="K1611" s="322">
        <v>7</v>
      </c>
      <c r="L1611" s="322">
        <v>8</v>
      </c>
      <c r="M1611" s="323">
        <v>15</v>
      </c>
      <c r="N1611" s="195" t="s">
        <v>234</v>
      </c>
      <c r="O1611" s="322">
        <v>2</v>
      </c>
      <c r="P1611" s="322">
        <v>4</v>
      </c>
      <c r="Q1611" s="324">
        <v>6</v>
      </c>
      <c r="R1611" s="131"/>
      <c r="T1611" s="105"/>
      <c r="U1611" s="105"/>
      <c r="V1611" s="105"/>
      <c r="W1611" s="105"/>
      <c r="X1611" s="105"/>
      <c r="Y1611" s="105"/>
      <c r="Z1611" s="105"/>
      <c r="AA1611" s="105"/>
      <c r="AB1611" s="105"/>
      <c r="AC1611" s="105"/>
      <c r="AD1611" s="105"/>
      <c r="AE1611" s="105"/>
      <c r="AF1611" s="105"/>
      <c r="AG1611" s="105"/>
    </row>
    <row r="1612" spans="2:33" s="28" customFormat="1" ht="14.25" customHeight="1" x14ac:dyDescent="0.15">
      <c r="B1612" s="204" t="s">
        <v>233</v>
      </c>
      <c r="C1612" s="325">
        <v>16</v>
      </c>
      <c r="D1612" s="317">
        <v>9</v>
      </c>
      <c r="E1612" s="485">
        <v>25</v>
      </c>
      <c r="F1612" s="194" t="s">
        <v>232</v>
      </c>
      <c r="G1612" s="317">
        <v>7</v>
      </c>
      <c r="H1612" s="317">
        <v>14</v>
      </c>
      <c r="I1612" s="485">
        <v>21</v>
      </c>
      <c r="J1612" s="194" t="s">
        <v>231</v>
      </c>
      <c r="K1612" s="317">
        <v>6</v>
      </c>
      <c r="L1612" s="317">
        <v>10</v>
      </c>
      <c r="M1612" s="485">
        <v>16</v>
      </c>
      <c r="N1612" s="194" t="s">
        <v>230</v>
      </c>
      <c r="O1612" s="317">
        <v>5</v>
      </c>
      <c r="P1612" s="317">
        <v>2</v>
      </c>
      <c r="Q1612" s="316">
        <v>7</v>
      </c>
      <c r="R1612" s="131"/>
      <c r="T1612" s="105"/>
      <c r="U1612" s="105"/>
      <c r="V1612" s="105"/>
      <c r="W1612" s="105"/>
      <c r="X1612" s="105"/>
      <c r="Y1612" s="105"/>
      <c r="Z1612" s="105"/>
      <c r="AA1612" s="105"/>
      <c r="AB1612" s="105"/>
      <c r="AC1612" s="105"/>
      <c r="AD1612" s="105"/>
      <c r="AE1612" s="105"/>
      <c r="AF1612" s="105"/>
      <c r="AG1612" s="105"/>
    </row>
    <row r="1613" spans="2:33" s="28" customFormat="1" ht="14.25" customHeight="1" x14ac:dyDescent="0.15">
      <c r="B1613" s="204" t="s">
        <v>229</v>
      </c>
      <c r="C1613" s="317">
        <v>5</v>
      </c>
      <c r="D1613" s="317">
        <v>12</v>
      </c>
      <c r="E1613" s="485">
        <v>17</v>
      </c>
      <c r="F1613" s="194" t="s">
        <v>228</v>
      </c>
      <c r="G1613" s="317">
        <v>11</v>
      </c>
      <c r="H1613" s="317">
        <v>7</v>
      </c>
      <c r="I1613" s="485">
        <v>18</v>
      </c>
      <c r="J1613" s="194" t="s">
        <v>227</v>
      </c>
      <c r="K1613" s="317">
        <v>6</v>
      </c>
      <c r="L1613" s="317">
        <v>11</v>
      </c>
      <c r="M1613" s="485">
        <v>17</v>
      </c>
      <c r="N1613" s="194" t="s">
        <v>226</v>
      </c>
      <c r="O1613" s="317">
        <v>5</v>
      </c>
      <c r="P1613" s="317">
        <v>10</v>
      </c>
      <c r="Q1613" s="316">
        <v>15</v>
      </c>
      <c r="R1613" s="131"/>
      <c r="T1613" s="105"/>
      <c r="U1613" s="105"/>
      <c r="V1613" s="105"/>
      <c r="W1613" s="105"/>
      <c r="X1613" s="105"/>
      <c r="Y1613" s="105"/>
      <c r="Z1613" s="105"/>
      <c r="AA1613" s="105"/>
      <c r="AB1613" s="105"/>
      <c r="AC1613" s="105"/>
      <c r="AD1613" s="105"/>
      <c r="AE1613" s="105"/>
      <c r="AF1613" s="105"/>
      <c r="AG1613" s="105"/>
    </row>
    <row r="1614" spans="2:33" s="28" customFormat="1" ht="14.25" customHeight="1" x14ac:dyDescent="0.15">
      <c r="B1614" s="204" t="s">
        <v>225</v>
      </c>
      <c r="C1614" s="317">
        <v>11</v>
      </c>
      <c r="D1614" s="317">
        <v>5</v>
      </c>
      <c r="E1614" s="485">
        <v>16</v>
      </c>
      <c r="F1614" s="194" t="s">
        <v>224</v>
      </c>
      <c r="G1614" s="317">
        <v>8</v>
      </c>
      <c r="H1614" s="317">
        <v>8</v>
      </c>
      <c r="I1614" s="485">
        <v>16</v>
      </c>
      <c r="J1614" s="194" t="s">
        <v>223</v>
      </c>
      <c r="K1614" s="317">
        <v>8</v>
      </c>
      <c r="L1614" s="317">
        <v>10</v>
      </c>
      <c r="M1614" s="485">
        <v>18</v>
      </c>
      <c r="N1614" s="194" t="s">
        <v>222</v>
      </c>
      <c r="O1614" s="317">
        <v>3</v>
      </c>
      <c r="P1614" s="317">
        <v>2</v>
      </c>
      <c r="Q1614" s="316">
        <v>5</v>
      </c>
      <c r="R1614" s="131"/>
      <c r="T1614" s="105"/>
      <c r="U1614" s="105"/>
      <c r="V1614" s="105"/>
      <c r="W1614" s="105"/>
      <c r="X1614" s="105"/>
      <c r="Y1614" s="105"/>
      <c r="Z1614" s="105"/>
      <c r="AA1614" s="105"/>
      <c r="AB1614" s="105"/>
      <c r="AC1614" s="105"/>
      <c r="AD1614" s="105"/>
      <c r="AE1614" s="105"/>
      <c r="AF1614" s="105"/>
      <c r="AG1614" s="105"/>
    </row>
    <row r="1615" spans="2:33" s="28" customFormat="1" ht="14.1" customHeight="1" x14ac:dyDescent="0.15">
      <c r="B1615" s="204" t="s">
        <v>221</v>
      </c>
      <c r="C1615" s="317">
        <v>11</v>
      </c>
      <c r="D1615" s="317">
        <v>10</v>
      </c>
      <c r="E1615" s="485">
        <v>21</v>
      </c>
      <c r="F1615" s="194" t="s">
        <v>220</v>
      </c>
      <c r="G1615" s="317">
        <v>8</v>
      </c>
      <c r="H1615" s="317">
        <v>9</v>
      </c>
      <c r="I1615" s="485">
        <v>17</v>
      </c>
      <c r="J1615" s="194" t="s">
        <v>219</v>
      </c>
      <c r="K1615" s="317">
        <v>5</v>
      </c>
      <c r="L1615" s="317">
        <v>10</v>
      </c>
      <c r="M1615" s="485">
        <v>15</v>
      </c>
      <c r="N1615" s="194" t="s">
        <v>218</v>
      </c>
      <c r="O1615" s="317">
        <v>1</v>
      </c>
      <c r="P1615" s="317">
        <v>1</v>
      </c>
      <c r="Q1615" s="316">
        <v>2</v>
      </c>
      <c r="R1615" s="131"/>
      <c r="T1615" s="105"/>
      <c r="U1615" s="105"/>
      <c r="V1615" s="105"/>
      <c r="W1615" s="105"/>
      <c r="X1615" s="105"/>
      <c r="Y1615" s="105"/>
      <c r="Z1615" s="105"/>
      <c r="AA1615" s="105"/>
      <c r="AB1615" s="105"/>
      <c r="AC1615" s="105"/>
      <c r="AD1615" s="105"/>
      <c r="AE1615" s="105"/>
      <c r="AF1615" s="105"/>
      <c r="AG1615" s="105"/>
    </row>
    <row r="1616" spans="2:33" s="28" customFormat="1" ht="14.45" customHeight="1" x14ac:dyDescent="0.15">
      <c r="B1616" s="205" t="s">
        <v>217</v>
      </c>
      <c r="C1616" s="322">
        <v>8</v>
      </c>
      <c r="D1616" s="322">
        <v>10</v>
      </c>
      <c r="E1616" s="323">
        <v>18</v>
      </c>
      <c r="F1616" s="195" t="s">
        <v>216</v>
      </c>
      <c r="G1616" s="322">
        <v>9</v>
      </c>
      <c r="H1616" s="322">
        <v>15</v>
      </c>
      <c r="I1616" s="323">
        <v>24</v>
      </c>
      <c r="J1616" s="195" t="s">
        <v>215</v>
      </c>
      <c r="K1616" s="322">
        <v>4</v>
      </c>
      <c r="L1616" s="322">
        <v>8</v>
      </c>
      <c r="M1616" s="323">
        <v>12</v>
      </c>
      <c r="N1616" s="195" t="s">
        <v>214</v>
      </c>
      <c r="O1616" s="322">
        <v>0</v>
      </c>
      <c r="P1616" s="322">
        <v>1</v>
      </c>
      <c r="Q1616" s="324">
        <v>1</v>
      </c>
      <c r="R1616" s="131"/>
      <c r="T1616" s="105"/>
      <c r="U1616" s="105"/>
      <c r="V1616" s="105"/>
      <c r="W1616" s="105"/>
      <c r="X1616" s="105"/>
      <c r="Y1616" s="105"/>
      <c r="Z1616" s="105"/>
      <c r="AA1616" s="105"/>
      <c r="AB1616" s="105"/>
      <c r="AC1616" s="105"/>
      <c r="AD1616" s="105"/>
      <c r="AE1616" s="105"/>
      <c r="AF1616" s="105"/>
      <c r="AG1616" s="105"/>
    </row>
    <row r="1617" spans="2:33" s="28" customFormat="1" ht="14.1" customHeight="1" x14ac:dyDescent="0.15">
      <c r="B1617" s="204" t="s">
        <v>213</v>
      </c>
      <c r="C1617" s="325">
        <v>9</v>
      </c>
      <c r="D1617" s="317">
        <v>9</v>
      </c>
      <c r="E1617" s="485">
        <v>18</v>
      </c>
      <c r="F1617" s="194" t="s">
        <v>212</v>
      </c>
      <c r="G1617" s="317">
        <v>10</v>
      </c>
      <c r="H1617" s="317">
        <v>10</v>
      </c>
      <c r="I1617" s="485">
        <v>20</v>
      </c>
      <c r="J1617" s="194" t="s">
        <v>211</v>
      </c>
      <c r="K1617" s="317">
        <v>12</v>
      </c>
      <c r="L1617" s="317">
        <v>10</v>
      </c>
      <c r="M1617" s="485">
        <v>22</v>
      </c>
      <c r="N1617" s="194" t="s">
        <v>210</v>
      </c>
      <c r="O1617" s="317">
        <v>0</v>
      </c>
      <c r="P1617" s="317">
        <v>1</v>
      </c>
      <c r="Q1617" s="316">
        <v>1</v>
      </c>
      <c r="R1617" s="131"/>
      <c r="T1617" s="105"/>
      <c r="U1617" s="105"/>
      <c r="V1617" s="105"/>
      <c r="W1617" s="105"/>
      <c r="X1617" s="105"/>
      <c r="Y1617" s="105"/>
      <c r="Z1617" s="105"/>
      <c r="AA1617" s="105"/>
      <c r="AB1617" s="105"/>
      <c r="AC1617" s="105"/>
      <c r="AD1617" s="105"/>
      <c r="AE1617" s="105"/>
      <c r="AF1617" s="105"/>
      <c r="AG1617" s="105"/>
    </row>
    <row r="1618" spans="2:33" s="28" customFormat="1" ht="14.25" customHeight="1" x14ac:dyDescent="0.15">
      <c r="B1618" s="204" t="s">
        <v>209</v>
      </c>
      <c r="C1618" s="317">
        <v>8</v>
      </c>
      <c r="D1618" s="317">
        <v>12</v>
      </c>
      <c r="E1618" s="485">
        <v>20</v>
      </c>
      <c r="F1618" s="194" t="s">
        <v>208</v>
      </c>
      <c r="G1618" s="317">
        <v>8</v>
      </c>
      <c r="H1618" s="317">
        <v>11</v>
      </c>
      <c r="I1618" s="485">
        <v>19</v>
      </c>
      <c r="J1618" s="194" t="s">
        <v>207</v>
      </c>
      <c r="K1618" s="317">
        <v>14</v>
      </c>
      <c r="L1618" s="317">
        <v>17</v>
      </c>
      <c r="M1618" s="485">
        <v>31</v>
      </c>
      <c r="N1618" s="194" t="s">
        <v>206</v>
      </c>
      <c r="O1618" s="317">
        <v>2</v>
      </c>
      <c r="P1618" s="317">
        <v>3</v>
      </c>
      <c r="Q1618" s="316">
        <v>5</v>
      </c>
      <c r="R1618" s="131"/>
      <c r="T1618" s="105"/>
      <c r="U1618" s="105"/>
      <c r="V1618" s="105"/>
      <c r="W1618" s="105"/>
      <c r="X1618" s="105"/>
      <c r="Y1618" s="105"/>
      <c r="Z1618" s="105"/>
      <c r="AA1618" s="105"/>
      <c r="AB1618" s="105"/>
      <c r="AC1618" s="105"/>
      <c r="AD1618" s="105"/>
      <c r="AE1618" s="105"/>
      <c r="AF1618" s="105"/>
      <c r="AG1618" s="105"/>
    </row>
    <row r="1619" spans="2:33" s="28" customFormat="1" ht="14.25" customHeight="1" x14ac:dyDescent="0.15">
      <c r="B1619" s="204" t="s">
        <v>205</v>
      </c>
      <c r="C1619" s="317">
        <v>13</v>
      </c>
      <c r="D1619" s="317">
        <v>12</v>
      </c>
      <c r="E1619" s="485">
        <v>25</v>
      </c>
      <c r="F1619" s="194" t="s">
        <v>204</v>
      </c>
      <c r="G1619" s="317">
        <v>7</v>
      </c>
      <c r="H1619" s="317">
        <v>14</v>
      </c>
      <c r="I1619" s="485">
        <v>21</v>
      </c>
      <c r="J1619" s="194" t="s">
        <v>203</v>
      </c>
      <c r="K1619" s="317">
        <v>10</v>
      </c>
      <c r="L1619" s="317">
        <v>8</v>
      </c>
      <c r="M1619" s="485">
        <v>18</v>
      </c>
      <c r="N1619" s="194" t="s">
        <v>202</v>
      </c>
      <c r="O1619" s="317">
        <v>0</v>
      </c>
      <c r="P1619" s="317">
        <v>0</v>
      </c>
      <c r="Q1619" s="316">
        <v>0</v>
      </c>
      <c r="R1619" s="131"/>
      <c r="T1619" s="105"/>
      <c r="U1619" s="105"/>
      <c r="V1619" s="105"/>
      <c r="W1619" s="105"/>
      <c r="X1619" s="105"/>
      <c r="Y1619" s="105"/>
      <c r="Z1619" s="105"/>
      <c r="AA1619" s="105"/>
      <c r="AB1619" s="105"/>
      <c r="AC1619" s="105"/>
      <c r="AD1619" s="105"/>
      <c r="AE1619" s="105"/>
      <c r="AF1619" s="105"/>
      <c r="AG1619" s="105"/>
    </row>
    <row r="1620" spans="2:33" s="28" customFormat="1" ht="14.25" customHeight="1" x14ac:dyDescent="0.15">
      <c r="B1620" s="204" t="s">
        <v>201</v>
      </c>
      <c r="C1620" s="317">
        <v>15</v>
      </c>
      <c r="D1620" s="317">
        <v>6</v>
      </c>
      <c r="E1620" s="485">
        <v>21</v>
      </c>
      <c r="F1620" s="194" t="s">
        <v>200</v>
      </c>
      <c r="G1620" s="317">
        <v>8</v>
      </c>
      <c r="H1620" s="317">
        <v>10</v>
      </c>
      <c r="I1620" s="485">
        <v>18</v>
      </c>
      <c r="J1620" s="194" t="s">
        <v>199</v>
      </c>
      <c r="K1620" s="317">
        <v>5</v>
      </c>
      <c r="L1620" s="317">
        <v>13</v>
      </c>
      <c r="M1620" s="485">
        <v>18</v>
      </c>
      <c r="N1620" s="194" t="s">
        <v>198</v>
      </c>
      <c r="O1620" s="317">
        <v>0</v>
      </c>
      <c r="P1620" s="317">
        <v>1</v>
      </c>
      <c r="Q1620" s="316">
        <v>1</v>
      </c>
      <c r="R1620" s="131"/>
      <c r="T1620" s="105"/>
      <c r="U1620" s="105"/>
      <c r="V1620" s="105"/>
      <c r="W1620" s="105"/>
      <c r="X1620" s="105"/>
      <c r="Y1620" s="105"/>
      <c r="Z1620" s="105"/>
      <c r="AA1620" s="105"/>
      <c r="AB1620" s="105"/>
      <c r="AC1620" s="105"/>
      <c r="AD1620" s="105"/>
      <c r="AE1620" s="105"/>
      <c r="AF1620" s="105"/>
      <c r="AG1620" s="105"/>
    </row>
    <row r="1621" spans="2:33" s="28" customFormat="1" ht="14.1" customHeight="1" x14ac:dyDescent="0.15">
      <c r="B1621" s="205" t="s">
        <v>197</v>
      </c>
      <c r="C1621" s="322">
        <v>7</v>
      </c>
      <c r="D1621" s="322">
        <v>8</v>
      </c>
      <c r="E1621" s="323">
        <v>15</v>
      </c>
      <c r="F1621" s="195" t="s">
        <v>196</v>
      </c>
      <c r="G1621" s="322">
        <v>12</v>
      </c>
      <c r="H1621" s="322">
        <v>7</v>
      </c>
      <c r="I1621" s="323">
        <v>19</v>
      </c>
      <c r="J1621" s="195" t="s">
        <v>195</v>
      </c>
      <c r="K1621" s="322">
        <v>13</v>
      </c>
      <c r="L1621" s="322">
        <v>11</v>
      </c>
      <c r="M1621" s="323">
        <v>24</v>
      </c>
      <c r="N1621" s="195" t="s">
        <v>194</v>
      </c>
      <c r="O1621" s="322">
        <v>0</v>
      </c>
      <c r="P1621" s="322">
        <v>1</v>
      </c>
      <c r="Q1621" s="324">
        <v>1</v>
      </c>
      <c r="R1621" s="131"/>
      <c r="T1621" s="105"/>
      <c r="U1621" s="105"/>
      <c r="V1621" s="105"/>
      <c r="W1621" s="105"/>
      <c r="X1621" s="105"/>
      <c r="Y1621" s="105"/>
      <c r="Z1621" s="105"/>
      <c r="AA1621" s="105"/>
      <c r="AB1621" s="105"/>
      <c r="AC1621" s="105"/>
      <c r="AD1621" s="105"/>
      <c r="AE1621" s="105"/>
      <c r="AF1621" s="105"/>
      <c r="AG1621" s="105"/>
    </row>
    <row r="1622" spans="2:33" s="28" customFormat="1" ht="14.25" customHeight="1" x14ac:dyDescent="0.15">
      <c r="B1622" s="204" t="s">
        <v>193</v>
      </c>
      <c r="C1622" s="325">
        <v>9</v>
      </c>
      <c r="D1622" s="317">
        <v>10</v>
      </c>
      <c r="E1622" s="485">
        <v>19</v>
      </c>
      <c r="F1622" s="194" t="s">
        <v>192</v>
      </c>
      <c r="G1622" s="317">
        <v>9</v>
      </c>
      <c r="H1622" s="317">
        <v>11</v>
      </c>
      <c r="I1622" s="485">
        <v>20</v>
      </c>
      <c r="J1622" s="194" t="s">
        <v>191</v>
      </c>
      <c r="K1622" s="317">
        <v>6</v>
      </c>
      <c r="L1622" s="317">
        <v>14</v>
      </c>
      <c r="M1622" s="485">
        <v>20</v>
      </c>
      <c r="N1622" s="194" t="s">
        <v>190</v>
      </c>
      <c r="O1622" s="317">
        <v>0</v>
      </c>
      <c r="P1622" s="317">
        <v>1</v>
      </c>
      <c r="Q1622" s="316">
        <v>1</v>
      </c>
      <c r="R1622" s="131"/>
      <c r="T1622" s="105"/>
      <c r="U1622" s="105"/>
      <c r="V1622" s="105"/>
      <c r="W1622" s="105"/>
      <c r="X1622" s="105"/>
      <c r="Y1622" s="105"/>
      <c r="Z1622" s="105"/>
      <c r="AA1622" s="105"/>
      <c r="AB1622" s="105"/>
      <c r="AC1622" s="105"/>
      <c r="AD1622" s="105"/>
      <c r="AE1622" s="105"/>
      <c r="AF1622" s="105"/>
      <c r="AG1622" s="105"/>
    </row>
    <row r="1623" spans="2:33" s="28" customFormat="1" ht="14.25" customHeight="1" x14ac:dyDescent="0.15">
      <c r="B1623" s="204" t="s">
        <v>189</v>
      </c>
      <c r="C1623" s="317">
        <v>7</v>
      </c>
      <c r="D1623" s="317">
        <v>9</v>
      </c>
      <c r="E1623" s="485">
        <v>16</v>
      </c>
      <c r="F1623" s="194" t="s">
        <v>188</v>
      </c>
      <c r="G1623" s="317">
        <v>9</v>
      </c>
      <c r="H1623" s="317">
        <v>16</v>
      </c>
      <c r="I1623" s="485">
        <v>25</v>
      </c>
      <c r="J1623" s="194" t="s">
        <v>187</v>
      </c>
      <c r="K1623" s="317">
        <v>11</v>
      </c>
      <c r="L1623" s="317">
        <v>6</v>
      </c>
      <c r="M1623" s="485">
        <v>17</v>
      </c>
      <c r="N1623" s="194" t="s">
        <v>186</v>
      </c>
      <c r="O1623" s="317">
        <v>0</v>
      </c>
      <c r="P1623" s="317">
        <v>1</v>
      </c>
      <c r="Q1623" s="316">
        <v>1</v>
      </c>
      <c r="R1623" s="131"/>
      <c r="T1623" s="105"/>
      <c r="U1623" s="105"/>
      <c r="V1623" s="105"/>
      <c r="W1623" s="105"/>
      <c r="X1623" s="105"/>
      <c r="Y1623" s="105"/>
      <c r="Z1623" s="105"/>
      <c r="AA1623" s="105"/>
      <c r="AB1623" s="105"/>
      <c r="AC1623" s="105"/>
      <c r="AD1623" s="105"/>
      <c r="AE1623" s="105"/>
      <c r="AF1623" s="105"/>
      <c r="AG1623" s="105"/>
    </row>
    <row r="1624" spans="2:33" s="28" customFormat="1" ht="14.25" customHeight="1" x14ac:dyDescent="0.15">
      <c r="B1624" s="204" t="s">
        <v>185</v>
      </c>
      <c r="C1624" s="317">
        <v>7</v>
      </c>
      <c r="D1624" s="317">
        <v>11</v>
      </c>
      <c r="E1624" s="485">
        <v>18</v>
      </c>
      <c r="F1624" s="194" t="s">
        <v>184</v>
      </c>
      <c r="G1624" s="317">
        <v>12</v>
      </c>
      <c r="H1624" s="317">
        <v>14</v>
      </c>
      <c r="I1624" s="485">
        <v>26</v>
      </c>
      <c r="J1624" s="194" t="s">
        <v>183</v>
      </c>
      <c r="K1624" s="317">
        <v>4</v>
      </c>
      <c r="L1624" s="317">
        <v>10</v>
      </c>
      <c r="M1624" s="485">
        <v>14</v>
      </c>
      <c r="N1624" s="194" t="s">
        <v>182</v>
      </c>
      <c r="O1624" s="317">
        <v>0</v>
      </c>
      <c r="P1624" s="317">
        <v>0</v>
      </c>
      <c r="Q1624" s="316">
        <v>0</v>
      </c>
      <c r="R1624" s="131"/>
      <c r="T1624" s="105"/>
      <c r="U1624" s="105"/>
      <c r="V1624" s="105"/>
      <c r="W1624" s="105"/>
      <c r="X1624" s="105"/>
      <c r="Y1624" s="105"/>
      <c r="Z1624" s="105"/>
      <c r="AA1624" s="105"/>
      <c r="AB1624" s="105"/>
      <c r="AC1624" s="105"/>
      <c r="AD1624" s="105"/>
      <c r="AE1624" s="105"/>
      <c r="AF1624" s="105"/>
      <c r="AG1624" s="105"/>
    </row>
    <row r="1625" spans="2:33" s="28" customFormat="1" ht="14.1" customHeight="1" x14ac:dyDescent="0.15">
      <c r="B1625" s="204" t="s">
        <v>181</v>
      </c>
      <c r="C1625" s="317">
        <v>3</v>
      </c>
      <c r="D1625" s="317">
        <v>8</v>
      </c>
      <c r="E1625" s="485">
        <v>11</v>
      </c>
      <c r="F1625" s="194" t="s">
        <v>180</v>
      </c>
      <c r="G1625" s="317">
        <v>12</v>
      </c>
      <c r="H1625" s="317">
        <v>11</v>
      </c>
      <c r="I1625" s="485">
        <v>23</v>
      </c>
      <c r="J1625" s="194" t="s">
        <v>179</v>
      </c>
      <c r="K1625" s="317">
        <v>4</v>
      </c>
      <c r="L1625" s="317">
        <v>5</v>
      </c>
      <c r="M1625" s="485">
        <v>9</v>
      </c>
      <c r="N1625" s="194" t="s">
        <v>178</v>
      </c>
      <c r="O1625" s="317">
        <v>0</v>
      </c>
      <c r="P1625" s="317">
        <v>1</v>
      </c>
      <c r="Q1625" s="316">
        <v>1</v>
      </c>
      <c r="R1625" s="131"/>
      <c r="T1625" s="105"/>
      <c r="U1625" s="105"/>
      <c r="V1625" s="105"/>
      <c r="W1625" s="105"/>
      <c r="X1625" s="105"/>
      <c r="Y1625" s="105"/>
      <c r="Z1625" s="105"/>
      <c r="AA1625" s="105"/>
      <c r="AB1625" s="105"/>
      <c r="AC1625" s="105"/>
      <c r="AD1625" s="105"/>
      <c r="AE1625" s="105"/>
      <c r="AF1625" s="105"/>
      <c r="AG1625" s="105"/>
    </row>
    <row r="1626" spans="2:33" s="28" customFormat="1" ht="14.25" customHeight="1" thickBot="1" x14ac:dyDescent="0.2">
      <c r="B1626" s="206" t="s">
        <v>177</v>
      </c>
      <c r="C1626" s="318">
        <v>3</v>
      </c>
      <c r="D1626" s="318">
        <v>6</v>
      </c>
      <c r="E1626" s="319">
        <v>9</v>
      </c>
      <c r="F1626" s="208" t="s">
        <v>176</v>
      </c>
      <c r="G1626" s="318">
        <v>8</v>
      </c>
      <c r="H1626" s="318">
        <v>14</v>
      </c>
      <c r="I1626" s="319">
        <v>22</v>
      </c>
      <c r="J1626" s="208" t="s">
        <v>175</v>
      </c>
      <c r="K1626" s="318">
        <v>7</v>
      </c>
      <c r="L1626" s="318">
        <v>7</v>
      </c>
      <c r="M1626" s="319">
        <v>14</v>
      </c>
      <c r="N1626" s="210" t="s">
        <v>174</v>
      </c>
      <c r="O1626" s="320">
        <v>0</v>
      </c>
      <c r="P1626" s="320">
        <v>0</v>
      </c>
      <c r="Q1626" s="321">
        <v>0</v>
      </c>
      <c r="R1626" s="131"/>
      <c r="T1626" s="105"/>
      <c r="U1626" s="105"/>
      <c r="V1626" s="105"/>
      <c r="W1626" s="105"/>
      <c r="X1626" s="105"/>
      <c r="Y1626" s="105"/>
      <c r="Z1626" s="105"/>
      <c r="AA1626" s="105"/>
      <c r="AB1626" s="105"/>
      <c r="AC1626" s="105"/>
      <c r="AD1626" s="105"/>
      <c r="AE1626" s="105"/>
      <c r="AF1626" s="105"/>
      <c r="AG1626" s="105"/>
    </row>
    <row r="1627" spans="2:33" s="28" customFormat="1" ht="13.5" customHeight="1" thickBot="1" x14ac:dyDescent="0.2">
      <c r="B1627" s="42"/>
      <c r="C1627" s="42"/>
      <c r="D1627" s="459" t="s">
        <v>173</v>
      </c>
      <c r="E1627" s="459"/>
      <c r="F1627" s="459"/>
      <c r="G1627" s="42"/>
      <c r="H1627" s="42"/>
      <c r="I1627" s="42"/>
      <c r="J1627" s="42"/>
      <c r="K1627" s="42"/>
      <c r="L1627" s="42"/>
      <c r="M1627" s="42"/>
      <c r="N1627" s="212" t="s">
        <v>172</v>
      </c>
      <c r="O1627" s="309">
        <v>0</v>
      </c>
      <c r="P1627" s="24">
        <v>0</v>
      </c>
      <c r="Q1627" s="310">
        <v>0</v>
      </c>
      <c r="R1627" s="131"/>
      <c r="T1627" s="105"/>
      <c r="U1627" s="105"/>
      <c r="V1627" s="105"/>
      <c r="W1627" s="105"/>
      <c r="X1627" s="105"/>
      <c r="Y1627" s="105"/>
      <c r="Z1627" s="105"/>
      <c r="AA1627" s="105"/>
      <c r="AB1627" s="105"/>
      <c r="AC1627" s="105"/>
      <c r="AD1627" s="105"/>
      <c r="AE1627" s="105"/>
      <c r="AF1627" s="105"/>
      <c r="AG1627" s="105"/>
    </row>
    <row r="1628" spans="2:33" s="28" customFormat="1" ht="13.5" customHeight="1" x14ac:dyDescent="0.15">
      <c r="B1628" s="160" t="s">
        <v>171</v>
      </c>
      <c r="C1628" s="311">
        <f>SUM(C1602:C1606)</f>
        <v>29</v>
      </c>
      <c r="D1628" s="311">
        <f>SUM(D1602:D1606)</f>
        <v>46</v>
      </c>
      <c r="E1628" s="108">
        <f t="shared" ref="E1628:E1637" si="76">SUM(C1628:D1628)</f>
        <v>75</v>
      </c>
      <c r="F1628" s="160" t="s">
        <v>170</v>
      </c>
      <c r="G1628" s="312">
        <f>SUM(K1602:K1606)</f>
        <v>52</v>
      </c>
      <c r="H1628" s="109">
        <f>SUM(L1602:L1606)</f>
        <v>48</v>
      </c>
      <c r="I1628" s="110">
        <f t="shared" ref="I1628:I1637" si="77">SUM(G1628:H1628)</f>
        <v>100</v>
      </c>
      <c r="J1628" s="119" t="s">
        <v>169</v>
      </c>
      <c r="K1628" s="120">
        <f>SUM(O1627:O1631)</f>
        <v>0</v>
      </c>
      <c r="L1628" s="311">
        <f>SUM(Q1627:Q1631)</f>
        <v>0</v>
      </c>
      <c r="M1628" s="313">
        <f>SUM(K1628:L1628)</f>
        <v>0</v>
      </c>
      <c r="N1628" s="486" t="s">
        <v>168</v>
      </c>
      <c r="O1628" s="24">
        <v>0</v>
      </c>
      <c r="P1628" s="24">
        <v>0</v>
      </c>
      <c r="Q1628" s="310">
        <v>0</v>
      </c>
      <c r="R1628" s="131"/>
      <c r="T1628" s="105"/>
      <c r="U1628" s="105"/>
      <c r="V1628" s="105"/>
      <c r="W1628" s="105"/>
      <c r="X1628" s="105"/>
      <c r="Y1628" s="105"/>
      <c r="Z1628" s="105"/>
      <c r="AA1628" s="105"/>
      <c r="AB1628" s="105"/>
      <c r="AC1628" s="105"/>
      <c r="AD1628" s="105"/>
      <c r="AE1628" s="105"/>
      <c r="AF1628" s="105"/>
      <c r="AG1628" s="105"/>
    </row>
    <row r="1629" spans="2:33" s="28" customFormat="1" ht="13.5" customHeight="1" thickBot="1" x14ac:dyDescent="0.2">
      <c r="B1629" s="161" t="s">
        <v>167</v>
      </c>
      <c r="C1629" s="300">
        <f>SUM(C1607:C1611)</f>
        <v>46</v>
      </c>
      <c r="D1629" s="300">
        <f>SUM(D1607:D1611)</f>
        <v>42</v>
      </c>
      <c r="E1629" s="112">
        <f t="shared" si="76"/>
        <v>88</v>
      </c>
      <c r="F1629" s="161" t="s">
        <v>166</v>
      </c>
      <c r="G1629" s="306">
        <f>SUM(K1607:K1611)</f>
        <v>24</v>
      </c>
      <c r="H1629" s="113">
        <f>SUM(L1607:L1611)</f>
        <v>26</v>
      </c>
      <c r="I1629" s="114">
        <f t="shared" si="77"/>
        <v>50</v>
      </c>
      <c r="J1629" s="121" t="s">
        <v>154</v>
      </c>
      <c r="K1629" s="122">
        <f>O1632</f>
        <v>0</v>
      </c>
      <c r="L1629" s="303">
        <f>P1632</f>
        <v>0</v>
      </c>
      <c r="M1629" s="314">
        <f>SUM(K1629:L1629)</f>
        <v>0</v>
      </c>
      <c r="N1629" s="486" t="s">
        <v>165</v>
      </c>
      <c r="O1629" s="24">
        <v>0</v>
      </c>
      <c r="P1629" s="24">
        <v>0</v>
      </c>
      <c r="Q1629" s="310">
        <v>0</v>
      </c>
      <c r="R1629" s="131"/>
      <c r="T1629" s="105"/>
      <c r="U1629" s="105"/>
      <c r="V1629" s="105"/>
      <c r="W1629" s="105"/>
      <c r="X1629" s="105"/>
      <c r="Y1629" s="105"/>
      <c r="Z1629" s="105"/>
      <c r="AA1629" s="105"/>
      <c r="AB1629" s="105"/>
      <c r="AC1629" s="105"/>
      <c r="AD1629" s="105"/>
      <c r="AE1629" s="105"/>
      <c r="AF1629" s="105"/>
      <c r="AG1629" s="105"/>
    </row>
    <row r="1630" spans="2:33" s="28" customFormat="1" ht="13.5" customHeight="1" x14ac:dyDescent="0.15">
      <c r="B1630" s="161" t="s">
        <v>164</v>
      </c>
      <c r="C1630" s="300">
        <f>SUM(C1612:C1616)</f>
        <v>51</v>
      </c>
      <c r="D1630" s="300">
        <f>SUM(D1612:D1616)</f>
        <v>46</v>
      </c>
      <c r="E1630" s="112">
        <f t="shared" si="76"/>
        <v>97</v>
      </c>
      <c r="F1630" s="161" t="s">
        <v>163</v>
      </c>
      <c r="G1630" s="306">
        <f>SUM(K1612:K1616)</f>
        <v>29</v>
      </c>
      <c r="H1630" s="113">
        <f>SUM(L1612:L1616)</f>
        <v>49</v>
      </c>
      <c r="I1630" s="114">
        <f t="shared" si="77"/>
        <v>78</v>
      </c>
      <c r="J1630" s="125" t="s">
        <v>283</v>
      </c>
      <c r="K1630" s="154">
        <f>SUM(C1628:C1630)</f>
        <v>126</v>
      </c>
      <c r="L1630" s="154">
        <f>SUM(D1628:D1630)</f>
        <v>134</v>
      </c>
      <c r="M1630" s="294">
        <f>SUM(K1630:L1630)</f>
        <v>260</v>
      </c>
      <c r="N1630" s="486" t="s">
        <v>162</v>
      </c>
      <c r="O1630" s="24">
        <v>0</v>
      </c>
      <c r="P1630" s="24">
        <v>0</v>
      </c>
      <c r="Q1630" s="310">
        <v>0</v>
      </c>
      <c r="R1630" s="131"/>
      <c r="T1630" s="105"/>
      <c r="U1630" s="105"/>
      <c r="V1630" s="105"/>
      <c r="W1630" s="105"/>
      <c r="X1630" s="105"/>
      <c r="Y1630" s="105"/>
      <c r="Z1630" s="105"/>
      <c r="AA1630" s="105"/>
      <c r="AB1630" s="105"/>
      <c r="AC1630" s="105"/>
      <c r="AD1630" s="105"/>
      <c r="AE1630" s="105"/>
      <c r="AF1630" s="105"/>
      <c r="AG1630" s="105"/>
    </row>
    <row r="1631" spans="2:33" s="28" customFormat="1" ht="13.5" customHeight="1" thickBot="1" x14ac:dyDescent="0.2">
      <c r="B1631" s="161" t="s">
        <v>161</v>
      </c>
      <c r="C1631" s="300">
        <f>SUM(C1617:C1621)</f>
        <v>52</v>
      </c>
      <c r="D1631" s="300">
        <f>SUM(D1617:D1621)</f>
        <v>47</v>
      </c>
      <c r="E1631" s="112">
        <f t="shared" si="76"/>
        <v>99</v>
      </c>
      <c r="F1631" s="161" t="s">
        <v>160</v>
      </c>
      <c r="G1631" s="306">
        <f>SUM(K1617:K1621)</f>
        <v>54</v>
      </c>
      <c r="H1631" s="113">
        <f>SUM(L1617:L1621)</f>
        <v>59</v>
      </c>
      <c r="I1631" s="114">
        <f t="shared" si="77"/>
        <v>113</v>
      </c>
      <c r="J1631" s="123" t="s">
        <v>156</v>
      </c>
      <c r="K1631" s="157"/>
      <c r="L1631" s="292">
        <f>M1630/M1636*100</f>
        <v>18.181818181818183</v>
      </c>
      <c r="M1631" s="156" t="s">
        <v>155</v>
      </c>
      <c r="N1631" s="487" t="s">
        <v>159</v>
      </c>
      <c r="O1631" s="301">
        <v>0</v>
      </c>
      <c r="P1631" s="58">
        <v>0</v>
      </c>
      <c r="Q1631" s="302">
        <v>0</v>
      </c>
      <c r="R1631" s="131"/>
      <c r="T1631" s="105"/>
      <c r="U1631" s="105"/>
      <c r="V1631" s="105"/>
      <c r="W1631" s="105"/>
      <c r="X1631" s="105"/>
      <c r="Y1631" s="105"/>
      <c r="Z1631" s="105"/>
      <c r="AA1631" s="105"/>
      <c r="AB1631" s="105"/>
      <c r="AC1631" s="105"/>
      <c r="AD1631" s="105"/>
      <c r="AE1631" s="105"/>
      <c r="AF1631" s="105"/>
      <c r="AG1631" s="105"/>
    </row>
    <row r="1632" spans="2:33" s="28" customFormat="1" ht="13.5" customHeight="1" thickBot="1" x14ac:dyDescent="0.2">
      <c r="B1632" s="161" t="s">
        <v>158</v>
      </c>
      <c r="C1632" s="300">
        <f>SUM(C1622:C1626)</f>
        <v>29</v>
      </c>
      <c r="D1632" s="300">
        <f>SUM(D1622:D1626)</f>
        <v>44</v>
      </c>
      <c r="E1632" s="112">
        <f t="shared" si="76"/>
        <v>73</v>
      </c>
      <c r="F1632" s="161" t="s">
        <v>157</v>
      </c>
      <c r="G1632" s="306">
        <f>SUM(K1622:K1626)</f>
        <v>32</v>
      </c>
      <c r="H1632" s="113">
        <f>SUM(L1622:L1626)</f>
        <v>42</v>
      </c>
      <c r="I1632" s="114">
        <f t="shared" si="77"/>
        <v>74</v>
      </c>
      <c r="J1632" s="125" t="s">
        <v>284</v>
      </c>
      <c r="K1632" s="154">
        <f>SUM(C1631:C1637,G1628:G1630)</f>
        <v>389</v>
      </c>
      <c r="L1632" s="154">
        <f>SUM(D1631:D1637,H1628:H1630)</f>
        <v>435</v>
      </c>
      <c r="M1632" s="294">
        <f>SUM(K1632:L1632)</f>
        <v>824</v>
      </c>
      <c r="N1632" s="488" t="s">
        <v>154</v>
      </c>
      <c r="O1632" s="299">
        <v>0</v>
      </c>
      <c r="P1632" s="489">
        <v>0</v>
      </c>
      <c r="Q1632" s="307">
        <v>0</v>
      </c>
      <c r="R1632" s="131"/>
      <c r="T1632" s="105"/>
      <c r="U1632" s="105"/>
      <c r="V1632" s="105"/>
      <c r="W1632" s="105"/>
      <c r="X1632" s="105"/>
      <c r="Y1632" s="105"/>
      <c r="Z1632" s="105"/>
      <c r="AA1632" s="105"/>
      <c r="AB1632" s="105"/>
      <c r="AC1632" s="105"/>
      <c r="AD1632" s="105"/>
      <c r="AE1632" s="105"/>
      <c r="AF1632" s="105"/>
      <c r="AG1632" s="105"/>
    </row>
    <row r="1633" spans="2:33" s="28" customFormat="1" ht="13.5" customHeight="1" thickBot="1" x14ac:dyDescent="0.2">
      <c r="B1633" s="161" t="s">
        <v>153</v>
      </c>
      <c r="C1633" s="300">
        <f>SUM(G1602:G1606)</f>
        <v>29</v>
      </c>
      <c r="D1633" s="300">
        <f>SUM(H1602:H1606)</f>
        <v>22</v>
      </c>
      <c r="E1633" s="112">
        <f t="shared" si="76"/>
        <v>51</v>
      </c>
      <c r="F1633" s="161" t="s">
        <v>152</v>
      </c>
      <c r="G1633" s="113">
        <f>SUM(O1602:O1606)</f>
        <v>34</v>
      </c>
      <c r="H1633" s="113">
        <f>SUM(P1602:P1606)</f>
        <v>37</v>
      </c>
      <c r="I1633" s="114">
        <f t="shared" si="77"/>
        <v>71</v>
      </c>
      <c r="J1633" s="123" t="s">
        <v>156</v>
      </c>
      <c r="K1633" s="157"/>
      <c r="L1633" s="292">
        <f>M1632/M1636*100</f>
        <v>57.62237762237762</v>
      </c>
      <c r="M1633" s="158" t="s">
        <v>155</v>
      </c>
      <c r="N1633" s="490"/>
      <c r="O1633" s="42"/>
      <c r="P1633" s="42"/>
      <c r="Q1633" s="42"/>
      <c r="R1633" s="131"/>
      <c r="T1633" s="105"/>
      <c r="U1633" s="105"/>
      <c r="V1633" s="105"/>
      <c r="W1633" s="105"/>
      <c r="X1633" s="105"/>
      <c r="Y1633" s="105"/>
      <c r="Z1633" s="105"/>
      <c r="AA1633" s="105"/>
      <c r="AB1633" s="105"/>
      <c r="AC1633" s="105"/>
      <c r="AD1633" s="105"/>
      <c r="AE1633" s="106"/>
      <c r="AF1633" s="105"/>
      <c r="AG1633" s="106"/>
    </row>
    <row r="1634" spans="2:33" s="28" customFormat="1" ht="13.5" customHeight="1" thickBot="1" x14ac:dyDescent="0.2">
      <c r="B1634" s="161" t="s">
        <v>151</v>
      </c>
      <c r="C1634" s="300">
        <f>SUM(G1607:G1611)</f>
        <v>36</v>
      </c>
      <c r="D1634" s="300">
        <f>SUM(H1607:H1611)</f>
        <v>28</v>
      </c>
      <c r="E1634" s="112">
        <f t="shared" si="76"/>
        <v>64</v>
      </c>
      <c r="F1634" s="161" t="s">
        <v>150</v>
      </c>
      <c r="G1634" s="306">
        <f>SUM(O1607:O1611)</f>
        <v>18</v>
      </c>
      <c r="H1634" s="113">
        <f>SUM(P1607:P1611)</f>
        <v>29</v>
      </c>
      <c r="I1634" s="114">
        <f t="shared" si="77"/>
        <v>47</v>
      </c>
      <c r="J1634" s="125" t="s">
        <v>282</v>
      </c>
      <c r="K1634" s="154">
        <f>SUM(K1617:K1626,O1602:O1632)</f>
        <v>154</v>
      </c>
      <c r="L1634" s="154">
        <f>SUM(L1617:L1626,P1602:P1632)</f>
        <v>192</v>
      </c>
      <c r="M1634" s="308">
        <f>SUM(K1634:L1634)</f>
        <v>346</v>
      </c>
      <c r="N1634" s="490"/>
      <c r="O1634" s="42"/>
      <c r="P1634" s="42"/>
      <c r="Q1634" s="42"/>
      <c r="R1634" s="131"/>
    </row>
    <row r="1635" spans="2:33" s="28" customFormat="1" ht="13.5" customHeight="1" thickBot="1" x14ac:dyDescent="0.2">
      <c r="B1635" s="161" t="s">
        <v>149</v>
      </c>
      <c r="C1635" s="300">
        <f>SUM(G1612:G1616)</f>
        <v>43</v>
      </c>
      <c r="D1635" s="300">
        <f>SUM(H1612:H1616)</f>
        <v>53</v>
      </c>
      <c r="E1635" s="112">
        <f t="shared" si="76"/>
        <v>96</v>
      </c>
      <c r="F1635" s="161" t="s">
        <v>148</v>
      </c>
      <c r="G1635" s="306">
        <f>SUM(O1612:O1616)</f>
        <v>14</v>
      </c>
      <c r="H1635" s="113">
        <f>SUM(P1612:P1616)</f>
        <v>16</v>
      </c>
      <c r="I1635" s="114">
        <f t="shared" si="77"/>
        <v>30</v>
      </c>
      <c r="J1635" s="123" t="s">
        <v>156</v>
      </c>
      <c r="K1635" s="124"/>
      <c r="L1635" s="283">
        <f>M1634/M1636*100</f>
        <v>24.195804195804197</v>
      </c>
      <c r="M1635" s="156" t="s">
        <v>155</v>
      </c>
      <c r="N1635" s="491" t="s">
        <v>146</v>
      </c>
      <c r="O1635" s="492">
        <v>41.14</v>
      </c>
      <c r="P1635" s="493">
        <v>43.16</v>
      </c>
      <c r="Q1635" s="494">
        <v>42.21</v>
      </c>
      <c r="R1635" s="131"/>
    </row>
    <row r="1636" spans="2:33" s="28" customFormat="1" ht="13.5" customHeight="1" x14ac:dyDescent="0.15">
      <c r="B1636" s="161" t="s">
        <v>145</v>
      </c>
      <c r="C1636" s="300">
        <f>SUM(G1617:G1621)</f>
        <v>45</v>
      </c>
      <c r="D1636" s="300">
        <f>SUM(H1617:H1621)</f>
        <v>52</v>
      </c>
      <c r="E1636" s="112">
        <f t="shared" si="76"/>
        <v>97</v>
      </c>
      <c r="F1636" s="161" t="s">
        <v>144</v>
      </c>
      <c r="G1636" s="306">
        <f>SUM(O1617:O1621)</f>
        <v>2</v>
      </c>
      <c r="H1636" s="113">
        <f>SUM(P1617:P1621)</f>
        <v>6</v>
      </c>
      <c r="I1636" s="114">
        <f t="shared" si="77"/>
        <v>8</v>
      </c>
      <c r="J1636" s="125" t="s">
        <v>147</v>
      </c>
      <c r="K1636" s="293">
        <f>SUM(C1628:C1637,G1628:G1637,K1628:K1629)</f>
        <v>669</v>
      </c>
      <c r="L1636" s="293">
        <f>SUM(D1628:D1637,H1628:H1637,L1628:L1629)</f>
        <v>761</v>
      </c>
      <c r="M1636" s="289">
        <f>SUM(K1636:L1636)</f>
        <v>1430</v>
      </c>
      <c r="N1636" s="495"/>
      <c r="O1636" s="496"/>
      <c r="P1636" s="496"/>
      <c r="Q1636" s="496"/>
      <c r="R1636" s="131"/>
    </row>
    <row r="1637" spans="2:33" s="28" customFormat="1" ht="13.5" customHeight="1" thickBot="1" x14ac:dyDescent="0.2">
      <c r="B1637" s="162" t="s">
        <v>143</v>
      </c>
      <c r="C1637" s="303">
        <f>SUM(G1622:G1626)</f>
        <v>50</v>
      </c>
      <c r="D1637" s="303">
        <f>SUM(H1622:H1626)</f>
        <v>66</v>
      </c>
      <c r="E1637" s="116">
        <f t="shared" si="76"/>
        <v>116</v>
      </c>
      <c r="F1637" s="162" t="s">
        <v>142</v>
      </c>
      <c r="G1637" s="304">
        <f>SUM(O1622:O1626)</f>
        <v>0</v>
      </c>
      <c r="H1637" s="117">
        <f>SUM(P1622:P1626)</f>
        <v>3</v>
      </c>
      <c r="I1637" s="118">
        <f t="shared" si="77"/>
        <v>3</v>
      </c>
      <c r="J1637" s="123" t="s">
        <v>7</v>
      </c>
      <c r="K1637" s="124"/>
      <c r="L1637" s="127"/>
      <c r="M1637" s="305">
        <f>字別人口!Q90</f>
        <v>611</v>
      </c>
      <c r="N1637" s="459" t="s">
        <v>141</v>
      </c>
      <c r="O1637" s="459"/>
      <c r="P1637" s="459"/>
      <c r="Q1637" s="497"/>
      <c r="R1637" s="131"/>
    </row>
    <row r="1638" spans="2:33" x14ac:dyDescent="0.15">
      <c r="B1638" s="163"/>
      <c r="C1638" s="39"/>
      <c r="D1638" s="39"/>
      <c r="E1638" s="39"/>
      <c r="F1638" s="163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</row>
    <row r="1639" spans="2:33" s="29" customFormat="1" x14ac:dyDescent="0.15">
      <c r="B1639" s="164"/>
      <c r="C1639" s="28"/>
      <c r="D1639" s="28"/>
      <c r="E1639" s="28"/>
      <c r="F1639" s="164"/>
      <c r="G1639" s="28"/>
      <c r="H1639" s="28"/>
      <c r="I1639" s="28"/>
      <c r="J1639" s="28"/>
      <c r="K1639" s="28"/>
      <c r="L1639" s="28"/>
      <c r="M1639" s="28"/>
      <c r="N1639" s="28"/>
      <c r="O1639" s="28"/>
      <c r="P1639" s="28"/>
      <c r="Q1639" s="28"/>
    </row>
    <row r="1640" spans="2:33" s="29" customFormat="1" ht="13.5" customHeight="1" x14ac:dyDescent="0.15">
      <c r="B1640" s="26" t="s">
        <v>1</v>
      </c>
      <c r="C1640" s="498" t="s">
        <v>2</v>
      </c>
      <c r="D1640" s="498"/>
      <c r="E1640" s="498"/>
      <c r="F1640" s="498"/>
      <c r="G1640" s="499" t="s">
        <v>279</v>
      </c>
      <c r="H1640" s="499"/>
      <c r="I1640" s="499"/>
      <c r="J1640" s="499"/>
      <c r="K1640" s="499"/>
      <c r="L1640" s="499"/>
      <c r="M1640" s="28"/>
      <c r="N1640" s="28"/>
      <c r="O1640" s="183" t="str">
        <f>$O$2</f>
        <v>令和元年10月31日</v>
      </c>
      <c r="P1640" s="183"/>
      <c r="Q1640" s="183" t="s">
        <v>0</v>
      </c>
      <c r="R1640" s="4"/>
      <c r="S1640" s="4"/>
      <c r="T1640" s="4"/>
    </row>
    <row r="1641" spans="2:33" s="29" customFormat="1" ht="13.5" customHeight="1" x14ac:dyDescent="0.15">
      <c r="B1641" s="26" t="s">
        <v>276</v>
      </c>
      <c r="C1641" s="498" t="s">
        <v>99</v>
      </c>
      <c r="D1641" s="498"/>
      <c r="E1641" s="498"/>
      <c r="F1641" s="500"/>
      <c r="G1641" s="499"/>
      <c r="H1641" s="499"/>
      <c r="I1641" s="499"/>
      <c r="J1641" s="499"/>
      <c r="K1641" s="499"/>
      <c r="L1641" s="499"/>
      <c r="M1641" s="28"/>
      <c r="N1641" s="28"/>
      <c r="O1641" s="183" t="str">
        <f>$O$3</f>
        <v>令和元年11月 1日</v>
      </c>
      <c r="P1641" s="183"/>
      <c r="Q1641" s="183" t="s">
        <v>3</v>
      </c>
      <c r="R1641" s="4"/>
      <c r="S1641" s="4"/>
      <c r="T1641" s="4"/>
    </row>
    <row r="1642" spans="2:33" s="29" customFormat="1" ht="13.5" customHeight="1" thickBot="1" x14ac:dyDescent="0.2">
      <c r="B1642" s="164"/>
      <c r="C1642" s="28"/>
      <c r="D1642" s="28"/>
      <c r="E1642" s="28"/>
      <c r="F1642" s="164"/>
      <c r="G1642" s="501"/>
      <c r="H1642" s="501"/>
      <c r="I1642" s="501"/>
      <c r="J1642" s="501"/>
      <c r="K1642" s="501"/>
      <c r="L1642" s="501"/>
      <c r="M1642" s="28"/>
      <c r="N1642" s="28"/>
      <c r="O1642" s="26"/>
      <c r="P1642" s="28"/>
      <c r="Q1642" s="183"/>
      <c r="R1642" s="4"/>
      <c r="S1642" s="4"/>
      <c r="T1642" s="4"/>
    </row>
    <row r="1643" spans="2:33" s="28" customFormat="1" ht="14.25" customHeight="1" x14ac:dyDescent="0.15">
      <c r="B1643" s="53" t="s">
        <v>274</v>
      </c>
      <c r="C1643" s="327" t="s">
        <v>301</v>
      </c>
      <c r="D1643" s="327" t="s">
        <v>302</v>
      </c>
      <c r="E1643" s="328" t="s">
        <v>6</v>
      </c>
      <c r="F1643" s="53" t="s">
        <v>274</v>
      </c>
      <c r="G1643" s="327" t="s">
        <v>301</v>
      </c>
      <c r="H1643" s="327" t="s">
        <v>5</v>
      </c>
      <c r="I1643" s="94" t="s">
        <v>6</v>
      </c>
      <c r="J1643" s="202" t="s">
        <v>274</v>
      </c>
      <c r="K1643" s="327" t="s">
        <v>4</v>
      </c>
      <c r="L1643" s="327" t="s">
        <v>302</v>
      </c>
      <c r="M1643" s="328" t="s">
        <v>281</v>
      </c>
      <c r="N1643" s="59" t="s">
        <v>274</v>
      </c>
      <c r="O1643" s="54" t="s">
        <v>301</v>
      </c>
      <c r="P1643" s="54" t="s">
        <v>5</v>
      </c>
      <c r="Q1643" s="326" t="s">
        <v>281</v>
      </c>
      <c r="R1643" s="131"/>
    </row>
    <row r="1644" spans="2:33" s="28" customFormat="1" ht="14.25" customHeight="1" x14ac:dyDescent="0.15">
      <c r="B1644" s="203" t="s">
        <v>273</v>
      </c>
      <c r="C1644" s="329">
        <v>10</v>
      </c>
      <c r="D1644" s="329">
        <v>6</v>
      </c>
      <c r="E1644" s="485">
        <v>16</v>
      </c>
      <c r="F1644" s="193" t="s">
        <v>272</v>
      </c>
      <c r="G1644" s="329">
        <v>7</v>
      </c>
      <c r="H1644" s="329">
        <v>14</v>
      </c>
      <c r="I1644" s="485">
        <v>21</v>
      </c>
      <c r="J1644" s="194" t="s">
        <v>271</v>
      </c>
      <c r="K1644" s="317">
        <v>18</v>
      </c>
      <c r="L1644" s="329">
        <v>10</v>
      </c>
      <c r="M1644" s="286">
        <v>28</v>
      </c>
      <c r="N1644" s="200" t="s">
        <v>270</v>
      </c>
      <c r="O1644" s="325">
        <v>10</v>
      </c>
      <c r="P1644" s="317">
        <v>5</v>
      </c>
      <c r="Q1644" s="287">
        <v>15</v>
      </c>
      <c r="R1644" s="131"/>
      <c r="T1644" s="105"/>
      <c r="U1644" s="105"/>
      <c r="V1644" s="105"/>
      <c r="W1644" s="105"/>
      <c r="X1644" s="105"/>
      <c r="Y1644" s="105"/>
      <c r="Z1644" s="105"/>
      <c r="AA1644" s="105"/>
      <c r="AB1644" s="105"/>
      <c r="AC1644" s="105"/>
      <c r="AD1644" s="105"/>
      <c r="AE1644" s="105"/>
      <c r="AF1644" s="105"/>
      <c r="AG1644" s="105"/>
    </row>
    <row r="1645" spans="2:33" s="28" customFormat="1" ht="14.1" customHeight="1" x14ac:dyDescent="0.15">
      <c r="B1645" s="204" t="s">
        <v>269</v>
      </c>
      <c r="C1645" s="317">
        <v>7</v>
      </c>
      <c r="D1645" s="317">
        <v>3</v>
      </c>
      <c r="E1645" s="485">
        <v>10</v>
      </c>
      <c r="F1645" s="194" t="s">
        <v>268</v>
      </c>
      <c r="G1645" s="317">
        <v>11</v>
      </c>
      <c r="H1645" s="317">
        <v>8</v>
      </c>
      <c r="I1645" s="485">
        <v>19</v>
      </c>
      <c r="J1645" s="194" t="s">
        <v>267</v>
      </c>
      <c r="K1645" s="317">
        <v>14</v>
      </c>
      <c r="L1645" s="317">
        <v>17</v>
      </c>
      <c r="M1645" s="485">
        <v>31</v>
      </c>
      <c r="N1645" s="194" t="s">
        <v>266</v>
      </c>
      <c r="O1645" s="317">
        <v>6</v>
      </c>
      <c r="P1645" s="317">
        <v>8</v>
      </c>
      <c r="Q1645" s="316">
        <v>14</v>
      </c>
      <c r="R1645" s="131"/>
      <c r="T1645" s="105"/>
      <c r="U1645" s="105"/>
      <c r="V1645" s="105"/>
      <c r="W1645" s="105"/>
      <c r="X1645" s="105"/>
      <c r="Y1645" s="105"/>
      <c r="Z1645" s="105"/>
      <c r="AA1645" s="105"/>
      <c r="AB1645" s="105"/>
      <c r="AC1645" s="105"/>
      <c r="AD1645" s="105"/>
      <c r="AE1645" s="105"/>
      <c r="AF1645" s="105"/>
      <c r="AG1645" s="105"/>
    </row>
    <row r="1646" spans="2:33" s="28" customFormat="1" ht="14.25" customHeight="1" x14ac:dyDescent="0.15">
      <c r="B1646" s="204" t="s">
        <v>265</v>
      </c>
      <c r="C1646" s="317">
        <v>8</v>
      </c>
      <c r="D1646" s="317">
        <v>10</v>
      </c>
      <c r="E1646" s="485">
        <v>18</v>
      </c>
      <c r="F1646" s="194" t="s">
        <v>264</v>
      </c>
      <c r="G1646" s="317">
        <v>22</v>
      </c>
      <c r="H1646" s="317">
        <v>10</v>
      </c>
      <c r="I1646" s="485">
        <v>32</v>
      </c>
      <c r="J1646" s="194" t="s">
        <v>263</v>
      </c>
      <c r="K1646" s="317">
        <v>15</v>
      </c>
      <c r="L1646" s="317">
        <v>13</v>
      </c>
      <c r="M1646" s="485">
        <v>28</v>
      </c>
      <c r="N1646" s="194" t="s">
        <v>262</v>
      </c>
      <c r="O1646" s="317">
        <v>7</v>
      </c>
      <c r="P1646" s="199">
        <v>10</v>
      </c>
      <c r="Q1646" s="316">
        <v>17</v>
      </c>
      <c r="R1646" s="131"/>
      <c r="T1646" s="105"/>
      <c r="U1646" s="105"/>
      <c r="V1646" s="105"/>
      <c r="W1646" s="105"/>
      <c r="X1646" s="105"/>
      <c r="Y1646" s="105"/>
      <c r="Z1646" s="105"/>
      <c r="AA1646" s="105"/>
      <c r="AB1646" s="105"/>
      <c r="AC1646" s="105"/>
      <c r="AD1646" s="105"/>
      <c r="AE1646" s="105"/>
      <c r="AF1646" s="105"/>
      <c r="AG1646" s="105"/>
    </row>
    <row r="1647" spans="2:33" s="28" customFormat="1" ht="14.25" customHeight="1" x14ac:dyDescent="0.15">
      <c r="B1647" s="204" t="s">
        <v>261</v>
      </c>
      <c r="C1647" s="317">
        <v>4</v>
      </c>
      <c r="D1647" s="317">
        <v>5</v>
      </c>
      <c r="E1647" s="485">
        <v>9</v>
      </c>
      <c r="F1647" s="194" t="s">
        <v>260</v>
      </c>
      <c r="G1647" s="317">
        <v>7</v>
      </c>
      <c r="H1647" s="317">
        <v>10</v>
      </c>
      <c r="I1647" s="485">
        <v>17</v>
      </c>
      <c r="J1647" s="194" t="s">
        <v>259</v>
      </c>
      <c r="K1647" s="317">
        <v>7</v>
      </c>
      <c r="L1647" s="317">
        <v>11</v>
      </c>
      <c r="M1647" s="485">
        <v>18</v>
      </c>
      <c r="N1647" s="194" t="s">
        <v>258</v>
      </c>
      <c r="O1647" s="317">
        <v>6</v>
      </c>
      <c r="P1647" s="317">
        <v>9</v>
      </c>
      <c r="Q1647" s="316">
        <v>15</v>
      </c>
      <c r="R1647" s="131"/>
      <c r="T1647" s="105"/>
      <c r="U1647" s="105"/>
      <c r="V1647" s="105"/>
      <c r="W1647" s="105"/>
      <c r="X1647" s="105"/>
      <c r="Y1647" s="105"/>
      <c r="Z1647" s="105"/>
      <c r="AA1647" s="105"/>
      <c r="AB1647" s="105"/>
      <c r="AC1647" s="105"/>
      <c r="AD1647" s="105"/>
      <c r="AE1647" s="105"/>
      <c r="AF1647" s="105"/>
      <c r="AG1647" s="105"/>
    </row>
    <row r="1648" spans="2:33" s="28" customFormat="1" ht="14.1" customHeight="1" x14ac:dyDescent="0.15">
      <c r="B1648" s="205" t="s">
        <v>257</v>
      </c>
      <c r="C1648" s="322">
        <v>11</v>
      </c>
      <c r="D1648" s="322">
        <v>6</v>
      </c>
      <c r="E1648" s="323">
        <v>17</v>
      </c>
      <c r="F1648" s="195" t="s">
        <v>256</v>
      </c>
      <c r="G1648" s="322">
        <v>4</v>
      </c>
      <c r="H1648" s="322">
        <v>14</v>
      </c>
      <c r="I1648" s="323">
        <v>18</v>
      </c>
      <c r="J1648" s="195" t="s">
        <v>255</v>
      </c>
      <c r="K1648" s="322">
        <v>11</v>
      </c>
      <c r="L1648" s="322">
        <v>10</v>
      </c>
      <c r="M1648" s="323">
        <v>21</v>
      </c>
      <c r="N1648" s="195" t="s">
        <v>254</v>
      </c>
      <c r="O1648" s="322">
        <v>7</v>
      </c>
      <c r="P1648" s="322">
        <v>8</v>
      </c>
      <c r="Q1648" s="324">
        <v>15</v>
      </c>
      <c r="R1648" s="131"/>
      <c r="T1648" s="105"/>
      <c r="U1648" s="105"/>
      <c r="V1648" s="105"/>
      <c r="W1648" s="105"/>
      <c r="X1648" s="105"/>
      <c r="Y1648" s="105"/>
      <c r="Z1648" s="105"/>
      <c r="AA1648" s="105"/>
      <c r="AB1648" s="105"/>
      <c r="AC1648" s="105"/>
      <c r="AD1648" s="105"/>
      <c r="AE1648" s="105"/>
      <c r="AF1648" s="105"/>
      <c r="AG1648" s="105"/>
    </row>
    <row r="1649" spans="2:33" s="28" customFormat="1" ht="14.25" customHeight="1" x14ac:dyDescent="0.15">
      <c r="B1649" s="204" t="s">
        <v>253</v>
      </c>
      <c r="C1649" s="325">
        <v>10</v>
      </c>
      <c r="D1649" s="317">
        <v>4</v>
      </c>
      <c r="E1649" s="485">
        <v>14</v>
      </c>
      <c r="F1649" s="194" t="s">
        <v>252</v>
      </c>
      <c r="G1649" s="317">
        <v>9</v>
      </c>
      <c r="H1649" s="317">
        <v>8</v>
      </c>
      <c r="I1649" s="485">
        <v>17</v>
      </c>
      <c r="J1649" s="194" t="s">
        <v>251</v>
      </c>
      <c r="K1649" s="317">
        <v>13</v>
      </c>
      <c r="L1649" s="317">
        <v>15</v>
      </c>
      <c r="M1649" s="485">
        <v>28</v>
      </c>
      <c r="N1649" s="194" t="s">
        <v>250</v>
      </c>
      <c r="O1649" s="317">
        <v>5</v>
      </c>
      <c r="P1649" s="317">
        <v>11</v>
      </c>
      <c r="Q1649" s="316">
        <v>16</v>
      </c>
      <c r="R1649" s="131"/>
      <c r="T1649" s="105"/>
      <c r="U1649" s="105"/>
      <c r="V1649" s="105"/>
      <c r="W1649" s="105"/>
      <c r="X1649" s="105"/>
      <c r="Y1649" s="105"/>
      <c r="Z1649" s="105"/>
      <c r="AA1649" s="105"/>
      <c r="AB1649" s="105"/>
      <c r="AC1649" s="105"/>
      <c r="AD1649" s="105"/>
      <c r="AE1649" s="105"/>
      <c r="AF1649" s="105"/>
      <c r="AG1649" s="105"/>
    </row>
    <row r="1650" spans="2:33" s="28" customFormat="1" ht="14.25" customHeight="1" x14ac:dyDescent="0.15">
      <c r="B1650" s="204" t="s">
        <v>249</v>
      </c>
      <c r="C1650" s="317">
        <v>9</v>
      </c>
      <c r="D1650" s="317">
        <v>7</v>
      </c>
      <c r="E1650" s="485">
        <v>16</v>
      </c>
      <c r="F1650" s="194" t="s">
        <v>248</v>
      </c>
      <c r="G1650" s="317">
        <v>12</v>
      </c>
      <c r="H1650" s="317">
        <v>12</v>
      </c>
      <c r="I1650" s="485">
        <v>24</v>
      </c>
      <c r="J1650" s="194" t="s">
        <v>247</v>
      </c>
      <c r="K1650" s="317">
        <v>17</v>
      </c>
      <c r="L1650" s="317">
        <v>17</v>
      </c>
      <c r="M1650" s="485">
        <v>34</v>
      </c>
      <c r="N1650" s="194" t="s">
        <v>246</v>
      </c>
      <c r="O1650" s="317">
        <v>5</v>
      </c>
      <c r="P1650" s="317">
        <v>7</v>
      </c>
      <c r="Q1650" s="316">
        <v>12</v>
      </c>
      <c r="R1650" s="131"/>
      <c r="T1650" s="105"/>
      <c r="U1650" s="105"/>
      <c r="V1650" s="105"/>
      <c r="W1650" s="105"/>
      <c r="X1650" s="105"/>
      <c r="Y1650" s="105"/>
      <c r="Z1650" s="105"/>
      <c r="AA1650" s="105"/>
      <c r="AB1650" s="105"/>
      <c r="AC1650" s="105"/>
      <c r="AD1650" s="105"/>
      <c r="AE1650" s="105"/>
      <c r="AF1650" s="105"/>
      <c r="AG1650" s="105"/>
    </row>
    <row r="1651" spans="2:33" s="28" customFormat="1" ht="14.25" customHeight="1" x14ac:dyDescent="0.15">
      <c r="B1651" s="204" t="s">
        <v>245</v>
      </c>
      <c r="C1651" s="317">
        <v>9</v>
      </c>
      <c r="D1651" s="317">
        <v>9</v>
      </c>
      <c r="E1651" s="485">
        <v>18</v>
      </c>
      <c r="F1651" s="194" t="s">
        <v>244</v>
      </c>
      <c r="G1651" s="317">
        <v>8</v>
      </c>
      <c r="H1651" s="317">
        <v>9</v>
      </c>
      <c r="I1651" s="485">
        <v>17</v>
      </c>
      <c r="J1651" s="194" t="s">
        <v>243</v>
      </c>
      <c r="K1651" s="317">
        <v>12</v>
      </c>
      <c r="L1651" s="317">
        <v>9</v>
      </c>
      <c r="M1651" s="485">
        <v>21</v>
      </c>
      <c r="N1651" s="194" t="s">
        <v>242</v>
      </c>
      <c r="O1651" s="317">
        <v>7</v>
      </c>
      <c r="P1651" s="317">
        <v>5</v>
      </c>
      <c r="Q1651" s="316">
        <v>12</v>
      </c>
      <c r="R1651" s="131"/>
      <c r="T1651" s="105"/>
      <c r="U1651" s="105"/>
      <c r="V1651" s="105"/>
      <c r="W1651" s="105"/>
      <c r="X1651" s="105"/>
      <c r="Y1651" s="105"/>
      <c r="Z1651" s="105"/>
      <c r="AA1651" s="105"/>
      <c r="AB1651" s="105"/>
      <c r="AC1651" s="105"/>
      <c r="AD1651" s="105"/>
      <c r="AE1651" s="105"/>
      <c r="AF1651" s="105"/>
      <c r="AG1651" s="105"/>
    </row>
    <row r="1652" spans="2:33" s="28" customFormat="1" ht="14.1" customHeight="1" x14ac:dyDescent="0.15">
      <c r="B1652" s="204" t="s">
        <v>241</v>
      </c>
      <c r="C1652" s="317">
        <v>5</v>
      </c>
      <c r="D1652" s="317">
        <v>7</v>
      </c>
      <c r="E1652" s="485">
        <v>12</v>
      </c>
      <c r="F1652" s="194" t="s">
        <v>240</v>
      </c>
      <c r="G1652" s="317">
        <v>8</v>
      </c>
      <c r="H1652" s="317">
        <v>11</v>
      </c>
      <c r="I1652" s="485">
        <v>19</v>
      </c>
      <c r="J1652" s="194" t="s">
        <v>239</v>
      </c>
      <c r="K1652" s="317">
        <v>15</v>
      </c>
      <c r="L1652" s="317">
        <v>6</v>
      </c>
      <c r="M1652" s="485">
        <v>21</v>
      </c>
      <c r="N1652" s="194" t="s">
        <v>238</v>
      </c>
      <c r="O1652" s="317">
        <v>8</v>
      </c>
      <c r="P1652" s="317">
        <v>11</v>
      </c>
      <c r="Q1652" s="316">
        <v>19</v>
      </c>
      <c r="R1652" s="131"/>
      <c r="T1652" s="105"/>
      <c r="U1652" s="105"/>
      <c r="V1652" s="105"/>
      <c r="W1652" s="105"/>
      <c r="X1652" s="105"/>
      <c r="Y1652" s="105"/>
      <c r="Z1652" s="105"/>
      <c r="AA1652" s="105"/>
      <c r="AB1652" s="105"/>
      <c r="AC1652" s="105"/>
      <c r="AD1652" s="105"/>
      <c r="AE1652" s="105"/>
      <c r="AF1652" s="105"/>
      <c r="AG1652" s="105"/>
    </row>
    <row r="1653" spans="2:33" s="28" customFormat="1" ht="14.1" customHeight="1" x14ac:dyDescent="0.15">
      <c r="B1653" s="205" t="s">
        <v>237</v>
      </c>
      <c r="C1653" s="322">
        <v>12</v>
      </c>
      <c r="D1653" s="322">
        <v>11</v>
      </c>
      <c r="E1653" s="323">
        <v>23</v>
      </c>
      <c r="F1653" s="195" t="s">
        <v>236</v>
      </c>
      <c r="G1653" s="322">
        <v>9</v>
      </c>
      <c r="H1653" s="322">
        <v>8</v>
      </c>
      <c r="I1653" s="323">
        <v>17</v>
      </c>
      <c r="J1653" s="195" t="s">
        <v>235</v>
      </c>
      <c r="K1653" s="322">
        <v>5</v>
      </c>
      <c r="L1653" s="322">
        <v>12</v>
      </c>
      <c r="M1653" s="323">
        <v>17</v>
      </c>
      <c r="N1653" s="195" t="s">
        <v>234</v>
      </c>
      <c r="O1653" s="322">
        <v>5</v>
      </c>
      <c r="P1653" s="322">
        <v>3</v>
      </c>
      <c r="Q1653" s="324">
        <v>8</v>
      </c>
      <c r="R1653" s="131"/>
      <c r="T1653" s="105"/>
      <c r="U1653" s="105"/>
      <c r="V1653" s="105"/>
      <c r="W1653" s="105"/>
      <c r="X1653" s="105"/>
      <c r="Y1653" s="105"/>
      <c r="Z1653" s="105"/>
      <c r="AA1653" s="105"/>
      <c r="AB1653" s="105"/>
      <c r="AC1653" s="105"/>
      <c r="AD1653" s="105"/>
      <c r="AE1653" s="105"/>
      <c r="AF1653" s="105"/>
      <c r="AG1653" s="105"/>
    </row>
    <row r="1654" spans="2:33" s="28" customFormat="1" ht="14.25" customHeight="1" x14ac:dyDescent="0.15">
      <c r="B1654" s="204" t="s">
        <v>233</v>
      </c>
      <c r="C1654" s="325">
        <v>12</v>
      </c>
      <c r="D1654" s="317">
        <v>7</v>
      </c>
      <c r="E1654" s="485">
        <v>19</v>
      </c>
      <c r="F1654" s="194" t="s">
        <v>232</v>
      </c>
      <c r="G1654" s="317">
        <v>9</v>
      </c>
      <c r="H1654" s="317">
        <v>14</v>
      </c>
      <c r="I1654" s="485">
        <v>23</v>
      </c>
      <c r="J1654" s="194" t="s">
        <v>231</v>
      </c>
      <c r="K1654" s="317">
        <v>14</v>
      </c>
      <c r="L1654" s="317">
        <v>10</v>
      </c>
      <c r="M1654" s="485">
        <v>24</v>
      </c>
      <c r="N1654" s="194" t="s">
        <v>230</v>
      </c>
      <c r="O1654" s="317">
        <v>1</v>
      </c>
      <c r="P1654" s="317">
        <v>9</v>
      </c>
      <c r="Q1654" s="316">
        <v>10</v>
      </c>
      <c r="R1654" s="131"/>
      <c r="T1654" s="105"/>
      <c r="U1654" s="105"/>
      <c r="V1654" s="105"/>
      <c r="W1654" s="105"/>
      <c r="X1654" s="105"/>
      <c r="Y1654" s="105"/>
      <c r="Z1654" s="105"/>
      <c r="AA1654" s="105"/>
      <c r="AB1654" s="105"/>
      <c r="AC1654" s="105"/>
      <c r="AD1654" s="105"/>
      <c r="AE1654" s="105"/>
      <c r="AF1654" s="105"/>
      <c r="AG1654" s="105"/>
    </row>
    <row r="1655" spans="2:33" s="28" customFormat="1" ht="14.25" customHeight="1" x14ac:dyDescent="0.15">
      <c r="B1655" s="204" t="s">
        <v>229</v>
      </c>
      <c r="C1655" s="317">
        <v>17</v>
      </c>
      <c r="D1655" s="317">
        <v>12</v>
      </c>
      <c r="E1655" s="485">
        <v>29</v>
      </c>
      <c r="F1655" s="194" t="s">
        <v>228</v>
      </c>
      <c r="G1655" s="317">
        <v>13</v>
      </c>
      <c r="H1655" s="317">
        <v>9</v>
      </c>
      <c r="I1655" s="485">
        <v>22</v>
      </c>
      <c r="J1655" s="194" t="s">
        <v>227</v>
      </c>
      <c r="K1655" s="317">
        <v>17</v>
      </c>
      <c r="L1655" s="317">
        <v>14</v>
      </c>
      <c r="M1655" s="485">
        <v>31</v>
      </c>
      <c r="N1655" s="194" t="s">
        <v>226</v>
      </c>
      <c r="O1655" s="317">
        <v>5</v>
      </c>
      <c r="P1655" s="317">
        <v>4</v>
      </c>
      <c r="Q1655" s="316">
        <v>9</v>
      </c>
      <c r="R1655" s="131"/>
      <c r="T1655" s="105"/>
      <c r="U1655" s="105"/>
      <c r="V1655" s="105"/>
      <c r="W1655" s="105"/>
      <c r="X1655" s="105"/>
      <c r="Y1655" s="105"/>
      <c r="Z1655" s="105"/>
      <c r="AA1655" s="105"/>
      <c r="AB1655" s="105"/>
      <c r="AC1655" s="105"/>
      <c r="AD1655" s="105"/>
      <c r="AE1655" s="105"/>
      <c r="AF1655" s="105"/>
      <c r="AG1655" s="105"/>
    </row>
    <row r="1656" spans="2:33" s="28" customFormat="1" ht="14.25" customHeight="1" x14ac:dyDescent="0.15">
      <c r="B1656" s="204" t="s">
        <v>225</v>
      </c>
      <c r="C1656" s="317">
        <v>11</v>
      </c>
      <c r="D1656" s="317">
        <v>6</v>
      </c>
      <c r="E1656" s="485">
        <v>17</v>
      </c>
      <c r="F1656" s="194" t="s">
        <v>224</v>
      </c>
      <c r="G1656" s="317">
        <v>11</v>
      </c>
      <c r="H1656" s="317">
        <v>13</v>
      </c>
      <c r="I1656" s="485">
        <v>24</v>
      </c>
      <c r="J1656" s="194" t="s">
        <v>223</v>
      </c>
      <c r="K1656" s="317">
        <v>12</v>
      </c>
      <c r="L1656" s="317">
        <v>11</v>
      </c>
      <c r="M1656" s="485">
        <v>23</v>
      </c>
      <c r="N1656" s="194" t="s">
        <v>222</v>
      </c>
      <c r="O1656" s="317">
        <v>5</v>
      </c>
      <c r="P1656" s="317">
        <v>8</v>
      </c>
      <c r="Q1656" s="316">
        <v>13</v>
      </c>
      <c r="R1656" s="131"/>
      <c r="T1656" s="105"/>
      <c r="U1656" s="105"/>
      <c r="V1656" s="105"/>
      <c r="W1656" s="105"/>
      <c r="X1656" s="105"/>
      <c r="Y1656" s="105"/>
      <c r="Z1656" s="105"/>
      <c r="AA1656" s="105"/>
      <c r="AB1656" s="105"/>
      <c r="AC1656" s="105"/>
      <c r="AD1656" s="105"/>
      <c r="AE1656" s="105"/>
      <c r="AF1656" s="105"/>
      <c r="AG1656" s="105"/>
    </row>
    <row r="1657" spans="2:33" s="28" customFormat="1" ht="14.1" customHeight="1" x14ac:dyDescent="0.15">
      <c r="B1657" s="204" t="s">
        <v>221</v>
      </c>
      <c r="C1657" s="317">
        <v>9</v>
      </c>
      <c r="D1657" s="317">
        <v>10</v>
      </c>
      <c r="E1657" s="485">
        <v>19</v>
      </c>
      <c r="F1657" s="194" t="s">
        <v>220</v>
      </c>
      <c r="G1657" s="317">
        <v>13</v>
      </c>
      <c r="H1657" s="317">
        <v>9</v>
      </c>
      <c r="I1657" s="485">
        <v>22</v>
      </c>
      <c r="J1657" s="194" t="s">
        <v>219</v>
      </c>
      <c r="K1657" s="317">
        <v>12</v>
      </c>
      <c r="L1657" s="317">
        <v>9</v>
      </c>
      <c r="M1657" s="485">
        <v>21</v>
      </c>
      <c r="N1657" s="194" t="s">
        <v>218</v>
      </c>
      <c r="O1657" s="317">
        <v>1</v>
      </c>
      <c r="P1657" s="317">
        <v>2</v>
      </c>
      <c r="Q1657" s="316">
        <v>3</v>
      </c>
      <c r="R1657" s="131"/>
      <c r="T1657" s="105"/>
      <c r="U1657" s="105"/>
      <c r="V1657" s="105"/>
      <c r="W1657" s="105"/>
      <c r="X1657" s="105"/>
      <c r="Y1657" s="105"/>
      <c r="Z1657" s="105"/>
      <c r="AA1657" s="105"/>
      <c r="AB1657" s="105"/>
      <c r="AC1657" s="105"/>
      <c r="AD1657" s="105"/>
      <c r="AE1657" s="105"/>
      <c r="AF1657" s="105"/>
      <c r="AG1657" s="105"/>
    </row>
    <row r="1658" spans="2:33" s="28" customFormat="1" ht="14.45" customHeight="1" x14ac:dyDescent="0.15">
      <c r="B1658" s="205" t="s">
        <v>217</v>
      </c>
      <c r="C1658" s="322">
        <v>17</v>
      </c>
      <c r="D1658" s="322">
        <v>6</v>
      </c>
      <c r="E1658" s="323">
        <v>23</v>
      </c>
      <c r="F1658" s="195" t="s">
        <v>216</v>
      </c>
      <c r="G1658" s="322">
        <v>6</v>
      </c>
      <c r="H1658" s="322">
        <v>12</v>
      </c>
      <c r="I1658" s="323">
        <v>18</v>
      </c>
      <c r="J1658" s="195" t="s">
        <v>215</v>
      </c>
      <c r="K1658" s="322">
        <v>7</v>
      </c>
      <c r="L1658" s="322">
        <v>10</v>
      </c>
      <c r="M1658" s="323">
        <v>17</v>
      </c>
      <c r="N1658" s="195" t="s">
        <v>214</v>
      </c>
      <c r="O1658" s="322">
        <v>1</v>
      </c>
      <c r="P1658" s="322">
        <v>5</v>
      </c>
      <c r="Q1658" s="324">
        <v>6</v>
      </c>
      <c r="R1658" s="131"/>
      <c r="T1658" s="105"/>
      <c r="U1658" s="105"/>
      <c r="V1658" s="105"/>
      <c r="W1658" s="105"/>
      <c r="X1658" s="105"/>
      <c r="Y1658" s="105"/>
      <c r="Z1658" s="105"/>
      <c r="AA1658" s="105"/>
      <c r="AB1658" s="105"/>
      <c r="AC1658" s="105"/>
      <c r="AD1658" s="105"/>
      <c r="AE1658" s="105"/>
      <c r="AF1658" s="105"/>
      <c r="AG1658" s="105"/>
    </row>
    <row r="1659" spans="2:33" s="28" customFormat="1" ht="14.1" customHeight="1" x14ac:dyDescent="0.15">
      <c r="B1659" s="204" t="s">
        <v>213</v>
      </c>
      <c r="C1659" s="325">
        <v>8</v>
      </c>
      <c r="D1659" s="317">
        <v>9</v>
      </c>
      <c r="E1659" s="485">
        <v>17</v>
      </c>
      <c r="F1659" s="194" t="s">
        <v>212</v>
      </c>
      <c r="G1659" s="317">
        <v>7</v>
      </c>
      <c r="H1659" s="317">
        <v>7</v>
      </c>
      <c r="I1659" s="485">
        <v>14</v>
      </c>
      <c r="J1659" s="194" t="s">
        <v>211</v>
      </c>
      <c r="K1659" s="317">
        <v>12</v>
      </c>
      <c r="L1659" s="317">
        <v>7</v>
      </c>
      <c r="M1659" s="485">
        <v>19</v>
      </c>
      <c r="N1659" s="194" t="s">
        <v>210</v>
      </c>
      <c r="O1659" s="317">
        <v>0</v>
      </c>
      <c r="P1659" s="317">
        <v>4</v>
      </c>
      <c r="Q1659" s="316">
        <v>4</v>
      </c>
      <c r="R1659" s="131"/>
      <c r="T1659" s="105"/>
      <c r="U1659" s="105"/>
      <c r="V1659" s="105"/>
      <c r="W1659" s="105"/>
      <c r="X1659" s="105"/>
      <c r="Y1659" s="105"/>
      <c r="Z1659" s="105"/>
      <c r="AA1659" s="105"/>
      <c r="AB1659" s="105"/>
      <c r="AC1659" s="105"/>
      <c r="AD1659" s="105"/>
      <c r="AE1659" s="105"/>
      <c r="AF1659" s="105"/>
      <c r="AG1659" s="105"/>
    </row>
    <row r="1660" spans="2:33" s="28" customFormat="1" ht="14.25" customHeight="1" x14ac:dyDescent="0.15">
      <c r="B1660" s="204" t="s">
        <v>209</v>
      </c>
      <c r="C1660" s="317">
        <v>7</v>
      </c>
      <c r="D1660" s="317">
        <v>13</v>
      </c>
      <c r="E1660" s="485">
        <v>20</v>
      </c>
      <c r="F1660" s="194" t="s">
        <v>208</v>
      </c>
      <c r="G1660" s="317">
        <v>10</v>
      </c>
      <c r="H1660" s="317">
        <v>15</v>
      </c>
      <c r="I1660" s="485">
        <v>25</v>
      </c>
      <c r="J1660" s="194" t="s">
        <v>207</v>
      </c>
      <c r="K1660" s="317">
        <v>8</v>
      </c>
      <c r="L1660" s="317">
        <v>12</v>
      </c>
      <c r="M1660" s="485">
        <v>20</v>
      </c>
      <c r="N1660" s="194" t="s">
        <v>206</v>
      </c>
      <c r="O1660" s="317">
        <v>1</v>
      </c>
      <c r="P1660" s="317">
        <v>1</v>
      </c>
      <c r="Q1660" s="316">
        <v>2</v>
      </c>
      <c r="R1660" s="131"/>
      <c r="T1660" s="105"/>
      <c r="U1660" s="105"/>
      <c r="V1660" s="105"/>
      <c r="W1660" s="105"/>
      <c r="X1660" s="105"/>
      <c r="Y1660" s="105"/>
      <c r="Z1660" s="105"/>
      <c r="AA1660" s="105"/>
      <c r="AB1660" s="105"/>
      <c r="AC1660" s="105"/>
      <c r="AD1660" s="105"/>
      <c r="AE1660" s="105"/>
      <c r="AF1660" s="105"/>
      <c r="AG1660" s="105"/>
    </row>
    <row r="1661" spans="2:33" s="28" customFormat="1" ht="14.25" customHeight="1" x14ac:dyDescent="0.15">
      <c r="B1661" s="204" t="s">
        <v>205</v>
      </c>
      <c r="C1661" s="317">
        <v>8</v>
      </c>
      <c r="D1661" s="317">
        <v>7</v>
      </c>
      <c r="E1661" s="485">
        <v>15</v>
      </c>
      <c r="F1661" s="194" t="s">
        <v>204</v>
      </c>
      <c r="G1661" s="317">
        <v>10</v>
      </c>
      <c r="H1661" s="317">
        <v>7</v>
      </c>
      <c r="I1661" s="485">
        <v>17</v>
      </c>
      <c r="J1661" s="194" t="s">
        <v>203</v>
      </c>
      <c r="K1661" s="317">
        <v>7</v>
      </c>
      <c r="L1661" s="317">
        <v>7</v>
      </c>
      <c r="M1661" s="485">
        <v>14</v>
      </c>
      <c r="N1661" s="194" t="s">
        <v>202</v>
      </c>
      <c r="O1661" s="317">
        <v>0</v>
      </c>
      <c r="P1661" s="317">
        <v>2</v>
      </c>
      <c r="Q1661" s="316">
        <v>2</v>
      </c>
      <c r="R1661" s="131"/>
      <c r="T1661" s="105"/>
      <c r="U1661" s="105"/>
      <c r="V1661" s="105"/>
      <c r="W1661" s="105"/>
      <c r="X1661" s="105"/>
      <c r="Y1661" s="105"/>
      <c r="Z1661" s="105"/>
      <c r="AA1661" s="105"/>
      <c r="AB1661" s="105"/>
      <c r="AC1661" s="105"/>
      <c r="AD1661" s="105"/>
      <c r="AE1661" s="105"/>
      <c r="AF1661" s="105"/>
      <c r="AG1661" s="105"/>
    </row>
    <row r="1662" spans="2:33" s="28" customFormat="1" ht="14.25" customHeight="1" x14ac:dyDescent="0.15">
      <c r="B1662" s="204" t="s">
        <v>201</v>
      </c>
      <c r="C1662" s="317">
        <v>14</v>
      </c>
      <c r="D1662" s="317">
        <v>15</v>
      </c>
      <c r="E1662" s="485">
        <v>29</v>
      </c>
      <c r="F1662" s="194" t="s">
        <v>200</v>
      </c>
      <c r="G1662" s="317">
        <v>13</v>
      </c>
      <c r="H1662" s="317">
        <v>9</v>
      </c>
      <c r="I1662" s="485">
        <v>22</v>
      </c>
      <c r="J1662" s="194" t="s">
        <v>199</v>
      </c>
      <c r="K1662" s="317">
        <v>13</v>
      </c>
      <c r="L1662" s="317">
        <v>17</v>
      </c>
      <c r="M1662" s="485">
        <v>30</v>
      </c>
      <c r="N1662" s="194" t="s">
        <v>198</v>
      </c>
      <c r="O1662" s="317">
        <v>0</v>
      </c>
      <c r="P1662" s="317">
        <v>2</v>
      </c>
      <c r="Q1662" s="316">
        <v>2</v>
      </c>
      <c r="R1662" s="131"/>
      <c r="T1662" s="105"/>
      <c r="U1662" s="105"/>
      <c r="V1662" s="105"/>
      <c r="W1662" s="105"/>
      <c r="X1662" s="105"/>
      <c r="Y1662" s="105"/>
      <c r="Z1662" s="105"/>
      <c r="AA1662" s="105"/>
      <c r="AB1662" s="105"/>
      <c r="AC1662" s="105"/>
      <c r="AD1662" s="105"/>
      <c r="AE1662" s="105"/>
      <c r="AF1662" s="105"/>
      <c r="AG1662" s="105"/>
    </row>
    <row r="1663" spans="2:33" s="28" customFormat="1" ht="14.1" customHeight="1" x14ac:dyDescent="0.15">
      <c r="B1663" s="205" t="s">
        <v>197</v>
      </c>
      <c r="C1663" s="322">
        <v>9</v>
      </c>
      <c r="D1663" s="322">
        <v>7</v>
      </c>
      <c r="E1663" s="323">
        <v>16</v>
      </c>
      <c r="F1663" s="195" t="s">
        <v>196</v>
      </c>
      <c r="G1663" s="322">
        <v>8</v>
      </c>
      <c r="H1663" s="322">
        <v>12</v>
      </c>
      <c r="I1663" s="323">
        <v>20</v>
      </c>
      <c r="J1663" s="195" t="s">
        <v>195</v>
      </c>
      <c r="K1663" s="322">
        <v>8</v>
      </c>
      <c r="L1663" s="322">
        <v>9</v>
      </c>
      <c r="M1663" s="323">
        <v>17</v>
      </c>
      <c r="N1663" s="195" t="s">
        <v>194</v>
      </c>
      <c r="O1663" s="322">
        <v>1</v>
      </c>
      <c r="P1663" s="322">
        <v>3</v>
      </c>
      <c r="Q1663" s="324">
        <v>4</v>
      </c>
      <c r="R1663" s="131"/>
      <c r="T1663" s="105"/>
      <c r="U1663" s="105"/>
      <c r="V1663" s="105"/>
      <c r="W1663" s="105"/>
      <c r="X1663" s="105"/>
      <c r="Y1663" s="105"/>
      <c r="Z1663" s="105"/>
      <c r="AA1663" s="105"/>
      <c r="AB1663" s="105"/>
      <c r="AC1663" s="105"/>
      <c r="AD1663" s="105"/>
      <c r="AE1663" s="105"/>
      <c r="AF1663" s="105"/>
      <c r="AG1663" s="105"/>
    </row>
    <row r="1664" spans="2:33" s="28" customFormat="1" ht="14.25" customHeight="1" x14ac:dyDescent="0.15">
      <c r="B1664" s="204" t="s">
        <v>193</v>
      </c>
      <c r="C1664" s="325">
        <v>14</v>
      </c>
      <c r="D1664" s="317">
        <v>8</v>
      </c>
      <c r="E1664" s="485">
        <v>22</v>
      </c>
      <c r="F1664" s="194" t="s">
        <v>192</v>
      </c>
      <c r="G1664" s="317">
        <v>18</v>
      </c>
      <c r="H1664" s="317">
        <v>12</v>
      </c>
      <c r="I1664" s="485">
        <v>30</v>
      </c>
      <c r="J1664" s="194" t="s">
        <v>191</v>
      </c>
      <c r="K1664" s="317">
        <v>11</v>
      </c>
      <c r="L1664" s="317">
        <v>10</v>
      </c>
      <c r="M1664" s="485">
        <v>21</v>
      </c>
      <c r="N1664" s="194" t="s">
        <v>190</v>
      </c>
      <c r="O1664" s="317">
        <v>0</v>
      </c>
      <c r="P1664" s="317">
        <v>0</v>
      </c>
      <c r="Q1664" s="316">
        <v>0</v>
      </c>
      <c r="R1664" s="131"/>
      <c r="T1664" s="105"/>
      <c r="U1664" s="105"/>
      <c r="V1664" s="105"/>
      <c r="W1664" s="105"/>
      <c r="X1664" s="105"/>
      <c r="Y1664" s="105"/>
      <c r="Z1664" s="105"/>
      <c r="AA1664" s="105"/>
      <c r="AB1664" s="105"/>
      <c r="AC1664" s="105"/>
      <c r="AD1664" s="105"/>
      <c r="AE1664" s="105"/>
      <c r="AF1664" s="105"/>
      <c r="AG1664" s="105"/>
    </row>
    <row r="1665" spans="2:33" s="28" customFormat="1" ht="14.25" customHeight="1" x14ac:dyDescent="0.15">
      <c r="B1665" s="204" t="s">
        <v>189</v>
      </c>
      <c r="C1665" s="317">
        <v>6</v>
      </c>
      <c r="D1665" s="317">
        <v>4</v>
      </c>
      <c r="E1665" s="485">
        <v>10</v>
      </c>
      <c r="F1665" s="194" t="s">
        <v>188</v>
      </c>
      <c r="G1665" s="317">
        <v>17</v>
      </c>
      <c r="H1665" s="317">
        <v>10</v>
      </c>
      <c r="I1665" s="485">
        <v>27</v>
      </c>
      <c r="J1665" s="194" t="s">
        <v>187</v>
      </c>
      <c r="K1665" s="317">
        <v>13</v>
      </c>
      <c r="L1665" s="317">
        <v>14</v>
      </c>
      <c r="M1665" s="485">
        <v>27</v>
      </c>
      <c r="N1665" s="194" t="s">
        <v>186</v>
      </c>
      <c r="O1665" s="317">
        <v>0</v>
      </c>
      <c r="P1665" s="317">
        <v>0</v>
      </c>
      <c r="Q1665" s="316">
        <v>0</v>
      </c>
      <c r="R1665" s="131"/>
      <c r="T1665" s="105"/>
      <c r="U1665" s="105"/>
      <c r="V1665" s="105"/>
      <c r="W1665" s="105"/>
      <c r="X1665" s="105"/>
      <c r="Y1665" s="105"/>
      <c r="Z1665" s="105"/>
      <c r="AA1665" s="105"/>
      <c r="AB1665" s="105"/>
      <c r="AC1665" s="105"/>
      <c r="AD1665" s="105"/>
      <c r="AE1665" s="105"/>
      <c r="AF1665" s="105"/>
      <c r="AG1665" s="105"/>
    </row>
    <row r="1666" spans="2:33" s="28" customFormat="1" ht="14.25" customHeight="1" x14ac:dyDescent="0.15">
      <c r="B1666" s="204" t="s">
        <v>185</v>
      </c>
      <c r="C1666" s="317">
        <v>10</v>
      </c>
      <c r="D1666" s="317">
        <v>12</v>
      </c>
      <c r="E1666" s="485">
        <v>22</v>
      </c>
      <c r="F1666" s="194" t="s">
        <v>184</v>
      </c>
      <c r="G1666" s="317">
        <v>11</v>
      </c>
      <c r="H1666" s="317">
        <v>13</v>
      </c>
      <c r="I1666" s="485">
        <v>24</v>
      </c>
      <c r="J1666" s="194" t="s">
        <v>183</v>
      </c>
      <c r="K1666" s="317">
        <v>7</v>
      </c>
      <c r="L1666" s="317">
        <v>11</v>
      </c>
      <c r="M1666" s="485">
        <v>18</v>
      </c>
      <c r="N1666" s="194" t="s">
        <v>182</v>
      </c>
      <c r="O1666" s="317">
        <v>0</v>
      </c>
      <c r="P1666" s="317">
        <v>1</v>
      </c>
      <c r="Q1666" s="316">
        <v>1</v>
      </c>
      <c r="R1666" s="131"/>
      <c r="T1666" s="105"/>
      <c r="U1666" s="105"/>
      <c r="V1666" s="105"/>
      <c r="W1666" s="105"/>
      <c r="X1666" s="105"/>
      <c r="Y1666" s="105"/>
      <c r="Z1666" s="105"/>
      <c r="AA1666" s="105"/>
      <c r="AB1666" s="105"/>
      <c r="AC1666" s="105"/>
      <c r="AD1666" s="105"/>
      <c r="AE1666" s="105"/>
      <c r="AF1666" s="105"/>
      <c r="AG1666" s="105"/>
    </row>
    <row r="1667" spans="2:33" s="28" customFormat="1" ht="14.1" customHeight="1" x14ac:dyDescent="0.15">
      <c r="B1667" s="204" t="s">
        <v>181</v>
      </c>
      <c r="C1667" s="317">
        <v>10</v>
      </c>
      <c r="D1667" s="317">
        <v>7</v>
      </c>
      <c r="E1667" s="485">
        <v>17</v>
      </c>
      <c r="F1667" s="194" t="s">
        <v>180</v>
      </c>
      <c r="G1667" s="317">
        <v>13</v>
      </c>
      <c r="H1667" s="317">
        <v>12</v>
      </c>
      <c r="I1667" s="485">
        <v>25</v>
      </c>
      <c r="J1667" s="194" t="s">
        <v>179</v>
      </c>
      <c r="K1667" s="317">
        <v>7</v>
      </c>
      <c r="L1667" s="317">
        <v>0</v>
      </c>
      <c r="M1667" s="485">
        <v>7</v>
      </c>
      <c r="N1667" s="194" t="s">
        <v>178</v>
      </c>
      <c r="O1667" s="317">
        <v>0</v>
      </c>
      <c r="P1667" s="317">
        <v>1</v>
      </c>
      <c r="Q1667" s="316">
        <v>1</v>
      </c>
      <c r="R1667" s="131"/>
      <c r="T1667" s="105"/>
      <c r="U1667" s="105"/>
      <c r="V1667" s="105"/>
      <c r="W1667" s="105"/>
      <c r="X1667" s="105"/>
      <c r="Y1667" s="105"/>
      <c r="Z1667" s="105"/>
      <c r="AA1667" s="105"/>
      <c r="AB1667" s="105"/>
      <c r="AC1667" s="105"/>
      <c r="AD1667" s="105"/>
      <c r="AE1667" s="105"/>
      <c r="AF1667" s="105"/>
      <c r="AG1667" s="105"/>
    </row>
    <row r="1668" spans="2:33" s="28" customFormat="1" ht="14.25" customHeight="1" thickBot="1" x14ac:dyDescent="0.2">
      <c r="B1668" s="206" t="s">
        <v>177</v>
      </c>
      <c r="C1668" s="318">
        <v>11</v>
      </c>
      <c r="D1668" s="318">
        <v>7</v>
      </c>
      <c r="E1668" s="319">
        <v>18</v>
      </c>
      <c r="F1668" s="208" t="s">
        <v>176</v>
      </c>
      <c r="G1668" s="318">
        <v>18</v>
      </c>
      <c r="H1668" s="318">
        <v>18</v>
      </c>
      <c r="I1668" s="319">
        <v>36</v>
      </c>
      <c r="J1668" s="208" t="s">
        <v>175</v>
      </c>
      <c r="K1668" s="318">
        <v>1</v>
      </c>
      <c r="L1668" s="318">
        <v>3</v>
      </c>
      <c r="M1668" s="319">
        <v>4</v>
      </c>
      <c r="N1668" s="210" t="s">
        <v>174</v>
      </c>
      <c r="O1668" s="320">
        <v>0</v>
      </c>
      <c r="P1668" s="320">
        <v>0</v>
      </c>
      <c r="Q1668" s="321">
        <v>0</v>
      </c>
      <c r="R1668" s="131"/>
      <c r="T1668" s="105"/>
      <c r="U1668" s="105"/>
      <c r="V1668" s="105"/>
      <c r="W1668" s="105"/>
      <c r="X1668" s="105"/>
      <c r="Y1668" s="105"/>
      <c r="Z1668" s="105"/>
      <c r="AA1668" s="105"/>
      <c r="AB1668" s="105"/>
      <c r="AC1668" s="105"/>
      <c r="AD1668" s="105"/>
      <c r="AE1668" s="105"/>
      <c r="AF1668" s="105"/>
      <c r="AG1668" s="105"/>
    </row>
    <row r="1669" spans="2:33" s="28" customFormat="1" ht="13.5" customHeight="1" thickBot="1" x14ac:dyDescent="0.2">
      <c r="B1669" s="42"/>
      <c r="C1669" s="42"/>
      <c r="D1669" s="459" t="s">
        <v>173</v>
      </c>
      <c r="E1669" s="459"/>
      <c r="F1669" s="459"/>
      <c r="G1669" s="42"/>
      <c r="H1669" s="42"/>
      <c r="I1669" s="42"/>
      <c r="J1669" s="42"/>
      <c r="K1669" s="42"/>
      <c r="L1669" s="42"/>
      <c r="M1669" s="42"/>
      <c r="N1669" s="212" t="s">
        <v>172</v>
      </c>
      <c r="O1669" s="309">
        <v>0</v>
      </c>
      <c r="P1669" s="24">
        <v>0</v>
      </c>
      <c r="Q1669" s="310">
        <v>0</v>
      </c>
      <c r="R1669" s="131"/>
      <c r="T1669" s="105"/>
      <c r="U1669" s="105"/>
      <c r="V1669" s="105"/>
      <c r="W1669" s="105"/>
      <c r="X1669" s="105"/>
      <c r="Y1669" s="105"/>
      <c r="Z1669" s="105"/>
      <c r="AA1669" s="105"/>
      <c r="AB1669" s="105"/>
      <c r="AC1669" s="105"/>
      <c r="AD1669" s="105"/>
      <c r="AE1669" s="105"/>
      <c r="AF1669" s="105"/>
      <c r="AG1669" s="105"/>
    </row>
    <row r="1670" spans="2:33" s="28" customFormat="1" ht="13.5" customHeight="1" x14ac:dyDescent="0.15">
      <c r="B1670" s="160" t="s">
        <v>171</v>
      </c>
      <c r="C1670" s="311">
        <f>SUM(C1644:C1648)</f>
        <v>40</v>
      </c>
      <c r="D1670" s="311">
        <f>SUM(D1644:D1648)</f>
        <v>30</v>
      </c>
      <c r="E1670" s="108">
        <f t="shared" ref="E1670:E1679" si="78">SUM(C1670:D1670)</f>
        <v>70</v>
      </c>
      <c r="F1670" s="160" t="s">
        <v>170</v>
      </c>
      <c r="G1670" s="312">
        <f>SUM(K1644:K1648)</f>
        <v>65</v>
      </c>
      <c r="H1670" s="109">
        <f>SUM(L1644:L1648)</f>
        <v>61</v>
      </c>
      <c r="I1670" s="110">
        <f t="shared" ref="I1670:I1679" si="79">SUM(G1670:H1670)</f>
        <v>126</v>
      </c>
      <c r="J1670" s="119" t="s">
        <v>169</v>
      </c>
      <c r="K1670" s="120">
        <f>SUM(O1669:O1673)</f>
        <v>0</v>
      </c>
      <c r="L1670" s="311">
        <f>SUM(Q1669:Q1673)</f>
        <v>0</v>
      </c>
      <c r="M1670" s="313">
        <f>SUM(K1670:L1670)</f>
        <v>0</v>
      </c>
      <c r="N1670" s="486" t="s">
        <v>168</v>
      </c>
      <c r="O1670" s="24">
        <v>0</v>
      </c>
      <c r="P1670" s="24">
        <v>0</v>
      </c>
      <c r="Q1670" s="310">
        <v>0</v>
      </c>
      <c r="R1670" s="131"/>
      <c r="T1670" s="105"/>
      <c r="U1670" s="105"/>
      <c r="V1670" s="105"/>
      <c r="W1670" s="105"/>
      <c r="X1670" s="105"/>
      <c r="Y1670" s="105"/>
      <c r="Z1670" s="105"/>
      <c r="AA1670" s="105"/>
      <c r="AB1670" s="105"/>
      <c r="AC1670" s="105"/>
      <c r="AD1670" s="105"/>
      <c r="AE1670" s="105"/>
      <c r="AF1670" s="105"/>
      <c r="AG1670" s="105"/>
    </row>
    <row r="1671" spans="2:33" s="28" customFormat="1" ht="13.5" customHeight="1" thickBot="1" x14ac:dyDescent="0.2">
      <c r="B1671" s="161" t="s">
        <v>167</v>
      </c>
      <c r="C1671" s="300">
        <f>SUM(C1649:C1653)</f>
        <v>45</v>
      </c>
      <c r="D1671" s="300">
        <f>SUM(D1649:D1653)</f>
        <v>38</v>
      </c>
      <c r="E1671" s="112">
        <f t="shared" si="78"/>
        <v>83</v>
      </c>
      <c r="F1671" s="161" t="s">
        <v>166</v>
      </c>
      <c r="G1671" s="306">
        <f>SUM(K1649:K1653)</f>
        <v>62</v>
      </c>
      <c r="H1671" s="113">
        <f>SUM(L1649:L1653)</f>
        <v>59</v>
      </c>
      <c r="I1671" s="114">
        <f t="shared" si="79"/>
        <v>121</v>
      </c>
      <c r="J1671" s="121" t="s">
        <v>154</v>
      </c>
      <c r="K1671" s="122">
        <f>O1674</f>
        <v>0</v>
      </c>
      <c r="L1671" s="303">
        <f>P1674</f>
        <v>0</v>
      </c>
      <c r="M1671" s="314">
        <f>SUM(K1671:L1671)</f>
        <v>0</v>
      </c>
      <c r="N1671" s="486" t="s">
        <v>165</v>
      </c>
      <c r="O1671" s="24">
        <v>0</v>
      </c>
      <c r="P1671" s="24">
        <v>0</v>
      </c>
      <c r="Q1671" s="310">
        <v>0</v>
      </c>
      <c r="R1671" s="131"/>
      <c r="T1671" s="105"/>
      <c r="U1671" s="105"/>
      <c r="V1671" s="105"/>
      <c r="W1671" s="105"/>
      <c r="X1671" s="105"/>
      <c r="Y1671" s="105"/>
      <c r="Z1671" s="105"/>
      <c r="AA1671" s="105"/>
      <c r="AB1671" s="105"/>
      <c r="AC1671" s="105"/>
      <c r="AD1671" s="105"/>
      <c r="AE1671" s="105"/>
      <c r="AF1671" s="105"/>
      <c r="AG1671" s="105"/>
    </row>
    <row r="1672" spans="2:33" s="28" customFormat="1" ht="13.5" customHeight="1" x14ac:dyDescent="0.15">
      <c r="B1672" s="161" t="s">
        <v>164</v>
      </c>
      <c r="C1672" s="300">
        <f>SUM(C1654:C1658)</f>
        <v>66</v>
      </c>
      <c r="D1672" s="300">
        <f>SUM(D1654:D1658)</f>
        <v>41</v>
      </c>
      <c r="E1672" s="112">
        <f t="shared" si="78"/>
        <v>107</v>
      </c>
      <c r="F1672" s="161" t="s">
        <v>163</v>
      </c>
      <c r="G1672" s="306">
        <f>SUM(K1654:K1658)</f>
        <v>62</v>
      </c>
      <c r="H1672" s="113">
        <f>SUM(L1654:L1658)</f>
        <v>54</v>
      </c>
      <c r="I1672" s="114">
        <f t="shared" si="79"/>
        <v>116</v>
      </c>
      <c r="J1672" s="125" t="s">
        <v>283</v>
      </c>
      <c r="K1672" s="154">
        <f>SUM(C1670:C1672)</f>
        <v>151</v>
      </c>
      <c r="L1672" s="154">
        <f>SUM(D1670:D1672)</f>
        <v>109</v>
      </c>
      <c r="M1672" s="294">
        <f>SUM(K1672:L1672)</f>
        <v>260</v>
      </c>
      <c r="N1672" s="486" t="s">
        <v>162</v>
      </c>
      <c r="O1672" s="24">
        <v>0</v>
      </c>
      <c r="P1672" s="24">
        <v>0</v>
      </c>
      <c r="Q1672" s="310">
        <v>0</v>
      </c>
      <c r="R1672" s="131"/>
      <c r="T1672" s="105"/>
      <c r="U1672" s="105"/>
      <c r="V1672" s="105"/>
      <c r="W1672" s="105"/>
      <c r="X1672" s="105"/>
      <c r="Y1672" s="105"/>
      <c r="Z1672" s="105"/>
      <c r="AA1672" s="105"/>
      <c r="AB1672" s="105"/>
      <c r="AC1672" s="105"/>
      <c r="AD1672" s="105"/>
      <c r="AE1672" s="105"/>
      <c r="AF1672" s="105"/>
      <c r="AG1672" s="105"/>
    </row>
    <row r="1673" spans="2:33" s="28" customFormat="1" ht="13.5" customHeight="1" thickBot="1" x14ac:dyDescent="0.2">
      <c r="B1673" s="161" t="s">
        <v>161</v>
      </c>
      <c r="C1673" s="300">
        <f>SUM(C1659:C1663)</f>
        <v>46</v>
      </c>
      <c r="D1673" s="300">
        <f>SUM(D1659:D1663)</f>
        <v>51</v>
      </c>
      <c r="E1673" s="112">
        <f t="shared" si="78"/>
        <v>97</v>
      </c>
      <c r="F1673" s="161" t="s">
        <v>160</v>
      </c>
      <c r="G1673" s="306">
        <f>SUM(K1659:K1663)</f>
        <v>48</v>
      </c>
      <c r="H1673" s="113">
        <f>SUM(L1659:L1663)</f>
        <v>52</v>
      </c>
      <c r="I1673" s="114">
        <f t="shared" si="79"/>
        <v>100</v>
      </c>
      <c r="J1673" s="123" t="s">
        <v>156</v>
      </c>
      <c r="K1673" s="157"/>
      <c r="L1673" s="292">
        <f>M1672/M1678*100</f>
        <v>14.976958525345621</v>
      </c>
      <c r="M1673" s="156" t="s">
        <v>155</v>
      </c>
      <c r="N1673" s="487" t="s">
        <v>159</v>
      </c>
      <c r="O1673" s="301">
        <v>0</v>
      </c>
      <c r="P1673" s="58">
        <v>0</v>
      </c>
      <c r="Q1673" s="302">
        <v>0</v>
      </c>
      <c r="R1673" s="131"/>
      <c r="T1673" s="105"/>
      <c r="U1673" s="105"/>
      <c r="V1673" s="105"/>
      <c r="W1673" s="105"/>
      <c r="X1673" s="105"/>
      <c r="Y1673" s="105"/>
      <c r="Z1673" s="105"/>
      <c r="AA1673" s="105"/>
      <c r="AB1673" s="105"/>
      <c r="AC1673" s="105"/>
      <c r="AD1673" s="105"/>
      <c r="AE1673" s="105"/>
      <c r="AF1673" s="105"/>
      <c r="AG1673" s="105"/>
    </row>
    <row r="1674" spans="2:33" s="28" customFormat="1" ht="13.5" customHeight="1" thickBot="1" x14ac:dyDescent="0.2">
      <c r="B1674" s="161" t="s">
        <v>158</v>
      </c>
      <c r="C1674" s="300">
        <f>SUM(C1664:C1668)</f>
        <v>51</v>
      </c>
      <c r="D1674" s="300">
        <f>SUM(D1664:D1668)</f>
        <v>38</v>
      </c>
      <c r="E1674" s="112">
        <f t="shared" si="78"/>
        <v>89</v>
      </c>
      <c r="F1674" s="161" t="s">
        <v>157</v>
      </c>
      <c r="G1674" s="306">
        <f>SUM(K1664:K1668)</f>
        <v>39</v>
      </c>
      <c r="H1674" s="113">
        <f>SUM(L1664:L1668)</f>
        <v>38</v>
      </c>
      <c r="I1674" s="114">
        <f t="shared" si="79"/>
        <v>77</v>
      </c>
      <c r="J1674" s="125" t="s">
        <v>284</v>
      </c>
      <c r="K1674" s="154">
        <f>SUM(C1673:C1679,G1670:G1672)</f>
        <v>560</v>
      </c>
      <c r="L1674" s="154">
        <f>SUM(D1673:D1679,H1670:H1672)</f>
        <v>539</v>
      </c>
      <c r="M1674" s="294">
        <f>SUM(K1674:L1674)</f>
        <v>1099</v>
      </c>
      <c r="N1674" s="488" t="s">
        <v>154</v>
      </c>
      <c r="O1674" s="299">
        <v>0</v>
      </c>
      <c r="P1674" s="489">
        <v>0</v>
      </c>
      <c r="Q1674" s="307">
        <v>0</v>
      </c>
      <c r="R1674" s="131"/>
      <c r="T1674" s="105"/>
      <c r="U1674" s="105"/>
      <c r="V1674" s="105"/>
      <c r="W1674" s="105"/>
      <c r="X1674" s="105"/>
      <c r="Y1674" s="105"/>
      <c r="Z1674" s="105"/>
      <c r="AA1674" s="105"/>
      <c r="AB1674" s="105"/>
      <c r="AC1674" s="105"/>
      <c r="AD1674" s="105"/>
      <c r="AE1674" s="105"/>
      <c r="AF1674" s="105"/>
      <c r="AG1674" s="105"/>
    </row>
    <row r="1675" spans="2:33" s="28" customFormat="1" ht="13.5" customHeight="1" thickBot="1" x14ac:dyDescent="0.2">
      <c r="B1675" s="161" t="s">
        <v>153</v>
      </c>
      <c r="C1675" s="300">
        <f>SUM(G1644:G1648)</f>
        <v>51</v>
      </c>
      <c r="D1675" s="300">
        <f>SUM(H1644:H1648)</f>
        <v>56</v>
      </c>
      <c r="E1675" s="112">
        <f t="shared" si="78"/>
        <v>107</v>
      </c>
      <c r="F1675" s="161" t="s">
        <v>152</v>
      </c>
      <c r="G1675" s="113">
        <f>SUM(O1644:O1648)</f>
        <v>36</v>
      </c>
      <c r="H1675" s="113">
        <f>SUM(P1644:P1648)</f>
        <v>40</v>
      </c>
      <c r="I1675" s="114">
        <f t="shared" si="79"/>
        <v>76</v>
      </c>
      <c r="J1675" s="123" t="s">
        <v>156</v>
      </c>
      <c r="K1675" s="157"/>
      <c r="L1675" s="292">
        <f>M1674/M1678*100</f>
        <v>63.306451612903224</v>
      </c>
      <c r="M1675" s="158" t="s">
        <v>155</v>
      </c>
      <c r="N1675" s="490"/>
      <c r="O1675" s="42"/>
      <c r="P1675" s="42"/>
      <c r="Q1675" s="42"/>
      <c r="R1675" s="131"/>
      <c r="T1675" s="105"/>
      <c r="U1675" s="105"/>
      <c r="V1675" s="105"/>
      <c r="W1675" s="105"/>
      <c r="X1675" s="105"/>
      <c r="Y1675" s="105"/>
      <c r="Z1675" s="105"/>
      <c r="AA1675" s="105"/>
      <c r="AB1675" s="105"/>
      <c r="AC1675" s="105"/>
      <c r="AD1675" s="105"/>
      <c r="AE1675" s="106"/>
      <c r="AF1675" s="105"/>
      <c r="AG1675" s="106"/>
    </row>
    <row r="1676" spans="2:33" s="28" customFormat="1" ht="13.5" customHeight="1" thickBot="1" x14ac:dyDescent="0.2">
      <c r="B1676" s="161" t="s">
        <v>151</v>
      </c>
      <c r="C1676" s="300">
        <f>SUM(G1649:G1653)</f>
        <v>46</v>
      </c>
      <c r="D1676" s="300">
        <f>SUM(H1649:H1653)</f>
        <v>48</v>
      </c>
      <c r="E1676" s="112">
        <f t="shared" si="78"/>
        <v>94</v>
      </c>
      <c r="F1676" s="161" t="s">
        <v>150</v>
      </c>
      <c r="G1676" s="306">
        <f>SUM(O1649:O1653)</f>
        <v>30</v>
      </c>
      <c r="H1676" s="113">
        <f>SUM(P1649:P1653)</f>
        <v>37</v>
      </c>
      <c r="I1676" s="114">
        <f t="shared" si="79"/>
        <v>67</v>
      </c>
      <c r="J1676" s="125" t="s">
        <v>282</v>
      </c>
      <c r="K1676" s="154">
        <f>SUM(K1659:K1668,O1644:O1674)</f>
        <v>168</v>
      </c>
      <c r="L1676" s="154">
        <f>SUM(L1659:L1668,P1644:P1674)</f>
        <v>209</v>
      </c>
      <c r="M1676" s="308">
        <f>SUM(K1676:L1676)</f>
        <v>377</v>
      </c>
      <c r="N1676" s="490"/>
      <c r="O1676" s="42"/>
      <c r="P1676" s="42"/>
      <c r="Q1676" s="42"/>
      <c r="R1676" s="131"/>
    </row>
    <row r="1677" spans="2:33" s="28" customFormat="1" ht="13.5" customHeight="1" thickBot="1" x14ac:dyDescent="0.2">
      <c r="B1677" s="161" t="s">
        <v>149</v>
      </c>
      <c r="C1677" s="300">
        <f>SUM(G1654:G1658)</f>
        <v>52</v>
      </c>
      <c r="D1677" s="300">
        <f>SUM(H1654:H1658)</f>
        <v>57</v>
      </c>
      <c r="E1677" s="112">
        <f t="shared" si="78"/>
        <v>109</v>
      </c>
      <c r="F1677" s="161" t="s">
        <v>148</v>
      </c>
      <c r="G1677" s="306">
        <f>SUM(O1654:O1658)</f>
        <v>13</v>
      </c>
      <c r="H1677" s="113">
        <f>SUM(P1654:P1658)</f>
        <v>28</v>
      </c>
      <c r="I1677" s="114">
        <f t="shared" si="79"/>
        <v>41</v>
      </c>
      <c r="J1677" s="123" t="s">
        <v>156</v>
      </c>
      <c r="K1677" s="124"/>
      <c r="L1677" s="283">
        <f>M1676/M1678*100</f>
        <v>21.716589861751149</v>
      </c>
      <c r="M1677" s="156" t="s">
        <v>155</v>
      </c>
      <c r="N1677" s="491" t="s">
        <v>146</v>
      </c>
      <c r="O1677" s="492">
        <v>41.78</v>
      </c>
      <c r="P1677" s="493">
        <v>45.21</v>
      </c>
      <c r="Q1677" s="494">
        <v>43.47</v>
      </c>
      <c r="R1677" s="131"/>
    </row>
    <row r="1678" spans="2:33" s="28" customFormat="1" ht="13.5" customHeight="1" x14ac:dyDescent="0.15">
      <c r="B1678" s="161" t="s">
        <v>145</v>
      </c>
      <c r="C1678" s="300">
        <f>SUM(G1659:G1663)</f>
        <v>48</v>
      </c>
      <c r="D1678" s="300">
        <f>SUM(H1659:H1663)</f>
        <v>50</v>
      </c>
      <c r="E1678" s="112">
        <f t="shared" si="78"/>
        <v>98</v>
      </c>
      <c r="F1678" s="161" t="s">
        <v>144</v>
      </c>
      <c r="G1678" s="306">
        <f>SUM(O1659:O1663)</f>
        <v>2</v>
      </c>
      <c r="H1678" s="113">
        <f>SUM(P1659:P1663)</f>
        <v>12</v>
      </c>
      <c r="I1678" s="114">
        <f t="shared" si="79"/>
        <v>14</v>
      </c>
      <c r="J1678" s="125" t="s">
        <v>147</v>
      </c>
      <c r="K1678" s="293">
        <f>SUM(C1670:C1679,G1670:G1679,K1670:K1671)</f>
        <v>879</v>
      </c>
      <c r="L1678" s="293">
        <f>SUM(D1670:D1679,H1670:H1679,L1670:L1671)</f>
        <v>857</v>
      </c>
      <c r="M1678" s="289">
        <f>SUM(K1678:L1678)</f>
        <v>1736</v>
      </c>
      <c r="N1678" s="495"/>
      <c r="O1678" s="496"/>
      <c r="P1678" s="496"/>
      <c r="Q1678" s="496"/>
      <c r="R1678" s="131"/>
    </row>
    <row r="1679" spans="2:33" s="28" customFormat="1" ht="13.5" customHeight="1" thickBot="1" x14ac:dyDescent="0.2">
      <c r="B1679" s="162" t="s">
        <v>143</v>
      </c>
      <c r="C1679" s="303">
        <f>SUM(G1664:G1668)</f>
        <v>77</v>
      </c>
      <c r="D1679" s="303">
        <f>SUM(H1664:H1668)</f>
        <v>65</v>
      </c>
      <c r="E1679" s="116">
        <f t="shared" si="78"/>
        <v>142</v>
      </c>
      <c r="F1679" s="162" t="s">
        <v>142</v>
      </c>
      <c r="G1679" s="304">
        <f>SUM(O1664:O1668)</f>
        <v>0</v>
      </c>
      <c r="H1679" s="117">
        <f>SUM(P1664:P1668)</f>
        <v>2</v>
      </c>
      <c r="I1679" s="118">
        <f t="shared" si="79"/>
        <v>2</v>
      </c>
      <c r="J1679" s="123" t="s">
        <v>7</v>
      </c>
      <c r="K1679" s="124"/>
      <c r="L1679" s="127"/>
      <c r="M1679" s="305">
        <f>字別人口!Q92</f>
        <v>815</v>
      </c>
      <c r="N1679" s="459" t="s">
        <v>141</v>
      </c>
      <c r="O1679" s="459"/>
      <c r="P1679" s="459"/>
      <c r="Q1679" s="497"/>
      <c r="R1679" s="131"/>
    </row>
    <row r="1680" spans="2:33" x14ac:dyDescent="0.15">
      <c r="B1680" s="163"/>
      <c r="C1680" s="39"/>
      <c r="D1680" s="39"/>
      <c r="E1680" s="39"/>
      <c r="F1680" s="163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</row>
    <row r="1681" spans="2:33" s="29" customFormat="1" x14ac:dyDescent="0.15">
      <c r="B1681" s="164"/>
      <c r="C1681" s="28"/>
      <c r="D1681" s="28"/>
      <c r="E1681" s="28"/>
      <c r="F1681" s="164"/>
      <c r="G1681" s="28"/>
      <c r="H1681" s="28"/>
      <c r="I1681" s="28"/>
      <c r="J1681" s="28"/>
      <c r="K1681" s="28"/>
      <c r="L1681" s="28"/>
      <c r="M1681" s="28"/>
      <c r="N1681" s="28"/>
      <c r="O1681" s="28"/>
      <c r="P1681" s="28"/>
      <c r="Q1681" s="28"/>
    </row>
    <row r="1682" spans="2:33" s="29" customFormat="1" ht="13.5" customHeight="1" x14ac:dyDescent="0.15">
      <c r="B1682" s="26" t="s">
        <v>1</v>
      </c>
      <c r="C1682" s="498" t="s">
        <v>2</v>
      </c>
      <c r="D1682" s="498"/>
      <c r="E1682" s="498"/>
      <c r="F1682" s="498"/>
      <c r="G1682" s="499" t="s">
        <v>279</v>
      </c>
      <c r="H1682" s="499"/>
      <c r="I1682" s="499"/>
      <c r="J1682" s="499"/>
      <c r="K1682" s="499"/>
      <c r="L1682" s="499"/>
      <c r="M1682" s="28"/>
      <c r="N1682" s="28"/>
      <c r="O1682" s="183" t="str">
        <f>$O$2</f>
        <v>令和元年10月31日</v>
      </c>
      <c r="P1682" s="183"/>
      <c r="Q1682" s="183" t="s">
        <v>0</v>
      </c>
      <c r="R1682" s="4"/>
      <c r="S1682" s="4"/>
      <c r="T1682" s="4"/>
    </row>
    <row r="1683" spans="2:33" s="29" customFormat="1" ht="13.5" customHeight="1" x14ac:dyDescent="0.15">
      <c r="B1683" s="26" t="s">
        <v>276</v>
      </c>
      <c r="C1683" s="498" t="s">
        <v>98</v>
      </c>
      <c r="D1683" s="498"/>
      <c r="E1683" s="498"/>
      <c r="F1683" s="500"/>
      <c r="G1683" s="499"/>
      <c r="H1683" s="499"/>
      <c r="I1683" s="499"/>
      <c r="J1683" s="499"/>
      <c r="K1683" s="499"/>
      <c r="L1683" s="499"/>
      <c r="M1683" s="28"/>
      <c r="N1683" s="28"/>
      <c r="O1683" s="183" t="str">
        <f>$O$3</f>
        <v>令和元年11月 1日</v>
      </c>
      <c r="P1683" s="183"/>
      <c r="Q1683" s="183" t="s">
        <v>3</v>
      </c>
      <c r="R1683" s="4"/>
      <c r="S1683" s="4"/>
      <c r="T1683" s="4"/>
    </row>
    <row r="1684" spans="2:33" s="29" customFormat="1" ht="13.5" customHeight="1" thickBot="1" x14ac:dyDescent="0.2">
      <c r="B1684" s="164"/>
      <c r="C1684" s="28"/>
      <c r="D1684" s="28"/>
      <c r="E1684" s="28"/>
      <c r="F1684" s="164"/>
      <c r="G1684" s="501"/>
      <c r="H1684" s="501"/>
      <c r="I1684" s="501"/>
      <c r="J1684" s="501"/>
      <c r="K1684" s="501"/>
      <c r="L1684" s="501"/>
      <c r="M1684" s="28"/>
      <c r="N1684" s="28"/>
      <c r="O1684" s="26"/>
      <c r="P1684" s="28"/>
      <c r="Q1684" s="502"/>
      <c r="R1684" s="4"/>
      <c r="S1684" s="4"/>
      <c r="T1684" s="4"/>
    </row>
    <row r="1685" spans="2:33" s="28" customFormat="1" ht="14.25" customHeight="1" x14ac:dyDescent="0.15">
      <c r="B1685" s="53" t="s">
        <v>274</v>
      </c>
      <c r="C1685" s="327" t="s">
        <v>301</v>
      </c>
      <c r="D1685" s="327" t="s">
        <v>302</v>
      </c>
      <c r="E1685" s="328" t="s">
        <v>6</v>
      </c>
      <c r="F1685" s="53" t="s">
        <v>274</v>
      </c>
      <c r="G1685" s="327" t="s">
        <v>301</v>
      </c>
      <c r="H1685" s="327" t="s">
        <v>5</v>
      </c>
      <c r="I1685" s="94" t="s">
        <v>6</v>
      </c>
      <c r="J1685" s="202" t="s">
        <v>274</v>
      </c>
      <c r="K1685" s="327" t="s">
        <v>4</v>
      </c>
      <c r="L1685" s="327" t="s">
        <v>302</v>
      </c>
      <c r="M1685" s="328" t="s">
        <v>281</v>
      </c>
      <c r="N1685" s="59" t="s">
        <v>274</v>
      </c>
      <c r="O1685" s="54" t="s">
        <v>301</v>
      </c>
      <c r="P1685" s="54" t="s">
        <v>5</v>
      </c>
      <c r="Q1685" s="326" t="s">
        <v>281</v>
      </c>
      <c r="R1685" s="131"/>
    </row>
    <row r="1686" spans="2:33" s="28" customFormat="1" ht="14.25" customHeight="1" x14ac:dyDescent="0.15">
      <c r="B1686" s="203" t="s">
        <v>273</v>
      </c>
      <c r="C1686" s="329">
        <v>8</v>
      </c>
      <c r="D1686" s="329">
        <v>10</v>
      </c>
      <c r="E1686" s="485">
        <v>18</v>
      </c>
      <c r="F1686" s="193" t="s">
        <v>272</v>
      </c>
      <c r="G1686" s="329">
        <v>11</v>
      </c>
      <c r="H1686" s="329">
        <v>7</v>
      </c>
      <c r="I1686" s="485">
        <v>18</v>
      </c>
      <c r="J1686" s="194" t="s">
        <v>271</v>
      </c>
      <c r="K1686" s="317">
        <v>18</v>
      </c>
      <c r="L1686" s="329">
        <v>12</v>
      </c>
      <c r="M1686" s="286">
        <v>30</v>
      </c>
      <c r="N1686" s="200" t="s">
        <v>270</v>
      </c>
      <c r="O1686" s="325">
        <v>7</v>
      </c>
      <c r="P1686" s="317">
        <v>9</v>
      </c>
      <c r="Q1686" s="287">
        <v>16</v>
      </c>
      <c r="R1686" s="131"/>
      <c r="T1686" s="105"/>
      <c r="U1686" s="105"/>
      <c r="V1686" s="105"/>
      <c r="W1686" s="105"/>
      <c r="X1686" s="105"/>
      <c r="Y1686" s="105"/>
      <c r="Z1686" s="105"/>
      <c r="AA1686" s="105"/>
      <c r="AB1686" s="105"/>
      <c r="AC1686" s="105"/>
      <c r="AD1686" s="105"/>
      <c r="AE1686" s="105"/>
      <c r="AF1686" s="105"/>
      <c r="AG1686" s="105"/>
    </row>
    <row r="1687" spans="2:33" s="28" customFormat="1" ht="14.1" customHeight="1" x14ac:dyDescent="0.15">
      <c r="B1687" s="204" t="s">
        <v>269</v>
      </c>
      <c r="C1687" s="317">
        <v>10</v>
      </c>
      <c r="D1687" s="317">
        <v>6</v>
      </c>
      <c r="E1687" s="485">
        <v>16</v>
      </c>
      <c r="F1687" s="194" t="s">
        <v>268</v>
      </c>
      <c r="G1687" s="317">
        <v>8</v>
      </c>
      <c r="H1687" s="317">
        <v>5</v>
      </c>
      <c r="I1687" s="485">
        <v>13</v>
      </c>
      <c r="J1687" s="194" t="s">
        <v>267</v>
      </c>
      <c r="K1687" s="317">
        <v>16</v>
      </c>
      <c r="L1687" s="317">
        <v>13</v>
      </c>
      <c r="M1687" s="485">
        <v>29</v>
      </c>
      <c r="N1687" s="194" t="s">
        <v>266</v>
      </c>
      <c r="O1687" s="317">
        <v>10</v>
      </c>
      <c r="P1687" s="317">
        <v>16</v>
      </c>
      <c r="Q1687" s="316">
        <v>26</v>
      </c>
      <c r="R1687" s="131"/>
      <c r="T1687" s="105"/>
      <c r="U1687" s="105"/>
      <c r="V1687" s="105"/>
      <c r="W1687" s="105"/>
      <c r="X1687" s="105"/>
      <c r="Y1687" s="105"/>
      <c r="Z1687" s="105"/>
      <c r="AA1687" s="105"/>
      <c r="AB1687" s="105"/>
      <c r="AC1687" s="105"/>
      <c r="AD1687" s="105"/>
      <c r="AE1687" s="105"/>
      <c r="AF1687" s="105"/>
      <c r="AG1687" s="105"/>
    </row>
    <row r="1688" spans="2:33" s="28" customFormat="1" ht="14.25" customHeight="1" x14ac:dyDescent="0.15">
      <c r="B1688" s="204" t="s">
        <v>265</v>
      </c>
      <c r="C1688" s="317">
        <v>16</v>
      </c>
      <c r="D1688" s="317">
        <v>10</v>
      </c>
      <c r="E1688" s="485">
        <v>26</v>
      </c>
      <c r="F1688" s="194" t="s">
        <v>264</v>
      </c>
      <c r="G1688" s="317">
        <v>14</v>
      </c>
      <c r="H1688" s="317">
        <v>13</v>
      </c>
      <c r="I1688" s="485">
        <v>27</v>
      </c>
      <c r="J1688" s="194" t="s">
        <v>263</v>
      </c>
      <c r="K1688" s="317">
        <v>12</v>
      </c>
      <c r="L1688" s="317">
        <v>14</v>
      </c>
      <c r="M1688" s="485">
        <v>26</v>
      </c>
      <c r="N1688" s="194" t="s">
        <v>262</v>
      </c>
      <c r="O1688" s="317">
        <v>10</v>
      </c>
      <c r="P1688" s="199">
        <v>11</v>
      </c>
      <c r="Q1688" s="316">
        <v>21</v>
      </c>
      <c r="R1688" s="131"/>
      <c r="T1688" s="105"/>
      <c r="U1688" s="105"/>
      <c r="V1688" s="105"/>
      <c r="W1688" s="105"/>
      <c r="X1688" s="105"/>
      <c r="Y1688" s="105"/>
      <c r="Z1688" s="105"/>
      <c r="AA1688" s="105"/>
      <c r="AB1688" s="105"/>
      <c r="AC1688" s="105"/>
      <c r="AD1688" s="105"/>
      <c r="AE1688" s="105"/>
      <c r="AF1688" s="105"/>
      <c r="AG1688" s="105"/>
    </row>
    <row r="1689" spans="2:33" s="28" customFormat="1" ht="14.25" customHeight="1" x14ac:dyDescent="0.15">
      <c r="B1689" s="204" t="s">
        <v>261</v>
      </c>
      <c r="C1689" s="317">
        <v>6</v>
      </c>
      <c r="D1689" s="317">
        <v>12</v>
      </c>
      <c r="E1689" s="485">
        <v>18</v>
      </c>
      <c r="F1689" s="194" t="s">
        <v>260</v>
      </c>
      <c r="G1689" s="317">
        <v>8</v>
      </c>
      <c r="H1689" s="317">
        <v>12</v>
      </c>
      <c r="I1689" s="485">
        <v>20</v>
      </c>
      <c r="J1689" s="194" t="s">
        <v>259</v>
      </c>
      <c r="K1689" s="317">
        <v>8</v>
      </c>
      <c r="L1689" s="317">
        <v>13</v>
      </c>
      <c r="M1689" s="485">
        <v>21</v>
      </c>
      <c r="N1689" s="194" t="s">
        <v>258</v>
      </c>
      <c r="O1689" s="317">
        <v>8</v>
      </c>
      <c r="P1689" s="317">
        <v>17</v>
      </c>
      <c r="Q1689" s="316">
        <v>25</v>
      </c>
      <c r="R1689" s="131"/>
      <c r="T1689" s="105"/>
      <c r="U1689" s="105"/>
      <c r="V1689" s="105"/>
      <c r="W1689" s="105"/>
      <c r="X1689" s="105"/>
      <c r="Y1689" s="105"/>
      <c r="Z1689" s="105"/>
      <c r="AA1689" s="105"/>
      <c r="AB1689" s="105"/>
      <c r="AC1689" s="105"/>
      <c r="AD1689" s="105"/>
      <c r="AE1689" s="105"/>
      <c r="AF1689" s="105"/>
      <c r="AG1689" s="105"/>
    </row>
    <row r="1690" spans="2:33" s="28" customFormat="1" ht="14.1" customHeight="1" x14ac:dyDescent="0.15">
      <c r="B1690" s="205" t="s">
        <v>257</v>
      </c>
      <c r="C1690" s="322">
        <v>10</v>
      </c>
      <c r="D1690" s="322">
        <v>4</v>
      </c>
      <c r="E1690" s="323">
        <v>14</v>
      </c>
      <c r="F1690" s="195" t="s">
        <v>256</v>
      </c>
      <c r="G1690" s="322">
        <v>15</v>
      </c>
      <c r="H1690" s="322">
        <v>8</v>
      </c>
      <c r="I1690" s="323">
        <v>23</v>
      </c>
      <c r="J1690" s="195" t="s">
        <v>255</v>
      </c>
      <c r="K1690" s="322">
        <v>14</v>
      </c>
      <c r="L1690" s="322">
        <v>12</v>
      </c>
      <c r="M1690" s="323">
        <v>26</v>
      </c>
      <c r="N1690" s="195" t="s">
        <v>254</v>
      </c>
      <c r="O1690" s="322">
        <v>7</v>
      </c>
      <c r="P1690" s="322">
        <v>9</v>
      </c>
      <c r="Q1690" s="324">
        <v>16</v>
      </c>
      <c r="R1690" s="131"/>
      <c r="T1690" s="105"/>
      <c r="U1690" s="105"/>
      <c r="V1690" s="105"/>
      <c r="W1690" s="105"/>
      <c r="X1690" s="105"/>
      <c r="Y1690" s="105"/>
      <c r="Z1690" s="105"/>
      <c r="AA1690" s="105"/>
      <c r="AB1690" s="105"/>
      <c r="AC1690" s="105"/>
      <c r="AD1690" s="105"/>
      <c r="AE1690" s="105"/>
      <c r="AF1690" s="105"/>
      <c r="AG1690" s="105"/>
    </row>
    <row r="1691" spans="2:33" s="28" customFormat="1" ht="14.25" customHeight="1" x14ac:dyDescent="0.15">
      <c r="B1691" s="204" t="s">
        <v>253</v>
      </c>
      <c r="C1691" s="325">
        <v>14</v>
      </c>
      <c r="D1691" s="317">
        <v>15</v>
      </c>
      <c r="E1691" s="485">
        <v>29</v>
      </c>
      <c r="F1691" s="194" t="s">
        <v>252</v>
      </c>
      <c r="G1691" s="317">
        <v>10</v>
      </c>
      <c r="H1691" s="317">
        <v>9</v>
      </c>
      <c r="I1691" s="485">
        <v>19</v>
      </c>
      <c r="J1691" s="194" t="s">
        <v>251</v>
      </c>
      <c r="K1691" s="317">
        <v>10</v>
      </c>
      <c r="L1691" s="317">
        <v>8</v>
      </c>
      <c r="M1691" s="485">
        <v>18</v>
      </c>
      <c r="N1691" s="194" t="s">
        <v>250</v>
      </c>
      <c r="O1691" s="317">
        <v>11</v>
      </c>
      <c r="P1691" s="317">
        <v>9</v>
      </c>
      <c r="Q1691" s="316">
        <v>20</v>
      </c>
      <c r="R1691" s="131"/>
      <c r="T1691" s="105"/>
      <c r="U1691" s="105"/>
      <c r="V1691" s="105"/>
      <c r="W1691" s="105"/>
      <c r="X1691" s="105"/>
      <c r="Y1691" s="105"/>
      <c r="Z1691" s="105"/>
      <c r="AA1691" s="105"/>
      <c r="AB1691" s="105"/>
      <c r="AC1691" s="105"/>
      <c r="AD1691" s="105"/>
      <c r="AE1691" s="105"/>
      <c r="AF1691" s="105"/>
      <c r="AG1691" s="105"/>
    </row>
    <row r="1692" spans="2:33" s="28" customFormat="1" ht="14.25" customHeight="1" x14ac:dyDescent="0.15">
      <c r="B1692" s="204" t="s">
        <v>249</v>
      </c>
      <c r="C1692" s="317">
        <v>15</v>
      </c>
      <c r="D1692" s="317">
        <v>12</v>
      </c>
      <c r="E1692" s="485">
        <v>27</v>
      </c>
      <c r="F1692" s="194" t="s">
        <v>248</v>
      </c>
      <c r="G1692" s="317">
        <v>10</v>
      </c>
      <c r="H1692" s="317">
        <v>11</v>
      </c>
      <c r="I1692" s="485">
        <v>21</v>
      </c>
      <c r="J1692" s="194" t="s">
        <v>247</v>
      </c>
      <c r="K1692" s="317">
        <v>11</v>
      </c>
      <c r="L1692" s="317">
        <v>9</v>
      </c>
      <c r="M1692" s="485">
        <v>20</v>
      </c>
      <c r="N1692" s="194" t="s">
        <v>246</v>
      </c>
      <c r="O1692" s="317">
        <v>3</v>
      </c>
      <c r="P1692" s="317">
        <v>9</v>
      </c>
      <c r="Q1692" s="316">
        <v>12</v>
      </c>
      <c r="R1692" s="131"/>
      <c r="T1692" s="105"/>
      <c r="U1692" s="105"/>
      <c r="V1692" s="105"/>
      <c r="W1692" s="105"/>
      <c r="X1692" s="105"/>
      <c r="Y1692" s="105"/>
      <c r="Z1692" s="105"/>
      <c r="AA1692" s="105"/>
      <c r="AB1692" s="105"/>
      <c r="AC1692" s="105"/>
      <c r="AD1692" s="105"/>
      <c r="AE1692" s="105"/>
      <c r="AF1692" s="105"/>
      <c r="AG1692" s="105"/>
    </row>
    <row r="1693" spans="2:33" s="28" customFormat="1" ht="14.25" customHeight="1" x14ac:dyDescent="0.15">
      <c r="B1693" s="204" t="s">
        <v>245</v>
      </c>
      <c r="C1693" s="317">
        <v>11</v>
      </c>
      <c r="D1693" s="317">
        <v>9</v>
      </c>
      <c r="E1693" s="485">
        <v>20</v>
      </c>
      <c r="F1693" s="194" t="s">
        <v>244</v>
      </c>
      <c r="G1693" s="317">
        <v>14</v>
      </c>
      <c r="H1693" s="317">
        <v>10</v>
      </c>
      <c r="I1693" s="485">
        <v>24</v>
      </c>
      <c r="J1693" s="194" t="s">
        <v>243</v>
      </c>
      <c r="K1693" s="317">
        <v>7</v>
      </c>
      <c r="L1693" s="317">
        <v>10</v>
      </c>
      <c r="M1693" s="485">
        <v>17</v>
      </c>
      <c r="N1693" s="194" t="s">
        <v>242</v>
      </c>
      <c r="O1693" s="317">
        <v>9</v>
      </c>
      <c r="P1693" s="317">
        <v>8</v>
      </c>
      <c r="Q1693" s="316">
        <v>17</v>
      </c>
      <c r="R1693" s="131"/>
      <c r="T1693" s="105"/>
      <c r="U1693" s="105"/>
      <c r="V1693" s="105"/>
      <c r="W1693" s="105"/>
      <c r="X1693" s="105"/>
      <c r="Y1693" s="105"/>
      <c r="Z1693" s="105"/>
      <c r="AA1693" s="105"/>
      <c r="AB1693" s="105"/>
      <c r="AC1693" s="105"/>
      <c r="AD1693" s="105"/>
      <c r="AE1693" s="105"/>
      <c r="AF1693" s="105"/>
      <c r="AG1693" s="105"/>
    </row>
    <row r="1694" spans="2:33" s="28" customFormat="1" ht="14.1" customHeight="1" x14ac:dyDescent="0.15">
      <c r="B1694" s="204" t="s">
        <v>241</v>
      </c>
      <c r="C1694" s="317">
        <v>15</v>
      </c>
      <c r="D1694" s="317">
        <v>13</v>
      </c>
      <c r="E1694" s="485">
        <v>28</v>
      </c>
      <c r="F1694" s="194" t="s">
        <v>240</v>
      </c>
      <c r="G1694" s="317">
        <v>12</v>
      </c>
      <c r="H1694" s="317">
        <v>16</v>
      </c>
      <c r="I1694" s="485">
        <v>28</v>
      </c>
      <c r="J1694" s="194" t="s">
        <v>239</v>
      </c>
      <c r="K1694" s="317">
        <v>10</v>
      </c>
      <c r="L1694" s="317">
        <v>10</v>
      </c>
      <c r="M1694" s="485">
        <v>20</v>
      </c>
      <c r="N1694" s="194" t="s">
        <v>238</v>
      </c>
      <c r="O1694" s="317">
        <v>8</v>
      </c>
      <c r="P1694" s="317">
        <v>11</v>
      </c>
      <c r="Q1694" s="316">
        <v>19</v>
      </c>
      <c r="R1694" s="131"/>
      <c r="T1694" s="105"/>
      <c r="U1694" s="105"/>
      <c r="V1694" s="105"/>
      <c r="W1694" s="105"/>
      <c r="X1694" s="105"/>
      <c r="Y1694" s="105"/>
      <c r="Z1694" s="105"/>
      <c r="AA1694" s="105"/>
      <c r="AB1694" s="105"/>
      <c r="AC1694" s="105"/>
      <c r="AD1694" s="105"/>
      <c r="AE1694" s="105"/>
      <c r="AF1694" s="105"/>
      <c r="AG1694" s="105"/>
    </row>
    <row r="1695" spans="2:33" s="28" customFormat="1" ht="14.1" customHeight="1" x14ac:dyDescent="0.15">
      <c r="B1695" s="205" t="s">
        <v>237</v>
      </c>
      <c r="C1695" s="322">
        <v>13</v>
      </c>
      <c r="D1695" s="322">
        <v>2</v>
      </c>
      <c r="E1695" s="323">
        <v>15</v>
      </c>
      <c r="F1695" s="195" t="s">
        <v>236</v>
      </c>
      <c r="G1695" s="322">
        <v>13</v>
      </c>
      <c r="H1695" s="322">
        <v>14</v>
      </c>
      <c r="I1695" s="323">
        <v>27</v>
      </c>
      <c r="J1695" s="195" t="s">
        <v>235</v>
      </c>
      <c r="K1695" s="322">
        <v>16</v>
      </c>
      <c r="L1695" s="322">
        <v>10</v>
      </c>
      <c r="M1695" s="323">
        <v>26</v>
      </c>
      <c r="N1695" s="195" t="s">
        <v>234</v>
      </c>
      <c r="O1695" s="322">
        <v>3</v>
      </c>
      <c r="P1695" s="322">
        <v>11</v>
      </c>
      <c r="Q1695" s="324">
        <v>14</v>
      </c>
      <c r="R1695" s="131"/>
      <c r="T1695" s="105"/>
      <c r="U1695" s="105"/>
      <c r="V1695" s="105"/>
      <c r="W1695" s="105"/>
      <c r="X1695" s="105"/>
      <c r="Y1695" s="105"/>
      <c r="Z1695" s="105"/>
      <c r="AA1695" s="105"/>
      <c r="AB1695" s="105"/>
      <c r="AC1695" s="105"/>
      <c r="AD1695" s="105"/>
      <c r="AE1695" s="105"/>
      <c r="AF1695" s="105"/>
      <c r="AG1695" s="105"/>
    </row>
    <row r="1696" spans="2:33" s="28" customFormat="1" ht="14.25" customHeight="1" x14ac:dyDescent="0.15">
      <c r="B1696" s="204" t="s">
        <v>233</v>
      </c>
      <c r="C1696" s="325">
        <v>5</v>
      </c>
      <c r="D1696" s="317">
        <v>13</v>
      </c>
      <c r="E1696" s="485">
        <v>18</v>
      </c>
      <c r="F1696" s="194" t="s">
        <v>232</v>
      </c>
      <c r="G1696" s="317">
        <v>7</v>
      </c>
      <c r="H1696" s="317">
        <v>10</v>
      </c>
      <c r="I1696" s="485">
        <v>17</v>
      </c>
      <c r="J1696" s="194" t="s">
        <v>231</v>
      </c>
      <c r="K1696" s="317">
        <v>13</v>
      </c>
      <c r="L1696" s="317">
        <v>4</v>
      </c>
      <c r="M1696" s="485">
        <v>17</v>
      </c>
      <c r="N1696" s="194" t="s">
        <v>230</v>
      </c>
      <c r="O1696" s="317">
        <v>4</v>
      </c>
      <c r="P1696" s="317">
        <v>8</v>
      </c>
      <c r="Q1696" s="316">
        <v>12</v>
      </c>
      <c r="R1696" s="131"/>
      <c r="T1696" s="105"/>
      <c r="U1696" s="105"/>
      <c r="V1696" s="105"/>
      <c r="W1696" s="105"/>
      <c r="X1696" s="105"/>
      <c r="Y1696" s="105"/>
      <c r="Z1696" s="105"/>
      <c r="AA1696" s="105"/>
      <c r="AB1696" s="105"/>
      <c r="AC1696" s="105"/>
      <c r="AD1696" s="105"/>
      <c r="AE1696" s="105"/>
      <c r="AF1696" s="105"/>
      <c r="AG1696" s="105"/>
    </row>
    <row r="1697" spans="2:33" s="28" customFormat="1" ht="14.25" customHeight="1" x14ac:dyDescent="0.15">
      <c r="B1697" s="204" t="s">
        <v>229</v>
      </c>
      <c r="C1697" s="317">
        <v>12</v>
      </c>
      <c r="D1697" s="317">
        <v>11</v>
      </c>
      <c r="E1697" s="485">
        <v>23</v>
      </c>
      <c r="F1697" s="194" t="s">
        <v>228</v>
      </c>
      <c r="G1697" s="317">
        <v>15</v>
      </c>
      <c r="H1697" s="317">
        <v>12</v>
      </c>
      <c r="I1697" s="485">
        <v>27</v>
      </c>
      <c r="J1697" s="194" t="s">
        <v>227</v>
      </c>
      <c r="K1697" s="317">
        <v>7</v>
      </c>
      <c r="L1697" s="317">
        <v>11</v>
      </c>
      <c r="M1697" s="485">
        <v>18</v>
      </c>
      <c r="N1697" s="194" t="s">
        <v>226</v>
      </c>
      <c r="O1697" s="317">
        <v>4</v>
      </c>
      <c r="P1697" s="317">
        <v>4</v>
      </c>
      <c r="Q1697" s="316">
        <v>8</v>
      </c>
      <c r="R1697" s="131"/>
      <c r="T1697" s="105"/>
      <c r="U1697" s="105"/>
      <c r="V1697" s="105"/>
      <c r="W1697" s="105"/>
      <c r="X1697" s="105"/>
      <c r="Y1697" s="105"/>
      <c r="Z1697" s="105"/>
      <c r="AA1697" s="105"/>
      <c r="AB1697" s="105"/>
      <c r="AC1697" s="105"/>
      <c r="AD1697" s="105"/>
      <c r="AE1697" s="105"/>
      <c r="AF1697" s="105"/>
      <c r="AG1697" s="105"/>
    </row>
    <row r="1698" spans="2:33" s="28" customFormat="1" ht="14.25" customHeight="1" x14ac:dyDescent="0.15">
      <c r="B1698" s="204" t="s">
        <v>225</v>
      </c>
      <c r="C1698" s="317">
        <v>7</v>
      </c>
      <c r="D1698" s="317">
        <v>8</v>
      </c>
      <c r="E1698" s="485">
        <v>15</v>
      </c>
      <c r="F1698" s="194" t="s">
        <v>224</v>
      </c>
      <c r="G1698" s="317">
        <v>11</v>
      </c>
      <c r="H1698" s="317">
        <v>10</v>
      </c>
      <c r="I1698" s="485">
        <v>21</v>
      </c>
      <c r="J1698" s="194" t="s">
        <v>223</v>
      </c>
      <c r="K1698" s="317">
        <v>11</v>
      </c>
      <c r="L1698" s="317">
        <v>7</v>
      </c>
      <c r="M1698" s="485">
        <v>18</v>
      </c>
      <c r="N1698" s="194" t="s">
        <v>222</v>
      </c>
      <c r="O1698" s="317">
        <v>7</v>
      </c>
      <c r="P1698" s="317">
        <v>4</v>
      </c>
      <c r="Q1698" s="316">
        <v>11</v>
      </c>
      <c r="R1698" s="131"/>
      <c r="T1698" s="105"/>
      <c r="U1698" s="105"/>
      <c r="V1698" s="105"/>
      <c r="W1698" s="105"/>
      <c r="X1698" s="105"/>
      <c r="Y1698" s="105"/>
      <c r="Z1698" s="105"/>
      <c r="AA1698" s="105"/>
      <c r="AB1698" s="105"/>
      <c r="AC1698" s="105"/>
      <c r="AD1698" s="105"/>
      <c r="AE1698" s="105"/>
      <c r="AF1698" s="105"/>
      <c r="AG1698" s="105"/>
    </row>
    <row r="1699" spans="2:33" s="28" customFormat="1" ht="14.1" customHeight="1" x14ac:dyDescent="0.15">
      <c r="B1699" s="204" t="s">
        <v>221</v>
      </c>
      <c r="C1699" s="317">
        <v>6</v>
      </c>
      <c r="D1699" s="317">
        <v>4</v>
      </c>
      <c r="E1699" s="485">
        <v>10</v>
      </c>
      <c r="F1699" s="194" t="s">
        <v>220</v>
      </c>
      <c r="G1699" s="317">
        <v>8</v>
      </c>
      <c r="H1699" s="317">
        <v>11</v>
      </c>
      <c r="I1699" s="485">
        <v>19</v>
      </c>
      <c r="J1699" s="194" t="s">
        <v>219</v>
      </c>
      <c r="K1699" s="317">
        <v>5</v>
      </c>
      <c r="L1699" s="317">
        <v>12</v>
      </c>
      <c r="M1699" s="485">
        <v>17</v>
      </c>
      <c r="N1699" s="194" t="s">
        <v>218</v>
      </c>
      <c r="O1699" s="317">
        <v>4</v>
      </c>
      <c r="P1699" s="317">
        <v>5</v>
      </c>
      <c r="Q1699" s="316">
        <v>9</v>
      </c>
      <c r="R1699" s="131"/>
      <c r="T1699" s="105"/>
      <c r="U1699" s="105"/>
      <c r="V1699" s="105"/>
      <c r="W1699" s="105"/>
      <c r="X1699" s="105"/>
      <c r="Y1699" s="105"/>
      <c r="Z1699" s="105"/>
      <c r="AA1699" s="105"/>
      <c r="AB1699" s="105"/>
      <c r="AC1699" s="105"/>
      <c r="AD1699" s="105"/>
      <c r="AE1699" s="105"/>
      <c r="AF1699" s="105"/>
      <c r="AG1699" s="105"/>
    </row>
    <row r="1700" spans="2:33" s="28" customFormat="1" ht="14.45" customHeight="1" x14ac:dyDescent="0.15">
      <c r="B1700" s="205" t="s">
        <v>217</v>
      </c>
      <c r="C1700" s="322">
        <v>9</v>
      </c>
      <c r="D1700" s="322">
        <v>10</v>
      </c>
      <c r="E1700" s="323">
        <v>19</v>
      </c>
      <c r="F1700" s="195" t="s">
        <v>216</v>
      </c>
      <c r="G1700" s="322">
        <v>18</v>
      </c>
      <c r="H1700" s="322">
        <v>11</v>
      </c>
      <c r="I1700" s="323">
        <v>29</v>
      </c>
      <c r="J1700" s="195" t="s">
        <v>215</v>
      </c>
      <c r="K1700" s="322">
        <v>12</v>
      </c>
      <c r="L1700" s="322">
        <v>12</v>
      </c>
      <c r="M1700" s="323">
        <v>24</v>
      </c>
      <c r="N1700" s="195" t="s">
        <v>214</v>
      </c>
      <c r="O1700" s="322">
        <v>0</v>
      </c>
      <c r="P1700" s="322">
        <v>4</v>
      </c>
      <c r="Q1700" s="324">
        <v>4</v>
      </c>
      <c r="R1700" s="131"/>
      <c r="T1700" s="105"/>
      <c r="U1700" s="105"/>
      <c r="V1700" s="105"/>
      <c r="W1700" s="105"/>
      <c r="X1700" s="105"/>
      <c r="Y1700" s="105"/>
      <c r="Z1700" s="105"/>
      <c r="AA1700" s="105"/>
      <c r="AB1700" s="105"/>
      <c r="AC1700" s="105"/>
      <c r="AD1700" s="105"/>
      <c r="AE1700" s="105"/>
      <c r="AF1700" s="105"/>
      <c r="AG1700" s="105"/>
    </row>
    <row r="1701" spans="2:33" s="28" customFormat="1" ht="14.1" customHeight="1" x14ac:dyDescent="0.15">
      <c r="B1701" s="204" t="s">
        <v>213</v>
      </c>
      <c r="C1701" s="325">
        <v>10</v>
      </c>
      <c r="D1701" s="317">
        <v>11</v>
      </c>
      <c r="E1701" s="485">
        <v>21</v>
      </c>
      <c r="F1701" s="194" t="s">
        <v>212</v>
      </c>
      <c r="G1701" s="317">
        <v>8</v>
      </c>
      <c r="H1701" s="317">
        <v>14</v>
      </c>
      <c r="I1701" s="485">
        <v>22</v>
      </c>
      <c r="J1701" s="194" t="s">
        <v>211</v>
      </c>
      <c r="K1701" s="317">
        <v>11</v>
      </c>
      <c r="L1701" s="317">
        <v>15</v>
      </c>
      <c r="M1701" s="485">
        <v>26</v>
      </c>
      <c r="N1701" s="194" t="s">
        <v>210</v>
      </c>
      <c r="O1701" s="317">
        <v>2</v>
      </c>
      <c r="P1701" s="317">
        <v>2</v>
      </c>
      <c r="Q1701" s="316">
        <v>4</v>
      </c>
      <c r="R1701" s="131"/>
      <c r="T1701" s="105"/>
      <c r="U1701" s="105"/>
      <c r="V1701" s="105"/>
      <c r="W1701" s="105"/>
      <c r="X1701" s="105"/>
      <c r="Y1701" s="105"/>
      <c r="Z1701" s="105"/>
      <c r="AA1701" s="105"/>
      <c r="AB1701" s="105"/>
      <c r="AC1701" s="105"/>
      <c r="AD1701" s="105"/>
      <c r="AE1701" s="105"/>
      <c r="AF1701" s="105"/>
      <c r="AG1701" s="105"/>
    </row>
    <row r="1702" spans="2:33" s="28" customFormat="1" ht="14.25" customHeight="1" x14ac:dyDescent="0.15">
      <c r="B1702" s="204" t="s">
        <v>209</v>
      </c>
      <c r="C1702" s="317">
        <v>8</v>
      </c>
      <c r="D1702" s="317">
        <v>4</v>
      </c>
      <c r="E1702" s="485">
        <v>12</v>
      </c>
      <c r="F1702" s="194" t="s">
        <v>208</v>
      </c>
      <c r="G1702" s="317">
        <v>17</v>
      </c>
      <c r="H1702" s="317">
        <v>13</v>
      </c>
      <c r="I1702" s="485">
        <v>30</v>
      </c>
      <c r="J1702" s="194" t="s">
        <v>207</v>
      </c>
      <c r="K1702" s="317">
        <v>9</v>
      </c>
      <c r="L1702" s="317">
        <v>3</v>
      </c>
      <c r="M1702" s="485">
        <v>12</v>
      </c>
      <c r="N1702" s="194" t="s">
        <v>206</v>
      </c>
      <c r="O1702" s="317">
        <v>2</v>
      </c>
      <c r="P1702" s="317">
        <v>3</v>
      </c>
      <c r="Q1702" s="316">
        <v>5</v>
      </c>
      <c r="R1702" s="131"/>
      <c r="T1702" s="105"/>
      <c r="U1702" s="105"/>
      <c r="V1702" s="105"/>
      <c r="W1702" s="105"/>
      <c r="X1702" s="105"/>
      <c r="Y1702" s="105"/>
      <c r="Z1702" s="105"/>
      <c r="AA1702" s="105"/>
      <c r="AB1702" s="105"/>
      <c r="AC1702" s="105"/>
      <c r="AD1702" s="105"/>
      <c r="AE1702" s="105"/>
      <c r="AF1702" s="105"/>
      <c r="AG1702" s="105"/>
    </row>
    <row r="1703" spans="2:33" s="28" customFormat="1" ht="14.25" customHeight="1" x14ac:dyDescent="0.15">
      <c r="B1703" s="204" t="s">
        <v>205</v>
      </c>
      <c r="C1703" s="317">
        <v>12</v>
      </c>
      <c r="D1703" s="317">
        <v>13</v>
      </c>
      <c r="E1703" s="485">
        <v>25</v>
      </c>
      <c r="F1703" s="194" t="s">
        <v>204</v>
      </c>
      <c r="G1703" s="317">
        <v>16</v>
      </c>
      <c r="H1703" s="317">
        <v>20</v>
      </c>
      <c r="I1703" s="485">
        <v>36</v>
      </c>
      <c r="J1703" s="194" t="s">
        <v>203</v>
      </c>
      <c r="K1703" s="317">
        <v>8</v>
      </c>
      <c r="L1703" s="317">
        <v>17</v>
      </c>
      <c r="M1703" s="485">
        <v>25</v>
      </c>
      <c r="N1703" s="194" t="s">
        <v>202</v>
      </c>
      <c r="O1703" s="317">
        <v>0</v>
      </c>
      <c r="P1703" s="317">
        <v>2</v>
      </c>
      <c r="Q1703" s="316">
        <v>2</v>
      </c>
      <c r="R1703" s="131"/>
      <c r="T1703" s="105"/>
      <c r="U1703" s="105"/>
      <c r="V1703" s="105"/>
      <c r="W1703" s="105"/>
      <c r="X1703" s="105"/>
      <c r="Y1703" s="105"/>
      <c r="Z1703" s="105"/>
      <c r="AA1703" s="105"/>
      <c r="AB1703" s="105"/>
      <c r="AC1703" s="105"/>
      <c r="AD1703" s="105"/>
      <c r="AE1703" s="105"/>
      <c r="AF1703" s="105"/>
      <c r="AG1703" s="105"/>
    </row>
    <row r="1704" spans="2:33" s="28" customFormat="1" ht="14.25" customHeight="1" x14ac:dyDescent="0.15">
      <c r="B1704" s="204" t="s">
        <v>201</v>
      </c>
      <c r="C1704" s="317">
        <v>10</v>
      </c>
      <c r="D1704" s="317">
        <v>8</v>
      </c>
      <c r="E1704" s="485">
        <v>18</v>
      </c>
      <c r="F1704" s="194" t="s">
        <v>200</v>
      </c>
      <c r="G1704" s="317">
        <v>9</v>
      </c>
      <c r="H1704" s="317">
        <v>13</v>
      </c>
      <c r="I1704" s="485">
        <v>22</v>
      </c>
      <c r="J1704" s="194" t="s">
        <v>199</v>
      </c>
      <c r="K1704" s="317">
        <v>12</v>
      </c>
      <c r="L1704" s="317">
        <v>10</v>
      </c>
      <c r="M1704" s="485">
        <v>22</v>
      </c>
      <c r="N1704" s="194" t="s">
        <v>198</v>
      </c>
      <c r="O1704" s="317">
        <v>0</v>
      </c>
      <c r="P1704" s="317">
        <v>2</v>
      </c>
      <c r="Q1704" s="316">
        <v>2</v>
      </c>
      <c r="R1704" s="131"/>
      <c r="T1704" s="105"/>
      <c r="U1704" s="105"/>
      <c r="V1704" s="105"/>
      <c r="W1704" s="105"/>
      <c r="X1704" s="105"/>
      <c r="Y1704" s="105"/>
      <c r="Z1704" s="105"/>
      <c r="AA1704" s="105"/>
      <c r="AB1704" s="105"/>
      <c r="AC1704" s="105"/>
      <c r="AD1704" s="105"/>
      <c r="AE1704" s="105"/>
      <c r="AF1704" s="105"/>
      <c r="AG1704" s="105"/>
    </row>
    <row r="1705" spans="2:33" s="28" customFormat="1" ht="14.1" customHeight="1" x14ac:dyDescent="0.15">
      <c r="B1705" s="205" t="s">
        <v>197</v>
      </c>
      <c r="C1705" s="322">
        <v>11</v>
      </c>
      <c r="D1705" s="322">
        <v>10</v>
      </c>
      <c r="E1705" s="323">
        <v>21</v>
      </c>
      <c r="F1705" s="195" t="s">
        <v>196</v>
      </c>
      <c r="G1705" s="322">
        <v>12</v>
      </c>
      <c r="H1705" s="322">
        <v>9</v>
      </c>
      <c r="I1705" s="323">
        <v>21</v>
      </c>
      <c r="J1705" s="195" t="s">
        <v>195</v>
      </c>
      <c r="K1705" s="322">
        <v>14</v>
      </c>
      <c r="L1705" s="322">
        <v>14</v>
      </c>
      <c r="M1705" s="323">
        <v>28</v>
      </c>
      <c r="N1705" s="195" t="s">
        <v>194</v>
      </c>
      <c r="O1705" s="322">
        <v>0</v>
      </c>
      <c r="P1705" s="322">
        <v>0</v>
      </c>
      <c r="Q1705" s="324">
        <v>0</v>
      </c>
      <c r="R1705" s="131"/>
      <c r="T1705" s="105"/>
      <c r="U1705" s="105"/>
      <c r="V1705" s="105"/>
      <c r="W1705" s="105"/>
      <c r="X1705" s="105"/>
      <c r="Y1705" s="105"/>
      <c r="Z1705" s="105"/>
      <c r="AA1705" s="105"/>
      <c r="AB1705" s="105"/>
      <c r="AC1705" s="105"/>
      <c r="AD1705" s="105"/>
      <c r="AE1705" s="105"/>
      <c r="AF1705" s="105"/>
      <c r="AG1705" s="105"/>
    </row>
    <row r="1706" spans="2:33" s="28" customFormat="1" ht="14.25" customHeight="1" x14ac:dyDescent="0.15">
      <c r="B1706" s="204" t="s">
        <v>193</v>
      </c>
      <c r="C1706" s="325">
        <v>10</v>
      </c>
      <c r="D1706" s="317">
        <v>7</v>
      </c>
      <c r="E1706" s="485">
        <v>17</v>
      </c>
      <c r="F1706" s="194" t="s">
        <v>192</v>
      </c>
      <c r="G1706" s="317">
        <v>17</v>
      </c>
      <c r="H1706" s="317">
        <v>21</v>
      </c>
      <c r="I1706" s="485">
        <v>38</v>
      </c>
      <c r="J1706" s="194" t="s">
        <v>191</v>
      </c>
      <c r="K1706" s="317">
        <v>13</v>
      </c>
      <c r="L1706" s="317">
        <v>10</v>
      </c>
      <c r="M1706" s="485">
        <v>23</v>
      </c>
      <c r="N1706" s="194" t="s">
        <v>190</v>
      </c>
      <c r="O1706" s="317">
        <v>2</v>
      </c>
      <c r="P1706" s="317">
        <v>1</v>
      </c>
      <c r="Q1706" s="316">
        <v>3</v>
      </c>
      <c r="R1706" s="131"/>
      <c r="T1706" s="105"/>
      <c r="U1706" s="105"/>
      <c r="V1706" s="105"/>
      <c r="W1706" s="105"/>
      <c r="X1706" s="105"/>
      <c r="Y1706" s="105"/>
      <c r="Z1706" s="105"/>
      <c r="AA1706" s="105"/>
      <c r="AB1706" s="105"/>
      <c r="AC1706" s="105"/>
      <c r="AD1706" s="105"/>
      <c r="AE1706" s="105"/>
      <c r="AF1706" s="105"/>
      <c r="AG1706" s="105"/>
    </row>
    <row r="1707" spans="2:33" s="28" customFormat="1" ht="14.25" customHeight="1" x14ac:dyDescent="0.15">
      <c r="B1707" s="204" t="s">
        <v>189</v>
      </c>
      <c r="C1707" s="317">
        <v>10</v>
      </c>
      <c r="D1707" s="317">
        <v>5</v>
      </c>
      <c r="E1707" s="485">
        <v>15</v>
      </c>
      <c r="F1707" s="194" t="s">
        <v>188</v>
      </c>
      <c r="G1707" s="317">
        <v>14</v>
      </c>
      <c r="H1707" s="317">
        <v>18</v>
      </c>
      <c r="I1707" s="485">
        <v>32</v>
      </c>
      <c r="J1707" s="194" t="s">
        <v>187</v>
      </c>
      <c r="K1707" s="317">
        <v>16</v>
      </c>
      <c r="L1707" s="317">
        <v>13</v>
      </c>
      <c r="M1707" s="485">
        <v>29</v>
      </c>
      <c r="N1707" s="194" t="s">
        <v>186</v>
      </c>
      <c r="O1707" s="317">
        <v>2</v>
      </c>
      <c r="P1707" s="317">
        <v>2</v>
      </c>
      <c r="Q1707" s="316">
        <v>4</v>
      </c>
      <c r="R1707" s="131"/>
      <c r="T1707" s="105"/>
      <c r="U1707" s="105"/>
      <c r="V1707" s="105"/>
      <c r="W1707" s="105"/>
      <c r="X1707" s="105"/>
      <c r="Y1707" s="105"/>
      <c r="Z1707" s="105"/>
      <c r="AA1707" s="105"/>
      <c r="AB1707" s="105"/>
      <c r="AC1707" s="105"/>
      <c r="AD1707" s="105"/>
      <c r="AE1707" s="105"/>
      <c r="AF1707" s="105"/>
      <c r="AG1707" s="105"/>
    </row>
    <row r="1708" spans="2:33" s="28" customFormat="1" ht="14.25" customHeight="1" x14ac:dyDescent="0.15">
      <c r="B1708" s="204" t="s">
        <v>185</v>
      </c>
      <c r="C1708" s="317">
        <v>9</v>
      </c>
      <c r="D1708" s="317">
        <v>8</v>
      </c>
      <c r="E1708" s="485">
        <v>17</v>
      </c>
      <c r="F1708" s="194" t="s">
        <v>184</v>
      </c>
      <c r="G1708" s="317">
        <v>22</v>
      </c>
      <c r="H1708" s="317">
        <v>5</v>
      </c>
      <c r="I1708" s="485">
        <v>27</v>
      </c>
      <c r="J1708" s="194" t="s">
        <v>183</v>
      </c>
      <c r="K1708" s="317">
        <v>11</v>
      </c>
      <c r="L1708" s="317">
        <v>11</v>
      </c>
      <c r="M1708" s="485">
        <v>22</v>
      </c>
      <c r="N1708" s="194" t="s">
        <v>182</v>
      </c>
      <c r="O1708" s="317">
        <v>0</v>
      </c>
      <c r="P1708" s="317">
        <v>0</v>
      </c>
      <c r="Q1708" s="316">
        <v>0</v>
      </c>
      <c r="R1708" s="131"/>
      <c r="T1708" s="105"/>
      <c r="U1708" s="105"/>
      <c r="V1708" s="105"/>
      <c r="W1708" s="105"/>
      <c r="X1708" s="105"/>
      <c r="Y1708" s="105"/>
      <c r="Z1708" s="105"/>
      <c r="AA1708" s="105"/>
      <c r="AB1708" s="105"/>
      <c r="AC1708" s="105"/>
      <c r="AD1708" s="105"/>
      <c r="AE1708" s="105"/>
      <c r="AF1708" s="105"/>
      <c r="AG1708" s="105"/>
    </row>
    <row r="1709" spans="2:33" s="28" customFormat="1" ht="14.1" customHeight="1" x14ac:dyDescent="0.15">
      <c r="B1709" s="204" t="s">
        <v>181</v>
      </c>
      <c r="C1709" s="317">
        <v>9</v>
      </c>
      <c r="D1709" s="317">
        <v>6</v>
      </c>
      <c r="E1709" s="485">
        <v>15</v>
      </c>
      <c r="F1709" s="194" t="s">
        <v>180</v>
      </c>
      <c r="G1709" s="317">
        <v>14</v>
      </c>
      <c r="H1709" s="317">
        <v>16</v>
      </c>
      <c r="I1709" s="485">
        <v>30</v>
      </c>
      <c r="J1709" s="194" t="s">
        <v>179</v>
      </c>
      <c r="K1709" s="317">
        <v>4</v>
      </c>
      <c r="L1709" s="317">
        <v>5</v>
      </c>
      <c r="M1709" s="485">
        <v>9</v>
      </c>
      <c r="N1709" s="194" t="s">
        <v>178</v>
      </c>
      <c r="O1709" s="317">
        <v>0</v>
      </c>
      <c r="P1709" s="317">
        <v>0</v>
      </c>
      <c r="Q1709" s="316">
        <v>0</v>
      </c>
      <c r="R1709" s="131"/>
      <c r="T1709" s="105"/>
      <c r="U1709" s="105"/>
      <c r="V1709" s="105"/>
      <c r="W1709" s="105"/>
      <c r="X1709" s="105"/>
      <c r="Y1709" s="105"/>
      <c r="Z1709" s="105"/>
      <c r="AA1709" s="105"/>
      <c r="AB1709" s="105"/>
      <c r="AC1709" s="105"/>
      <c r="AD1709" s="105"/>
      <c r="AE1709" s="105"/>
      <c r="AF1709" s="105"/>
      <c r="AG1709" s="105"/>
    </row>
    <row r="1710" spans="2:33" s="28" customFormat="1" ht="14.25" customHeight="1" thickBot="1" x14ac:dyDescent="0.2">
      <c r="B1710" s="206" t="s">
        <v>177</v>
      </c>
      <c r="C1710" s="318">
        <v>6</v>
      </c>
      <c r="D1710" s="318">
        <v>4</v>
      </c>
      <c r="E1710" s="319">
        <v>10</v>
      </c>
      <c r="F1710" s="208" t="s">
        <v>176</v>
      </c>
      <c r="G1710" s="318">
        <v>9</v>
      </c>
      <c r="H1710" s="318">
        <v>12</v>
      </c>
      <c r="I1710" s="319">
        <v>21</v>
      </c>
      <c r="J1710" s="208" t="s">
        <v>175</v>
      </c>
      <c r="K1710" s="318">
        <v>2</v>
      </c>
      <c r="L1710" s="318">
        <v>7</v>
      </c>
      <c r="M1710" s="319">
        <v>9</v>
      </c>
      <c r="N1710" s="210" t="s">
        <v>174</v>
      </c>
      <c r="O1710" s="320">
        <v>1</v>
      </c>
      <c r="P1710" s="320">
        <v>0</v>
      </c>
      <c r="Q1710" s="321">
        <v>1</v>
      </c>
      <c r="R1710" s="131"/>
      <c r="T1710" s="105"/>
      <c r="U1710" s="105"/>
      <c r="V1710" s="105"/>
      <c r="W1710" s="105"/>
      <c r="X1710" s="105"/>
      <c r="Y1710" s="105"/>
      <c r="Z1710" s="105"/>
      <c r="AA1710" s="105"/>
      <c r="AB1710" s="105"/>
      <c r="AC1710" s="105"/>
      <c r="AD1710" s="105"/>
      <c r="AE1710" s="105"/>
      <c r="AF1710" s="105"/>
      <c r="AG1710" s="105"/>
    </row>
    <row r="1711" spans="2:33" s="28" customFormat="1" ht="13.5" customHeight="1" thickBot="1" x14ac:dyDescent="0.2">
      <c r="B1711" s="42"/>
      <c r="C1711" s="42"/>
      <c r="D1711" s="459" t="s">
        <v>173</v>
      </c>
      <c r="E1711" s="459"/>
      <c r="F1711" s="459"/>
      <c r="G1711" s="42"/>
      <c r="H1711" s="42"/>
      <c r="I1711" s="42"/>
      <c r="J1711" s="42"/>
      <c r="K1711" s="42"/>
      <c r="L1711" s="42"/>
      <c r="M1711" s="42"/>
      <c r="N1711" s="212" t="s">
        <v>172</v>
      </c>
      <c r="O1711" s="309">
        <v>0</v>
      </c>
      <c r="P1711" s="24">
        <v>0</v>
      </c>
      <c r="Q1711" s="310">
        <v>0</v>
      </c>
      <c r="R1711" s="131"/>
      <c r="T1711" s="105"/>
      <c r="U1711" s="105"/>
      <c r="V1711" s="105"/>
      <c r="W1711" s="105"/>
      <c r="X1711" s="105"/>
      <c r="Y1711" s="105"/>
      <c r="Z1711" s="105"/>
      <c r="AA1711" s="105"/>
      <c r="AB1711" s="105"/>
      <c r="AC1711" s="105"/>
      <c r="AD1711" s="105"/>
      <c r="AE1711" s="105"/>
      <c r="AF1711" s="105"/>
      <c r="AG1711" s="105"/>
    </row>
    <row r="1712" spans="2:33" s="28" customFormat="1" ht="13.5" customHeight="1" x14ac:dyDescent="0.15">
      <c r="B1712" s="160" t="s">
        <v>171</v>
      </c>
      <c r="C1712" s="311">
        <f>SUM(C1686:C1690)</f>
        <v>50</v>
      </c>
      <c r="D1712" s="311">
        <f>SUM(D1686:D1690)</f>
        <v>42</v>
      </c>
      <c r="E1712" s="108">
        <f t="shared" ref="E1712:E1721" si="80">SUM(C1712:D1712)</f>
        <v>92</v>
      </c>
      <c r="F1712" s="160" t="s">
        <v>170</v>
      </c>
      <c r="G1712" s="312">
        <f>SUM(K1686:K1690)</f>
        <v>68</v>
      </c>
      <c r="H1712" s="109">
        <f>SUM(L1686:L1690)</f>
        <v>64</v>
      </c>
      <c r="I1712" s="110">
        <f t="shared" ref="I1712:I1721" si="81">SUM(G1712:H1712)</f>
        <v>132</v>
      </c>
      <c r="J1712" s="119" t="s">
        <v>169</v>
      </c>
      <c r="K1712" s="120">
        <f>SUM(O1711:O1715)</f>
        <v>0</v>
      </c>
      <c r="L1712" s="311">
        <f>SUM(Q1711:Q1715)</f>
        <v>0</v>
      </c>
      <c r="M1712" s="313">
        <f>SUM(K1712:L1712)</f>
        <v>0</v>
      </c>
      <c r="N1712" s="486" t="s">
        <v>168</v>
      </c>
      <c r="O1712" s="24">
        <v>0</v>
      </c>
      <c r="P1712" s="24">
        <v>0</v>
      </c>
      <c r="Q1712" s="310">
        <v>0</v>
      </c>
      <c r="R1712" s="131"/>
      <c r="T1712" s="105"/>
      <c r="U1712" s="105"/>
      <c r="V1712" s="105"/>
      <c r="W1712" s="105"/>
      <c r="X1712" s="105"/>
      <c r="Y1712" s="105"/>
      <c r="Z1712" s="105"/>
      <c r="AA1712" s="105"/>
      <c r="AB1712" s="105"/>
      <c r="AC1712" s="105"/>
      <c r="AD1712" s="105"/>
      <c r="AE1712" s="105"/>
      <c r="AF1712" s="105"/>
      <c r="AG1712" s="105"/>
    </row>
    <row r="1713" spans="2:33" s="28" customFormat="1" ht="13.5" customHeight="1" thickBot="1" x14ac:dyDescent="0.2">
      <c r="B1713" s="161" t="s">
        <v>167</v>
      </c>
      <c r="C1713" s="300">
        <f>SUM(C1691:C1695)</f>
        <v>68</v>
      </c>
      <c r="D1713" s="300">
        <f>SUM(D1691:D1695)</f>
        <v>51</v>
      </c>
      <c r="E1713" s="112">
        <f t="shared" si="80"/>
        <v>119</v>
      </c>
      <c r="F1713" s="161" t="s">
        <v>166</v>
      </c>
      <c r="G1713" s="306">
        <f>SUM(K1691:K1695)</f>
        <v>54</v>
      </c>
      <c r="H1713" s="113">
        <f>SUM(L1691:L1695)</f>
        <v>47</v>
      </c>
      <c r="I1713" s="114">
        <f t="shared" si="81"/>
        <v>101</v>
      </c>
      <c r="J1713" s="121" t="s">
        <v>154</v>
      </c>
      <c r="K1713" s="122">
        <f>O1716</f>
        <v>0</v>
      </c>
      <c r="L1713" s="303">
        <f>P1716</f>
        <v>0</v>
      </c>
      <c r="M1713" s="314">
        <f>SUM(K1713:L1713)</f>
        <v>0</v>
      </c>
      <c r="N1713" s="486" t="s">
        <v>165</v>
      </c>
      <c r="O1713" s="24">
        <v>0</v>
      </c>
      <c r="P1713" s="24">
        <v>0</v>
      </c>
      <c r="Q1713" s="310">
        <v>0</v>
      </c>
      <c r="R1713" s="131"/>
      <c r="T1713" s="105"/>
      <c r="U1713" s="105"/>
      <c r="V1713" s="105"/>
      <c r="W1713" s="105"/>
      <c r="X1713" s="105"/>
      <c r="Y1713" s="105"/>
      <c r="Z1713" s="105"/>
      <c r="AA1713" s="105"/>
      <c r="AB1713" s="105"/>
      <c r="AC1713" s="105"/>
      <c r="AD1713" s="105"/>
      <c r="AE1713" s="105"/>
      <c r="AF1713" s="105"/>
      <c r="AG1713" s="105"/>
    </row>
    <row r="1714" spans="2:33" s="28" customFormat="1" ht="13.5" customHeight="1" x14ac:dyDescent="0.15">
      <c r="B1714" s="161" t="s">
        <v>164</v>
      </c>
      <c r="C1714" s="300">
        <f>SUM(C1696:C1700)</f>
        <v>39</v>
      </c>
      <c r="D1714" s="300">
        <f>SUM(D1696:D1700)</f>
        <v>46</v>
      </c>
      <c r="E1714" s="112">
        <f t="shared" si="80"/>
        <v>85</v>
      </c>
      <c r="F1714" s="161" t="s">
        <v>163</v>
      </c>
      <c r="G1714" s="306">
        <f>SUM(K1696:K1700)</f>
        <v>48</v>
      </c>
      <c r="H1714" s="113">
        <f>SUM(L1696:L1700)</f>
        <v>46</v>
      </c>
      <c r="I1714" s="114">
        <f t="shared" si="81"/>
        <v>94</v>
      </c>
      <c r="J1714" s="125" t="s">
        <v>283</v>
      </c>
      <c r="K1714" s="154">
        <f>SUM(C1712:C1714)</f>
        <v>157</v>
      </c>
      <c r="L1714" s="154">
        <f>SUM(D1712:D1714)</f>
        <v>139</v>
      </c>
      <c r="M1714" s="294">
        <f>SUM(K1714:L1714)</f>
        <v>296</v>
      </c>
      <c r="N1714" s="486" t="s">
        <v>162</v>
      </c>
      <c r="O1714" s="24">
        <v>0</v>
      </c>
      <c r="P1714" s="24">
        <v>0</v>
      </c>
      <c r="Q1714" s="310">
        <v>0</v>
      </c>
      <c r="R1714" s="131"/>
      <c r="T1714" s="105"/>
      <c r="U1714" s="105"/>
      <c r="V1714" s="105"/>
      <c r="W1714" s="105"/>
      <c r="X1714" s="105"/>
      <c r="Y1714" s="105"/>
      <c r="Z1714" s="105"/>
      <c r="AA1714" s="105"/>
      <c r="AB1714" s="105"/>
      <c r="AC1714" s="105"/>
      <c r="AD1714" s="105"/>
      <c r="AE1714" s="105"/>
      <c r="AF1714" s="105"/>
      <c r="AG1714" s="105"/>
    </row>
    <row r="1715" spans="2:33" s="28" customFormat="1" ht="13.5" customHeight="1" thickBot="1" x14ac:dyDescent="0.2">
      <c r="B1715" s="161" t="s">
        <v>161</v>
      </c>
      <c r="C1715" s="300">
        <f>SUM(C1701:C1705)</f>
        <v>51</v>
      </c>
      <c r="D1715" s="300">
        <f>SUM(D1701:D1705)</f>
        <v>46</v>
      </c>
      <c r="E1715" s="112">
        <f t="shared" si="80"/>
        <v>97</v>
      </c>
      <c r="F1715" s="161" t="s">
        <v>160</v>
      </c>
      <c r="G1715" s="306">
        <f>SUM(K1701:K1705)</f>
        <v>54</v>
      </c>
      <c r="H1715" s="113">
        <f>SUM(L1701:L1705)</f>
        <v>59</v>
      </c>
      <c r="I1715" s="114">
        <f t="shared" si="81"/>
        <v>113</v>
      </c>
      <c r="J1715" s="123" t="s">
        <v>156</v>
      </c>
      <c r="K1715" s="157"/>
      <c r="L1715" s="292">
        <f>M1714/M1720*100</f>
        <v>15.896885069817401</v>
      </c>
      <c r="M1715" s="156" t="s">
        <v>155</v>
      </c>
      <c r="N1715" s="487" t="s">
        <v>159</v>
      </c>
      <c r="O1715" s="301">
        <v>0</v>
      </c>
      <c r="P1715" s="58">
        <v>0</v>
      </c>
      <c r="Q1715" s="302">
        <v>0</v>
      </c>
      <c r="R1715" s="131"/>
      <c r="T1715" s="105"/>
      <c r="U1715" s="105"/>
      <c r="V1715" s="105"/>
      <c r="W1715" s="105"/>
      <c r="X1715" s="105"/>
      <c r="Y1715" s="105"/>
      <c r="Z1715" s="105"/>
      <c r="AA1715" s="105"/>
      <c r="AB1715" s="105"/>
      <c r="AC1715" s="105"/>
      <c r="AD1715" s="105"/>
      <c r="AE1715" s="105"/>
      <c r="AF1715" s="105"/>
      <c r="AG1715" s="105"/>
    </row>
    <row r="1716" spans="2:33" s="28" customFormat="1" ht="13.5" customHeight="1" thickBot="1" x14ac:dyDescent="0.2">
      <c r="B1716" s="161" t="s">
        <v>158</v>
      </c>
      <c r="C1716" s="300">
        <f>SUM(C1706:C1710)</f>
        <v>44</v>
      </c>
      <c r="D1716" s="300">
        <f>SUM(D1706:D1710)</f>
        <v>30</v>
      </c>
      <c r="E1716" s="112">
        <f t="shared" si="80"/>
        <v>74</v>
      </c>
      <c r="F1716" s="161" t="s">
        <v>157</v>
      </c>
      <c r="G1716" s="306">
        <f>SUM(K1706:K1710)</f>
        <v>46</v>
      </c>
      <c r="H1716" s="113">
        <f>SUM(L1706:L1710)</f>
        <v>46</v>
      </c>
      <c r="I1716" s="114">
        <f t="shared" si="81"/>
        <v>92</v>
      </c>
      <c r="J1716" s="125" t="s">
        <v>284</v>
      </c>
      <c r="K1716" s="154">
        <f>SUM(C1715:C1721,G1712:G1714)</f>
        <v>577</v>
      </c>
      <c r="L1716" s="154">
        <f>SUM(D1715:D1721,H1712:H1714)</f>
        <v>533</v>
      </c>
      <c r="M1716" s="294">
        <f>SUM(K1716:L1716)</f>
        <v>1110</v>
      </c>
      <c r="N1716" s="488" t="s">
        <v>154</v>
      </c>
      <c r="O1716" s="299">
        <v>0</v>
      </c>
      <c r="P1716" s="489">
        <v>0</v>
      </c>
      <c r="Q1716" s="307">
        <v>0</v>
      </c>
      <c r="R1716" s="131"/>
      <c r="T1716" s="105"/>
      <c r="U1716" s="105"/>
      <c r="V1716" s="105"/>
      <c r="W1716" s="105"/>
      <c r="X1716" s="105"/>
      <c r="Y1716" s="105"/>
      <c r="Z1716" s="105"/>
      <c r="AA1716" s="105"/>
      <c r="AB1716" s="105"/>
      <c r="AC1716" s="105"/>
      <c r="AD1716" s="105"/>
      <c r="AE1716" s="105"/>
      <c r="AF1716" s="105"/>
      <c r="AG1716" s="105"/>
    </row>
    <row r="1717" spans="2:33" s="28" customFormat="1" ht="13.5" customHeight="1" thickBot="1" x14ac:dyDescent="0.2">
      <c r="B1717" s="161" t="s">
        <v>153</v>
      </c>
      <c r="C1717" s="300">
        <f>SUM(G1686:G1690)</f>
        <v>56</v>
      </c>
      <c r="D1717" s="300">
        <f>SUM(H1686:H1690)</f>
        <v>45</v>
      </c>
      <c r="E1717" s="112">
        <f t="shared" si="80"/>
        <v>101</v>
      </c>
      <c r="F1717" s="161" t="s">
        <v>152</v>
      </c>
      <c r="G1717" s="113">
        <f>SUM(O1686:O1690)</f>
        <v>42</v>
      </c>
      <c r="H1717" s="113">
        <f>SUM(P1686:P1690)</f>
        <v>62</v>
      </c>
      <c r="I1717" s="114">
        <f t="shared" si="81"/>
        <v>104</v>
      </c>
      <c r="J1717" s="123" t="s">
        <v>156</v>
      </c>
      <c r="K1717" s="157"/>
      <c r="L1717" s="292">
        <f>M1716/M1720*100</f>
        <v>59.613319011815257</v>
      </c>
      <c r="M1717" s="158" t="s">
        <v>155</v>
      </c>
      <c r="N1717" s="490"/>
      <c r="O1717" s="42"/>
      <c r="P1717" s="42"/>
      <c r="Q1717" s="42"/>
      <c r="R1717" s="131"/>
      <c r="T1717" s="105"/>
      <c r="U1717" s="105"/>
      <c r="V1717" s="105"/>
      <c r="W1717" s="105"/>
      <c r="X1717" s="105"/>
      <c r="Y1717" s="105"/>
      <c r="Z1717" s="105"/>
      <c r="AA1717" s="105"/>
      <c r="AB1717" s="105"/>
      <c r="AC1717" s="105"/>
      <c r="AD1717" s="105"/>
      <c r="AE1717" s="106"/>
      <c r="AF1717" s="105"/>
      <c r="AG1717" s="106"/>
    </row>
    <row r="1718" spans="2:33" s="28" customFormat="1" ht="13.5" customHeight="1" thickBot="1" x14ac:dyDescent="0.2">
      <c r="B1718" s="161" t="s">
        <v>151</v>
      </c>
      <c r="C1718" s="300">
        <f>SUM(G1691:G1695)</f>
        <v>59</v>
      </c>
      <c r="D1718" s="300">
        <f>SUM(H1691:H1695)</f>
        <v>60</v>
      </c>
      <c r="E1718" s="112">
        <f t="shared" si="80"/>
        <v>119</v>
      </c>
      <c r="F1718" s="161" t="s">
        <v>150</v>
      </c>
      <c r="G1718" s="306">
        <f>SUM(O1691:O1695)</f>
        <v>34</v>
      </c>
      <c r="H1718" s="113">
        <f>SUM(P1691:P1695)</f>
        <v>48</v>
      </c>
      <c r="I1718" s="114">
        <f t="shared" si="81"/>
        <v>82</v>
      </c>
      <c r="J1718" s="125" t="s">
        <v>282</v>
      </c>
      <c r="K1718" s="154">
        <f>SUM(K1701:K1710,O1686:O1716)</f>
        <v>204</v>
      </c>
      <c r="L1718" s="154">
        <f>SUM(L1701:L1710,P1686:P1716)</f>
        <v>252</v>
      </c>
      <c r="M1718" s="308">
        <f>SUM(K1718:L1718)</f>
        <v>456</v>
      </c>
      <c r="N1718" s="490"/>
      <c r="O1718" s="42"/>
      <c r="P1718" s="42"/>
      <c r="Q1718" s="42"/>
      <c r="R1718" s="131"/>
    </row>
    <row r="1719" spans="2:33" s="28" customFormat="1" ht="13.5" customHeight="1" thickBot="1" x14ac:dyDescent="0.2">
      <c r="B1719" s="161" t="s">
        <v>149</v>
      </c>
      <c r="C1719" s="300">
        <f>SUM(G1696:G1700)</f>
        <v>59</v>
      </c>
      <c r="D1719" s="300">
        <f>SUM(H1696:H1700)</f>
        <v>54</v>
      </c>
      <c r="E1719" s="112">
        <f t="shared" si="80"/>
        <v>113</v>
      </c>
      <c r="F1719" s="161" t="s">
        <v>148</v>
      </c>
      <c r="G1719" s="306">
        <f>SUM(O1696:O1700)</f>
        <v>19</v>
      </c>
      <c r="H1719" s="113">
        <f>SUM(P1696:P1700)</f>
        <v>25</v>
      </c>
      <c r="I1719" s="114">
        <f t="shared" si="81"/>
        <v>44</v>
      </c>
      <c r="J1719" s="123" t="s">
        <v>156</v>
      </c>
      <c r="K1719" s="124"/>
      <c r="L1719" s="283">
        <f>M1718/M1720*100</f>
        <v>24.489795918367346</v>
      </c>
      <c r="M1719" s="156" t="s">
        <v>155</v>
      </c>
      <c r="N1719" s="491" t="s">
        <v>146</v>
      </c>
      <c r="O1719" s="492">
        <v>42.25</v>
      </c>
      <c r="P1719" s="493">
        <v>45.38</v>
      </c>
      <c r="Q1719" s="494">
        <v>43.8</v>
      </c>
      <c r="R1719" s="131"/>
    </row>
    <row r="1720" spans="2:33" s="28" customFormat="1" ht="13.5" customHeight="1" x14ac:dyDescent="0.15">
      <c r="B1720" s="161" t="s">
        <v>145</v>
      </c>
      <c r="C1720" s="300">
        <f>SUM(G1701:G1705)</f>
        <v>62</v>
      </c>
      <c r="D1720" s="300">
        <f>SUM(H1701:H1705)</f>
        <v>69</v>
      </c>
      <c r="E1720" s="112">
        <f t="shared" si="80"/>
        <v>131</v>
      </c>
      <c r="F1720" s="161" t="s">
        <v>144</v>
      </c>
      <c r="G1720" s="306">
        <f>SUM(O1701:O1705)</f>
        <v>4</v>
      </c>
      <c r="H1720" s="113">
        <f>SUM(P1701:P1705)</f>
        <v>9</v>
      </c>
      <c r="I1720" s="114">
        <f t="shared" si="81"/>
        <v>13</v>
      </c>
      <c r="J1720" s="125" t="s">
        <v>147</v>
      </c>
      <c r="K1720" s="293">
        <f>SUM(C1712:C1721,G1712:G1721,K1712:K1713)</f>
        <v>938</v>
      </c>
      <c r="L1720" s="293">
        <f>SUM(D1712:D1721,H1712:H1721,L1712:L1713)</f>
        <v>924</v>
      </c>
      <c r="M1720" s="289">
        <f>SUM(K1720:L1720)</f>
        <v>1862</v>
      </c>
      <c r="N1720" s="495"/>
      <c r="O1720" s="496"/>
      <c r="P1720" s="496"/>
      <c r="Q1720" s="496"/>
      <c r="R1720" s="131"/>
    </row>
    <row r="1721" spans="2:33" s="28" customFormat="1" ht="13.5" customHeight="1" thickBot="1" x14ac:dyDescent="0.2">
      <c r="B1721" s="162" t="s">
        <v>143</v>
      </c>
      <c r="C1721" s="303">
        <f>SUM(G1706:G1710)</f>
        <v>76</v>
      </c>
      <c r="D1721" s="303">
        <f>SUM(H1706:H1710)</f>
        <v>72</v>
      </c>
      <c r="E1721" s="116">
        <f t="shared" si="80"/>
        <v>148</v>
      </c>
      <c r="F1721" s="162" t="s">
        <v>142</v>
      </c>
      <c r="G1721" s="304">
        <f>SUM(O1706:O1710)</f>
        <v>5</v>
      </c>
      <c r="H1721" s="117">
        <f>SUM(P1706:P1710)</f>
        <v>3</v>
      </c>
      <c r="I1721" s="118">
        <f t="shared" si="81"/>
        <v>8</v>
      </c>
      <c r="J1721" s="123" t="s">
        <v>7</v>
      </c>
      <c r="K1721" s="124"/>
      <c r="L1721" s="127"/>
      <c r="M1721" s="305">
        <f>字別人口!Q94</f>
        <v>874</v>
      </c>
      <c r="N1721" s="459" t="s">
        <v>141</v>
      </c>
      <c r="O1721" s="459"/>
      <c r="P1721" s="459"/>
      <c r="Q1721" s="497"/>
      <c r="R1721" s="131"/>
    </row>
    <row r="1722" spans="2:33" x14ac:dyDescent="0.15">
      <c r="B1722" s="163"/>
      <c r="C1722" s="39"/>
      <c r="D1722" s="39"/>
      <c r="E1722" s="39"/>
      <c r="F1722" s="163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</row>
    <row r="1723" spans="2:33" s="29" customFormat="1" x14ac:dyDescent="0.15">
      <c r="B1723" s="164"/>
      <c r="C1723" s="28"/>
      <c r="D1723" s="28"/>
      <c r="E1723" s="28"/>
      <c r="F1723" s="164"/>
      <c r="G1723" s="28"/>
      <c r="H1723" s="28"/>
      <c r="I1723" s="28"/>
      <c r="J1723" s="28"/>
      <c r="K1723" s="28"/>
      <c r="L1723" s="28"/>
      <c r="M1723" s="28"/>
      <c r="N1723" s="28"/>
      <c r="O1723" s="28"/>
      <c r="P1723" s="28"/>
      <c r="Q1723" s="28"/>
    </row>
    <row r="1724" spans="2:33" s="29" customFormat="1" ht="13.5" customHeight="1" x14ac:dyDescent="0.15">
      <c r="B1724" s="26" t="s">
        <v>1</v>
      </c>
      <c r="C1724" s="498" t="s">
        <v>2</v>
      </c>
      <c r="D1724" s="498"/>
      <c r="E1724" s="498"/>
      <c r="F1724" s="498"/>
      <c r="G1724" s="499" t="s">
        <v>279</v>
      </c>
      <c r="H1724" s="499"/>
      <c r="I1724" s="499"/>
      <c r="J1724" s="499"/>
      <c r="K1724" s="499"/>
      <c r="L1724" s="499"/>
      <c r="M1724" s="28"/>
      <c r="N1724" s="28"/>
      <c r="O1724" s="183" t="str">
        <f>$O$2</f>
        <v>令和元年10月31日</v>
      </c>
      <c r="P1724" s="183"/>
      <c r="Q1724" s="183" t="s">
        <v>0</v>
      </c>
      <c r="R1724" s="4"/>
      <c r="S1724" s="4"/>
      <c r="T1724" s="4"/>
    </row>
    <row r="1725" spans="2:33" s="29" customFormat="1" ht="13.5" customHeight="1" x14ac:dyDescent="0.15">
      <c r="B1725" s="26" t="s">
        <v>276</v>
      </c>
      <c r="C1725" s="498" t="s">
        <v>97</v>
      </c>
      <c r="D1725" s="498"/>
      <c r="E1725" s="498"/>
      <c r="F1725" s="500"/>
      <c r="G1725" s="499"/>
      <c r="H1725" s="499"/>
      <c r="I1725" s="499"/>
      <c r="J1725" s="499"/>
      <c r="K1725" s="499"/>
      <c r="L1725" s="499"/>
      <c r="M1725" s="28"/>
      <c r="N1725" s="28"/>
      <c r="O1725" s="183" t="str">
        <f>$O$3</f>
        <v>令和元年11月 1日</v>
      </c>
      <c r="P1725" s="183"/>
      <c r="Q1725" s="183" t="s">
        <v>3</v>
      </c>
      <c r="R1725" s="4"/>
      <c r="S1725" s="4"/>
      <c r="T1725" s="4"/>
    </row>
    <row r="1726" spans="2:33" s="29" customFormat="1" ht="13.5" customHeight="1" thickBot="1" x14ac:dyDescent="0.2">
      <c r="B1726" s="164"/>
      <c r="C1726" s="28"/>
      <c r="D1726" s="28"/>
      <c r="E1726" s="28"/>
      <c r="F1726" s="164"/>
      <c r="G1726" s="501"/>
      <c r="H1726" s="501"/>
      <c r="I1726" s="501"/>
      <c r="J1726" s="501"/>
      <c r="K1726" s="501"/>
      <c r="L1726" s="501"/>
      <c r="M1726" s="28"/>
      <c r="N1726" s="28"/>
      <c r="O1726" s="26"/>
      <c r="P1726" s="28"/>
      <c r="Q1726" s="502"/>
      <c r="R1726" s="4"/>
      <c r="S1726" s="4"/>
      <c r="T1726" s="4"/>
    </row>
    <row r="1727" spans="2:33" s="28" customFormat="1" ht="14.25" customHeight="1" x14ac:dyDescent="0.15">
      <c r="B1727" s="53" t="s">
        <v>274</v>
      </c>
      <c r="C1727" s="327" t="s">
        <v>301</v>
      </c>
      <c r="D1727" s="327" t="s">
        <v>302</v>
      </c>
      <c r="E1727" s="328" t="s">
        <v>6</v>
      </c>
      <c r="F1727" s="53" t="s">
        <v>274</v>
      </c>
      <c r="G1727" s="327" t="s">
        <v>301</v>
      </c>
      <c r="H1727" s="327" t="s">
        <v>5</v>
      </c>
      <c r="I1727" s="94" t="s">
        <v>6</v>
      </c>
      <c r="J1727" s="202" t="s">
        <v>274</v>
      </c>
      <c r="K1727" s="327" t="s">
        <v>4</v>
      </c>
      <c r="L1727" s="327" t="s">
        <v>302</v>
      </c>
      <c r="M1727" s="328" t="s">
        <v>281</v>
      </c>
      <c r="N1727" s="59" t="s">
        <v>274</v>
      </c>
      <c r="O1727" s="54" t="s">
        <v>301</v>
      </c>
      <c r="P1727" s="54" t="s">
        <v>5</v>
      </c>
      <c r="Q1727" s="326" t="s">
        <v>281</v>
      </c>
      <c r="R1727" s="131"/>
    </row>
    <row r="1728" spans="2:33" s="28" customFormat="1" ht="14.25" customHeight="1" x14ac:dyDescent="0.15">
      <c r="B1728" s="203" t="s">
        <v>273</v>
      </c>
      <c r="C1728" s="329">
        <v>4</v>
      </c>
      <c r="D1728" s="329">
        <v>2</v>
      </c>
      <c r="E1728" s="485">
        <v>6</v>
      </c>
      <c r="F1728" s="193" t="s">
        <v>272</v>
      </c>
      <c r="G1728" s="329">
        <v>3</v>
      </c>
      <c r="H1728" s="329">
        <v>7</v>
      </c>
      <c r="I1728" s="485">
        <v>10</v>
      </c>
      <c r="J1728" s="194" t="s">
        <v>271</v>
      </c>
      <c r="K1728" s="317">
        <v>7</v>
      </c>
      <c r="L1728" s="329">
        <v>7</v>
      </c>
      <c r="M1728" s="286">
        <v>14</v>
      </c>
      <c r="N1728" s="200" t="s">
        <v>270</v>
      </c>
      <c r="O1728" s="325">
        <v>1</v>
      </c>
      <c r="P1728" s="317">
        <v>2</v>
      </c>
      <c r="Q1728" s="287">
        <v>3</v>
      </c>
      <c r="R1728" s="131"/>
      <c r="T1728" s="105"/>
      <c r="U1728" s="105"/>
      <c r="V1728" s="105"/>
      <c r="W1728" s="105"/>
      <c r="X1728" s="105"/>
      <c r="Y1728" s="105"/>
      <c r="Z1728" s="105"/>
      <c r="AA1728" s="105"/>
      <c r="AB1728" s="105"/>
      <c r="AC1728" s="105"/>
      <c r="AD1728" s="105"/>
      <c r="AE1728" s="105"/>
      <c r="AF1728" s="105"/>
      <c r="AG1728" s="105"/>
    </row>
    <row r="1729" spans="2:33" s="28" customFormat="1" ht="14.1" customHeight="1" x14ac:dyDescent="0.15">
      <c r="B1729" s="204" t="s">
        <v>269</v>
      </c>
      <c r="C1729" s="317">
        <v>1</v>
      </c>
      <c r="D1729" s="317">
        <v>2</v>
      </c>
      <c r="E1729" s="485">
        <v>3</v>
      </c>
      <c r="F1729" s="194" t="s">
        <v>268</v>
      </c>
      <c r="G1729" s="317">
        <v>7</v>
      </c>
      <c r="H1729" s="317">
        <v>11</v>
      </c>
      <c r="I1729" s="485">
        <v>18</v>
      </c>
      <c r="J1729" s="194" t="s">
        <v>267</v>
      </c>
      <c r="K1729" s="317">
        <v>4</v>
      </c>
      <c r="L1729" s="317">
        <v>3</v>
      </c>
      <c r="M1729" s="485">
        <v>7</v>
      </c>
      <c r="N1729" s="194" t="s">
        <v>266</v>
      </c>
      <c r="O1729" s="317">
        <v>4</v>
      </c>
      <c r="P1729" s="317">
        <v>4</v>
      </c>
      <c r="Q1729" s="316">
        <v>8</v>
      </c>
      <c r="R1729" s="131"/>
      <c r="T1729" s="105"/>
      <c r="U1729" s="105"/>
      <c r="V1729" s="105"/>
      <c r="W1729" s="105"/>
      <c r="X1729" s="105"/>
      <c r="Y1729" s="105"/>
      <c r="Z1729" s="105"/>
      <c r="AA1729" s="105"/>
      <c r="AB1729" s="105"/>
      <c r="AC1729" s="105"/>
      <c r="AD1729" s="105"/>
      <c r="AE1729" s="105"/>
      <c r="AF1729" s="105"/>
      <c r="AG1729" s="105"/>
    </row>
    <row r="1730" spans="2:33" s="28" customFormat="1" ht="14.25" customHeight="1" x14ac:dyDescent="0.15">
      <c r="B1730" s="204" t="s">
        <v>265</v>
      </c>
      <c r="C1730" s="317">
        <v>4</v>
      </c>
      <c r="D1730" s="317">
        <v>4</v>
      </c>
      <c r="E1730" s="485">
        <v>8</v>
      </c>
      <c r="F1730" s="194" t="s">
        <v>264</v>
      </c>
      <c r="G1730" s="317">
        <v>4</v>
      </c>
      <c r="H1730" s="317">
        <v>7</v>
      </c>
      <c r="I1730" s="485">
        <v>11</v>
      </c>
      <c r="J1730" s="194" t="s">
        <v>263</v>
      </c>
      <c r="K1730" s="317">
        <v>5</v>
      </c>
      <c r="L1730" s="317">
        <v>5</v>
      </c>
      <c r="M1730" s="485">
        <v>10</v>
      </c>
      <c r="N1730" s="194" t="s">
        <v>262</v>
      </c>
      <c r="O1730" s="317">
        <v>3</v>
      </c>
      <c r="P1730" s="199">
        <v>4</v>
      </c>
      <c r="Q1730" s="316">
        <v>7</v>
      </c>
      <c r="R1730" s="131"/>
      <c r="T1730" s="105"/>
      <c r="U1730" s="105"/>
      <c r="V1730" s="105"/>
      <c r="W1730" s="105"/>
      <c r="X1730" s="105"/>
      <c r="Y1730" s="105"/>
      <c r="Z1730" s="105"/>
      <c r="AA1730" s="105"/>
      <c r="AB1730" s="105"/>
      <c r="AC1730" s="105"/>
      <c r="AD1730" s="105"/>
      <c r="AE1730" s="105"/>
      <c r="AF1730" s="105"/>
      <c r="AG1730" s="105"/>
    </row>
    <row r="1731" spans="2:33" s="28" customFormat="1" ht="14.25" customHeight="1" x14ac:dyDescent="0.15">
      <c r="B1731" s="204" t="s">
        <v>261</v>
      </c>
      <c r="C1731" s="317">
        <v>7</v>
      </c>
      <c r="D1731" s="317">
        <v>2</v>
      </c>
      <c r="E1731" s="485">
        <v>9</v>
      </c>
      <c r="F1731" s="194" t="s">
        <v>260</v>
      </c>
      <c r="G1731" s="317">
        <v>5</v>
      </c>
      <c r="H1731" s="317">
        <v>7</v>
      </c>
      <c r="I1731" s="485">
        <v>12</v>
      </c>
      <c r="J1731" s="194" t="s">
        <v>259</v>
      </c>
      <c r="K1731" s="317">
        <v>3</v>
      </c>
      <c r="L1731" s="317">
        <v>6</v>
      </c>
      <c r="M1731" s="485">
        <v>9</v>
      </c>
      <c r="N1731" s="194" t="s">
        <v>258</v>
      </c>
      <c r="O1731" s="317">
        <v>3</v>
      </c>
      <c r="P1731" s="317">
        <v>3</v>
      </c>
      <c r="Q1731" s="316">
        <v>6</v>
      </c>
      <c r="R1731" s="131"/>
      <c r="T1731" s="105"/>
      <c r="U1731" s="105"/>
      <c r="V1731" s="105"/>
      <c r="W1731" s="105"/>
      <c r="X1731" s="105"/>
      <c r="Y1731" s="105"/>
      <c r="Z1731" s="105"/>
      <c r="AA1731" s="105"/>
      <c r="AB1731" s="105"/>
      <c r="AC1731" s="105"/>
      <c r="AD1731" s="105"/>
      <c r="AE1731" s="105"/>
      <c r="AF1731" s="105"/>
      <c r="AG1731" s="105"/>
    </row>
    <row r="1732" spans="2:33" s="28" customFormat="1" ht="14.1" customHeight="1" x14ac:dyDescent="0.15">
      <c r="B1732" s="205" t="s">
        <v>257</v>
      </c>
      <c r="C1732" s="322">
        <v>1</v>
      </c>
      <c r="D1732" s="322">
        <v>4</v>
      </c>
      <c r="E1732" s="323">
        <v>5</v>
      </c>
      <c r="F1732" s="195" t="s">
        <v>256</v>
      </c>
      <c r="G1732" s="322">
        <v>7</v>
      </c>
      <c r="H1732" s="322">
        <v>5</v>
      </c>
      <c r="I1732" s="323">
        <v>12</v>
      </c>
      <c r="J1732" s="195" t="s">
        <v>255</v>
      </c>
      <c r="K1732" s="322">
        <v>5</v>
      </c>
      <c r="L1732" s="322">
        <v>2</v>
      </c>
      <c r="M1732" s="323">
        <v>7</v>
      </c>
      <c r="N1732" s="195" t="s">
        <v>254</v>
      </c>
      <c r="O1732" s="322">
        <v>2</v>
      </c>
      <c r="P1732" s="322">
        <v>2</v>
      </c>
      <c r="Q1732" s="324">
        <v>4</v>
      </c>
      <c r="R1732" s="131"/>
      <c r="T1732" s="105"/>
      <c r="U1732" s="105"/>
      <c r="V1732" s="105"/>
      <c r="W1732" s="105"/>
      <c r="X1732" s="105"/>
      <c r="Y1732" s="105"/>
      <c r="Z1732" s="105"/>
      <c r="AA1732" s="105"/>
      <c r="AB1732" s="105"/>
      <c r="AC1732" s="105"/>
      <c r="AD1732" s="105"/>
      <c r="AE1732" s="105"/>
      <c r="AF1732" s="105"/>
      <c r="AG1732" s="105"/>
    </row>
    <row r="1733" spans="2:33" s="28" customFormat="1" ht="14.25" customHeight="1" x14ac:dyDescent="0.15">
      <c r="B1733" s="204" t="s">
        <v>253</v>
      </c>
      <c r="C1733" s="325">
        <v>1</v>
      </c>
      <c r="D1733" s="317">
        <v>2</v>
      </c>
      <c r="E1733" s="485">
        <v>3</v>
      </c>
      <c r="F1733" s="194" t="s">
        <v>252</v>
      </c>
      <c r="G1733" s="317">
        <v>6</v>
      </c>
      <c r="H1733" s="317">
        <v>6</v>
      </c>
      <c r="I1733" s="485">
        <v>12</v>
      </c>
      <c r="J1733" s="194" t="s">
        <v>251</v>
      </c>
      <c r="K1733" s="317">
        <v>5</v>
      </c>
      <c r="L1733" s="317">
        <v>11</v>
      </c>
      <c r="M1733" s="485">
        <v>16</v>
      </c>
      <c r="N1733" s="194" t="s">
        <v>250</v>
      </c>
      <c r="O1733" s="317">
        <v>4</v>
      </c>
      <c r="P1733" s="317">
        <v>5</v>
      </c>
      <c r="Q1733" s="316">
        <v>9</v>
      </c>
      <c r="R1733" s="131"/>
      <c r="T1733" s="105"/>
      <c r="U1733" s="105"/>
      <c r="V1733" s="105"/>
      <c r="W1733" s="105"/>
      <c r="X1733" s="105"/>
      <c r="Y1733" s="105"/>
      <c r="Z1733" s="105"/>
      <c r="AA1733" s="105"/>
      <c r="AB1733" s="105"/>
      <c r="AC1733" s="105"/>
      <c r="AD1733" s="105"/>
      <c r="AE1733" s="105"/>
      <c r="AF1733" s="105"/>
      <c r="AG1733" s="105"/>
    </row>
    <row r="1734" spans="2:33" s="28" customFormat="1" ht="14.25" customHeight="1" x14ac:dyDescent="0.15">
      <c r="B1734" s="204" t="s">
        <v>249</v>
      </c>
      <c r="C1734" s="317">
        <v>4</v>
      </c>
      <c r="D1734" s="317">
        <v>1</v>
      </c>
      <c r="E1734" s="485">
        <v>5</v>
      </c>
      <c r="F1734" s="194" t="s">
        <v>248</v>
      </c>
      <c r="G1734" s="317">
        <v>6</v>
      </c>
      <c r="H1734" s="317">
        <v>7</v>
      </c>
      <c r="I1734" s="485">
        <v>13</v>
      </c>
      <c r="J1734" s="194" t="s">
        <v>247</v>
      </c>
      <c r="K1734" s="317">
        <v>4</v>
      </c>
      <c r="L1734" s="317">
        <v>5</v>
      </c>
      <c r="M1734" s="485">
        <v>9</v>
      </c>
      <c r="N1734" s="194" t="s">
        <v>246</v>
      </c>
      <c r="O1734" s="317">
        <v>0</v>
      </c>
      <c r="P1734" s="317">
        <v>2</v>
      </c>
      <c r="Q1734" s="316">
        <v>2</v>
      </c>
      <c r="R1734" s="131"/>
      <c r="T1734" s="105"/>
      <c r="U1734" s="105"/>
      <c r="V1734" s="105"/>
      <c r="W1734" s="105"/>
      <c r="X1734" s="105"/>
      <c r="Y1734" s="105"/>
      <c r="Z1734" s="105"/>
      <c r="AA1734" s="105"/>
      <c r="AB1734" s="105"/>
      <c r="AC1734" s="105"/>
      <c r="AD1734" s="105"/>
      <c r="AE1734" s="105"/>
      <c r="AF1734" s="105"/>
      <c r="AG1734" s="105"/>
    </row>
    <row r="1735" spans="2:33" s="28" customFormat="1" ht="14.25" customHeight="1" x14ac:dyDescent="0.15">
      <c r="B1735" s="204" t="s">
        <v>245</v>
      </c>
      <c r="C1735" s="317">
        <v>3</v>
      </c>
      <c r="D1735" s="317">
        <v>1</v>
      </c>
      <c r="E1735" s="485">
        <v>4</v>
      </c>
      <c r="F1735" s="194" t="s">
        <v>244</v>
      </c>
      <c r="G1735" s="317">
        <v>3</v>
      </c>
      <c r="H1735" s="317">
        <v>1</v>
      </c>
      <c r="I1735" s="485">
        <v>4</v>
      </c>
      <c r="J1735" s="194" t="s">
        <v>243</v>
      </c>
      <c r="K1735" s="317">
        <v>4</v>
      </c>
      <c r="L1735" s="317">
        <v>4</v>
      </c>
      <c r="M1735" s="485">
        <v>8</v>
      </c>
      <c r="N1735" s="194" t="s">
        <v>242</v>
      </c>
      <c r="O1735" s="317">
        <v>9</v>
      </c>
      <c r="P1735" s="317">
        <v>4</v>
      </c>
      <c r="Q1735" s="316">
        <v>13</v>
      </c>
      <c r="R1735" s="131"/>
      <c r="T1735" s="105"/>
      <c r="U1735" s="105"/>
      <c r="V1735" s="105"/>
      <c r="W1735" s="105"/>
      <c r="X1735" s="105"/>
      <c r="Y1735" s="105"/>
      <c r="Z1735" s="105"/>
      <c r="AA1735" s="105"/>
      <c r="AB1735" s="105"/>
      <c r="AC1735" s="105"/>
      <c r="AD1735" s="105"/>
      <c r="AE1735" s="105"/>
      <c r="AF1735" s="105"/>
      <c r="AG1735" s="105"/>
    </row>
    <row r="1736" spans="2:33" s="28" customFormat="1" ht="14.1" customHeight="1" x14ac:dyDescent="0.15">
      <c r="B1736" s="204" t="s">
        <v>241</v>
      </c>
      <c r="C1736" s="317">
        <v>3</v>
      </c>
      <c r="D1736" s="317">
        <v>3</v>
      </c>
      <c r="E1736" s="485">
        <v>6</v>
      </c>
      <c r="F1736" s="194" t="s">
        <v>240</v>
      </c>
      <c r="G1736" s="317">
        <v>1</v>
      </c>
      <c r="H1736" s="317">
        <v>3</v>
      </c>
      <c r="I1736" s="485">
        <v>4</v>
      </c>
      <c r="J1736" s="194" t="s">
        <v>239</v>
      </c>
      <c r="K1736" s="317">
        <v>5</v>
      </c>
      <c r="L1736" s="317">
        <v>5</v>
      </c>
      <c r="M1736" s="485">
        <v>10</v>
      </c>
      <c r="N1736" s="194" t="s">
        <v>238</v>
      </c>
      <c r="O1736" s="317">
        <v>1</v>
      </c>
      <c r="P1736" s="317">
        <v>4</v>
      </c>
      <c r="Q1736" s="316">
        <v>5</v>
      </c>
      <c r="R1736" s="131"/>
      <c r="T1736" s="105"/>
      <c r="U1736" s="105"/>
      <c r="V1736" s="105"/>
      <c r="W1736" s="105"/>
      <c r="X1736" s="105"/>
      <c r="Y1736" s="105"/>
      <c r="Z1736" s="105"/>
      <c r="AA1736" s="105"/>
      <c r="AB1736" s="105"/>
      <c r="AC1736" s="105"/>
      <c r="AD1736" s="105"/>
      <c r="AE1736" s="105"/>
      <c r="AF1736" s="105"/>
      <c r="AG1736" s="105"/>
    </row>
    <row r="1737" spans="2:33" s="28" customFormat="1" ht="14.1" customHeight="1" x14ac:dyDescent="0.15">
      <c r="B1737" s="205" t="s">
        <v>237</v>
      </c>
      <c r="C1737" s="322">
        <v>3</v>
      </c>
      <c r="D1737" s="322">
        <v>3</v>
      </c>
      <c r="E1737" s="323">
        <v>6</v>
      </c>
      <c r="F1737" s="195" t="s">
        <v>236</v>
      </c>
      <c r="G1737" s="322">
        <v>3</v>
      </c>
      <c r="H1737" s="322">
        <v>6</v>
      </c>
      <c r="I1737" s="323">
        <v>9</v>
      </c>
      <c r="J1737" s="195" t="s">
        <v>235</v>
      </c>
      <c r="K1737" s="322">
        <v>5</v>
      </c>
      <c r="L1737" s="322">
        <v>6</v>
      </c>
      <c r="M1737" s="323">
        <v>11</v>
      </c>
      <c r="N1737" s="195" t="s">
        <v>234</v>
      </c>
      <c r="O1737" s="322">
        <v>0</v>
      </c>
      <c r="P1737" s="322">
        <v>0</v>
      </c>
      <c r="Q1737" s="324">
        <v>0</v>
      </c>
      <c r="R1737" s="131"/>
      <c r="T1737" s="105"/>
      <c r="U1737" s="105"/>
      <c r="V1737" s="105"/>
      <c r="W1737" s="105"/>
      <c r="X1737" s="105"/>
      <c r="Y1737" s="105"/>
      <c r="Z1737" s="105"/>
      <c r="AA1737" s="105"/>
      <c r="AB1737" s="105"/>
      <c r="AC1737" s="105"/>
      <c r="AD1737" s="105"/>
      <c r="AE1737" s="105"/>
      <c r="AF1737" s="105"/>
      <c r="AG1737" s="105"/>
    </row>
    <row r="1738" spans="2:33" s="28" customFormat="1" ht="14.25" customHeight="1" x14ac:dyDescent="0.15">
      <c r="B1738" s="204" t="s">
        <v>233</v>
      </c>
      <c r="C1738" s="325">
        <v>1</v>
      </c>
      <c r="D1738" s="317">
        <v>0</v>
      </c>
      <c r="E1738" s="485">
        <v>1</v>
      </c>
      <c r="F1738" s="194" t="s">
        <v>232</v>
      </c>
      <c r="G1738" s="317">
        <v>4</v>
      </c>
      <c r="H1738" s="317">
        <v>4</v>
      </c>
      <c r="I1738" s="485">
        <v>8</v>
      </c>
      <c r="J1738" s="194" t="s">
        <v>231</v>
      </c>
      <c r="K1738" s="317">
        <v>4</v>
      </c>
      <c r="L1738" s="317">
        <v>3</v>
      </c>
      <c r="M1738" s="485">
        <v>7</v>
      </c>
      <c r="N1738" s="194" t="s">
        <v>230</v>
      </c>
      <c r="O1738" s="317">
        <v>2</v>
      </c>
      <c r="P1738" s="317">
        <v>8</v>
      </c>
      <c r="Q1738" s="316">
        <v>10</v>
      </c>
      <c r="R1738" s="131"/>
      <c r="T1738" s="105"/>
      <c r="U1738" s="105"/>
      <c r="V1738" s="105"/>
      <c r="W1738" s="105"/>
      <c r="X1738" s="105"/>
      <c r="Y1738" s="105"/>
      <c r="Z1738" s="105"/>
      <c r="AA1738" s="105"/>
      <c r="AB1738" s="105"/>
      <c r="AC1738" s="105"/>
      <c r="AD1738" s="105"/>
      <c r="AE1738" s="105"/>
      <c r="AF1738" s="105"/>
      <c r="AG1738" s="105"/>
    </row>
    <row r="1739" spans="2:33" s="28" customFormat="1" ht="14.25" customHeight="1" x14ac:dyDescent="0.15">
      <c r="B1739" s="204" t="s">
        <v>229</v>
      </c>
      <c r="C1739" s="317">
        <v>5</v>
      </c>
      <c r="D1739" s="317">
        <v>6</v>
      </c>
      <c r="E1739" s="485">
        <v>11</v>
      </c>
      <c r="F1739" s="194" t="s">
        <v>228</v>
      </c>
      <c r="G1739" s="317">
        <v>6</v>
      </c>
      <c r="H1739" s="317">
        <v>3</v>
      </c>
      <c r="I1739" s="485">
        <v>9</v>
      </c>
      <c r="J1739" s="194" t="s">
        <v>227</v>
      </c>
      <c r="K1739" s="317">
        <v>6</v>
      </c>
      <c r="L1739" s="317">
        <v>3</v>
      </c>
      <c r="M1739" s="485">
        <v>9</v>
      </c>
      <c r="N1739" s="194" t="s">
        <v>226</v>
      </c>
      <c r="O1739" s="317">
        <v>0</v>
      </c>
      <c r="P1739" s="317">
        <v>1</v>
      </c>
      <c r="Q1739" s="316">
        <v>1</v>
      </c>
      <c r="R1739" s="131"/>
      <c r="T1739" s="105"/>
      <c r="U1739" s="105"/>
      <c r="V1739" s="105"/>
      <c r="W1739" s="105"/>
      <c r="X1739" s="105"/>
      <c r="Y1739" s="105"/>
      <c r="Z1739" s="105"/>
      <c r="AA1739" s="105"/>
      <c r="AB1739" s="105"/>
      <c r="AC1739" s="105"/>
      <c r="AD1739" s="105"/>
      <c r="AE1739" s="105"/>
      <c r="AF1739" s="105"/>
      <c r="AG1739" s="105"/>
    </row>
    <row r="1740" spans="2:33" s="28" customFormat="1" ht="14.25" customHeight="1" x14ac:dyDescent="0.15">
      <c r="B1740" s="204" t="s">
        <v>225</v>
      </c>
      <c r="C1740" s="317">
        <v>2</v>
      </c>
      <c r="D1740" s="317">
        <v>3</v>
      </c>
      <c r="E1740" s="485">
        <v>5</v>
      </c>
      <c r="F1740" s="194" t="s">
        <v>224</v>
      </c>
      <c r="G1740" s="317">
        <v>6</v>
      </c>
      <c r="H1740" s="317">
        <v>3</v>
      </c>
      <c r="I1740" s="485">
        <v>9</v>
      </c>
      <c r="J1740" s="194" t="s">
        <v>223</v>
      </c>
      <c r="K1740" s="317">
        <v>3</v>
      </c>
      <c r="L1740" s="317">
        <v>3</v>
      </c>
      <c r="M1740" s="485">
        <v>6</v>
      </c>
      <c r="N1740" s="194" t="s">
        <v>222</v>
      </c>
      <c r="O1740" s="317">
        <v>1</v>
      </c>
      <c r="P1740" s="317">
        <v>4</v>
      </c>
      <c r="Q1740" s="316">
        <v>5</v>
      </c>
      <c r="R1740" s="131"/>
      <c r="T1740" s="105"/>
      <c r="U1740" s="105"/>
      <c r="V1740" s="105"/>
      <c r="W1740" s="105"/>
      <c r="X1740" s="105"/>
      <c r="Y1740" s="105"/>
      <c r="Z1740" s="105"/>
      <c r="AA1740" s="105"/>
      <c r="AB1740" s="105"/>
      <c r="AC1740" s="105"/>
      <c r="AD1740" s="105"/>
      <c r="AE1740" s="105"/>
      <c r="AF1740" s="105"/>
      <c r="AG1740" s="105"/>
    </row>
    <row r="1741" spans="2:33" s="28" customFormat="1" ht="14.1" customHeight="1" x14ac:dyDescent="0.15">
      <c r="B1741" s="204" t="s">
        <v>221</v>
      </c>
      <c r="C1741" s="317">
        <v>5</v>
      </c>
      <c r="D1741" s="317">
        <v>4</v>
      </c>
      <c r="E1741" s="485">
        <v>9</v>
      </c>
      <c r="F1741" s="194" t="s">
        <v>220</v>
      </c>
      <c r="G1741" s="317">
        <v>3</v>
      </c>
      <c r="H1741" s="317">
        <v>3</v>
      </c>
      <c r="I1741" s="485">
        <v>6</v>
      </c>
      <c r="J1741" s="194" t="s">
        <v>219</v>
      </c>
      <c r="K1741" s="317">
        <v>1</v>
      </c>
      <c r="L1741" s="317">
        <v>3</v>
      </c>
      <c r="M1741" s="485">
        <v>4</v>
      </c>
      <c r="N1741" s="194" t="s">
        <v>218</v>
      </c>
      <c r="O1741" s="317">
        <v>0</v>
      </c>
      <c r="P1741" s="317">
        <v>4</v>
      </c>
      <c r="Q1741" s="316">
        <v>4</v>
      </c>
      <c r="R1741" s="131"/>
      <c r="T1741" s="105"/>
      <c r="U1741" s="105"/>
      <c r="V1741" s="105"/>
      <c r="W1741" s="105"/>
      <c r="X1741" s="105"/>
      <c r="Y1741" s="105"/>
      <c r="Z1741" s="105"/>
      <c r="AA1741" s="105"/>
      <c r="AB1741" s="105"/>
      <c r="AC1741" s="105"/>
      <c r="AD1741" s="105"/>
      <c r="AE1741" s="105"/>
      <c r="AF1741" s="105"/>
      <c r="AG1741" s="105"/>
    </row>
    <row r="1742" spans="2:33" s="28" customFormat="1" ht="14.45" customHeight="1" x14ac:dyDescent="0.15">
      <c r="B1742" s="205" t="s">
        <v>217</v>
      </c>
      <c r="C1742" s="322">
        <v>5</v>
      </c>
      <c r="D1742" s="322">
        <v>2</v>
      </c>
      <c r="E1742" s="323">
        <v>7</v>
      </c>
      <c r="F1742" s="195" t="s">
        <v>216</v>
      </c>
      <c r="G1742" s="322">
        <v>3</v>
      </c>
      <c r="H1742" s="322">
        <v>0</v>
      </c>
      <c r="I1742" s="323">
        <v>3</v>
      </c>
      <c r="J1742" s="195" t="s">
        <v>215</v>
      </c>
      <c r="K1742" s="322">
        <v>6</v>
      </c>
      <c r="L1742" s="322">
        <v>2</v>
      </c>
      <c r="M1742" s="323">
        <v>8</v>
      </c>
      <c r="N1742" s="195" t="s">
        <v>214</v>
      </c>
      <c r="O1742" s="322">
        <v>1</v>
      </c>
      <c r="P1742" s="322">
        <v>0</v>
      </c>
      <c r="Q1742" s="324">
        <v>1</v>
      </c>
      <c r="R1742" s="131"/>
      <c r="T1742" s="105"/>
      <c r="U1742" s="105"/>
      <c r="V1742" s="105"/>
      <c r="W1742" s="105"/>
      <c r="X1742" s="105"/>
      <c r="Y1742" s="105"/>
      <c r="Z1742" s="105"/>
      <c r="AA1742" s="105"/>
      <c r="AB1742" s="105"/>
      <c r="AC1742" s="105"/>
      <c r="AD1742" s="105"/>
      <c r="AE1742" s="105"/>
      <c r="AF1742" s="105"/>
      <c r="AG1742" s="105"/>
    </row>
    <row r="1743" spans="2:33" s="28" customFormat="1" ht="14.1" customHeight="1" x14ac:dyDescent="0.15">
      <c r="B1743" s="204" t="s">
        <v>213</v>
      </c>
      <c r="C1743" s="325">
        <v>2</v>
      </c>
      <c r="D1743" s="317">
        <v>1</v>
      </c>
      <c r="E1743" s="485">
        <v>3</v>
      </c>
      <c r="F1743" s="194" t="s">
        <v>212</v>
      </c>
      <c r="G1743" s="317">
        <v>1</v>
      </c>
      <c r="H1743" s="317">
        <v>3</v>
      </c>
      <c r="I1743" s="485">
        <v>4</v>
      </c>
      <c r="J1743" s="194" t="s">
        <v>211</v>
      </c>
      <c r="K1743" s="317">
        <v>2</v>
      </c>
      <c r="L1743" s="317">
        <v>4</v>
      </c>
      <c r="M1743" s="485">
        <v>6</v>
      </c>
      <c r="N1743" s="194" t="s">
        <v>210</v>
      </c>
      <c r="O1743" s="317">
        <v>0</v>
      </c>
      <c r="P1743" s="317">
        <v>1</v>
      </c>
      <c r="Q1743" s="316">
        <v>1</v>
      </c>
      <c r="R1743" s="131"/>
      <c r="T1743" s="105"/>
      <c r="U1743" s="105"/>
      <c r="V1743" s="105"/>
      <c r="W1743" s="105"/>
      <c r="X1743" s="105"/>
      <c r="Y1743" s="105"/>
      <c r="Z1743" s="105"/>
      <c r="AA1743" s="105"/>
      <c r="AB1743" s="105"/>
      <c r="AC1743" s="105"/>
      <c r="AD1743" s="105"/>
      <c r="AE1743" s="105"/>
      <c r="AF1743" s="105"/>
      <c r="AG1743" s="105"/>
    </row>
    <row r="1744" spans="2:33" s="28" customFormat="1" ht="14.25" customHeight="1" x14ac:dyDescent="0.15">
      <c r="B1744" s="204" t="s">
        <v>209</v>
      </c>
      <c r="C1744" s="317">
        <v>6</v>
      </c>
      <c r="D1744" s="317">
        <v>5</v>
      </c>
      <c r="E1744" s="485">
        <v>11</v>
      </c>
      <c r="F1744" s="194" t="s">
        <v>208</v>
      </c>
      <c r="G1744" s="317">
        <v>7</v>
      </c>
      <c r="H1744" s="317">
        <v>4</v>
      </c>
      <c r="I1744" s="485">
        <v>11</v>
      </c>
      <c r="J1744" s="194" t="s">
        <v>207</v>
      </c>
      <c r="K1744" s="317">
        <v>4</v>
      </c>
      <c r="L1744" s="317">
        <v>6</v>
      </c>
      <c r="M1744" s="485">
        <v>10</v>
      </c>
      <c r="N1744" s="194" t="s">
        <v>206</v>
      </c>
      <c r="O1744" s="317">
        <v>1</v>
      </c>
      <c r="P1744" s="317">
        <v>0</v>
      </c>
      <c r="Q1744" s="316">
        <v>1</v>
      </c>
      <c r="R1744" s="131"/>
      <c r="T1744" s="105"/>
      <c r="U1744" s="105"/>
      <c r="V1744" s="105"/>
      <c r="W1744" s="105"/>
      <c r="X1744" s="105"/>
      <c r="Y1744" s="105"/>
      <c r="Z1744" s="105"/>
      <c r="AA1744" s="105"/>
      <c r="AB1744" s="105"/>
      <c r="AC1744" s="105"/>
      <c r="AD1744" s="105"/>
      <c r="AE1744" s="105"/>
      <c r="AF1744" s="105"/>
      <c r="AG1744" s="105"/>
    </row>
    <row r="1745" spans="2:33" s="28" customFormat="1" ht="14.25" customHeight="1" x14ac:dyDescent="0.15">
      <c r="B1745" s="204" t="s">
        <v>205</v>
      </c>
      <c r="C1745" s="317">
        <v>4</v>
      </c>
      <c r="D1745" s="317">
        <v>2</v>
      </c>
      <c r="E1745" s="485">
        <v>6</v>
      </c>
      <c r="F1745" s="194" t="s">
        <v>204</v>
      </c>
      <c r="G1745" s="317">
        <v>6</v>
      </c>
      <c r="H1745" s="317">
        <v>1</v>
      </c>
      <c r="I1745" s="485">
        <v>7</v>
      </c>
      <c r="J1745" s="194" t="s">
        <v>203</v>
      </c>
      <c r="K1745" s="317">
        <v>5</v>
      </c>
      <c r="L1745" s="317">
        <v>7</v>
      </c>
      <c r="M1745" s="485">
        <v>12</v>
      </c>
      <c r="N1745" s="194" t="s">
        <v>202</v>
      </c>
      <c r="O1745" s="317">
        <v>1</v>
      </c>
      <c r="P1745" s="317">
        <v>4</v>
      </c>
      <c r="Q1745" s="316">
        <v>5</v>
      </c>
      <c r="R1745" s="131"/>
      <c r="T1745" s="105"/>
      <c r="U1745" s="105"/>
      <c r="V1745" s="105"/>
      <c r="W1745" s="105"/>
      <c r="X1745" s="105"/>
      <c r="Y1745" s="105"/>
      <c r="Z1745" s="105"/>
      <c r="AA1745" s="105"/>
      <c r="AB1745" s="105"/>
      <c r="AC1745" s="105"/>
      <c r="AD1745" s="105"/>
      <c r="AE1745" s="105"/>
      <c r="AF1745" s="105"/>
      <c r="AG1745" s="105"/>
    </row>
    <row r="1746" spans="2:33" s="28" customFormat="1" ht="14.25" customHeight="1" x14ac:dyDescent="0.15">
      <c r="B1746" s="204" t="s">
        <v>201</v>
      </c>
      <c r="C1746" s="317">
        <v>3</v>
      </c>
      <c r="D1746" s="317">
        <v>4</v>
      </c>
      <c r="E1746" s="485">
        <v>7</v>
      </c>
      <c r="F1746" s="194" t="s">
        <v>200</v>
      </c>
      <c r="G1746" s="317">
        <v>4</v>
      </c>
      <c r="H1746" s="317">
        <v>6</v>
      </c>
      <c r="I1746" s="485">
        <v>10</v>
      </c>
      <c r="J1746" s="194" t="s">
        <v>199</v>
      </c>
      <c r="K1746" s="317">
        <v>7</v>
      </c>
      <c r="L1746" s="317">
        <v>10</v>
      </c>
      <c r="M1746" s="485">
        <v>17</v>
      </c>
      <c r="N1746" s="194" t="s">
        <v>198</v>
      </c>
      <c r="O1746" s="317">
        <v>0</v>
      </c>
      <c r="P1746" s="317">
        <v>2</v>
      </c>
      <c r="Q1746" s="316">
        <v>2</v>
      </c>
      <c r="R1746" s="131"/>
      <c r="T1746" s="105"/>
      <c r="U1746" s="105"/>
      <c r="V1746" s="105"/>
      <c r="W1746" s="105"/>
      <c r="X1746" s="105"/>
      <c r="Y1746" s="105"/>
      <c r="Z1746" s="105"/>
      <c r="AA1746" s="105"/>
      <c r="AB1746" s="105"/>
      <c r="AC1746" s="105"/>
      <c r="AD1746" s="105"/>
      <c r="AE1746" s="105"/>
      <c r="AF1746" s="105"/>
      <c r="AG1746" s="105"/>
    </row>
    <row r="1747" spans="2:33" s="28" customFormat="1" ht="14.1" customHeight="1" x14ac:dyDescent="0.15">
      <c r="B1747" s="205" t="s">
        <v>197</v>
      </c>
      <c r="C1747" s="322">
        <v>4</v>
      </c>
      <c r="D1747" s="322">
        <v>1</v>
      </c>
      <c r="E1747" s="323">
        <v>5</v>
      </c>
      <c r="F1747" s="195" t="s">
        <v>196</v>
      </c>
      <c r="G1747" s="322">
        <v>2</v>
      </c>
      <c r="H1747" s="322">
        <v>2</v>
      </c>
      <c r="I1747" s="323">
        <v>4</v>
      </c>
      <c r="J1747" s="195" t="s">
        <v>195</v>
      </c>
      <c r="K1747" s="322">
        <v>0</v>
      </c>
      <c r="L1747" s="322">
        <v>4</v>
      </c>
      <c r="M1747" s="323">
        <v>4</v>
      </c>
      <c r="N1747" s="195" t="s">
        <v>194</v>
      </c>
      <c r="O1747" s="322">
        <v>0</v>
      </c>
      <c r="P1747" s="322">
        <v>1</v>
      </c>
      <c r="Q1747" s="324">
        <v>1</v>
      </c>
      <c r="R1747" s="131"/>
      <c r="T1747" s="105"/>
      <c r="U1747" s="105"/>
      <c r="V1747" s="105"/>
      <c r="W1747" s="105"/>
      <c r="X1747" s="105"/>
      <c r="Y1747" s="105"/>
      <c r="Z1747" s="105"/>
      <c r="AA1747" s="105"/>
      <c r="AB1747" s="105"/>
      <c r="AC1747" s="105"/>
      <c r="AD1747" s="105"/>
      <c r="AE1747" s="105"/>
      <c r="AF1747" s="105"/>
      <c r="AG1747" s="105"/>
    </row>
    <row r="1748" spans="2:33" s="28" customFormat="1" ht="14.25" customHeight="1" x14ac:dyDescent="0.15">
      <c r="B1748" s="204" t="s">
        <v>193</v>
      </c>
      <c r="C1748" s="325">
        <v>3</v>
      </c>
      <c r="D1748" s="317">
        <v>1</v>
      </c>
      <c r="E1748" s="485">
        <v>4</v>
      </c>
      <c r="F1748" s="194" t="s">
        <v>192</v>
      </c>
      <c r="G1748" s="317">
        <v>3</v>
      </c>
      <c r="H1748" s="317">
        <v>4</v>
      </c>
      <c r="I1748" s="485">
        <v>7</v>
      </c>
      <c r="J1748" s="194" t="s">
        <v>191</v>
      </c>
      <c r="K1748" s="317">
        <v>6</v>
      </c>
      <c r="L1748" s="317">
        <v>2</v>
      </c>
      <c r="M1748" s="485">
        <v>8</v>
      </c>
      <c r="N1748" s="194" t="s">
        <v>190</v>
      </c>
      <c r="O1748" s="317">
        <v>0</v>
      </c>
      <c r="P1748" s="317">
        <v>0</v>
      </c>
      <c r="Q1748" s="316">
        <v>0</v>
      </c>
      <c r="R1748" s="131"/>
      <c r="T1748" s="105"/>
      <c r="U1748" s="105"/>
      <c r="V1748" s="105"/>
      <c r="W1748" s="105"/>
      <c r="X1748" s="105"/>
      <c r="Y1748" s="105"/>
      <c r="Z1748" s="105"/>
      <c r="AA1748" s="105"/>
      <c r="AB1748" s="105"/>
      <c r="AC1748" s="105"/>
      <c r="AD1748" s="105"/>
      <c r="AE1748" s="105"/>
      <c r="AF1748" s="105"/>
      <c r="AG1748" s="105"/>
    </row>
    <row r="1749" spans="2:33" s="28" customFormat="1" ht="14.25" customHeight="1" x14ac:dyDescent="0.15">
      <c r="B1749" s="204" t="s">
        <v>189</v>
      </c>
      <c r="C1749" s="317">
        <v>1</v>
      </c>
      <c r="D1749" s="317">
        <v>0</v>
      </c>
      <c r="E1749" s="485">
        <v>1</v>
      </c>
      <c r="F1749" s="194" t="s">
        <v>188</v>
      </c>
      <c r="G1749" s="317">
        <v>3</v>
      </c>
      <c r="H1749" s="317">
        <v>8</v>
      </c>
      <c r="I1749" s="485">
        <v>11</v>
      </c>
      <c r="J1749" s="194" t="s">
        <v>187</v>
      </c>
      <c r="K1749" s="317">
        <v>5</v>
      </c>
      <c r="L1749" s="317">
        <v>2</v>
      </c>
      <c r="M1749" s="485">
        <v>7</v>
      </c>
      <c r="N1749" s="194" t="s">
        <v>186</v>
      </c>
      <c r="O1749" s="317">
        <v>0</v>
      </c>
      <c r="P1749" s="317">
        <v>0</v>
      </c>
      <c r="Q1749" s="316">
        <v>0</v>
      </c>
      <c r="R1749" s="131"/>
      <c r="T1749" s="105"/>
      <c r="U1749" s="105"/>
      <c r="V1749" s="105"/>
      <c r="W1749" s="105"/>
      <c r="X1749" s="105"/>
      <c r="Y1749" s="105"/>
      <c r="Z1749" s="105"/>
      <c r="AA1749" s="105"/>
      <c r="AB1749" s="105"/>
      <c r="AC1749" s="105"/>
      <c r="AD1749" s="105"/>
      <c r="AE1749" s="105"/>
      <c r="AF1749" s="105"/>
      <c r="AG1749" s="105"/>
    </row>
    <row r="1750" spans="2:33" s="28" customFormat="1" ht="14.25" customHeight="1" x14ac:dyDescent="0.15">
      <c r="B1750" s="204" t="s">
        <v>185</v>
      </c>
      <c r="C1750" s="317">
        <v>10</v>
      </c>
      <c r="D1750" s="317">
        <v>8</v>
      </c>
      <c r="E1750" s="485">
        <v>18</v>
      </c>
      <c r="F1750" s="194" t="s">
        <v>184</v>
      </c>
      <c r="G1750" s="317">
        <v>12</v>
      </c>
      <c r="H1750" s="317">
        <v>2</v>
      </c>
      <c r="I1750" s="485">
        <v>14</v>
      </c>
      <c r="J1750" s="194" t="s">
        <v>183</v>
      </c>
      <c r="K1750" s="317">
        <v>4</v>
      </c>
      <c r="L1750" s="317">
        <v>1</v>
      </c>
      <c r="M1750" s="485">
        <v>5</v>
      </c>
      <c r="N1750" s="194" t="s">
        <v>182</v>
      </c>
      <c r="O1750" s="317">
        <v>0</v>
      </c>
      <c r="P1750" s="317">
        <v>0</v>
      </c>
      <c r="Q1750" s="316">
        <v>0</v>
      </c>
      <c r="R1750" s="131"/>
      <c r="T1750" s="105"/>
      <c r="U1750" s="105"/>
      <c r="V1750" s="105"/>
      <c r="W1750" s="105"/>
      <c r="X1750" s="105"/>
      <c r="Y1750" s="105"/>
      <c r="Z1750" s="105"/>
      <c r="AA1750" s="105"/>
      <c r="AB1750" s="105"/>
      <c r="AC1750" s="105"/>
      <c r="AD1750" s="105"/>
      <c r="AE1750" s="105"/>
      <c r="AF1750" s="105"/>
      <c r="AG1750" s="105"/>
    </row>
    <row r="1751" spans="2:33" s="28" customFormat="1" ht="14.1" customHeight="1" x14ac:dyDescent="0.15">
      <c r="B1751" s="204" t="s">
        <v>181</v>
      </c>
      <c r="C1751" s="317">
        <v>5</v>
      </c>
      <c r="D1751" s="317">
        <v>4</v>
      </c>
      <c r="E1751" s="485">
        <v>9</v>
      </c>
      <c r="F1751" s="194" t="s">
        <v>180</v>
      </c>
      <c r="G1751" s="317">
        <v>1</v>
      </c>
      <c r="H1751" s="317">
        <v>1</v>
      </c>
      <c r="I1751" s="485">
        <v>2</v>
      </c>
      <c r="J1751" s="194" t="s">
        <v>179</v>
      </c>
      <c r="K1751" s="317">
        <v>1</v>
      </c>
      <c r="L1751" s="317">
        <v>2</v>
      </c>
      <c r="M1751" s="485">
        <v>3</v>
      </c>
      <c r="N1751" s="194" t="s">
        <v>178</v>
      </c>
      <c r="O1751" s="317">
        <v>0</v>
      </c>
      <c r="P1751" s="317">
        <v>0</v>
      </c>
      <c r="Q1751" s="316">
        <v>0</v>
      </c>
      <c r="R1751" s="131"/>
      <c r="T1751" s="105"/>
      <c r="U1751" s="105"/>
      <c r="V1751" s="105"/>
      <c r="W1751" s="105"/>
      <c r="X1751" s="105"/>
      <c r="Y1751" s="105"/>
      <c r="Z1751" s="105"/>
      <c r="AA1751" s="105"/>
      <c r="AB1751" s="105"/>
      <c r="AC1751" s="105"/>
      <c r="AD1751" s="105"/>
      <c r="AE1751" s="105"/>
      <c r="AF1751" s="105"/>
      <c r="AG1751" s="105"/>
    </row>
    <row r="1752" spans="2:33" s="28" customFormat="1" ht="14.25" customHeight="1" thickBot="1" x14ac:dyDescent="0.2">
      <c r="B1752" s="206" t="s">
        <v>177</v>
      </c>
      <c r="C1752" s="318">
        <v>6</v>
      </c>
      <c r="D1752" s="318">
        <v>7</v>
      </c>
      <c r="E1752" s="319">
        <v>13</v>
      </c>
      <c r="F1752" s="208" t="s">
        <v>176</v>
      </c>
      <c r="G1752" s="318">
        <v>6</v>
      </c>
      <c r="H1752" s="318">
        <v>12</v>
      </c>
      <c r="I1752" s="319">
        <v>18</v>
      </c>
      <c r="J1752" s="208" t="s">
        <v>175</v>
      </c>
      <c r="K1752" s="318">
        <v>1</v>
      </c>
      <c r="L1752" s="318">
        <v>2</v>
      </c>
      <c r="M1752" s="319">
        <v>3</v>
      </c>
      <c r="N1752" s="210" t="s">
        <v>174</v>
      </c>
      <c r="O1752" s="320">
        <v>0</v>
      </c>
      <c r="P1752" s="320">
        <v>0</v>
      </c>
      <c r="Q1752" s="321">
        <v>0</v>
      </c>
      <c r="R1752" s="131"/>
      <c r="T1752" s="105"/>
      <c r="U1752" s="105"/>
      <c r="V1752" s="105"/>
      <c r="W1752" s="105"/>
      <c r="X1752" s="105"/>
      <c r="Y1752" s="105"/>
      <c r="Z1752" s="105"/>
      <c r="AA1752" s="105"/>
      <c r="AB1752" s="105"/>
      <c r="AC1752" s="105"/>
      <c r="AD1752" s="105"/>
      <c r="AE1752" s="105"/>
      <c r="AF1752" s="105"/>
      <c r="AG1752" s="105"/>
    </row>
    <row r="1753" spans="2:33" s="28" customFormat="1" ht="13.5" customHeight="1" thickBot="1" x14ac:dyDescent="0.2">
      <c r="B1753" s="42"/>
      <c r="C1753" s="42"/>
      <c r="D1753" s="459" t="s">
        <v>173</v>
      </c>
      <c r="E1753" s="459"/>
      <c r="F1753" s="459"/>
      <c r="G1753" s="42"/>
      <c r="H1753" s="42"/>
      <c r="I1753" s="42"/>
      <c r="J1753" s="42"/>
      <c r="K1753" s="42"/>
      <c r="L1753" s="42"/>
      <c r="M1753" s="42"/>
      <c r="N1753" s="212" t="s">
        <v>172</v>
      </c>
      <c r="O1753" s="309">
        <v>0</v>
      </c>
      <c r="P1753" s="24">
        <v>0</v>
      </c>
      <c r="Q1753" s="310">
        <v>0</v>
      </c>
      <c r="R1753" s="131"/>
      <c r="T1753" s="105"/>
      <c r="U1753" s="105"/>
      <c r="V1753" s="105"/>
      <c r="W1753" s="105"/>
      <c r="X1753" s="105"/>
      <c r="Y1753" s="105"/>
      <c r="Z1753" s="105"/>
      <c r="AA1753" s="105"/>
      <c r="AB1753" s="105"/>
      <c r="AC1753" s="105"/>
      <c r="AD1753" s="105"/>
      <c r="AE1753" s="105"/>
      <c r="AF1753" s="105"/>
      <c r="AG1753" s="105"/>
    </row>
    <row r="1754" spans="2:33" s="28" customFormat="1" ht="13.5" customHeight="1" x14ac:dyDescent="0.15">
      <c r="B1754" s="160" t="s">
        <v>171</v>
      </c>
      <c r="C1754" s="311">
        <f>SUM(C1728:C1732)</f>
        <v>17</v>
      </c>
      <c r="D1754" s="311">
        <f>SUM(D1728:D1732)</f>
        <v>14</v>
      </c>
      <c r="E1754" s="108">
        <f t="shared" ref="E1754:E1763" si="82">SUM(C1754:D1754)</f>
        <v>31</v>
      </c>
      <c r="F1754" s="160" t="s">
        <v>170</v>
      </c>
      <c r="G1754" s="312">
        <f>SUM(K1728:K1732)</f>
        <v>24</v>
      </c>
      <c r="H1754" s="109">
        <f>SUM(L1728:L1732)</f>
        <v>23</v>
      </c>
      <c r="I1754" s="110">
        <f t="shared" ref="I1754:I1763" si="83">SUM(G1754:H1754)</f>
        <v>47</v>
      </c>
      <c r="J1754" s="119" t="s">
        <v>169</v>
      </c>
      <c r="K1754" s="120">
        <f>SUM(O1753:O1757)</f>
        <v>0</v>
      </c>
      <c r="L1754" s="311">
        <f>SUM(Q1753:Q1757)</f>
        <v>0</v>
      </c>
      <c r="M1754" s="313">
        <f>SUM(K1754:L1754)</f>
        <v>0</v>
      </c>
      <c r="N1754" s="486" t="s">
        <v>168</v>
      </c>
      <c r="O1754" s="24">
        <v>0</v>
      </c>
      <c r="P1754" s="24">
        <v>0</v>
      </c>
      <c r="Q1754" s="310">
        <v>0</v>
      </c>
      <c r="R1754" s="131"/>
      <c r="T1754" s="105"/>
      <c r="U1754" s="105"/>
      <c r="V1754" s="105"/>
      <c r="W1754" s="105"/>
      <c r="X1754" s="105"/>
      <c r="Y1754" s="105"/>
      <c r="Z1754" s="105"/>
      <c r="AA1754" s="105"/>
      <c r="AB1754" s="105"/>
      <c r="AC1754" s="105"/>
      <c r="AD1754" s="105"/>
      <c r="AE1754" s="105"/>
      <c r="AF1754" s="105"/>
      <c r="AG1754" s="105"/>
    </row>
    <row r="1755" spans="2:33" s="28" customFormat="1" ht="13.5" customHeight="1" thickBot="1" x14ac:dyDescent="0.2">
      <c r="B1755" s="161" t="s">
        <v>167</v>
      </c>
      <c r="C1755" s="300">
        <f>SUM(C1733:C1737)</f>
        <v>14</v>
      </c>
      <c r="D1755" s="300">
        <f>SUM(D1733:D1737)</f>
        <v>10</v>
      </c>
      <c r="E1755" s="112">
        <f t="shared" si="82"/>
        <v>24</v>
      </c>
      <c r="F1755" s="161" t="s">
        <v>166</v>
      </c>
      <c r="G1755" s="306">
        <f>SUM(K1733:K1737)</f>
        <v>23</v>
      </c>
      <c r="H1755" s="113">
        <f>SUM(L1733:L1737)</f>
        <v>31</v>
      </c>
      <c r="I1755" s="114">
        <f t="shared" si="83"/>
        <v>54</v>
      </c>
      <c r="J1755" s="121" t="s">
        <v>154</v>
      </c>
      <c r="K1755" s="122">
        <f>O1758</f>
        <v>0</v>
      </c>
      <c r="L1755" s="303">
        <f>P1758</f>
        <v>0</v>
      </c>
      <c r="M1755" s="314">
        <f>SUM(K1755:L1755)</f>
        <v>0</v>
      </c>
      <c r="N1755" s="486" t="s">
        <v>165</v>
      </c>
      <c r="O1755" s="24">
        <v>0</v>
      </c>
      <c r="P1755" s="24">
        <v>0</v>
      </c>
      <c r="Q1755" s="310">
        <v>0</v>
      </c>
      <c r="R1755" s="131"/>
      <c r="T1755" s="105"/>
      <c r="U1755" s="105"/>
      <c r="V1755" s="105"/>
      <c r="W1755" s="105"/>
      <c r="X1755" s="105"/>
      <c r="Y1755" s="105"/>
      <c r="Z1755" s="105"/>
      <c r="AA1755" s="105"/>
      <c r="AB1755" s="105"/>
      <c r="AC1755" s="105"/>
      <c r="AD1755" s="105"/>
      <c r="AE1755" s="105"/>
      <c r="AF1755" s="105"/>
      <c r="AG1755" s="105"/>
    </row>
    <row r="1756" spans="2:33" s="28" customFormat="1" ht="13.5" customHeight="1" x14ac:dyDescent="0.15">
      <c r="B1756" s="161" t="s">
        <v>164</v>
      </c>
      <c r="C1756" s="300">
        <f>SUM(C1738:C1742)</f>
        <v>18</v>
      </c>
      <c r="D1756" s="300">
        <f>SUM(D1738:D1742)</f>
        <v>15</v>
      </c>
      <c r="E1756" s="112">
        <f t="shared" si="82"/>
        <v>33</v>
      </c>
      <c r="F1756" s="161" t="s">
        <v>163</v>
      </c>
      <c r="G1756" s="306">
        <f>SUM(K1738:K1742)</f>
        <v>20</v>
      </c>
      <c r="H1756" s="113">
        <f>SUM(L1738:L1742)</f>
        <v>14</v>
      </c>
      <c r="I1756" s="114">
        <f t="shared" si="83"/>
        <v>34</v>
      </c>
      <c r="J1756" s="125" t="s">
        <v>283</v>
      </c>
      <c r="K1756" s="154">
        <f>SUM(C1754:C1756)</f>
        <v>49</v>
      </c>
      <c r="L1756" s="154">
        <f>SUM(D1754:D1756)</f>
        <v>39</v>
      </c>
      <c r="M1756" s="294">
        <f>SUM(K1756:L1756)</f>
        <v>88</v>
      </c>
      <c r="N1756" s="486" t="s">
        <v>162</v>
      </c>
      <c r="O1756" s="24">
        <v>0</v>
      </c>
      <c r="P1756" s="24">
        <v>0</v>
      </c>
      <c r="Q1756" s="310">
        <v>0</v>
      </c>
      <c r="R1756" s="131"/>
      <c r="T1756" s="105"/>
      <c r="U1756" s="105"/>
      <c r="V1756" s="105"/>
      <c r="W1756" s="105"/>
      <c r="X1756" s="105"/>
      <c r="Y1756" s="105"/>
      <c r="Z1756" s="105"/>
      <c r="AA1756" s="105"/>
      <c r="AB1756" s="105"/>
      <c r="AC1756" s="105"/>
      <c r="AD1756" s="105"/>
      <c r="AE1756" s="105"/>
      <c r="AF1756" s="105"/>
      <c r="AG1756" s="105"/>
    </row>
    <row r="1757" spans="2:33" s="28" customFormat="1" ht="13.5" customHeight="1" thickBot="1" x14ac:dyDescent="0.2">
      <c r="B1757" s="161" t="s">
        <v>161</v>
      </c>
      <c r="C1757" s="300">
        <f>SUM(C1743:C1747)</f>
        <v>19</v>
      </c>
      <c r="D1757" s="300">
        <f>SUM(D1743:D1747)</f>
        <v>13</v>
      </c>
      <c r="E1757" s="112">
        <f t="shared" si="82"/>
        <v>32</v>
      </c>
      <c r="F1757" s="161" t="s">
        <v>160</v>
      </c>
      <c r="G1757" s="306">
        <f>SUM(K1743:K1747)</f>
        <v>18</v>
      </c>
      <c r="H1757" s="113">
        <f>SUM(L1743:L1747)</f>
        <v>31</v>
      </c>
      <c r="I1757" s="114">
        <f t="shared" si="83"/>
        <v>49</v>
      </c>
      <c r="J1757" s="123" t="s">
        <v>156</v>
      </c>
      <c r="K1757" s="157"/>
      <c r="L1757" s="292">
        <f>M1756/M1762*100</f>
        <v>12.735166425470332</v>
      </c>
      <c r="M1757" s="156" t="s">
        <v>155</v>
      </c>
      <c r="N1757" s="487" t="s">
        <v>159</v>
      </c>
      <c r="O1757" s="301">
        <v>0</v>
      </c>
      <c r="P1757" s="58">
        <v>0</v>
      </c>
      <c r="Q1757" s="302">
        <v>0</v>
      </c>
      <c r="R1757" s="131"/>
      <c r="T1757" s="105"/>
      <c r="U1757" s="105"/>
      <c r="V1757" s="105"/>
      <c r="W1757" s="105"/>
      <c r="X1757" s="105"/>
      <c r="Y1757" s="105"/>
      <c r="Z1757" s="105"/>
      <c r="AA1757" s="105"/>
      <c r="AB1757" s="105"/>
      <c r="AC1757" s="105"/>
      <c r="AD1757" s="105"/>
      <c r="AE1757" s="105"/>
      <c r="AF1757" s="105"/>
      <c r="AG1757" s="105"/>
    </row>
    <row r="1758" spans="2:33" s="28" customFormat="1" ht="13.5" customHeight="1" thickBot="1" x14ac:dyDescent="0.2">
      <c r="B1758" s="161" t="s">
        <v>158</v>
      </c>
      <c r="C1758" s="300">
        <f>SUM(C1748:C1752)</f>
        <v>25</v>
      </c>
      <c r="D1758" s="300">
        <f>SUM(D1748:D1752)</f>
        <v>20</v>
      </c>
      <c r="E1758" s="112">
        <f t="shared" si="82"/>
        <v>45</v>
      </c>
      <c r="F1758" s="161" t="s">
        <v>157</v>
      </c>
      <c r="G1758" s="306">
        <f>SUM(K1748:K1752)</f>
        <v>17</v>
      </c>
      <c r="H1758" s="113">
        <f>SUM(L1748:L1752)</f>
        <v>9</v>
      </c>
      <c r="I1758" s="114">
        <f t="shared" si="83"/>
        <v>26</v>
      </c>
      <c r="J1758" s="125" t="s">
        <v>284</v>
      </c>
      <c r="K1758" s="154">
        <f>SUM(C1757:C1763,G1754:G1756)</f>
        <v>223</v>
      </c>
      <c r="L1758" s="154">
        <f>SUM(D1757:D1763,H1754:H1756)</f>
        <v>217</v>
      </c>
      <c r="M1758" s="294">
        <f>SUM(K1758:L1758)</f>
        <v>440</v>
      </c>
      <c r="N1758" s="488" t="s">
        <v>154</v>
      </c>
      <c r="O1758" s="299">
        <v>0</v>
      </c>
      <c r="P1758" s="489">
        <v>0</v>
      </c>
      <c r="Q1758" s="307">
        <v>0</v>
      </c>
      <c r="R1758" s="131"/>
      <c r="T1758" s="105"/>
      <c r="U1758" s="105"/>
      <c r="V1758" s="105"/>
      <c r="W1758" s="105"/>
      <c r="X1758" s="105"/>
      <c r="Y1758" s="105"/>
      <c r="Z1758" s="105"/>
      <c r="AA1758" s="105"/>
      <c r="AB1758" s="105"/>
      <c r="AC1758" s="105"/>
      <c r="AD1758" s="105"/>
      <c r="AE1758" s="105"/>
      <c r="AF1758" s="105"/>
      <c r="AG1758" s="105"/>
    </row>
    <row r="1759" spans="2:33" s="28" customFormat="1" ht="13.5" customHeight="1" thickBot="1" x14ac:dyDescent="0.2">
      <c r="B1759" s="161" t="s">
        <v>153</v>
      </c>
      <c r="C1759" s="300">
        <f>SUM(G1728:G1732)</f>
        <v>26</v>
      </c>
      <c r="D1759" s="300">
        <f>SUM(H1728:H1732)</f>
        <v>37</v>
      </c>
      <c r="E1759" s="112">
        <f t="shared" si="82"/>
        <v>63</v>
      </c>
      <c r="F1759" s="161" t="s">
        <v>152</v>
      </c>
      <c r="G1759" s="113">
        <f>SUM(O1728:O1732)</f>
        <v>13</v>
      </c>
      <c r="H1759" s="113">
        <f>SUM(P1728:P1732)</f>
        <v>15</v>
      </c>
      <c r="I1759" s="114">
        <f t="shared" si="83"/>
        <v>28</v>
      </c>
      <c r="J1759" s="123" t="s">
        <v>156</v>
      </c>
      <c r="K1759" s="157"/>
      <c r="L1759" s="292">
        <f>M1758/M1762*100</f>
        <v>63.675832127351661</v>
      </c>
      <c r="M1759" s="158" t="s">
        <v>155</v>
      </c>
      <c r="N1759" s="490"/>
      <c r="O1759" s="42"/>
      <c r="P1759" s="42"/>
      <c r="Q1759" s="42"/>
      <c r="R1759" s="131"/>
      <c r="T1759" s="105"/>
      <c r="U1759" s="105"/>
      <c r="V1759" s="105"/>
      <c r="W1759" s="105"/>
      <c r="X1759" s="105"/>
      <c r="Y1759" s="105"/>
      <c r="Z1759" s="105"/>
      <c r="AA1759" s="105"/>
      <c r="AB1759" s="105"/>
      <c r="AC1759" s="105"/>
      <c r="AD1759" s="105"/>
      <c r="AE1759" s="106"/>
      <c r="AF1759" s="105"/>
      <c r="AG1759" s="106"/>
    </row>
    <row r="1760" spans="2:33" s="28" customFormat="1" ht="13.5" customHeight="1" thickBot="1" x14ac:dyDescent="0.2">
      <c r="B1760" s="161" t="s">
        <v>151</v>
      </c>
      <c r="C1760" s="300">
        <f>SUM(G1733:G1737)</f>
        <v>19</v>
      </c>
      <c r="D1760" s="300">
        <f>SUM(H1733:H1737)</f>
        <v>23</v>
      </c>
      <c r="E1760" s="112">
        <f t="shared" si="82"/>
        <v>42</v>
      </c>
      <c r="F1760" s="161" t="s">
        <v>150</v>
      </c>
      <c r="G1760" s="306">
        <f>SUM(O1733:O1737)</f>
        <v>14</v>
      </c>
      <c r="H1760" s="113">
        <f>SUM(P1733:P1737)</f>
        <v>15</v>
      </c>
      <c r="I1760" s="114">
        <f t="shared" si="83"/>
        <v>29</v>
      </c>
      <c r="J1760" s="125" t="s">
        <v>282</v>
      </c>
      <c r="K1760" s="154">
        <f>SUM(K1743:K1752,O1728:O1758)</f>
        <v>68</v>
      </c>
      <c r="L1760" s="154">
        <f>SUM(L1743:L1752,P1728:P1758)</f>
        <v>95</v>
      </c>
      <c r="M1760" s="308">
        <f>SUM(K1760:L1760)</f>
        <v>163</v>
      </c>
      <c r="N1760" s="490"/>
      <c r="O1760" s="42"/>
      <c r="P1760" s="42"/>
      <c r="Q1760" s="42"/>
      <c r="R1760" s="131"/>
    </row>
    <row r="1761" spans="2:33" s="28" customFormat="1" ht="13.5" customHeight="1" thickBot="1" x14ac:dyDescent="0.2">
      <c r="B1761" s="161" t="s">
        <v>149</v>
      </c>
      <c r="C1761" s="300">
        <f>SUM(G1738:G1742)</f>
        <v>22</v>
      </c>
      <c r="D1761" s="300">
        <f>SUM(H1738:H1742)</f>
        <v>13</v>
      </c>
      <c r="E1761" s="112">
        <f t="shared" si="82"/>
        <v>35</v>
      </c>
      <c r="F1761" s="161" t="s">
        <v>148</v>
      </c>
      <c r="G1761" s="306">
        <f>SUM(O1738:O1742)</f>
        <v>4</v>
      </c>
      <c r="H1761" s="113">
        <f>SUM(P1738:P1742)</f>
        <v>17</v>
      </c>
      <c r="I1761" s="114">
        <f t="shared" si="83"/>
        <v>21</v>
      </c>
      <c r="J1761" s="123" t="s">
        <v>156</v>
      </c>
      <c r="K1761" s="124"/>
      <c r="L1761" s="283">
        <f>M1760/M1762*100</f>
        <v>23.589001447178003</v>
      </c>
      <c r="M1761" s="156" t="s">
        <v>155</v>
      </c>
      <c r="N1761" s="491" t="s">
        <v>146</v>
      </c>
      <c r="O1761" s="492">
        <v>41.93</v>
      </c>
      <c r="P1761" s="493">
        <v>46.24</v>
      </c>
      <c r="Q1761" s="494">
        <v>44.12</v>
      </c>
      <c r="R1761" s="131"/>
    </row>
    <row r="1762" spans="2:33" s="28" customFormat="1" ht="13.5" customHeight="1" x14ac:dyDescent="0.15">
      <c r="B1762" s="161" t="s">
        <v>145</v>
      </c>
      <c r="C1762" s="300">
        <f>SUM(G1743:G1747)</f>
        <v>20</v>
      </c>
      <c r="D1762" s="300">
        <f>SUM(H1743:H1747)</f>
        <v>16</v>
      </c>
      <c r="E1762" s="112">
        <f t="shared" si="82"/>
        <v>36</v>
      </c>
      <c r="F1762" s="161" t="s">
        <v>144</v>
      </c>
      <c r="G1762" s="306">
        <f>SUM(O1743:O1747)</f>
        <v>2</v>
      </c>
      <c r="H1762" s="113">
        <f>SUM(P1743:P1747)</f>
        <v>8</v>
      </c>
      <c r="I1762" s="114">
        <f t="shared" si="83"/>
        <v>10</v>
      </c>
      <c r="J1762" s="125" t="s">
        <v>147</v>
      </c>
      <c r="K1762" s="293">
        <f>SUM(C1754:C1763,G1754:G1763,K1754:K1755)</f>
        <v>340</v>
      </c>
      <c r="L1762" s="293">
        <f>SUM(D1754:D1763,H1754:H1763,L1754:L1755)</f>
        <v>351</v>
      </c>
      <c r="M1762" s="289">
        <f>SUM(K1762:L1762)</f>
        <v>691</v>
      </c>
      <c r="N1762" s="495"/>
      <c r="O1762" s="496"/>
      <c r="P1762" s="496"/>
      <c r="Q1762" s="496"/>
      <c r="R1762" s="131"/>
    </row>
    <row r="1763" spans="2:33" s="28" customFormat="1" ht="13.5" customHeight="1" thickBot="1" x14ac:dyDescent="0.2">
      <c r="B1763" s="162" t="s">
        <v>143</v>
      </c>
      <c r="C1763" s="303">
        <f>SUM(G1748:G1752)</f>
        <v>25</v>
      </c>
      <c r="D1763" s="303">
        <f>SUM(H1748:H1752)</f>
        <v>27</v>
      </c>
      <c r="E1763" s="116">
        <f t="shared" si="82"/>
        <v>52</v>
      </c>
      <c r="F1763" s="162" t="s">
        <v>142</v>
      </c>
      <c r="G1763" s="304">
        <f>SUM(O1748:O1752)</f>
        <v>0</v>
      </c>
      <c r="H1763" s="117">
        <f>SUM(P1748:P1752)</f>
        <v>0</v>
      </c>
      <c r="I1763" s="118">
        <f t="shared" si="83"/>
        <v>0</v>
      </c>
      <c r="J1763" s="123" t="s">
        <v>7</v>
      </c>
      <c r="K1763" s="124"/>
      <c r="L1763" s="127"/>
      <c r="M1763" s="305">
        <f>字別人口!Q96</f>
        <v>358</v>
      </c>
      <c r="N1763" s="459" t="s">
        <v>141</v>
      </c>
      <c r="O1763" s="459"/>
      <c r="P1763" s="459"/>
      <c r="Q1763" s="497"/>
      <c r="R1763" s="131"/>
    </row>
    <row r="1764" spans="2:33" x14ac:dyDescent="0.15">
      <c r="B1764" s="163"/>
      <c r="C1764" s="39"/>
      <c r="D1764" s="39"/>
      <c r="E1764" s="39"/>
      <c r="F1764" s="163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</row>
    <row r="1765" spans="2:33" s="29" customFormat="1" x14ac:dyDescent="0.15">
      <c r="B1765" s="164"/>
      <c r="C1765" s="28"/>
      <c r="D1765" s="28"/>
      <c r="E1765" s="28"/>
      <c r="F1765" s="164"/>
      <c r="G1765" s="28"/>
      <c r="H1765" s="28"/>
      <c r="I1765" s="28"/>
      <c r="J1765" s="28"/>
      <c r="K1765" s="28"/>
      <c r="L1765" s="28"/>
      <c r="M1765" s="28"/>
      <c r="N1765" s="28"/>
      <c r="O1765" s="28"/>
      <c r="P1765" s="28"/>
      <c r="Q1765" s="28"/>
    </row>
    <row r="1766" spans="2:33" s="29" customFormat="1" ht="13.5" customHeight="1" x14ac:dyDescent="0.15">
      <c r="B1766" s="26" t="s">
        <v>1</v>
      </c>
      <c r="C1766" s="498" t="s">
        <v>2</v>
      </c>
      <c r="D1766" s="498"/>
      <c r="E1766" s="498"/>
      <c r="F1766" s="498"/>
      <c r="G1766" s="499" t="s">
        <v>279</v>
      </c>
      <c r="H1766" s="499"/>
      <c r="I1766" s="499"/>
      <c r="J1766" s="499"/>
      <c r="K1766" s="499"/>
      <c r="L1766" s="499"/>
      <c r="M1766" s="28"/>
      <c r="N1766" s="28"/>
      <c r="O1766" s="183" t="str">
        <f>$O$2</f>
        <v>令和元年10月31日</v>
      </c>
      <c r="P1766" s="183"/>
      <c r="Q1766" s="183" t="s">
        <v>0</v>
      </c>
    </row>
    <row r="1767" spans="2:33" s="29" customFormat="1" ht="13.5" customHeight="1" x14ac:dyDescent="0.15">
      <c r="B1767" s="26" t="s">
        <v>276</v>
      </c>
      <c r="C1767" s="498" t="s">
        <v>96</v>
      </c>
      <c r="D1767" s="498"/>
      <c r="E1767" s="498"/>
      <c r="F1767" s="500"/>
      <c r="G1767" s="499"/>
      <c r="H1767" s="499"/>
      <c r="I1767" s="499"/>
      <c r="J1767" s="499"/>
      <c r="K1767" s="499"/>
      <c r="L1767" s="499"/>
      <c r="M1767" s="28"/>
      <c r="N1767" s="28"/>
      <c r="O1767" s="183" t="str">
        <f>$O$3</f>
        <v>令和元年11月 1日</v>
      </c>
      <c r="P1767" s="183"/>
      <c r="Q1767" s="183" t="s">
        <v>3</v>
      </c>
    </row>
    <row r="1768" spans="2:33" s="29" customFormat="1" ht="13.5" customHeight="1" thickBot="1" x14ac:dyDescent="0.2">
      <c r="B1768" s="164"/>
      <c r="C1768" s="28"/>
      <c r="D1768" s="28"/>
      <c r="E1768" s="28"/>
      <c r="F1768" s="164"/>
      <c r="G1768" s="501"/>
      <c r="H1768" s="501"/>
      <c r="I1768" s="501"/>
      <c r="J1768" s="501"/>
      <c r="K1768" s="501"/>
      <c r="L1768" s="501"/>
      <c r="M1768" s="28"/>
      <c r="N1768" s="28"/>
      <c r="O1768" s="26"/>
      <c r="P1768" s="28"/>
      <c r="Q1768" s="26"/>
    </row>
    <row r="1769" spans="2:33" s="28" customFormat="1" ht="14.25" customHeight="1" x14ac:dyDescent="0.15">
      <c r="B1769" s="53" t="s">
        <v>274</v>
      </c>
      <c r="C1769" s="327" t="s">
        <v>301</v>
      </c>
      <c r="D1769" s="327" t="s">
        <v>302</v>
      </c>
      <c r="E1769" s="328" t="s">
        <v>6</v>
      </c>
      <c r="F1769" s="53" t="s">
        <v>274</v>
      </c>
      <c r="G1769" s="327" t="s">
        <v>301</v>
      </c>
      <c r="H1769" s="327" t="s">
        <v>5</v>
      </c>
      <c r="I1769" s="94" t="s">
        <v>6</v>
      </c>
      <c r="J1769" s="202" t="s">
        <v>274</v>
      </c>
      <c r="K1769" s="327" t="s">
        <v>4</v>
      </c>
      <c r="L1769" s="327" t="s">
        <v>302</v>
      </c>
      <c r="M1769" s="328" t="s">
        <v>281</v>
      </c>
      <c r="N1769" s="59" t="s">
        <v>274</v>
      </c>
      <c r="O1769" s="54" t="s">
        <v>301</v>
      </c>
      <c r="P1769" s="54" t="s">
        <v>5</v>
      </c>
      <c r="Q1769" s="326" t="s">
        <v>281</v>
      </c>
      <c r="R1769" s="131"/>
    </row>
    <row r="1770" spans="2:33" s="28" customFormat="1" ht="14.25" customHeight="1" x14ac:dyDescent="0.15">
      <c r="B1770" s="203" t="s">
        <v>273</v>
      </c>
      <c r="C1770" s="329">
        <v>2</v>
      </c>
      <c r="D1770" s="329">
        <v>1</v>
      </c>
      <c r="E1770" s="485">
        <v>3</v>
      </c>
      <c r="F1770" s="193" t="s">
        <v>272</v>
      </c>
      <c r="G1770" s="329">
        <v>0</v>
      </c>
      <c r="H1770" s="329">
        <v>0</v>
      </c>
      <c r="I1770" s="485">
        <v>0</v>
      </c>
      <c r="J1770" s="194" t="s">
        <v>271</v>
      </c>
      <c r="K1770" s="317">
        <v>0</v>
      </c>
      <c r="L1770" s="329">
        <v>0</v>
      </c>
      <c r="M1770" s="286">
        <v>0</v>
      </c>
      <c r="N1770" s="200" t="s">
        <v>270</v>
      </c>
      <c r="O1770" s="325">
        <v>0</v>
      </c>
      <c r="P1770" s="317">
        <v>0</v>
      </c>
      <c r="Q1770" s="287">
        <v>0</v>
      </c>
      <c r="R1770" s="131"/>
      <c r="T1770" s="105"/>
      <c r="U1770" s="105"/>
      <c r="V1770" s="105"/>
      <c r="W1770" s="105"/>
      <c r="X1770" s="105"/>
      <c r="Y1770" s="105"/>
      <c r="Z1770" s="105"/>
      <c r="AA1770" s="105"/>
      <c r="AB1770" s="105"/>
      <c r="AC1770" s="105"/>
      <c r="AD1770" s="105"/>
      <c r="AE1770" s="105"/>
      <c r="AF1770" s="105"/>
      <c r="AG1770" s="105"/>
    </row>
    <row r="1771" spans="2:33" s="28" customFormat="1" ht="14.1" customHeight="1" x14ac:dyDescent="0.15">
      <c r="B1771" s="204" t="s">
        <v>269</v>
      </c>
      <c r="C1771" s="317">
        <v>0</v>
      </c>
      <c r="D1771" s="317">
        <v>0</v>
      </c>
      <c r="E1771" s="485">
        <v>0</v>
      </c>
      <c r="F1771" s="194" t="s">
        <v>268</v>
      </c>
      <c r="G1771" s="317">
        <v>2</v>
      </c>
      <c r="H1771" s="317">
        <v>0</v>
      </c>
      <c r="I1771" s="485">
        <v>2</v>
      </c>
      <c r="J1771" s="194" t="s">
        <v>267</v>
      </c>
      <c r="K1771" s="317">
        <v>1</v>
      </c>
      <c r="L1771" s="317">
        <v>0</v>
      </c>
      <c r="M1771" s="485">
        <v>1</v>
      </c>
      <c r="N1771" s="194" t="s">
        <v>266</v>
      </c>
      <c r="O1771" s="317">
        <v>0</v>
      </c>
      <c r="P1771" s="317">
        <v>0</v>
      </c>
      <c r="Q1771" s="316">
        <v>0</v>
      </c>
      <c r="R1771" s="131"/>
      <c r="T1771" s="105"/>
      <c r="U1771" s="105"/>
      <c r="V1771" s="105"/>
      <c r="W1771" s="105"/>
      <c r="X1771" s="105"/>
      <c r="Y1771" s="105"/>
      <c r="Z1771" s="105"/>
      <c r="AA1771" s="105"/>
      <c r="AB1771" s="105"/>
      <c r="AC1771" s="105"/>
      <c r="AD1771" s="105"/>
      <c r="AE1771" s="105"/>
      <c r="AF1771" s="105"/>
      <c r="AG1771" s="105"/>
    </row>
    <row r="1772" spans="2:33" s="28" customFormat="1" ht="14.25" customHeight="1" x14ac:dyDescent="0.15">
      <c r="B1772" s="204" t="s">
        <v>265</v>
      </c>
      <c r="C1772" s="317">
        <v>0</v>
      </c>
      <c r="D1772" s="317">
        <v>1</v>
      </c>
      <c r="E1772" s="485">
        <v>1</v>
      </c>
      <c r="F1772" s="194" t="s">
        <v>264</v>
      </c>
      <c r="G1772" s="317">
        <v>0</v>
      </c>
      <c r="H1772" s="317">
        <v>0</v>
      </c>
      <c r="I1772" s="485">
        <v>0</v>
      </c>
      <c r="J1772" s="194" t="s">
        <v>263</v>
      </c>
      <c r="K1772" s="317">
        <v>0</v>
      </c>
      <c r="L1772" s="317">
        <v>1</v>
      </c>
      <c r="M1772" s="485">
        <v>1</v>
      </c>
      <c r="N1772" s="194" t="s">
        <v>262</v>
      </c>
      <c r="O1772" s="317">
        <v>0</v>
      </c>
      <c r="P1772" s="199">
        <v>1</v>
      </c>
      <c r="Q1772" s="316">
        <v>1</v>
      </c>
      <c r="R1772" s="131"/>
      <c r="T1772" s="105"/>
      <c r="U1772" s="105"/>
      <c r="V1772" s="105"/>
      <c r="W1772" s="105"/>
      <c r="X1772" s="105"/>
      <c r="Y1772" s="105"/>
      <c r="Z1772" s="105"/>
      <c r="AA1772" s="105"/>
      <c r="AB1772" s="105"/>
      <c r="AC1772" s="105"/>
      <c r="AD1772" s="105"/>
      <c r="AE1772" s="105"/>
      <c r="AF1772" s="105"/>
      <c r="AG1772" s="105"/>
    </row>
    <row r="1773" spans="2:33" s="28" customFormat="1" ht="14.25" customHeight="1" x14ac:dyDescent="0.15">
      <c r="B1773" s="204" t="s">
        <v>261</v>
      </c>
      <c r="C1773" s="317">
        <v>1</v>
      </c>
      <c r="D1773" s="317">
        <v>0</v>
      </c>
      <c r="E1773" s="485">
        <v>1</v>
      </c>
      <c r="F1773" s="194" t="s">
        <v>260</v>
      </c>
      <c r="G1773" s="317">
        <v>1</v>
      </c>
      <c r="H1773" s="317">
        <v>1</v>
      </c>
      <c r="I1773" s="485">
        <v>2</v>
      </c>
      <c r="J1773" s="194" t="s">
        <v>259</v>
      </c>
      <c r="K1773" s="317">
        <v>1</v>
      </c>
      <c r="L1773" s="317">
        <v>0</v>
      </c>
      <c r="M1773" s="485">
        <v>1</v>
      </c>
      <c r="N1773" s="194" t="s">
        <v>258</v>
      </c>
      <c r="O1773" s="317">
        <v>0</v>
      </c>
      <c r="P1773" s="317">
        <v>0</v>
      </c>
      <c r="Q1773" s="316">
        <v>0</v>
      </c>
      <c r="R1773" s="131"/>
      <c r="T1773" s="105"/>
      <c r="U1773" s="105"/>
      <c r="V1773" s="105"/>
      <c r="W1773" s="105"/>
      <c r="X1773" s="105"/>
      <c r="Y1773" s="105"/>
      <c r="Z1773" s="105"/>
      <c r="AA1773" s="105"/>
      <c r="AB1773" s="105"/>
      <c r="AC1773" s="105"/>
      <c r="AD1773" s="105"/>
      <c r="AE1773" s="105"/>
      <c r="AF1773" s="105"/>
      <c r="AG1773" s="105"/>
    </row>
    <row r="1774" spans="2:33" s="28" customFormat="1" ht="14.1" customHeight="1" x14ac:dyDescent="0.15">
      <c r="B1774" s="205" t="s">
        <v>257</v>
      </c>
      <c r="C1774" s="322">
        <v>1</v>
      </c>
      <c r="D1774" s="322">
        <v>0</v>
      </c>
      <c r="E1774" s="323">
        <v>1</v>
      </c>
      <c r="F1774" s="195" t="s">
        <v>256</v>
      </c>
      <c r="G1774" s="322">
        <v>0</v>
      </c>
      <c r="H1774" s="322">
        <v>0</v>
      </c>
      <c r="I1774" s="323">
        <v>0</v>
      </c>
      <c r="J1774" s="195" t="s">
        <v>255</v>
      </c>
      <c r="K1774" s="322">
        <v>2</v>
      </c>
      <c r="L1774" s="322">
        <v>0</v>
      </c>
      <c r="M1774" s="323">
        <v>2</v>
      </c>
      <c r="N1774" s="195" t="s">
        <v>254</v>
      </c>
      <c r="O1774" s="322">
        <v>0</v>
      </c>
      <c r="P1774" s="322">
        <v>0</v>
      </c>
      <c r="Q1774" s="324">
        <v>0</v>
      </c>
      <c r="R1774" s="131"/>
      <c r="T1774" s="105"/>
      <c r="U1774" s="105"/>
      <c r="V1774" s="105"/>
      <c r="W1774" s="105"/>
      <c r="X1774" s="105"/>
      <c r="Y1774" s="105"/>
      <c r="Z1774" s="105"/>
      <c r="AA1774" s="105"/>
      <c r="AB1774" s="105"/>
      <c r="AC1774" s="105"/>
      <c r="AD1774" s="105"/>
      <c r="AE1774" s="105"/>
      <c r="AF1774" s="105"/>
      <c r="AG1774" s="105"/>
    </row>
    <row r="1775" spans="2:33" s="28" customFormat="1" ht="14.25" customHeight="1" x14ac:dyDescent="0.15">
      <c r="B1775" s="204" t="s">
        <v>253</v>
      </c>
      <c r="C1775" s="325">
        <v>0</v>
      </c>
      <c r="D1775" s="317">
        <v>0</v>
      </c>
      <c r="E1775" s="485">
        <v>0</v>
      </c>
      <c r="F1775" s="194" t="s">
        <v>252</v>
      </c>
      <c r="G1775" s="317">
        <v>0</v>
      </c>
      <c r="H1775" s="317">
        <v>0</v>
      </c>
      <c r="I1775" s="485">
        <v>0</v>
      </c>
      <c r="J1775" s="194" t="s">
        <v>251</v>
      </c>
      <c r="K1775" s="317">
        <v>0</v>
      </c>
      <c r="L1775" s="317">
        <v>1</v>
      </c>
      <c r="M1775" s="485">
        <v>1</v>
      </c>
      <c r="N1775" s="194" t="s">
        <v>250</v>
      </c>
      <c r="O1775" s="317">
        <v>0</v>
      </c>
      <c r="P1775" s="317">
        <v>0</v>
      </c>
      <c r="Q1775" s="316">
        <v>0</v>
      </c>
      <c r="R1775" s="131"/>
      <c r="T1775" s="105"/>
      <c r="U1775" s="105"/>
      <c r="V1775" s="105"/>
      <c r="W1775" s="105"/>
      <c r="X1775" s="105"/>
      <c r="Y1775" s="105"/>
      <c r="Z1775" s="105"/>
      <c r="AA1775" s="105"/>
      <c r="AB1775" s="105"/>
      <c r="AC1775" s="105"/>
      <c r="AD1775" s="105"/>
      <c r="AE1775" s="105"/>
      <c r="AF1775" s="105"/>
      <c r="AG1775" s="105"/>
    </row>
    <row r="1776" spans="2:33" s="28" customFormat="1" ht="14.25" customHeight="1" x14ac:dyDescent="0.15">
      <c r="B1776" s="204" t="s">
        <v>249</v>
      </c>
      <c r="C1776" s="317">
        <v>0</v>
      </c>
      <c r="D1776" s="317">
        <v>0</v>
      </c>
      <c r="E1776" s="485">
        <v>0</v>
      </c>
      <c r="F1776" s="194" t="s">
        <v>248</v>
      </c>
      <c r="G1776" s="317">
        <v>1</v>
      </c>
      <c r="H1776" s="317">
        <v>3</v>
      </c>
      <c r="I1776" s="485">
        <v>4</v>
      </c>
      <c r="J1776" s="194" t="s">
        <v>247</v>
      </c>
      <c r="K1776" s="317">
        <v>1</v>
      </c>
      <c r="L1776" s="317">
        <v>0</v>
      </c>
      <c r="M1776" s="485">
        <v>1</v>
      </c>
      <c r="N1776" s="194" t="s">
        <v>246</v>
      </c>
      <c r="O1776" s="317">
        <v>0</v>
      </c>
      <c r="P1776" s="317">
        <v>0</v>
      </c>
      <c r="Q1776" s="316">
        <v>0</v>
      </c>
      <c r="R1776" s="131"/>
      <c r="T1776" s="105"/>
      <c r="U1776" s="105"/>
      <c r="V1776" s="105"/>
      <c r="W1776" s="105"/>
      <c r="X1776" s="105"/>
      <c r="Y1776" s="105"/>
      <c r="Z1776" s="105"/>
      <c r="AA1776" s="105"/>
      <c r="AB1776" s="105"/>
      <c r="AC1776" s="105"/>
      <c r="AD1776" s="105"/>
      <c r="AE1776" s="105"/>
      <c r="AF1776" s="105"/>
      <c r="AG1776" s="105"/>
    </row>
    <row r="1777" spans="2:33" s="28" customFormat="1" ht="14.25" customHeight="1" x14ac:dyDescent="0.15">
      <c r="B1777" s="204" t="s">
        <v>245</v>
      </c>
      <c r="C1777" s="317">
        <v>0</v>
      </c>
      <c r="D1777" s="317">
        <v>0</v>
      </c>
      <c r="E1777" s="485">
        <v>0</v>
      </c>
      <c r="F1777" s="194" t="s">
        <v>244</v>
      </c>
      <c r="G1777" s="317">
        <v>2</v>
      </c>
      <c r="H1777" s="317">
        <v>0</v>
      </c>
      <c r="I1777" s="485">
        <v>2</v>
      </c>
      <c r="J1777" s="194" t="s">
        <v>243</v>
      </c>
      <c r="K1777" s="317">
        <v>0</v>
      </c>
      <c r="L1777" s="317">
        <v>0</v>
      </c>
      <c r="M1777" s="485">
        <v>0</v>
      </c>
      <c r="N1777" s="194" t="s">
        <v>242</v>
      </c>
      <c r="O1777" s="317">
        <v>0</v>
      </c>
      <c r="P1777" s="317">
        <v>1</v>
      </c>
      <c r="Q1777" s="316">
        <v>1</v>
      </c>
      <c r="R1777" s="131"/>
      <c r="T1777" s="105"/>
      <c r="U1777" s="105"/>
      <c r="V1777" s="105"/>
      <c r="W1777" s="105"/>
      <c r="X1777" s="105"/>
      <c r="Y1777" s="105"/>
      <c r="Z1777" s="105"/>
      <c r="AA1777" s="105"/>
      <c r="AB1777" s="105"/>
      <c r="AC1777" s="105"/>
      <c r="AD1777" s="105"/>
      <c r="AE1777" s="105"/>
      <c r="AF1777" s="105"/>
      <c r="AG1777" s="105"/>
    </row>
    <row r="1778" spans="2:33" s="28" customFormat="1" ht="14.1" customHeight="1" x14ac:dyDescent="0.15">
      <c r="B1778" s="204" t="s">
        <v>241</v>
      </c>
      <c r="C1778" s="317">
        <v>0</v>
      </c>
      <c r="D1778" s="317">
        <v>0</v>
      </c>
      <c r="E1778" s="485">
        <v>0</v>
      </c>
      <c r="F1778" s="194" t="s">
        <v>240</v>
      </c>
      <c r="G1778" s="317">
        <v>1</v>
      </c>
      <c r="H1778" s="317">
        <v>1</v>
      </c>
      <c r="I1778" s="485">
        <v>2</v>
      </c>
      <c r="J1778" s="194" t="s">
        <v>239</v>
      </c>
      <c r="K1778" s="317">
        <v>0</v>
      </c>
      <c r="L1778" s="317">
        <v>0</v>
      </c>
      <c r="M1778" s="485">
        <v>0</v>
      </c>
      <c r="N1778" s="194" t="s">
        <v>238</v>
      </c>
      <c r="O1778" s="317">
        <v>0</v>
      </c>
      <c r="P1778" s="317">
        <v>0</v>
      </c>
      <c r="Q1778" s="316">
        <v>0</v>
      </c>
      <c r="R1778" s="131"/>
      <c r="T1778" s="105"/>
      <c r="U1778" s="105"/>
      <c r="V1778" s="105"/>
      <c r="W1778" s="105"/>
      <c r="X1778" s="105"/>
      <c r="Y1778" s="105"/>
      <c r="Z1778" s="105"/>
      <c r="AA1778" s="105"/>
      <c r="AB1778" s="105"/>
      <c r="AC1778" s="105"/>
      <c r="AD1778" s="105"/>
      <c r="AE1778" s="105"/>
      <c r="AF1778" s="105"/>
      <c r="AG1778" s="105"/>
    </row>
    <row r="1779" spans="2:33" s="28" customFormat="1" ht="14.1" customHeight="1" x14ac:dyDescent="0.15">
      <c r="B1779" s="205" t="s">
        <v>237</v>
      </c>
      <c r="C1779" s="322">
        <v>0</v>
      </c>
      <c r="D1779" s="322">
        <v>0</v>
      </c>
      <c r="E1779" s="323">
        <v>0</v>
      </c>
      <c r="F1779" s="195" t="s">
        <v>236</v>
      </c>
      <c r="G1779" s="322">
        <v>1</v>
      </c>
      <c r="H1779" s="322">
        <v>1</v>
      </c>
      <c r="I1779" s="323">
        <v>2</v>
      </c>
      <c r="J1779" s="195" t="s">
        <v>235</v>
      </c>
      <c r="K1779" s="322">
        <v>0</v>
      </c>
      <c r="L1779" s="322">
        <v>0</v>
      </c>
      <c r="M1779" s="323">
        <v>0</v>
      </c>
      <c r="N1779" s="195" t="s">
        <v>234</v>
      </c>
      <c r="O1779" s="322">
        <v>0</v>
      </c>
      <c r="P1779" s="322">
        <v>0</v>
      </c>
      <c r="Q1779" s="324">
        <v>0</v>
      </c>
      <c r="R1779" s="131"/>
      <c r="T1779" s="105"/>
      <c r="U1779" s="105"/>
      <c r="V1779" s="105"/>
      <c r="W1779" s="105"/>
      <c r="X1779" s="105"/>
      <c r="Y1779" s="105"/>
      <c r="Z1779" s="105"/>
      <c r="AA1779" s="105"/>
      <c r="AB1779" s="105"/>
      <c r="AC1779" s="105"/>
      <c r="AD1779" s="105"/>
      <c r="AE1779" s="105"/>
      <c r="AF1779" s="105"/>
      <c r="AG1779" s="105"/>
    </row>
    <row r="1780" spans="2:33" s="28" customFormat="1" ht="14.25" customHeight="1" x14ac:dyDescent="0.15">
      <c r="B1780" s="204" t="s">
        <v>233</v>
      </c>
      <c r="C1780" s="325">
        <v>1</v>
      </c>
      <c r="D1780" s="317">
        <v>0</v>
      </c>
      <c r="E1780" s="485">
        <v>1</v>
      </c>
      <c r="F1780" s="194" t="s">
        <v>232</v>
      </c>
      <c r="G1780" s="317">
        <v>0</v>
      </c>
      <c r="H1780" s="317">
        <v>0</v>
      </c>
      <c r="I1780" s="485">
        <v>0</v>
      </c>
      <c r="J1780" s="194" t="s">
        <v>231</v>
      </c>
      <c r="K1780" s="317">
        <v>1</v>
      </c>
      <c r="L1780" s="317">
        <v>0</v>
      </c>
      <c r="M1780" s="485">
        <v>1</v>
      </c>
      <c r="N1780" s="194" t="s">
        <v>230</v>
      </c>
      <c r="O1780" s="317">
        <v>0</v>
      </c>
      <c r="P1780" s="317">
        <v>1</v>
      </c>
      <c r="Q1780" s="316">
        <v>1</v>
      </c>
      <c r="R1780" s="131"/>
      <c r="T1780" s="105"/>
      <c r="U1780" s="105"/>
      <c r="V1780" s="105"/>
      <c r="W1780" s="105"/>
      <c r="X1780" s="105"/>
      <c r="Y1780" s="105"/>
      <c r="Z1780" s="105"/>
      <c r="AA1780" s="105"/>
      <c r="AB1780" s="105"/>
      <c r="AC1780" s="105"/>
      <c r="AD1780" s="105"/>
      <c r="AE1780" s="105"/>
      <c r="AF1780" s="105"/>
      <c r="AG1780" s="105"/>
    </row>
    <row r="1781" spans="2:33" s="28" customFormat="1" ht="14.25" customHeight="1" x14ac:dyDescent="0.15">
      <c r="B1781" s="204" t="s">
        <v>229</v>
      </c>
      <c r="C1781" s="317">
        <v>0</v>
      </c>
      <c r="D1781" s="317">
        <v>0</v>
      </c>
      <c r="E1781" s="485">
        <v>0</v>
      </c>
      <c r="F1781" s="194" t="s">
        <v>228</v>
      </c>
      <c r="G1781" s="317">
        <v>1</v>
      </c>
      <c r="H1781" s="317">
        <v>1</v>
      </c>
      <c r="I1781" s="485">
        <v>2</v>
      </c>
      <c r="J1781" s="194" t="s">
        <v>227</v>
      </c>
      <c r="K1781" s="317">
        <v>0</v>
      </c>
      <c r="L1781" s="317">
        <v>0</v>
      </c>
      <c r="M1781" s="485">
        <v>0</v>
      </c>
      <c r="N1781" s="194" t="s">
        <v>226</v>
      </c>
      <c r="O1781" s="317">
        <v>0</v>
      </c>
      <c r="P1781" s="317">
        <v>0</v>
      </c>
      <c r="Q1781" s="316">
        <v>0</v>
      </c>
      <c r="R1781" s="131"/>
      <c r="T1781" s="105"/>
      <c r="U1781" s="105"/>
      <c r="V1781" s="105"/>
      <c r="W1781" s="105"/>
      <c r="X1781" s="105"/>
      <c r="Y1781" s="105"/>
      <c r="Z1781" s="105"/>
      <c r="AA1781" s="105"/>
      <c r="AB1781" s="105"/>
      <c r="AC1781" s="105"/>
      <c r="AD1781" s="105"/>
      <c r="AE1781" s="105"/>
      <c r="AF1781" s="105"/>
      <c r="AG1781" s="105"/>
    </row>
    <row r="1782" spans="2:33" s="28" customFormat="1" ht="14.25" customHeight="1" x14ac:dyDescent="0.15">
      <c r="B1782" s="204" t="s">
        <v>225</v>
      </c>
      <c r="C1782" s="317">
        <v>0</v>
      </c>
      <c r="D1782" s="317">
        <v>0</v>
      </c>
      <c r="E1782" s="485">
        <v>0</v>
      </c>
      <c r="F1782" s="194" t="s">
        <v>224</v>
      </c>
      <c r="G1782" s="317">
        <v>0</v>
      </c>
      <c r="H1782" s="317">
        <v>0</v>
      </c>
      <c r="I1782" s="485">
        <v>0</v>
      </c>
      <c r="J1782" s="194" t="s">
        <v>223</v>
      </c>
      <c r="K1782" s="317">
        <v>0</v>
      </c>
      <c r="L1782" s="317">
        <v>1</v>
      </c>
      <c r="M1782" s="485">
        <v>1</v>
      </c>
      <c r="N1782" s="194" t="s">
        <v>222</v>
      </c>
      <c r="O1782" s="317">
        <v>0</v>
      </c>
      <c r="P1782" s="317">
        <v>0</v>
      </c>
      <c r="Q1782" s="316">
        <v>0</v>
      </c>
      <c r="R1782" s="131"/>
      <c r="T1782" s="105"/>
      <c r="U1782" s="105"/>
      <c r="V1782" s="105"/>
      <c r="W1782" s="105"/>
      <c r="X1782" s="105"/>
      <c r="Y1782" s="105"/>
      <c r="Z1782" s="105"/>
      <c r="AA1782" s="105"/>
      <c r="AB1782" s="105"/>
      <c r="AC1782" s="105"/>
      <c r="AD1782" s="105"/>
      <c r="AE1782" s="105"/>
      <c r="AF1782" s="105"/>
      <c r="AG1782" s="105"/>
    </row>
    <row r="1783" spans="2:33" s="28" customFormat="1" ht="14.1" customHeight="1" x14ac:dyDescent="0.15">
      <c r="B1783" s="204" t="s">
        <v>221</v>
      </c>
      <c r="C1783" s="317">
        <v>0</v>
      </c>
      <c r="D1783" s="317">
        <v>0</v>
      </c>
      <c r="E1783" s="485">
        <v>0</v>
      </c>
      <c r="F1783" s="194" t="s">
        <v>220</v>
      </c>
      <c r="G1783" s="317">
        <v>0</v>
      </c>
      <c r="H1783" s="317">
        <v>0</v>
      </c>
      <c r="I1783" s="485">
        <v>0</v>
      </c>
      <c r="J1783" s="194" t="s">
        <v>219</v>
      </c>
      <c r="K1783" s="317">
        <v>0</v>
      </c>
      <c r="L1783" s="317">
        <v>0</v>
      </c>
      <c r="M1783" s="485">
        <v>0</v>
      </c>
      <c r="N1783" s="194" t="s">
        <v>218</v>
      </c>
      <c r="O1783" s="317">
        <v>1</v>
      </c>
      <c r="P1783" s="317">
        <v>0</v>
      </c>
      <c r="Q1783" s="316">
        <v>1</v>
      </c>
      <c r="R1783" s="131"/>
      <c r="T1783" s="105"/>
      <c r="U1783" s="105"/>
      <c r="V1783" s="105"/>
      <c r="W1783" s="105"/>
      <c r="X1783" s="105"/>
      <c r="Y1783" s="105"/>
      <c r="Z1783" s="105"/>
      <c r="AA1783" s="105"/>
      <c r="AB1783" s="105"/>
      <c r="AC1783" s="105"/>
      <c r="AD1783" s="105"/>
      <c r="AE1783" s="105"/>
      <c r="AF1783" s="105"/>
      <c r="AG1783" s="105"/>
    </row>
    <row r="1784" spans="2:33" s="28" customFormat="1" ht="14.45" customHeight="1" x14ac:dyDescent="0.15">
      <c r="B1784" s="205" t="s">
        <v>217</v>
      </c>
      <c r="C1784" s="322">
        <v>0</v>
      </c>
      <c r="D1784" s="322">
        <v>1</v>
      </c>
      <c r="E1784" s="323">
        <v>1</v>
      </c>
      <c r="F1784" s="195" t="s">
        <v>216</v>
      </c>
      <c r="G1784" s="322">
        <v>1</v>
      </c>
      <c r="H1784" s="322">
        <v>0</v>
      </c>
      <c r="I1784" s="323">
        <v>1</v>
      </c>
      <c r="J1784" s="195" t="s">
        <v>215</v>
      </c>
      <c r="K1784" s="322">
        <v>0</v>
      </c>
      <c r="L1784" s="322">
        <v>0</v>
      </c>
      <c r="M1784" s="323">
        <v>0</v>
      </c>
      <c r="N1784" s="195" t="s">
        <v>214</v>
      </c>
      <c r="O1784" s="322">
        <v>0</v>
      </c>
      <c r="P1784" s="322">
        <v>0</v>
      </c>
      <c r="Q1784" s="324">
        <v>0</v>
      </c>
      <c r="R1784" s="131"/>
      <c r="T1784" s="105"/>
      <c r="U1784" s="105"/>
      <c r="V1784" s="105"/>
      <c r="W1784" s="105"/>
      <c r="X1784" s="105"/>
      <c r="Y1784" s="105"/>
      <c r="Z1784" s="105"/>
      <c r="AA1784" s="105"/>
      <c r="AB1784" s="105"/>
      <c r="AC1784" s="105"/>
      <c r="AD1784" s="105"/>
      <c r="AE1784" s="105"/>
      <c r="AF1784" s="105"/>
      <c r="AG1784" s="105"/>
    </row>
    <row r="1785" spans="2:33" s="28" customFormat="1" ht="14.1" customHeight="1" x14ac:dyDescent="0.15">
      <c r="B1785" s="204" t="s">
        <v>213</v>
      </c>
      <c r="C1785" s="325">
        <v>0</v>
      </c>
      <c r="D1785" s="317">
        <v>0</v>
      </c>
      <c r="E1785" s="485">
        <v>0</v>
      </c>
      <c r="F1785" s="194" t="s">
        <v>212</v>
      </c>
      <c r="G1785" s="317">
        <v>0</v>
      </c>
      <c r="H1785" s="317">
        <v>0</v>
      </c>
      <c r="I1785" s="485">
        <v>0</v>
      </c>
      <c r="J1785" s="194" t="s">
        <v>211</v>
      </c>
      <c r="K1785" s="317">
        <v>0</v>
      </c>
      <c r="L1785" s="317">
        <v>1</v>
      </c>
      <c r="M1785" s="485">
        <v>1</v>
      </c>
      <c r="N1785" s="194" t="s">
        <v>210</v>
      </c>
      <c r="O1785" s="317">
        <v>0</v>
      </c>
      <c r="P1785" s="317">
        <v>0</v>
      </c>
      <c r="Q1785" s="316">
        <v>0</v>
      </c>
      <c r="R1785" s="131"/>
      <c r="T1785" s="105"/>
      <c r="U1785" s="105"/>
      <c r="V1785" s="105"/>
      <c r="W1785" s="105"/>
      <c r="X1785" s="105"/>
      <c r="Y1785" s="105"/>
      <c r="Z1785" s="105"/>
      <c r="AA1785" s="105"/>
      <c r="AB1785" s="105"/>
      <c r="AC1785" s="105"/>
      <c r="AD1785" s="105"/>
      <c r="AE1785" s="105"/>
      <c r="AF1785" s="105"/>
      <c r="AG1785" s="105"/>
    </row>
    <row r="1786" spans="2:33" s="28" customFormat="1" ht="14.25" customHeight="1" x14ac:dyDescent="0.15">
      <c r="B1786" s="204" t="s">
        <v>209</v>
      </c>
      <c r="C1786" s="317">
        <v>0</v>
      </c>
      <c r="D1786" s="317">
        <v>0</v>
      </c>
      <c r="E1786" s="485">
        <v>0</v>
      </c>
      <c r="F1786" s="194" t="s">
        <v>208</v>
      </c>
      <c r="G1786" s="317">
        <v>2</v>
      </c>
      <c r="H1786" s="317">
        <v>0</v>
      </c>
      <c r="I1786" s="485">
        <v>2</v>
      </c>
      <c r="J1786" s="194" t="s">
        <v>207</v>
      </c>
      <c r="K1786" s="317">
        <v>1</v>
      </c>
      <c r="L1786" s="317">
        <v>0</v>
      </c>
      <c r="M1786" s="485">
        <v>1</v>
      </c>
      <c r="N1786" s="194" t="s">
        <v>206</v>
      </c>
      <c r="O1786" s="317">
        <v>0</v>
      </c>
      <c r="P1786" s="317">
        <v>0</v>
      </c>
      <c r="Q1786" s="316">
        <v>0</v>
      </c>
      <c r="R1786" s="131"/>
      <c r="T1786" s="105"/>
      <c r="U1786" s="105"/>
      <c r="V1786" s="105"/>
      <c r="W1786" s="105"/>
      <c r="X1786" s="105"/>
      <c r="Y1786" s="105"/>
      <c r="Z1786" s="105"/>
      <c r="AA1786" s="105"/>
      <c r="AB1786" s="105"/>
      <c r="AC1786" s="105"/>
      <c r="AD1786" s="105"/>
      <c r="AE1786" s="105"/>
      <c r="AF1786" s="105"/>
      <c r="AG1786" s="105"/>
    </row>
    <row r="1787" spans="2:33" s="28" customFormat="1" ht="14.25" customHeight="1" x14ac:dyDescent="0.15">
      <c r="B1787" s="204" t="s">
        <v>205</v>
      </c>
      <c r="C1787" s="317">
        <v>0</v>
      </c>
      <c r="D1787" s="317">
        <v>0</v>
      </c>
      <c r="E1787" s="485">
        <v>0</v>
      </c>
      <c r="F1787" s="194" t="s">
        <v>204</v>
      </c>
      <c r="G1787" s="317">
        <v>0</v>
      </c>
      <c r="H1787" s="317">
        <v>0</v>
      </c>
      <c r="I1787" s="485">
        <v>0</v>
      </c>
      <c r="J1787" s="194" t="s">
        <v>203</v>
      </c>
      <c r="K1787" s="317">
        <v>0</v>
      </c>
      <c r="L1787" s="317">
        <v>0</v>
      </c>
      <c r="M1787" s="485">
        <v>0</v>
      </c>
      <c r="N1787" s="194" t="s">
        <v>202</v>
      </c>
      <c r="O1787" s="317">
        <v>0</v>
      </c>
      <c r="P1787" s="317">
        <v>1</v>
      </c>
      <c r="Q1787" s="316">
        <v>1</v>
      </c>
      <c r="R1787" s="131"/>
      <c r="T1787" s="105"/>
      <c r="U1787" s="105"/>
      <c r="V1787" s="105"/>
      <c r="W1787" s="105"/>
      <c r="X1787" s="105"/>
      <c r="Y1787" s="105"/>
      <c r="Z1787" s="105"/>
      <c r="AA1787" s="105"/>
      <c r="AB1787" s="105"/>
      <c r="AC1787" s="105"/>
      <c r="AD1787" s="105"/>
      <c r="AE1787" s="105"/>
      <c r="AF1787" s="105"/>
      <c r="AG1787" s="105"/>
    </row>
    <row r="1788" spans="2:33" s="28" customFormat="1" ht="14.25" customHeight="1" x14ac:dyDescent="0.15">
      <c r="B1788" s="204" t="s">
        <v>201</v>
      </c>
      <c r="C1788" s="317">
        <v>0</v>
      </c>
      <c r="D1788" s="317">
        <v>0</v>
      </c>
      <c r="E1788" s="485">
        <v>0</v>
      </c>
      <c r="F1788" s="194" t="s">
        <v>200</v>
      </c>
      <c r="G1788" s="317">
        <v>1</v>
      </c>
      <c r="H1788" s="317">
        <v>0</v>
      </c>
      <c r="I1788" s="485">
        <v>1</v>
      </c>
      <c r="J1788" s="194" t="s">
        <v>199</v>
      </c>
      <c r="K1788" s="317">
        <v>0</v>
      </c>
      <c r="L1788" s="317">
        <v>1</v>
      </c>
      <c r="M1788" s="485">
        <v>1</v>
      </c>
      <c r="N1788" s="194" t="s">
        <v>198</v>
      </c>
      <c r="O1788" s="317">
        <v>0</v>
      </c>
      <c r="P1788" s="317">
        <v>0</v>
      </c>
      <c r="Q1788" s="316">
        <v>0</v>
      </c>
      <c r="R1788" s="131"/>
      <c r="T1788" s="105"/>
      <c r="U1788" s="105"/>
      <c r="V1788" s="105"/>
      <c r="W1788" s="105"/>
      <c r="X1788" s="105"/>
      <c r="Y1788" s="105"/>
      <c r="Z1788" s="105"/>
      <c r="AA1788" s="105"/>
      <c r="AB1788" s="105"/>
      <c r="AC1788" s="105"/>
      <c r="AD1788" s="105"/>
      <c r="AE1788" s="105"/>
      <c r="AF1788" s="105"/>
      <c r="AG1788" s="105"/>
    </row>
    <row r="1789" spans="2:33" s="28" customFormat="1" ht="14.1" customHeight="1" x14ac:dyDescent="0.15">
      <c r="B1789" s="205" t="s">
        <v>197</v>
      </c>
      <c r="C1789" s="322">
        <v>0</v>
      </c>
      <c r="D1789" s="322">
        <v>0</v>
      </c>
      <c r="E1789" s="323">
        <v>0</v>
      </c>
      <c r="F1789" s="195" t="s">
        <v>196</v>
      </c>
      <c r="G1789" s="322">
        <v>1</v>
      </c>
      <c r="H1789" s="322">
        <v>0</v>
      </c>
      <c r="I1789" s="323">
        <v>1</v>
      </c>
      <c r="J1789" s="195" t="s">
        <v>195</v>
      </c>
      <c r="K1789" s="322">
        <v>0</v>
      </c>
      <c r="L1789" s="322">
        <v>0</v>
      </c>
      <c r="M1789" s="323">
        <v>0</v>
      </c>
      <c r="N1789" s="195" t="s">
        <v>194</v>
      </c>
      <c r="O1789" s="322">
        <v>0</v>
      </c>
      <c r="P1789" s="322">
        <v>0</v>
      </c>
      <c r="Q1789" s="324">
        <v>0</v>
      </c>
      <c r="R1789" s="131"/>
      <c r="T1789" s="105"/>
      <c r="U1789" s="105"/>
      <c r="V1789" s="105"/>
      <c r="W1789" s="105"/>
      <c r="X1789" s="105"/>
      <c r="Y1789" s="105"/>
      <c r="Z1789" s="105"/>
      <c r="AA1789" s="105"/>
      <c r="AB1789" s="105"/>
      <c r="AC1789" s="105"/>
      <c r="AD1789" s="105"/>
      <c r="AE1789" s="105"/>
      <c r="AF1789" s="105"/>
      <c r="AG1789" s="105"/>
    </row>
    <row r="1790" spans="2:33" s="28" customFormat="1" ht="14.25" customHeight="1" x14ac:dyDescent="0.15">
      <c r="B1790" s="204" t="s">
        <v>193</v>
      </c>
      <c r="C1790" s="325">
        <v>0</v>
      </c>
      <c r="D1790" s="317">
        <v>0</v>
      </c>
      <c r="E1790" s="485">
        <v>0</v>
      </c>
      <c r="F1790" s="194" t="s">
        <v>192</v>
      </c>
      <c r="G1790" s="317">
        <v>1</v>
      </c>
      <c r="H1790" s="317">
        <v>0</v>
      </c>
      <c r="I1790" s="485">
        <v>1</v>
      </c>
      <c r="J1790" s="194" t="s">
        <v>191</v>
      </c>
      <c r="K1790" s="317">
        <v>0</v>
      </c>
      <c r="L1790" s="317">
        <v>0</v>
      </c>
      <c r="M1790" s="485">
        <v>0</v>
      </c>
      <c r="N1790" s="194" t="s">
        <v>190</v>
      </c>
      <c r="O1790" s="317">
        <v>0</v>
      </c>
      <c r="P1790" s="317">
        <v>0</v>
      </c>
      <c r="Q1790" s="316">
        <v>0</v>
      </c>
      <c r="R1790" s="131"/>
      <c r="T1790" s="105"/>
      <c r="U1790" s="105"/>
      <c r="V1790" s="105"/>
      <c r="W1790" s="105"/>
      <c r="X1790" s="105"/>
      <c r="Y1790" s="105"/>
      <c r="Z1790" s="105"/>
      <c r="AA1790" s="105"/>
      <c r="AB1790" s="105"/>
      <c r="AC1790" s="105"/>
      <c r="AD1790" s="105"/>
      <c r="AE1790" s="105"/>
      <c r="AF1790" s="105"/>
      <c r="AG1790" s="105"/>
    </row>
    <row r="1791" spans="2:33" s="28" customFormat="1" ht="14.25" customHeight="1" x14ac:dyDescent="0.15">
      <c r="B1791" s="204" t="s">
        <v>189</v>
      </c>
      <c r="C1791" s="317">
        <v>1</v>
      </c>
      <c r="D1791" s="317">
        <v>0</v>
      </c>
      <c r="E1791" s="485">
        <v>1</v>
      </c>
      <c r="F1791" s="194" t="s">
        <v>188</v>
      </c>
      <c r="G1791" s="317">
        <v>0</v>
      </c>
      <c r="H1791" s="317">
        <v>1</v>
      </c>
      <c r="I1791" s="485">
        <v>1</v>
      </c>
      <c r="J1791" s="194" t="s">
        <v>187</v>
      </c>
      <c r="K1791" s="317">
        <v>0</v>
      </c>
      <c r="L1791" s="317">
        <v>0</v>
      </c>
      <c r="M1791" s="485">
        <v>0</v>
      </c>
      <c r="N1791" s="194" t="s">
        <v>186</v>
      </c>
      <c r="O1791" s="317">
        <v>0</v>
      </c>
      <c r="P1791" s="317">
        <v>0</v>
      </c>
      <c r="Q1791" s="316">
        <v>0</v>
      </c>
      <c r="R1791" s="131"/>
      <c r="T1791" s="105"/>
      <c r="U1791" s="105"/>
      <c r="V1791" s="105"/>
      <c r="W1791" s="105"/>
      <c r="X1791" s="105"/>
      <c r="Y1791" s="105"/>
      <c r="Z1791" s="105"/>
      <c r="AA1791" s="105"/>
      <c r="AB1791" s="105"/>
      <c r="AC1791" s="105"/>
      <c r="AD1791" s="105"/>
      <c r="AE1791" s="105"/>
      <c r="AF1791" s="105"/>
      <c r="AG1791" s="105"/>
    </row>
    <row r="1792" spans="2:33" s="28" customFormat="1" ht="14.25" customHeight="1" x14ac:dyDescent="0.15">
      <c r="B1792" s="204" t="s">
        <v>185</v>
      </c>
      <c r="C1792" s="317">
        <v>0</v>
      </c>
      <c r="D1792" s="317">
        <v>0</v>
      </c>
      <c r="E1792" s="485">
        <v>0</v>
      </c>
      <c r="F1792" s="194" t="s">
        <v>184</v>
      </c>
      <c r="G1792" s="317">
        <v>0</v>
      </c>
      <c r="H1792" s="317">
        <v>2</v>
      </c>
      <c r="I1792" s="485">
        <v>2</v>
      </c>
      <c r="J1792" s="194" t="s">
        <v>183</v>
      </c>
      <c r="K1792" s="317">
        <v>0</v>
      </c>
      <c r="L1792" s="317">
        <v>0</v>
      </c>
      <c r="M1792" s="485">
        <v>0</v>
      </c>
      <c r="N1792" s="194" t="s">
        <v>182</v>
      </c>
      <c r="O1792" s="317">
        <v>0</v>
      </c>
      <c r="P1792" s="317">
        <v>0</v>
      </c>
      <c r="Q1792" s="316">
        <v>0</v>
      </c>
      <c r="R1792" s="131"/>
      <c r="T1792" s="105"/>
      <c r="U1792" s="105"/>
      <c r="V1792" s="105"/>
      <c r="W1792" s="105"/>
      <c r="X1792" s="105"/>
      <c r="Y1792" s="105"/>
      <c r="Z1792" s="105"/>
      <c r="AA1792" s="105"/>
      <c r="AB1792" s="105"/>
      <c r="AC1792" s="105"/>
      <c r="AD1792" s="105"/>
      <c r="AE1792" s="105"/>
      <c r="AF1792" s="105"/>
      <c r="AG1792" s="105"/>
    </row>
    <row r="1793" spans="2:33" s="28" customFormat="1" ht="14.1" customHeight="1" x14ac:dyDescent="0.15">
      <c r="B1793" s="204" t="s">
        <v>181</v>
      </c>
      <c r="C1793" s="317">
        <v>0</v>
      </c>
      <c r="D1793" s="317">
        <v>1</v>
      </c>
      <c r="E1793" s="485">
        <v>1</v>
      </c>
      <c r="F1793" s="194" t="s">
        <v>180</v>
      </c>
      <c r="G1793" s="317">
        <v>0</v>
      </c>
      <c r="H1793" s="317">
        <v>1</v>
      </c>
      <c r="I1793" s="485">
        <v>1</v>
      </c>
      <c r="J1793" s="194" t="s">
        <v>179</v>
      </c>
      <c r="K1793" s="317">
        <v>0</v>
      </c>
      <c r="L1793" s="317">
        <v>0</v>
      </c>
      <c r="M1793" s="485">
        <v>0</v>
      </c>
      <c r="N1793" s="194" t="s">
        <v>178</v>
      </c>
      <c r="O1793" s="317">
        <v>0</v>
      </c>
      <c r="P1793" s="317">
        <v>0</v>
      </c>
      <c r="Q1793" s="316">
        <v>0</v>
      </c>
      <c r="R1793" s="131"/>
      <c r="T1793" s="105"/>
      <c r="U1793" s="105"/>
      <c r="V1793" s="105"/>
      <c r="W1793" s="105"/>
      <c r="X1793" s="105"/>
      <c r="Y1793" s="105"/>
      <c r="Z1793" s="105"/>
      <c r="AA1793" s="105"/>
      <c r="AB1793" s="105"/>
      <c r="AC1793" s="105"/>
      <c r="AD1793" s="105"/>
      <c r="AE1793" s="105"/>
      <c r="AF1793" s="105"/>
      <c r="AG1793" s="105"/>
    </row>
    <row r="1794" spans="2:33" s="28" customFormat="1" ht="14.25" customHeight="1" thickBot="1" x14ac:dyDescent="0.2">
      <c r="B1794" s="206" t="s">
        <v>177</v>
      </c>
      <c r="C1794" s="318">
        <v>0</v>
      </c>
      <c r="D1794" s="318">
        <v>0</v>
      </c>
      <c r="E1794" s="319">
        <v>0</v>
      </c>
      <c r="F1794" s="208" t="s">
        <v>176</v>
      </c>
      <c r="G1794" s="318">
        <v>0</v>
      </c>
      <c r="H1794" s="318">
        <v>0</v>
      </c>
      <c r="I1794" s="319">
        <v>0</v>
      </c>
      <c r="J1794" s="208" t="s">
        <v>175</v>
      </c>
      <c r="K1794" s="318">
        <v>0</v>
      </c>
      <c r="L1794" s="318">
        <v>0</v>
      </c>
      <c r="M1794" s="319">
        <v>0</v>
      </c>
      <c r="N1794" s="210" t="s">
        <v>174</v>
      </c>
      <c r="O1794" s="320">
        <v>0</v>
      </c>
      <c r="P1794" s="320">
        <v>0</v>
      </c>
      <c r="Q1794" s="321">
        <v>0</v>
      </c>
      <c r="R1794" s="131"/>
      <c r="T1794" s="105"/>
      <c r="U1794" s="105"/>
      <c r="V1794" s="105"/>
      <c r="W1794" s="105"/>
      <c r="X1794" s="105"/>
      <c r="Y1794" s="105"/>
      <c r="Z1794" s="105"/>
      <c r="AA1794" s="105"/>
      <c r="AB1794" s="105"/>
      <c r="AC1794" s="105"/>
      <c r="AD1794" s="105"/>
      <c r="AE1794" s="105"/>
      <c r="AF1794" s="105"/>
      <c r="AG1794" s="105"/>
    </row>
    <row r="1795" spans="2:33" s="28" customFormat="1" ht="13.5" customHeight="1" thickBot="1" x14ac:dyDescent="0.2">
      <c r="B1795" s="42"/>
      <c r="C1795" s="42"/>
      <c r="D1795" s="459" t="s">
        <v>173</v>
      </c>
      <c r="E1795" s="459"/>
      <c r="F1795" s="459"/>
      <c r="G1795" s="42"/>
      <c r="H1795" s="42"/>
      <c r="I1795" s="42"/>
      <c r="J1795" s="42"/>
      <c r="K1795" s="42"/>
      <c r="L1795" s="42"/>
      <c r="M1795" s="42"/>
      <c r="N1795" s="212" t="s">
        <v>172</v>
      </c>
      <c r="O1795" s="309">
        <v>0</v>
      </c>
      <c r="P1795" s="24">
        <v>0</v>
      </c>
      <c r="Q1795" s="310">
        <v>0</v>
      </c>
      <c r="R1795" s="131"/>
      <c r="T1795" s="105"/>
      <c r="U1795" s="105"/>
      <c r="V1795" s="105"/>
      <c r="W1795" s="105"/>
      <c r="X1795" s="105"/>
      <c r="Y1795" s="105"/>
      <c r="Z1795" s="105"/>
      <c r="AA1795" s="105"/>
      <c r="AB1795" s="105"/>
      <c r="AC1795" s="105"/>
      <c r="AD1795" s="105"/>
      <c r="AE1795" s="105"/>
      <c r="AF1795" s="105"/>
      <c r="AG1795" s="105"/>
    </row>
    <row r="1796" spans="2:33" s="28" customFormat="1" ht="13.5" customHeight="1" x14ac:dyDescent="0.15">
      <c r="B1796" s="160" t="s">
        <v>171</v>
      </c>
      <c r="C1796" s="311">
        <f>SUM(C1770:C1774)</f>
        <v>4</v>
      </c>
      <c r="D1796" s="311">
        <f>SUM(D1770:D1774)</f>
        <v>2</v>
      </c>
      <c r="E1796" s="108">
        <f t="shared" ref="E1796:E1805" si="84">SUM(C1796:D1796)</f>
        <v>6</v>
      </c>
      <c r="F1796" s="160" t="s">
        <v>170</v>
      </c>
      <c r="G1796" s="312">
        <f>SUM(K1770:K1774)</f>
        <v>4</v>
      </c>
      <c r="H1796" s="109">
        <f>SUM(L1770:L1774)</f>
        <v>1</v>
      </c>
      <c r="I1796" s="110">
        <f t="shared" ref="I1796:I1805" si="85">SUM(G1796:H1796)</f>
        <v>5</v>
      </c>
      <c r="J1796" s="119" t="s">
        <v>169</v>
      </c>
      <c r="K1796" s="120">
        <f>SUM(O1795:O1799)</f>
        <v>0</v>
      </c>
      <c r="L1796" s="311">
        <f>SUM(Q1795:Q1799)</f>
        <v>0</v>
      </c>
      <c r="M1796" s="313">
        <f>SUM(K1796:L1796)</f>
        <v>0</v>
      </c>
      <c r="N1796" s="486" t="s">
        <v>168</v>
      </c>
      <c r="O1796" s="24">
        <v>0</v>
      </c>
      <c r="P1796" s="24">
        <v>0</v>
      </c>
      <c r="Q1796" s="310">
        <v>0</v>
      </c>
      <c r="R1796" s="131"/>
      <c r="T1796" s="105"/>
      <c r="U1796" s="105"/>
      <c r="V1796" s="105"/>
      <c r="W1796" s="105"/>
      <c r="X1796" s="105"/>
      <c r="Y1796" s="105"/>
      <c r="Z1796" s="105"/>
      <c r="AA1796" s="105"/>
      <c r="AB1796" s="105"/>
      <c r="AC1796" s="105"/>
      <c r="AD1796" s="105"/>
      <c r="AE1796" s="105"/>
      <c r="AF1796" s="105"/>
      <c r="AG1796" s="105"/>
    </row>
    <row r="1797" spans="2:33" s="28" customFormat="1" ht="13.5" customHeight="1" thickBot="1" x14ac:dyDescent="0.2">
      <c r="B1797" s="161" t="s">
        <v>167</v>
      </c>
      <c r="C1797" s="300">
        <f>SUM(C1775:C1779)</f>
        <v>0</v>
      </c>
      <c r="D1797" s="300">
        <f>SUM(D1775:D1779)</f>
        <v>0</v>
      </c>
      <c r="E1797" s="112">
        <f t="shared" si="84"/>
        <v>0</v>
      </c>
      <c r="F1797" s="161" t="s">
        <v>166</v>
      </c>
      <c r="G1797" s="306">
        <f>SUM(K1775:K1779)</f>
        <v>1</v>
      </c>
      <c r="H1797" s="113">
        <f>SUM(L1775:L1779)</f>
        <v>1</v>
      </c>
      <c r="I1797" s="114">
        <f t="shared" si="85"/>
        <v>2</v>
      </c>
      <c r="J1797" s="121" t="s">
        <v>154</v>
      </c>
      <c r="K1797" s="122">
        <f>O1800</f>
        <v>0</v>
      </c>
      <c r="L1797" s="303">
        <f>P1800</f>
        <v>0</v>
      </c>
      <c r="M1797" s="314">
        <f>SUM(K1797:L1797)</f>
        <v>0</v>
      </c>
      <c r="N1797" s="486" t="s">
        <v>165</v>
      </c>
      <c r="O1797" s="24">
        <v>0</v>
      </c>
      <c r="P1797" s="24">
        <v>0</v>
      </c>
      <c r="Q1797" s="310">
        <v>0</v>
      </c>
      <c r="R1797" s="131"/>
      <c r="T1797" s="105"/>
      <c r="U1797" s="105"/>
      <c r="V1797" s="105"/>
      <c r="W1797" s="105"/>
      <c r="X1797" s="105"/>
      <c r="Y1797" s="105"/>
      <c r="Z1797" s="105"/>
      <c r="AA1797" s="105"/>
      <c r="AB1797" s="105"/>
      <c r="AC1797" s="105"/>
      <c r="AD1797" s="105"/>
      <c r="AE1797" s="105"/>
      <c r="AF1797" s="105"/>
      <c r="AG1797" s="105"/>
    </row>
    <row r="1798" spans="2:33" s="28" customFormat="1" ht="13.5" customHeight="1" x14ac:dyDescent="0.15">
      <c r="B1798" s="161" t="s">
        <v>164</v>
      </c>
      <c r="C1798" s="300">
        <f>SUM(C1780:C1784)</f>
        <v>1</v>
      </c>
      <c r="D1798" s="300">
        <f>SUM(D1780:D1784)</f>
        <v>1</v>
      </c>
      <c r="E1798" s="112">
        <f t="shared" si="84"/>
        <v>2</v>
      </c>
      <c r="F1798" s="161" t="s">
        <v>163</v>
      </c>
      <c r="G1798" s="306">
        <f>SUM(K1780:K1784)</f>
        <v>1</v>
      </c>
      <c r="H1798" s="113">
        <f>SUM(L1780:L1784)</f>
        <v>1</v>
      </c>
      <c r="I1798" s="114">
        <f t="shared" si="85"/>
        <v>2</v>
      </c>
      <c r="J1798" s="125" t="s">
        <v>283</v>
      </c>
      <c r="K1798" s="154">
        <f>SUM(C1796:C1798)</f>
        <v>5</v>
      </c>
      <c r="L1798" s="154">
        <f>SUM(D1796:D1798)</f>
        <v>3</v>
      </c>
      <c r="M1798" s="294">
        <f>SUM(K1798:L1798)</f>
        <v>8</v>
      </c>
      <c r="N1798" s="486" t="s">
        <v>162</v>
      </c>
      <c r="O1798" s="24">
        <v>0</v>
      </c>
      <c r="P1798" s="24">
        <v>0</v>
      </c>
      <c r="Q1798" s="310">
        <v>0</v>
      </c>
      <c r="R1798" s="131"/>
      <c r="T1798" s="105"/>
      <c r="U1798" s="105"/>
      <c r="V1798" s="105"/>
      <c r="W1798" s="105"/>
      <c r="X1798" s="105"/>
      <c r="Y1798" s="105"/>
      <c r="Z1798" s="105"/>
      <c r="AA1798" s="105"/>
      <c r="AB1798" s="105"/>
      <c r="AC1798" s="105"/>
      <c r="AD1798" s="105"/>
      <c r="AE1798" s="105"/>
      <c r="AF1798" s="105"/>
      <c r="AG1798" s="105"/>
    </row>
    <row r="1799" spans="2:33" s="28" customFormat="1" ht="13.5" customHeight="1" thickBot="1" x14ac:dyDescent="0.2">
      <c r="B1799" s="161" t="s">
        <v>161</v>
      </c>
      <c r="C1799" s="300">
        <f>SUM(C1785:C1789)</f>
        <v>0</v>
      </c>
      <c r="D1799" s="300">
        <f>SUM(D1785:D1789)</f>
        <v>0</v>
      </c>
      <c r="E1799" s="112">
        <f t="shared" si="84"/>
        <v>0</v>
      </c>
      <c r="F1799" s="161" t="s">
        <v>160</v>
      </c>
      <c r="G1799" s="306">
        <f>SUM(K1785:K1789)</f>
        <v>1</v>
      </c>
      <c r="H1799" s="113">
        <f>SUM(L1785:L1789)</f>
        <v>2</v>
      </c>
      <c r="I1799" s="114">
        <f t="shared" si="85"/>
        <v>3</v>
      </c>
      <c r="J1799" s="123" t="s">
        <v>156</v>
      </c>
      <c r="K1799" s="157"/>
      <c r="L1799" s="292">
        <f>M1798/M1804*100</f>
        <v>15.09433962264151</v>
      </c>
      <c r="M1799" s="156" t="s">
        <v>155</v>
      </c>
      <c r="N1799" s="487" t="s">
        <v>159</v>
      </c>
      <c r="O1799" s="301">
        <v>0</v>
      </c>
      <c r="P1799" s="58">
        <v>0</v>
      </c>
      <c r="Q1799" s="302">
        <v>0</v>
      </c>
      <c r="R1799" s="131"/>
      <c r="T1799" s="105"/>
      <c r="U1799" s="105"/>
      <c r="V1799" s="105"/>
      <c r="W1799" s="105"/>
      <c r="X1799" s="105"/>
      <c r="Y1799" s="105"/>
      <c r="Z1799" s="105"/>
      <c r="AA1799" s="105"/>
      <c r="AB1799" s="105"/>
      <c r="AC1799" s="105"/>
      <c r="AD1799" s="105"/>
      <c r="AE1799" s="105"/>
      <c r="AF1799" s="105"/>
      <c r="AG1799" s="105"/>
    </row>
    <row r="1800" spans="2:33" s="28" customFormat="1" ht="13.5" customHeight="1" thickBot="1" x14ac:dyDescent="0.2">
      <c r="B1800" s="161" t="s">
        <v>158</v>
      </c>
      <c r="C1800" s="300">
        <f>SUM(C1790:C1794)</f>
        <v>1</v>
      </c>
      <c r="D1800" s="300">
        <f>SUM(D1790:D1794)</f>
        <v>1</v>
      </c>
      <c r="E1800" s="112">
        <f t="shared" si="84"/>
        <v>2</v>
      </c>
      <c r="F1800" s="161" t="s">
        <v>157</v>
      </c>
      <c r="G1800" s="306">
        <f>SUM(K1790:K1794)</f>
        <v>0</v>
      </c>
      <c r="H1800" s="113">
        <f>SUM(L1790:L1794)</f>
        <v>0</v>
      </c>
      <c r="I1800" s="114">
        <f t="shared" si="85"/>
        <v>0</v>
      </c>
      <c r="J1800" s="125" t="s">
        <v>284</v>
      </c>
      <c r="K1800" s="154">
        <f>SUM(C1799:C1805,G1796:G1798)</f>
        <v>22</v>
      </c>
      <c r="L1800" s="154">
        <f>SUM(D1799:D1805,H1796:H1798)</f>
        <v>15</v>
      </c>
      <c r="M1800" s="294">
        <f>SUM(K1800:L1800)</f>
        <v>37</v>
      </c>
      <c r="N1800" s="488" t="s">
        <v>154</v>
      </c>
      <c r="O1800" s="299">
        <v>0</v>
      </c>
      <c r="P1800" s="489">
        <v>0</v>
      </c>
      <c r="Q1800" s="307">
        <v>0</v>
      </c>
      <c r="R1800" s="131"/>
      <c r="T1800" s="105"/>
      <c r="U1800" s="105"/>
      <c r="V1800" s="105"/>
      <c r="W1800" s="105"/>
      <c r="X1800" s="105"/>
      <c r="Y1800" s="105"/>
      <c r="Z1800" s="105"/>
      <c r="AA1800" s="105"/>
      <c r="AB1800" s="105"/>
      <c r="AC1800" s="105"/>
      <c r="AD1800" s="105"/>
      <c r="AE1800" s="105"/>
      <c r="AF1800" s="105"/>
      <c r="AG1800" s="105"/>
    </row>
    <row r="1801" spans="2:33" s="28" customFormat="1" ht="13.5" customHeight="1" thickBot="1" x14ac:dyDescent="0.2">
      <c r="B1801" s="161" t="s">
        <v>153</v>
      </c>
      <c r="C1801" s="300">
        <f>SUM(G1770:G1774)</f>
        <v>3</v>
      </c>
      <c r="D1801" s="300">
        <f>SUM(H1770:H1774)</f>
        <v>1</v>
      </c>
      <c r="E1801" s="112">
        <f t="shared" si="84"/>
        <v>4</v>
      </c>
      <c r="F1801" s="161" t="s">
        <v>152</v>
      </c>
      <c r="G1801" s="113">
        <f>SUM(O1770:O1774)</f>
        <v>0</v>
      </c>
      <c r="H1801" s="113">
        <f>SUM(P1770:P1774)</f>
        <v>1</v>
      </c>
      <c r="I1801" s="114">
        <f t="shared" si="85"/>
        <v>1</v>
      </c>
      <c r="J1801" s="123" t="s">
        <v>156</v>
      </c>
      <c r="K1801" s="157"/>
      <c r="L1801" s="292">
        <f>M1800/M1804*100</f>
        <v>69.811320754716974</v>
      </c>
      <c r="M1801" s="158" t="s">
        <v>155</v>
      </c>
      <c r="N1801" s="490"/>
      <c r="O1801" s="42"/>
      <c r="P1801" s="42"/>
      <c r="Q1801" s="42"/>
      <c r="R1801" s="131"/>
      <c r="T1801" s="105"/>
      <c r="U1801" s="105"/>
      <c r="V1801" s="105"/>
      <c r="W1801" s="105"/>
      <c r="X1801" s="105"/>
      <c r="Y1801" s="105"/>
      <c r="Z1801" s="105"/>
      <c r="AA1801" s="105"/>
      <c r="AB1801" s="105"/>
      <c r="AC1801" s="105"/>
      <c r="AD1801" s="105"/>
      <c r="AE1801" s="106"/>
      <c r="AF1801" s="105"/>
      <c r="AG1801" s="106"/>
    </row>
    <row r="1802" spans="2:33" s="28" customFormat="1" ht="13.5" customHeight="1" thickBot="1" x14ac:dyDescent="0.2">
      <c r="B1802" s="161" t="s">
        <v>151</v>
      </c>
      <c r="C1802" s="300">
        <f>SUM(G1775:G1779)</f>
        <v>5</v>
      </c>
      <c r="D1802" s="300">
        <f>SUM(H1775:H1779)</f>
        <v>5</v>
      </c>
      <c r="E1802" s="112">
        <f t="shared" si="84"/>
        <v>10</v>
      </c>
      <c r="F1802" s="161" t="s">
        <v>150</v>
      </c>
      <c r="G1802" s="306">
        <f>SUM(O1775:O1779)</f>
        <v>0</v>
      </c>
      <c r="H1802" s="113">
        <f>SUM(P1775:P1779)</f>
        <v>1</v>
      </c>
      <c r="I1802" s="114">
        <f t="shared" si="85"/>
        <v>1</v>
      </c>
      <c r="J1802" s="125" t="s">
        <v>282</v>
      </c>
      <c r="K1802" s="154">
        <f>SUM(K1785:K1794,O1770:O1800)</f>
        <v>2</v>
      </c>
      <c r="L1802" s="154">
        <f>SUM(L1785:L1794,P1770:P1800)</f>
        <v>6</v>
      </c>
      <c r="M1802" s="308">
        <f>SUM(K1802:L1802)</f>
        <v>8</v>
      </c>
      <c r="N1802" s="490"/>
      <c r="O1802" s="42"/>
      <c r="P1802" s="42"/>
      <c r="Q1802" s="42"/>
      <c r="R1802" s="131"/>
    </row>
    <row r="1803" spans="2:33" s="28" customFormat="1" ht="13.5" customHeight="1" thickBot="1" x14ac:dyDescent="0.2">
      <c r="B1803" s="161" t="s">
        <v>149</v>
      </c>
      <c r="C1803" s="300">
        <f>SUM(G1780:G1784)</f>
        <v>2</v>
      </c>
      <c r="D1803" s="300">
        <f>SUM(H1780:H1784)</f>
        <v>1</v>
      </c>
      <c r="E1803" s="112">
        <f t="shared" si="84"/>
        <v>3</v>
      </c>
      <c r="F1803" s="161" t="s">
        <v>148</v>
      </c>
      <c r="G1803" s="306">
        <f>SUM(O1780:O1784)</f>
        <v>1</v>
      </c>
      <c r="H1803" s="113">
        <f>SUM(P1780:P1784)</f>
        <v>1</v>
      </c>
      <c r="I1803" s="114">
        <f t="shared" si="85"/>
        <v>2</v>
      </c>
      <c r="J1803" s="123" t="s">
        <v>156</v>
      </c>
      <c r="K1803" s="124"/>
      <c r="L1803" s="283">
        <f>M1802/M1804*100</f>
        <v>15.09433962264151</v>
      </c>
      <c r="M1803" s="156" t="s">
        <v>155</v>
      </c>
      <c r="N1803" s="491" t="s">
        <v>146</v>
      </c>
      <c r="O1803" s="492">
        <v>36.24</v>
      </c>
      <c r="P1803" s="493">
        <v>45.38</v>
      </c>
      <c r="Q1803" s="494">
        <v>40.380000000000003</v>
      </c>
      <c r="R1803" s="131"/>
    </row>
    <row r="1804" spans="2:33" s="28" customFormat="1" ht="13.5" customHeight="1" x14ac:dyDescent="0.15">
      <c r="B1804" s="161" t="s">
        <v>145</v>
      </c>
      <c r="C1804" s="300">
        <f>SUM(G1785:G1789)</f>
        <v>4</v>
      </c>
      <c r="D1804" s="300">
        <f>SUM(H1785:H1789)</f>
        <v>0</v>
      </c>
      <c r="E1804" s="112">
        <f t="shared" si="84"/>
        <v>4</v>
      </c>
      <c r="F1804" s="161" t="s">
        <v>144</v>
      </c>
      <c r="G1804" s="306">
        <f>SUM(O1785:O1789)</f>
        <v>0</v>
      </c>
      <c r="H1804" s="113">
        <f>SUM(P1785:P1789)</f>
        <v>1</v>
      </c>
      <c r="I1804" s="114">
        <f t="shared" si="85"/>
        <v>1</v>
      </c>
      <c r="J1804" s="125" t="s">
        <v>147</v>
      </c>
      <c r="K1804" s="293">
        <f>SUM(C1796:C1805,G1796:G1805,K1796:K1797)</f>
        <v>29</v>
      </c>
      <c r="L1804" s="293">
        <f>SUM(D1796:D1805,H1796:H1805,L1796:L1797)</f>
        <v>24</v>
      </c>
      <c r="M1804" s="289">
        <f>SUM(K1804:L1804)</f>
        <v>53</v>
      </c>
      <c r="N1804" s="495"/>
      <c r="O1804" s="496"/>
      <c r="P1804" s="496"/>
      <c r="Q1804" s="496"/>
      <c r="R1804" s="131"/>
    </row>
    <row r="1805" spans="2:33" s="28" customFormat="1" ht="13.5" customHeight="1" thickBot="1" x14ac:dyDescent="0.2">
      <c r="B1805" s="162" t="s">
        <v>143</v>
      </c>
      <c r="C1805" s="303">
        <f>SUM(G1790:G1794)</f>
        <v>1</v>
      </c>
      <c r="D1805" s="303">
        <f>SUM(H1790:H1794)</f>
        <v>4</v>
      </c>
      <c r="E1805" s="116">
        <f t="shared" si="84"/>
        <v>5</v>
      </c>
      <c r="F1805" s="162" t="s">
        <v>142</v>
      </c>
      <c r="G1805" s="304">
        <f>SUM(O1790:O1794)</f>
        <v>0</v>
      </c>
      <c r="H1805" s="117">
        <f>SUM(P1790:P1794)</f>
        <v>0</v>
      </c>
      <c r="I1805" s="118">
        <f t="shared" si="85"/>
        <v>0</v>
      </c>
      <c r="J1805" s="123" t="s">
        <v>7</v>
      </c>
      <c r="K1805" s="124"/>
      <c r="L1805" s="127"/>
      <c r="M1805" s="305">
        <f>字別人口!Q98</f>
        <v>30</v>
      </c>
      <c r="N1805" s="459" t="s">
        <v>141</v>
      </c>
      <c r="O1805" s="459"/>
      <c r="P1805" s="459"/>
      <c r="Q1805" s="497"/>
      <c r="R1805" s="131"/>
    </row>
    <row r="1807" spans="2:33" s="29" customFormat="1" x14ac:dyDescent="0.15">
      <c r="B1807" s="168"/>
      <c r="F1807" s="168"/>
    </row>
    <row r="1808" spans="2:33" s="29" customFormat="1" ht="13.5" customHeight="1" x14ac:dyDescent="0.15">
      <c r="B1808" s="243" t="s">
        <v>1</v>
      </c>
      <c r="C1808" s="358" t="s">
        <v>2</v>
      </c>
      <c r="D1808" s="358"/>
      <c r="E1808" s="358"/>
      <c r="F1808" s="358"/>
      <c r="G1808" s="484" t="s">
        <v>279</v>
      </c>
      <c r="H1808" s="484"/>
      <c r="I1808" s="484"/>
      <c r="J1808" s="484"/>
      <c r="K1808" s="484"/>
      <c r="L1808" s="484"/>
      <c r="O1808" s="76" t="str">
        <f>$O$2</f>
        <v>令和元年10月31日</v>
      </c>
      <c r="P1808" s="76"/>
      <c r="Q1808" s="76" t="s">
        <v>0</v>
      </c>
    </row>
    <row r="1809" spans="2:33" s="29" customFormat="1" ht="13.5" customHeight="1" x14ac:dyDescent="0.15">
      <c r="B1809" s="243" t="s">
        <v>276</v>
      </c>
      <c r="C1809" s="358" t="s">
        <v>95</v>
      </c>
      <c r="D1809" s="358"/>
      <c r="E1809" s="358"/>
      <c r="F1809" s="152"/>
      <c r="G1809" s="484"/>
      <c r="H1809" s="484"/>
      <c r="I1809" s="484"/>
      <c r="J1809" s="484"/>
      <c r="K1809" s="484"/>
      <c r="L1809" s="484"/>
      <c r="O1809" s="76" t="str">
        <f>$O$3</f>
        <v>令和元年11月 1日</v>
      </c>
      <c r="P1809" s="76"/>
      <c r="Q1809" s="76" t="s">
        <v>3</v>
      </c>
    </row>
    <row r="1810" spans="2:33" s="29" customFormat="1" ht="13.5" customHeight="1" thickBot="1" x14ac:dyDescent="0.2">
      <c r="B1810" s="168"/>
      <c r="F1810" s="168"/>
      <c r="G1810" s="87"/>
      <c r="H1810" s="87"/>
      <c r="I1810" s="87"/>
      <c r="J1810" s="87"/>
      <c r="K1810" s="87"/>
      <c r="L1810" s="87"/>
      <c r="O1810" s="86"/>
      <c r="Q1810" s="86"/>
    </row>
    <row r="1811" spans="2:33" s="28" customFormat="1" ht="14.25" customHeight="1" x14ac:dyDescent="0.15">
      <c r="B1811" s="53" t="s">
        <v>274</v>
      </c>
      <c r="C1811" s="279" t="s">
        <v>301</v>
      </c>
      <c r="D1811" s="279" t="s">
        <v>302</v>
      </c>
      <c r="E1811" s="280" t="s">
        <v>6</v>
      </c>
      <c r="F1811" s="53" t="s">
        <v>274</v>
      </c>
      <c r="G1811" s="279" t="s">
        <v>301</v>
      </c>
      <c r="H1811" s="279" t="s">
        <v>5</v>
      </c>
      <c r="I1811" s="94" t="s">
        <v>6</v>
      </c>
      <c r="J1811" s="202" t="s">
        <v>274</v>
      </c>
      <c r="K1811" s="279" t="s">
        <v>4</v>
      </c>
      <c r="L1811" s="279" t="s">
        <v>302</v>
      </c>
      <c r="M1811" s="280" t="s">
        <v>303</v>
      </c>
      <c r="N1811" s="59" t="s">
        <v>274</v>
      </c>
      <c r="O1811" s="54" t="s">
        <v>301</v>
      </c>
      <c r="P1811" s="54" t="s">
        <v>5</v>
      </c>
      <c r="Q1811" s="278" t="s">
        <v>303</v>
      </c>
      <c r="R1811" s="131"/>
    </row>
    <row r="1812" spans="2:33" s="28" customFormat="1" ht="14.25" customHeight="1" x14ac:dyDescent="0.15">
      <c r="B1812" s="203" t="s">
        <v>273</v>
      </c>
      <c r="C1812" s="281">
        <v>5</v>
      </c>
      <c r="D1812" s="281">
        <v>7</v>
      </c>
      <c r="E1812" s="267">
        <v>12</v>
      </c>
      <c r="F1812" s="193" t="s">
        <v>272</v>
      </c>
      <c r="G1812" s="281">
        <v>5</v>
      </c>
      <c r="H1812" s="281">
        <v>4</v>
      </c>
      <c r="I1812" s="267">
        <v>9</v>
      </c>
      <c r="J1812" s="194" t="s">
        <v>271</v>
      </c>
      <c r="K1812" s="269">
        <v>12</v>
      </c>
      <c r="L1812" s="281">
        <v>7</v>
      </c>
      <c r="M1812" s="286">
        <v>19</v>
      </c>
      <c r="N1812" s="200" t="s">
        <v>270</v>
      </c>
      <c r="O1812" s="277">
        <v>4</v>
      </c>
      <c r="P1812" s="269">
        <v>2</v>
      </c>
      <c r="Q1812" s="287">
        <v>6</v>
      </c>
      <c r="R1812" s="131"/>
      <c r="T1812" s="105"/>
      <c r="U1812" s="105"/>
      <c r="V1812" s="105"/>
      <c r="W1812" s="105"/>
      <c r="X1812" s="105"/>
      <c r="Y1812" s="105"/>
      <c r="Z1812" s="105"/>
      <c r="AA1812" s="105"/>
      <c r="AB1812" s="105"/>
      <c r="AC1812" s="105"/>
      <c r="AD1812" s="105"/>
      <c r="AE1812" s="105"/>
      <c r="AF1812" s="105"/>
      <c r="AG1812" s="105"/>
    </row>
    <row r="1813" spans="2:33" s="28" customFormat="1" ht="14.1" customHeight="1" x14ac:dyDescent="0.15">
      <c r="B1813" s="204" t="s">
        <v>269</v>
      </c>
      <c r="C1813" s="269">
        <v>9</v>
      </c>
      <c r="D1813" s="269">
        <v>7</v>
      </c>
      <c r="E1813" s="267">
        <v>16</v>
      </c>
      <c r="F1813" s="194" t="s">
        <v>268</v>
      </c>
      <c r="G1813" s="269">
        <v>5</v>
      </c>
      <c r="H1813" s="269">
        <v>7</v>
      </c>
      <c r="I1813" s="267">
        <v>12</v>
      </c>
      <c r="J1813" s="194" t="s">
        <v>267</v>
      </c>
      <c r="K1813" s="269">
        <v>6</v>
      </c>
      <c r="L1813" s="269">
        <v>11</v>
      </c>
      <c r="M1813" s="267">
        <v>17</v>
      </c>
      <c r="N1813" s="194" t="s">
        <v>266</v>
      </c>
      <c r="O1813" s="269">
        <v>3</v>
      </c>
      <c r="P1813" s="269">
        <v>5</v>
      </c>
      <c r="Q1813" s="268">
        <v>8</v>
      </c>
      <c r="R1813" s="131"/>
      <c r="T1813" s="105"/>
      <c r="U1813" s="105"/>
      <c r="V1813" s="105"/>
      <c r="W1813" s="105"/>
      <c r="X1813" s="105"/>
      <c r="Y1813" s="105"/>
      <c r="Z1813" s="105"/>
      <c r="AA1813" s="105"/>
      <c r="AB1813" s="105"/>
      <c r="AC1813" s="105"/>
      <c r="AD1813" s="105"/>
      <c r="AE1813" s="105"/>
      <c r="AF1813" s="105"/>
      <c r="AG1813" s="105"/>
    </row>
    <row r="1814" spans="2:33" s="28" customFormat="1" ht="14.25" customHeight="1" x14ac:dyDescent="0.15">
      <c r="B1814" s="204" t="s">
        <v>265</v>
      </c>
      <c r="C1814" s="269">
        <v>8</v>
      </c>
      <c r="D1814" s="269">
        <v>9</v>
      </c>
      <c r="E1814" s="267">
        <v>17</v>
      </c>
      <c r="F1814" s="194" t="s">
        <v>264</v>
      </c>
      <c r="G1814" s="269">
        <v>11</v>
      </c>
      <c r="H1814" s="269">
        <v>8</v>
      </c>
      <c r="I1814" s="267">
        <v>19</v>
      </c>
      <c r="J1814" s="194" t="s">
        <v>263</v>
      </c>
      <c r="K1814" s="269">
        <v>6</v>
      </c>
      <c r="L1814" s="269">
        <v>14</v>
      </c>
      <c r="M1814" s="267">
        <v>20</v>
      </c>
      <c r="N1814" s="194" t="s">
        <v>262</v>
      </c>
      <c r="O1814" s="269">
        <v>3</v>
      </c>
      <c r="P1814" s="199">
        <v>4</v>
      </c>
      <c r="Q1814" s="268">
        <v>7</v>
      </c>
      <c r="R1814" s="131"/>
      <c r="T1814" s="105"/>
      <c r="U1814" s="105"/>
      <c r="V1814" s="105"/>
      <c r="W1814" s="105"/>
      <c r="X1814" s="105"/>
      <c r="Y1814" s="105"/>
      <c r="Z1814" s="105"/>
      <c r="AA1814" s="105"/>
      <c r="AB1814" s="105"/>
      <c r="AC1814" s="105"/>
      <c r="AD1814" s="105"/>
      <c r="AE1814" s="105"/>
      <c r="AF1814" s="105"/>
      <c r="AG1814" s="105"/>
    </row>
    <row r="1815" spans="2:33" s="28" customFormat="1" ht="14.25" customHeight="1" x14ac:dyDescent="0.15">
      <c r="B1815" s="204" t="s">
        <v>261</v>
      </c>
      <c r="C1815" s="269">
        <v>8</v>
      </c>
      <c r="D1815" s="269">
        <v>6</v>
      </c>
      <c r="E1815" s="267">
        <v>14</v>
      </c>
      <c r="F1815" s="194" t="s">
        <v>260</v>
      </c>
      <c r="G1815" s="269">
        <v>10</v>
      </c>
      <c r="H1815" s="269">
        <v>6</v>
      </c>
      <c r="I1815" s="267">
        <v>16</v>
      </c>
      <c r="J1815" s="194" t="s">
        <v>259</v>
      </c>
      <c r="K1815" s="269">
        <v>4</v>
      </c>
      <c r="L1815" s="269">
        <v>10</v>
      </c>
      <c r="M1815" s="267">
        <v>14</v>
      </c>
      <c r="N1815" s="194" t="s">
        <v>258</v>
      </c>
      <c r="O1815" s="269">
        <v>5</v>
      </c>
      <c r="P1815" s="269">
        <v>7</v>
      </c>
      <c r="Q1815" s="268">
        <v>12</v>
      </c>
      <c r="R1815" s="131"/>
      <c r="T1815" s="105"/>
      <c r="U1815" s="105"/>
      <c r="V1815" s="105"/>
      <c r="W1815" s="105"/>
      <c r="X1815" s="105"/>
      <c r="Y1815" s="105"/>
      <c r="Z1815" s="105"/>
      <c r="AA1815" s="105"/>
      <c r="AB1815" s="105"/>
      <c r="AC1815" s="105"/>
      <c r="AD1815" s="105"/>
      <c r="AE1815" s="105"/>
      <c r="AF1815" s="105"/>
      <c r="AG1815" s="105"/>
    </row>
    <row r="1816" spans="2:33" s="28" customFormat="1" ht="14.1" customHeight="1" x14ac:dyDescent="0.15">
      <c r="B1816" s="205" t="s">
        <v>257</v>
      </c>
      <c r="C1816" s="274">
        <v>5</v>
      </c>
      <c r="D1816" s="274">
        <v>10</v>
      </c>
      <c r="E1816" s="275">
        <v>15</v>
      </c>
      <c r="F1816" s="195" t="s">
        <v>256</v>
      </c>
      <c r="G1816" s="274">
        <v>5</v>
      </c>
      <c r="H1816" s="274">
        <v>11</v>
      </c>
      <c r="I1816" s="275">
        <v>16</v>
      </c>
      <c r="J1816" s="195" t="s">
        <v>255</v>
      </c>
      <c r="K1816" s="274">
        <v>7</v>
      </c>
      <c r="L1816" s="274">
        <v>7</v>
      </c>
      <c r="M1816" s="275">
        <v>14</v>
      </c>
      <c r="N1816" s="195" t="s">
        <v>254</v>
      </c>
      <c r="O1816" s="274">
        <v>4</v>
      </c>
      <c r="P1816" s="274">
        <v>5</v>
      </c>
      <c r="Q1816" s="276">
        <v>9</v>
      </c>
      <c r="R1816" s="131"/>
      <c r="T1816" s="105"/>
      <c r="U1816" s="105"/>
      <c r="V1816" s="105"/>
      <c r="W1816" s="105"/>
      <c r="X1816" s="105"/>
      <c r="Y1816" s="105"/>
      <c r="Z1816" s="105"/>
      <c r="AA1816" s="105"/>
      <c r="AB1816" s="105"/>
      <c r="AC1816" s="105"/>
      <c r="AD1816" s="105"/>
      <c r="AE1816" s="105"/>
      <c r="AF1816" s="105"/>
      <c r="AG1816" s="105"/>
    </row>
    <row r="1817" spans="2:33" s="28" customFormat="1" ht="14.25" customHeight="1" x14ac:dyDescent="0.15">
      <c r="B1817" s="204" t="s">
        <v>253</v>
      </c>
      <c r="C1817" s="277">
        <v>3</v>
      </c>
      <c r="D1817" s="269">
        <v>4</v>
      </c>
      <c r="E1817" s="267">
        <v>7</v>
      </c>
      <c r="F1817" s="194" t="s">
        <v>252</v>
      </c>
      <c r="G1817" s="269">
        <v>5</v>
      </c>
      <c r="H1817" s="269">
        <v>3</v>
      </c>
      <c r="I1817" s="267">
        <v>8</v>
      </c>
      <c r="J1817" s="194" t="s">
        <v>251</v>
      </c>
      <c r="K1817" s="269">
        <v>6</v>
      </c>
      <c r="L1817" s="269">
        <v>4</v>
      </c>
      <c r="M1817" s="267">
        <v>10</v>
      </c>
      <c r="N1817" s="194" t="s">
        <v>250</v>
      </c>
      <c r="O1817" s="269">
        <v>4</v>
      </c>
      <c r="P1817" s="269">
        <v>7</v>
      </c>
      <c r="Q1817" s="268">
        <v>11</v>
      </c>
      <c r="R1817" s="131"/>
      <c r="T1817" s="105"/>
      <c r="U1817" s="105"/>
      <c r="V1817" s="105"/>
      <c r="W1817" s="105"/>
      <c r="X1817" s="105"/>
      <c r="Y1817" s="105"/>
      <c r="Z1817" s="105"/>
      <c r="AA1817" s="105"/>
      <c r="AB1817" s="105"/>
      <c r="AC1817" s="105"/>
      <c r="AD1817" s="105"/>
      <c r="AE1817" s="105"/>
      <c r="AF1817" s="105"/>
      <c r="AG1817" s="105"/>
    </row>
    <row r="1818" spans="2:33" s="28" customFormat="1" ht="14.25" customHeight="1" x14ac:dyDescent="0.15">
      <c r="B1818" s="204" t="s">
        <v>249</v>
      </c>
      <c r="C1818" s="269">
        <v>7</v>
      </c>
      <c r="D1818" s="269">
        <v>8</v>
      </c>
      <c r="E1818" s="267">
        <v>15</v>
      </c>
      <c r="F1818" s="194" t="s">
        <v>248</v>
      </c>
      <c r="G1818" s="269">
        <v>8</v>
      </c>
      <c r="H1818" s="269">
        <v>3</v>
      </c>
      <c r="I1818" s="267">
        <v>11</v>
      </c>
      <c r="J1818" s="194" t="s">
        <v>247</v>
      </c>
      <c r="K1818" s="269">
        <v>6</v>
      </c>
      <c r="L1818" s="269">
        <v>7</v>
      </c>
      <c r="M1818" s="267">
        <v>13</v>
      </c>
      <c r="N1818" s="194" t="s">
        <v>246</v>
      </c>
      <c r="O1818" s="269">
        <v>3</v>
      </c>
      <c r="P1818" s="269">
        <v>9</v>
      </c>
      <c r="Q1818" s="268">
        <v>12</v>
      </c>
      <c r="R1818" s="131"/>
      <c r="T1818" s="105"/>
      <c r="U1818" s="105"/>
      <c r="V1818" s="105"/>
      <c r="W1818" s="105"/>
      <c r="X1818" s="105"/>
      <c r="Y1818" s="105"/>
      <c r="Z1818" s="105"/>
      <c r="AA1818" s="105"/>
      <c r="AB1818" s="105"/>
      <c r="AC1818" s="105"/>
      <c r="AD1818" s="105"/>
      <c r="AE1818" s="105"/>
      <c r="AF1818" s="105"/>
      <c r="AG1818" s="105"/>
    </row>
    <row r="1819" spans="2:33" s="28" customFormat="1" ht="14.25" customHeight="1" x14ac:dyDescent="0.15">
      <c r="B1819" s="204" t="s">
        <v>245</v>
      </c>
      <c r="C1819" s="269">
        <v>14</v>
      </c>
      <c r="D1819" s="269">
        <v>5</v>
      </c>
      <c r="E1819" s="267">
        <v>19</v>
      </c>
      <c r="F1819" s="194" t="s">
        <v>244</v>
      </c>
      <c r="G1819" s="269">
        <v>10</v>
      </c>
      <c r="H1819" s="269">
        <v>6</v>
      </c>
      <c r="I1819" s="267">
        <v>16</v>
      </c>
      <c r="J1819" s="194" t="s">
        <v>243</v>
      </c>
      <c r="K1819" s="269">
        <v>5</v>
      </c>
      <c r="L1819" s="269">
        <v>5</v>
      </c>
      <c r="M1819" s="267">
        <v>10</v>
      </c>
      <c r="N1819" s="194" t="s">
        <v>242</v>
      </c>
      <c r="O1819" s="269">
        <v>6</v>
      </c>
      <c r="P1819" s="269">
        <v>8</v>
      </c>
      <c r="Q1819" s="268">
        <v>14</v>
      </c>
      <c r="R1819" s="131"/>
      <c r="T1819" s="105"/>
      <c r="U1819" s="105"/>
      <c r="V1819" s="105"/>
      <c r="W1819" s="105"/>
      <c r="X1819" s="105"/>
      <c r="Y1819" s="105"/>
      <c r="Z1819" s="105"/>
      <c r="AA1819" s="105"/>
      <c r="AB1819" s="105"/>
      <c r="AC1819" s="105"/>
      <c r="AD1819" s="105"/>
      <c r="AE1819" s="105"/>
      <c r="AF1819" s="105"/>
      <c r="AG1819" s="105"/>
    </row>
    <row r="1820" spans="2:33" s="28" customFormat="1" ht="14.1" customHeight="1" x14ac:dyDescent="0.15">
      <c r="B1820" s="204" t="s">
        <v>241</v>
      </c>
      <c r="C1820" s="269">
        <v>6</v>
      </c>
      <c r="D1820" s="269">
        <v>5</v>
      </c>
      <c r="E1820" s="267">
        <v>11</v>
      </c>
      <c r="F1820" s="194" t="s">
        <v>240</v>
      </c>
      <c r="G1820" s="269">
        <v>8</v>
      </c>
      <c r="H1820" s="269">
        <v>10</v>
      </c>
      <c r="I1820" s="267">
        <v>18</v>
      </c>
      <c r="J1820" s="194" t="s">
        <v>239</v>
      </c>
      <c r="K1820" s="269">
        <v>4</v>
      </c>
      <c r="L1820" s="269">
        <v>6</v>
      </c>
      <c r="M1820" s="267">
        <v>10</v>
      </c>
      <c r="N1820" s="194" t="s">
        <v>238</v>
      </c>
      <c r="O1820" s="269">
        <v>6</v>
      </c>
      <c r="P1820" s="269">
        <v>6</v>
      </c>
      <c r="Q1820" s="268">
        <v>12</v>
      </c>
      <c r="R1820" s="131"/>
      <c r="T1820" s="105"/>
      <c r="U1820" s="105"/>
      <c r="V1820" s="105"/>
      <c r="W1820" s="105"/>
      <c r="X1820" s="105"/>
      <c r="Y1820" s="105"/>
      <c r="Z1820" s="105"/>
      <c r="AA1820" s="105"/>
      <c r="AB1820" s="105"/>
      <c r="AC1820" s="105"/>
      <c r="AD1820" s="105"/>
      <c r="AE1820" s="105"/>
      <c r="AF1820" s="105"/>
      <c r="AG1820" s="105"/>
    </row>
    <row r="1821" spans="2:33" s="28" customFormat="1" ht="14.1" customHeight="1" x14ac:dyDescent="0.15">
      <c r="B1821" s="205" t="s">
        <v>237</v>
      </c>
      <c r="C1821" s="274">
        <v>12</v>
      </c>
      <c r="D1821" s="274">
        <v>7</v>
      </c>
      <c r="E1821" s="275">
        <v>19</v>
      </c>
      <c r="F1821" s="195" t="s">
        <v>236</v>
      </c>
      <c r="G1821" s="274">
        <v>8</v>
      </c>
      <c r="H1821" s="274">
        <v>8</v>
      </c>
      <c r="I1821" s="275">
        <v>16</v>
      </c>
      <c r="J1821" s="195" t="s">
        <v>235</v>
      </c>
      <c r="K1821" s="274">
        <v>3</v>
      </c>
      <c r="L1821" s="274">
        <v>7</v>
      </c>
      <c r="M1821" s="275">
        <v>10</v>
      </c>
      <c r="N1821" s="195" t="s">
        <v>234</v>
      </c>
      <c r="O1821" s="274">
        <v>0</v>
      </c>
      <c r="P1821" s="274">
        <v>2</v>
      </c>
      <c r="Q1821" s="276">
        <v>2</v>
      </c>
      <c r="R1821" s="131"/>
      <c r="T1821" s="105"/>
      <c r="U1821" s="105"/>
      <c r="V1821" s="105"/>
      <c r="W1821" s="105"/>
      <c r="X1821" s="105"/>
      <c r="Y1821" s="105"/>
      <c r="Z1821" s="105"/>
      <c r="AA1821" s="105"/>
      <c r="AB1821" s="105"/>
      <c r="AC1821" s="105"/>
      <c r="AD1821" s="105"/>
      <c r="AE1821" s="105"/>
      <c r="AF1821" s="105"/>
      <c r="AG1821" s="105"/>
    </row>
    <row r="1822" spans="2:33" s="28" customFormat="1" ht="14.25" customHeight="1" x14ac:dyDescent="0.15">
      <c r="B1822" s="204" t="s">
        <v>233</v>
      </c>
      <c r="C1822" s="277">
        <v>10</v>
      </c>
      <c r="D1822" s="269">
        <v>4</v>
      </c>
      <c r="E1822" s="267">
        <v>14</v>
      </c>
      <c r="F1822" s="194" t="s">
        <v>232</v>
      </c>
      <c r="G1822" s="269">
        <v>7</v>
      </c>
      <c r="H1822" s="269">
        <v>7</v>
      </c>
      <c r="I1822" s="267">
        <v>14</v>
      </c>
      <c r="J1822" s="194" t="s">
        <v>231</v>
      </c>
      <c r="K1822" s="269">
        <v>6</v>
      </c>
      <c r="L1822" s="269">
        <v>5</v>
      </c>
      <c r="M1822" s="267">
        <v>11</v>
      </c>
      <c r="N1822" s="194" t="s">
        <v>230</v>
      </c>
      <c r="O1822" s="269">
        <v>2</v>
      </c>
      <c r="P1822" s="269">
        <v>1</v>
      </c>
      <c r="Q1822" s="268">
        <v>3</v>
      </c>
      <c r="R1822" s="131"/>
      <c r="T1822" s="105"/>
      <c r="U1822" s="105"/>
      <c r="V1822" s="105"/>
      <c r="W1822" s="105"/>
      <c r="X1822" s="105"/>
      <c r="Y1822" s="105"/>
      <c r="Z1822" s="105"/>
      <c r="AA1822" s="105"/>
      <c r="AB1822" s="105"/>
      <c r="AC1822" s="105"/>
      <c r="AD1822" s="105"/>
      <c r="AE1822" s="105"/>
      <c r="AF1822" s="105"/>
      <c r="AG1822" s="105"/>
    </row>
    <row r="1823" spans="2:33" s="28" customFormat="1" ht="14.25" customHeight="1" x14ac:dyDescent="0.15">
      <c r="B1823" s="204" t="s">
        <v>229</v>
      </c>
      <c r="C1823" s="269">
        <v>7</v>
      </c>
      <c r="D1823" s="269">
        <v>7</v>
      </c>
      <c r="E1823" s="267">
        <v>14</v>
      </c>
      <c r="F1823" s="194" t="s">
        <v>228</v>
      </c>
      <c r="G1823" s="269">
        <v>11</v>
      </c>
      <c r="H1823" s="269">
        <v>6</v>
      </c>
      <c r="I1823" s="267">
        <v>17</v>
      </c>
      <c r="J1823" s="194" t="s">
        <v>227</v>
      </c>
      <c r="K1823" s="269">
        <v>6</v>
      </c>
      <c r="L1823" s="269">
        <v>9</v>
      </c>
      <c r="M1823" s="267">
        <v>15</v>
      </c>
      <c r="N1823" s="194" t="s">
        <v>226</v>
      </c>
      <c r="O1823" s="269">
        <v>1</v>
      </c>
      <c r="P1823" s="269">
        <v>0</v>
      </c>
      <c r="Q1823" s="268">
        <v>1</v>
      </c>
      <c r="R1823" s="131"/>
      <c r="T1823" s="105"/>
      <c r="U1823" s="105"/>
      <c r="V1823" s="105"/>
      <c r="W1823" s="105"/>
      <c r="X1823" s="105"/>
      <c r="Y1823" s="105"/>
      <c r="Z1823" s="105"/>
      <c r="AA1823" s="105"/>
      <c r="AB1823" s="105"/>
      <c r="AC1823" s="105"/>
      <c r="AD1823" s="105"/>
      <c r="AE1823" s="105"/>
      <c r="AF1823" s="105"/>
      <c r="AG1823" s="105"/>
    </row>
    <row r="1824" spans="2:33" s="28" customFormat="1" ht="14.25" customHeight="1" x14ac:dyDescent="0.15">
      <c r="B1824" s="204" t="s">
        <v>225</v>
      </c>
      <c r="C1824" s="269">
        <v>4</v>
      </c>
      <c r="D1824" s="269">
        <v>13</v>
      </c>
      <c r="E1824" s="267">
        <v>17</v>
      </c>
      <c r="F1824" s="194" t="s">
        <v>224</v>
      </c>
      <c r="G1824" s="269">
        <v>7</v>
      </c>
      <c r="H1824" s="269">
        <v>9</v>
      </c>
      <c r="I1824" s="267">
        <v>16</v>
      </c>
      <c r="J1824" s="194" t="s">
        <v>223</v>
      </c>
      <c r="K1824" s="269">
        <v>6</v>
      </c>
      <c r="L1824" s="269">
        <v>5</v>
      </c>
      <c r="M1824" s="267">
        <v>11</v>
      </c>
      <c r="N1824" s="194" t="s">
        <v>222</v>
      </c>
      <c r="O1824" s="269">
        <v>1</v>
      </c>
      <c r="P1824" s="269">
        <v>2</v>
      </c>
      <c r="Q1824" s="268">
        <v>3</v>
      </c>
      <c r="R1824" s="131"/>
      <c r="T1824" s="105"/>
      <c r="U1824" s="105"/>
      <c r="V1824" s="105"/>
      <c r="W1824" s="105"/>
      <c r="X1824" s="105"/>
      <c r="Y1824" s="105"/>
      <c r="Z1824" s="105"/>
      <c r="AA1824" s="105"/>
      <c r="AB1824" s="105"/>
      <c r="AC1824" s="105"/>
      <c r="AD1824" s="105"/>
      <c r="AE1824" s="105"/>
      <c r="AF1824" s="105"/>
      <c r="AG1824" s="105"/>
    </row>
    <row r="1825" spans="2:33" s="28" customFormat="1" ht="14.1" customHeight="1" x14ac:dyDescent="0.15">
      <c r="B1825" s="204" t="s">
        <v>221</v>
      </c>
      <c r="C1825" s="269">
        <v>7</v>
      </c>
      <c r="D1825" s="269">
        <v>5</v>
      </c>
      <c r="E1825" s="267">
        <v>12</v>
      </c>
      <c r="F1825" s="194" t="s">
        <v>220</v>
      </c>
      <c r="G1825" s="269">
        <v>10</v>
      </c>
      <c r="H1825" s="269">
        <v>11</v>
      </c>
      <c r="I1825" s="267">
        <v>21</v>
      </c>
      <c r="J1825" s="194" t="s">
        <v>219</v>
      </c>
      <c r="K1825" s="269">
        <v>4</v>
      </c>
      <c r="L1825" s="269">
        <v>4</v>
      </c>
      <c r="M1825" s="267">
        <v>8</v>
      </c>
      <c r="N1825" s="194" t="s">
        <v>218</v>
      </c>
      <c r="O1825" s="269">
        <v>0</v>
      </c>
      <c r="P1825" s="269">
        <v>0</v>
      </c>
      <c r="Q1825" s="268">
        <v>0</v>
      </c>
      <c r="R1825" s="131"/>
      <c r="T1825" s="105"/>
      <c r="U1825" s="105"/>
      <c r="V1825" s="105"/>
      <c r="W1825" s="105"/>
      <c r="X1825" s="105"/>
      <c r="Y1825" s="105"/>
      <c r="Z1825" s="105"/>
      <c r="AA1825" s="105"/>
      <c r="AB1825" s="105"/>
      <c r="AC1825" s="105"/>
      <c r="AD1825" s="105"/>
      <c r="AE1825" s="105"/>
      <c r="AF1825" s="105"/>
      <c r="AG1825" s="105"/>
    </row>
    <row r="1826" spans="2:33" s="28" customFormat="1" ht="14.45" customHeight="1" x14ac:dyDescent="0.15">
      <c r="B1826" s="205" t="s">
        <v>217</v>
      </c>
      <c r="C1826" s="274">
        <v>11</v>
      </c>
      <c r="D1826" s="274">
        <v>10</v>
      </c>
      <c r="E1826" s="275">
        <v>21</v>
      </c>
      <c r="F1826" s="195" t="s">
        <v>216</v>
      </c>
      <c r="G1826" s="274">
        <v>9</v>
      </c>
      <c r="H1826" s="274">
        <v>12</v>
      </c>
      <c r="I1826" s="275">
        <v>21</v>
      </c>
      <c r="J1826" s="195" t="s">
        <v>215</v>
      </c>
      <c r="K1826" s="274">
        <v>5</v>
      </c>
      <c r="L1826" s="274">
        <v>7</v>
      </c>
      <c r="M1826" s="275">
        <v>12</v>
      </c>
      <c r="N1826" s="195" t="s">
        <v>214</v>
      </c>
      <c r="O1826" s="274">
        <v>0</v>
      </c>
      <c r="P1826" s="274">
        <v>1</v>
      </c>
      <c r="Q1826" s="276">
        <v>1</v>
      </c>
      <c r="R1826" s="131"/>
      <c r="T1826" s="105"/>
      <c r="U1826" s="105"/>
      <c r="V1826" s="105"/>
      <c r="W1826" s="105"/>
      <c r="X1826" s="105"/>
      <c r="Y1826" s="105"/>
      <c r="Z1826" s="105"/>
      <c r="AA1826" s="105"/>
      <c r="AB1826" s="105"/>
      <c r="AC1826" s="105"/>
      <c r="AD1826" s="105"/>
      <c r="AE1826" s="105"/>
      <c r="AF1826" s="105"/>
      <c r="AG1826" s="105"/>
    </row>
    <row r="1827" spans="2:33" s="28" customFormat="1" ht="14.1" customHeight="1" x14ac:dyDescent="0.15">
      <c r="B1827" s="204" t="s">
        <v>213</v>
      </c>
      <c r="C1827" s="277">
        <v>8</v>
      </c>
      <c r="D1827" s="269">
        <v>8</v>
      </c>
      <c r="E1827" s="267">
        <v>16</v>
      </c>
      <c r="F1827" s="194" t="s">
        <v>212</v>
      </c>
      <c r="G1827" s="269">
        <v>7</v>
      </c>
      <c r="H1827" s="269">
        <v>5</v>
      </c>
      <c r="I1827" s="267">
        <v>12</v>
      </c>
      <c r="J1827" s="194" t="s">
        <v>211</v>
      </c>
      <c r="K1827" s="269">
        <v>8</v>
      </c>
      <c r="L1827" s="269">
        <v>7</v>
      </c>
      <c r="M1827" s="267">
        <v>15</v>
      </c>
      <c r="N1827" s="194" t="s">
        <v>210</v>
      </c>
      <c r="O1827" s="269">
        <v>1</v>
      </c>
      <c r="P1827" s="269">
        <v>2</v>
      </c>
      <c r="Q1827" s="268">
        <v>3</v>
      </c>
      <c r="R1827" s="131"/>
      <c r="T1827" s="105"/>
      <c r="U1827" s="105"/>
      <c r="V1827" s="105"/>
      <c r="W1827" s="105"/>
      <c r="X1827" s="105"/>
      <c r="Y1827" s="105"/>
      <c r="Z1827" s="105"/>
      <c r="AA1827" s="105"/>
      <c r="AB1827" s="105"/>
      <c r="AC1827" s="105"/>
      <c r="AD1827" s="105"/>
      <c r="AE1827" s="105"/>
      <c r="AF1827" s="105"/>
      <c r="AG1827" s="105"/>
    </row>
    <row r="1828" spans="2:33" s="28" customFormat="1" ht="14.25" customHeight="1" x14ac:dyDescent="0.15">
      <c r="B1828" s="204" t="s">
        <v>209</v>
      </c>
      <c r="C1828" s="269">
        <v>8</v>
      </c>
      <c r="D1828" s="269">
        <v>8</v>
      </c>
      <c r="E1828" s="267">
        <v>16</v>
      </c>
      <c r="F1828" s="194" t="s">
        <v>208</v>
      </c>
      <c r="G1828" s="269">
        <v>8</v>
      </c>
      <c r="H1828" s="269">
        <v>13</v>
      </c>
      <c r="I1828" s="267">
        <v>21</v>
      </c>
      <c r="J1828" s="194" t="s">
        <v>207</v>
      </c>
      <c r="K1828" s="269">
        <v>5</v>
      </c>
      <c r="L1828" s="269">
        <v>3</v>
      </c>
      <c r="M1828" s="267">
        <v>8</v>
      </c>
      <c r="N1828" s="194" t="s">
        <v>206</v>
      </c>
      <c r="O1828" s="269">
        <v>0</v>
      </c>
      <c r="P1828" s="269">
        <v>0</v>
      </c>
      <c r="Q1828" s="268">
        <v>0</v>
      </c>
      <c r="R1828" s="131"/>
      <c r="T1828" s="105"/>
      <c r="U1828" s="105"/>
      <c r="V1828" s="105"/>
      <c r="W1828" s="105"/>
      <c r="X1828" s="105"/>
      <c r="Y1828" s="105"/>
      <c r="Z1828" s="105"/>
      <c r="AA1828" s="105"/>
      <c r="AB1828" s="105"/>
      <c r="AC1828" s="105"/>
      <c r="AD1828" s="105"/>
      <c r="AE1828" s="105"/>
      <c r="AF1828" s="105"/>
      <c r="AG1828" s="105"/>
    </row>
    <row r="1829" spans="2:33" s="28" customFormat="1" ht="14.25" customHeight="1" x14ac:dyDescent="0.15">
      <c r="B1829" s="204" t="s">
        <v>205</v>
      </c>
      <c r="C1829" s="269">
        <v>5</v>
      </c>
      <c r="D1829" s="269">
        <v>14</v>
      </c>
      <c r="E1829" s="267">
        <v>19</v>
      </c>
      <c r="F1829" s="194" t="s">
        <v>204</v>
      </c>
      <c r="G1829" s="269">
        <v>12</v>
      </c>
      <c r="H1829" s="269">
        <v>7</v>
      </c>
      <c r="I1829" s="267">
        <v>19</v>
      </c>
      <c r="J1829" s="194" t="s">
        <v>203</v>
      </c>
      <c r="K1829" s="269">
        <v>6</v>
      </c>
      <c r="L1829" s="269">
        <v>6</v>
      </c>
      <c r="M1829" s="267">
        <v>12</v>
      </c>
      <c r="N1829" s="194" t="s">
        <v>202</v>
      </c>
      <c r="O1829" s="269">
        <v>1</v>
      </c>
      <c r="P1829" s="269">
        <v>3</v>
      </c>
      <c r="Q1829" s="268">
        <v>4</v>
      </c>
      <c r="R1829" s="131"/>
      <c r="T1829" s="105"/>
      <c r="U1829" s="105"/>
      <c r="V1829" s="105"/>
      <c r="W1829" s="105"/>
      <c r="X1829" s="105"/>
      <c r="Y1829" s="105"/>
      <c r="Z1829" s="105"/>
      <c r="AA1829" s="105"/>
      <c r="AB1829" s="105"/>
      <c r="AC1829" s="105"/>
      <c r="AD1829" s="105"/>
      <c r="AE1829" s="105"/>
      <c r="AF1829" s="105"/>
      <c r="AG1829" s="105"/>
    </row>
    <row r="1830" spans="2:33" s="28" customFormat="1" ht="14.25" customHeight="1" x14ac:dyDescent="0.15">
      <c r="B1830" s="204" t="s">
        <v>201</v>
      </c>
      <c r="C1830" s="269">
        <v>11</v>
      </c>
      <c r="D1830" s="269">
        <v>3</v>
      </c>
      <c r="E1830" s="267">
        <v>14</v>
      </c>
      <c r="F1830" s="194" t="s">
        <v>200</v>
      </c>
      <c r="G1830" s="269">
        <v>9</v>
      </c>
      <c r="H1830" s="269">
        <v>7</v>
      </c>
      <c r="I1830" s="267">
        <v>16</v>
      </c>
      <c r="J1830" s="194" t="s">
        <v>199</v>
      </c>
      <c r="K1830" s="269">
        <v>11</v>
      </c>
      <c r="L1830" s="269">
        <v>3</v>
      </c>
      <c r="M1830" s="267">
        <v>14</v>
      </c>
      <c r="N1830" s="194" t="s">
        <v>198</v>
      </c>
      <c r="O1830" s="269">
        <v>2</v>
      </c>
      <c r="P1830" s="269">
        <v>4</v>
      </c>
      <c r="Q1830" s="268">
        <v>6</v>
      </c>
      <c r="R1830" s="131"/>
      <c r="T1830" s="105"/>
      <c r="U1830" s="105"/>
      <c r="V1830" s="105"/>
      <c r="W1830" s="105"/>
      <c r="X1830" s="105"/>
      <c r="Y1830" s="105"/>
      <c r="Z1830" s="105"/>
      <c r="AA1830" s="105"/>
      <c r="AB1830" s="105"/>
      <c r="AC1830" s="105"/>
      <c r="AD1830" s="105"/>
      <c r="AE1830" s="105"/>
      <c r="AF1830" s="105"/>
      <c r="AG1830" s="105"/>
    </row>
    <row r="1831" spans="2:33" s="28" customFormat="1" ht="14.1" customHeight="1" x14ac:dyDescent="0.15">
      <c r="B1831" s="205" t="s">
        <v>197</v>
      </c>
      <c r="C1831" s="274">
        <v>3</v>
      </c>
      <c r="D1831" s="274">
        <v>11</v>
      </c>
      <c r="E1831" s="275">
        <v>14</v>
      </c>
      <c r="F1831" s="195" t="s">
        <v>196</v>
      </c>
      <c r="G1831" s="274">
        <v>10</v>
      </c>
      <c r="H1831" s="274">
        <v>12</v>
      </c>
      <c r="I1831" s="275">
        <v>22</v>
      </c>
      <c r="J1831" s="195" t="s">
        <v>195</v>
      </c>
      <c r="K1831" s="274">
        <v>6</v>
      </c>
      <c r="L1831" s="274">
        <v>3</v>
      </c>
      <c r="M1831" s="275">
        <v>9</v>
      </c>
      <c r="N1831" s="195" t="s">
        <v>194</v>
      </c>
      <c r="O1831" s="274">
        <v>0</v>
      </c>
      <c r="P1831" s="274">
        <v>0</v>
      </c>
      <c r="Q1831" s="276">
        <v>0</v>
      </c>
      <c r="R1831" s="131"/>
      <c r="T1831" s="105"/>
      <c r="U1831" s="105"/>
      <c r="V1831" s="105"/>
      <c r="W1831" s="105"/>
      <c r="X1831" s="105"/>
      <c r="Y1831" s="105"/>
      <c r="Z1831" s="105"/>
      <c r="AA1831" s="105"/>
      <c r="AB1831" s="105"/>
      <c r="AC1831" s="105"/>
      <c r="AD1831" s="105"/>
      <c r="AE1831" s="105"/>
      <c r="AF1831" s="105"/>
      <c r="AG1831" s="105"/>
    </row>
    <row r="1832" spans="2:33" s="28" customFormat="1" ht="14.25" customHeight="1" x14ac:dyDescent="0.15">
      <c r="B1832" s="204" t="s">
        <v>193</v>
      </c>
      <c r="C1832" s="277">
        <v>5</v>
      </c>
      <c r="D1832" s="269">
        <v>14</v>
      </c>
      <c r="E1832" s="267">
        <v>19</v>
      </c>
      <c r="F1832" s="194" t="s">
        <v>192</v>
      </c>
      <c r="G1832" s="269">
        <v>12</v>
      </c>
      <c r="H1832" s="269">
        <v>11</v>
      </c>
      <c r="I1832" s="267">
        <v>23</v>
      </c>
      <c r="J1832" s="194" t="s">
        <v>191</v>
      </c>
      <c r="K1832" s="269">
        <v>2</v>
      </c>
      <c r="L1832" s="269">
        <v>6</v>
      </c>
      <c r="M1832" s="267">
        <v>8</v>
      </c>
      <c r="N1832" s="194" t="s">
        <v>190</v>
      </c>
      <c r="O1832" s="269">
        <v>0</v>
      </c>
      <c r="P1832" s="269">
        <v>0</v>
      </c>
      <c r="Q1832" s="268">
        <v>0</v>
      </c>
      <c r="R1832" s="131"/>
      <c r="T1832" s="105"/>
      <c r="U1832" s="105"/>
      <c r="V1832" s="105"/>
      <c r="W1832" s="105"/>
      <c r="X1832" s="105"/>
      <c r="Y1832" s="105"/>
      <c r="Z1832" s="105"/>
      <c r="AA1832" s="105"/>
      <c r="AB1832" s="105"/>
      <c r="AC1832" s="105"/>
      <c r="AD1832" s="105"/>
      <c r="AE1832" s="105"/>
      <c r="AF1832" s="105"/>
      <c r="AG1832" s="105"/>
    </row>
    <row r="1833" spans="2:33" s="28" customFormat="1" ht="14.25" customHeight="1" x14ac:dyDescent="0.15">
      <c r="B1833" s="204" t="s">
        <v>189</v>
      </c>
      <c r="C1833" s="269">
        <v>6</v>
      </c>
      <c r="D1833" s="269">
        <v>7</v>
      </c>
      <c r="E1833" s="267">
        <v>13</v>
      </c>
      <c r="F1833" s="194" t="s">
        <v>188</v>
      </c>
      <c r="G1833" s="269">
        <v>17</v>
      </c>
      <c r="H1833" s="269">
        <v>14</v>
      </c>
      <c r="I1833" s="267">
        <v>31</v>
      </c>
      <c r="J1833" s="194" t="s">
        <v>187</v>
      </c>
      <c r="K1833" s="269">
        <v>3</v>
      </c>
      <c r="L1833" s="269">
        <v>4</v>
      </c>
      <c r="M1833" s="267">
        <v>7</v>
      </c>
      <c r="N1833" s="194" t="s">
        <v>186</v>
      </c>
      <c r="O1833" s="269">
        <v>0</v>
      </c>
      <c r="P1833" s="269">
        <v>0</v>
      </c>
      <c r="Q1833" s="268">
        <v>0</v>
      </c>
      <c r="R1833" s="131"/>
      <c r="T1833" s="105"/>
      <c r="U1833" s="105"/>
      <c r="V1833" s="105"/>
      <c r="W1833" s="105"/>
      <c r="X1833" s="105"/>
      <c r="Y1833" s="105"/>
      <c r="Z1833" s="105"/>
      <c r="AA1833" s="105"/>
      <c r="AB1833" s="105"/>
      <c r="AC1833" s="105"/>
      <c r="AD1833" s="105"/>
      <c r="AE1833" s="105"/>
      <c r="AF1833" s="105"/>
      <c r="AG1833" s="105"/>
    </row>
    <row r="1834" spans="2:33" s="28" customFormat="1" ht="14.25" customHeight="1" x14ac:dyDescent="0.15">
      <c r="B1834" s="204" t="s">
        <v>185</v>
      </c>
      <c r="C1834" s="269">
        <v>6</v>
      </c>
      <c r="D1834" s="269">
        <v>6</v>
      </c>
      <c r="E1834" s="267">
        <v>12</v>
      </c>
      <c r="F1834" s="194" t="s">
        <v>184</v>
      </c>
      <c r="G1834" s="269">
        <v>12</v>
      </c>
      <c r="H1834" s="269">
        <v>8</v>
      </c>
      <c r="I1834" s="267">
        <v>20</v>
      </c>
      <c r="J1834" s="194" t="s">
        <v>183</v>
      </c>
      <c r="K1834" s="269">
        <v>4</v>
      </c>
      <c r="L1834" s="269">
        <v>3</v>
      </c>
      <c r="M1834" s="267">
        <v>7</v>
      </c>
      <c r="N1834" s="194" t="s">
        <v>182</v>
      </c>
      <c r="O1834" s="269">
        <v>0</v>
      </c>
      <c r="P1834" s="269">
        <v>1</v>
      </c>
      <c r="Q1834" s="268">
        <v>1</v>
      </c>
      <c r="R1834" s="131"/>
      <c r="T1834" s="105"/>
      <c r="U1834" s="105"/>
      <c r="V1834" s="105"/>
      <c r="W1834" s="105"/>
      <c r="X1834" s="105"/>
      <c r="Y1834" s="105"/>
      <c r="Z1834" s="105"/>
      <c r="AA1834" s="105"/>
      <c r="AB1834" s="105"/>
      <c r="AC1834" s="105"/>
      <c r="AD1834" s="105"/>
      <c r="AE1834" s="105"/>
      <c r="AF1834" s="105"/>
      <c r="AG1834" s="105"/>
    </row>
    <row r="1835" spans="2:33" s="28" customFormat="1" ht="14.1" customHeight="1" x14ac:dyDescent="0.15">
      <c r="B1835" s="204" t="s">
        <v>181</v>
      </c>
      <c r="C1835" s="269">
        <v>3</v>
      </c>
      <c r="D1835" s="269">
        <v>4</v>
      </c>
      <c r="E1835" s="267">
        <v>7</v>
      </c>
      <c r="F1835" s="194" t="s">
        <v>180</v>
      </c>
      <c r="G1835" s="269">
        <v>14</v>
      </c>
      <c r="H1835" s="269">
        <v>14</v>
      </c>
      <c r="I1835" s="267">
        <v>28</v>
      </c>
      <c r="J1835" s="194" t="s">
        <v>179</v>
      </c>
      <c r="K1835" s="269">
        <v>0</v>
      </c>
      <c r="L1835" s="269">
        <v>3</v>
      </c>
      <c r="M1835" s="267">
        <v>3</v>
      </c>
      <c r="N1835" s="194" t="s">
        <v>178</v>
      </c>
      <c r="O1835" s="269">
        <v>0</v>
      </c>
      <c r="P1835" s="269">
        <v>1</v>
      </c>
      <c r="Q1835" s="268">
        <v>1</v>
      </c>
      <c r="R1835" s="131"/>
      <c r="T1835" s="105"/>
      <c r="U1835" s="105"/>
      <c r="V1835" s="105"/>
      <c r="W1835" s="105"/>
      <c r="X1835" s="105"/>
      <c r="Y1835" s="105"/>
      <c r="Z1835" s="105"/>
      <c r="AA1835" s="105"/>
      <c r="AB1835" s="105"/>
      <c r="AC1835" s="105"/>
      <c r="AD1835" s="105"/>
      <c r="AE1835" s="105"/>
      <c r="AF1835" s="105"/>
      <c r="AG1835" s="105"/>
    </row>
    <row r="1836" spans="2:33" s="28" customFormat="1" ht="14.25" customHeight="1" thickBot="1" x14ac:dyDescent="0.2">
      <c r="B1836" s="206" t="s">
        <v>177</v>
      </c>
      <c r="C1836" s="270">
        <v>7</v>
      </c>
      <c r="D1836" s="270">
        <v>5</v>
      </c>
      <c r="E1836" s="271">
        <v>12</v>
      </c>
      <c r="F1836" s="208" t="s">
        <v>176</v>
      </c>
      <c r="G1836" s="270">
        <v>9</v>
      </c>
      <c r="H1836" s="270">
        <v>7</v>
      </c>
      <c r="I1836" s="271">
        <v>16</v>
      </c>
      <c r="J1836" s="208" t="s">
        <v>175</v>
      </c>
      <c r="K1836" s="270">
        <v>2</v>
      </c>
      <c r="L1836" s="270">
        <v>2</v>
      </c>
      <c r="M1836" s="271">
        <v>4</v>
      </c>
      <c r="N1836" s="210" t="s">
        <v>174</v>
      </c>
      <c r="O1836" s="272">
        <v>0</v>
      </c>
      <c r="P1836" s="272">
        <v>0</v>
      </c>
      <c r="Q1836" s="273">
        <v>0</v>
      </c>
      <c r="R1836" s="131"/>
      <c r="T1836" s="105"/>
      <c r="U1836" s="105"/>
      <c r="V1836" s="105"/>
      <c r="W1836" s="105"/>
      <c r="X1836" s="105"/>
      <c r="Y1836" s="105"/>
      <c r="Z1836" s="105"/>
      <c r="AA1836" s="105"/>
      <c r="AB1836" s="105"/>
      <c r="AC1836" s="105"/>
      <c r="AD1836" s="105"/>
      <c r="AE1836" s="105"/>
      <c r="AF1836" s="105"/>
      <c r="AG1836" s="105"/>
    </row>
    <row r="1837" spans="2:33" s="28" customFormat="1" ht="13.5" customHeight="1" thickBot="1" x14ac:dyDescent="0.2">
      <c r="B1837" s="42"/>
      <c r="C1837" s="42"/>
      <c r="D1837" s="459" t="s">
        <v>173</v>
      </c>
      <c r="E1837" s="459"/>
      <c r="F1837" s="459"/>
      <c r="G1837" s="42"/>
      <c r="H1837" s="42"/>
      <c r="I1837" s="42"/>
      <c r="J1837" s="42"/>
      <c r="K1837" s="42"/>
      <c r="L1837" s="42"/>
      <c r="M1837" s="42"/>
      <c r="N1837" s="212" t="s">
        <v>172</v>
      </c>
      <c r="O1837" s="262">
        <v>0</v>
      </c>
      <c r="P1837" s="24">
        <v>0</v>
      </c>
      <c r="Q1837" s="285">
        <v>0</v>
      </c>
      <c r="R1837" s="131"/>
      <c r="T1837" s="105"/>
      <c r="U1837" s="105"/>
      <c r="V1837" s="105"/>
      <c r="W1837" s="105"/>
      <c r="X1837" s="105"/>
      <c r="Y1837" s="105"/>
      <c r="Z1837" s="105"/>
      <c r="AA1837" s="105"/>
      <c r="AB1837" s="105"/>
      <c r="AC1837" s="105"/>
      <c r="AD1837" s="105"/>
      <c r="AE1837" s="105"/>
      <c r="AF1837" s="105"/>
      <c r="AG1837" s="105"/>
    </row>
    <row r="1838" spans="2:33" s="28" customFormat="1" ht="13.5" customHeight="1" x14ac:dyDescent="0.15">
      <c r="B1838" s="160" t="s">
        <v>171</v>
      </c>
      <c r="C1838" s="263">
        <f>SUM(C1812:C1816)</f>
        <v>35</v>
      </c>
      <c r="D1838" s="263">
        <f>SUM(D1812:D1816)</f>
        <v>39</v>
      </c>
      <c r="E1838" s="108">
        <f t="shared" ref="E1838:E1847" si="86">SUM(C1838:D1838)</f>
        <v>74</v>
      </c>
      <c r="F1838" s="160" t="s">
        <v>170</v>
      </c>
      <c r="G1838" s="264">
        <f>SUM(K1812:K1816)</f>
        <v>35</v>
      </c>
      <c r="H1838" s="109">
        <f>SUM(L1812:L1816)</f>
        <v>49</v>
      </c>
      <c r="I1838" s="110">
        <f t="shared" ref="I1838:I1847" si="87">SUM(G1838:H1838)</f>
        <v>84</v>
      </c>
      <c r="J1838" s="119" t="s">
        <v>169</v>
      </c>
      <c r="K1838" s="120">
        <f>SUM(O1837:O1841)</f>
        <v>0</v>
      </c>
      <c r="L1838" s="263">
        <f>SUM(Q1837:Q1841)</f>
        <v>0</v>
      </c>
      <c r="M1838" s="265">
        <f>SUM(K1838:L1838)</f>
        <v>0</v>
      </c>
      <c r="N1838" s="132" t="s">
        <v>168</v>
      </c>
      <c r="O1838" s="288">
        <v>0</v>
      </c>
      <c r="P1838" s="288">
        <v>0</v>
      </c>
      <c r="Q1838" s="285">
        <v>0</v>
      </c>
      <c r="R1838" s="131"/>
      <c r="T1838" s="105"/>
      <c r="U1838" s="105"/>
      <c r="V1838" s="105"/>
      <c r="W1838" s="105"/>
      <c r="X1838" s="105"/>
      <c r="Y1838" s="105"/>
      <c r="Z1838" s="105"/>
      <c r="AA1838" s="105"/>
      <c r="AB1838" s="105"/>
      <c r="AC1838" s="105"/>
      <c r="AD1838" s="105"/>
      <c r="AE1838" s="105"/>
      <c r="AF1838" s="105"/>
      <c r="AG1838" s="105"/>
    </row>
    <row r="1839" spans="2:33" s="28" customFormat="1" ht="13.5" customHeight="1" thickBot="1" x14ac:dyDescent="0.2">
      <c r="B1839" s="161" t="s">
        <v>167</v>
      </c>
      <c r="C1839" s="255">
        <f>SUM(C1817:C1821)</f>
        <v>42</v>
      </c>
      <c r="D1839" s="255">
        <f>SUM(D1817:D1821)</f>
        <v>29</v>
      </c>
      <c r="E1839" s="112">
        <f t="shared" si="86"/>
        <v>71</v>
      </c>
      <c r="F1839" s="161" t="s">
        <v>166</v>
      </c>
      <c r="G1839" s="260">
        <f>SUM(K1817:K1821)</f>
        <v>24</v>
      </c>
      <c r="H1839" s="113">
        <f>SUM(L1817:L1821)</f>
        <v>29</v>
      </c>
      <c r="I1839" s="114">
        <f t="shared" si="87"/>
        <v>53</v>
      </c>
      <c r="J1839" s="121" t="s">
        <v>154</v>
      </c>
      <c r="K1839" s="122">
        <f>O1842</f>
        <v>0</v>
      </c>
      <c r="L1839" s="256">
        <f>P1842</f>
        <v>0</v>
      </c>
      <c r="M1839" s="266">
        <f>SUM(K1839:L1839)</f>
        <v>0</v>
      </c>
      <c r="N1839" s="132" t="s">
        <v>165</v>
      </c>
      <c r="O1839" s="288">
        <v>0</v>
      </c>
      <c r="P1839" s="288">
        <v>0</v>
      </c>
      <c r="Q1839" s="285">
        <v>0</v>
      </c>
      <c r="R1839" s="131"/>
      <c r="T1839" s="105"/>
      <c r="U1839" s="105"/>
      <c r="V1839" s="105"/>
      <c r="W1839" s="105"/>
      <c r="X1839" s="105"/>
      <c r="Y1839" s="105"/>
      <c r="Z1839" s="105"/>
      <c r="AA1839" s="105"/>
      <c r="AB1839" s="105"/>
      <c r="AC1839" s="105"/>
      <c r="AD1839" s="105"/>
      <c r="AE1839" s="105"/>
      <c r="AF1839" s="105"/>
      <c r="AG1839" s="105"/>
    </row>
    <row r="1840" spans="2:33" s="28" customFormat="1" ht="13.5" customHeight="1" x14ac:dyDescent="0.15">
      <c r="B1840" s="161" t="s">
        <v>164</v>
      </c>
      <c r="C1840" s="255">
        <f>SUM(C1822:C1826)</f>
        <v>39</v>
      </c>
      <c r="D1840" s="255">
        <f>SUM(D1822:D1826)</f>
        <v>39</v>
      </c>
      <c r="E1840" s="112">
        <f t="shared" si="86"/>
        <v>78</v>
      </c>
      <c r="F1840" s="161" t="s">
        <v>163</v>
      </c>
      <c r="G1840" s="260">
        <f>SUM(K1822:K1826)</f>
        <v>27</v>
      </c>
      <c r="H1840" s="113">
        <f>SUM(L1822:L1826)</f>
        <v>30</v>
      </c>
      <c r="I1840" s="114">
        <f t="shared" si="87"/>
        <v>57</v>
      </c>
      <c r="J1840" s="125" t="s">
        <v>283</v>
      </c>
      <c r="K1840" s="154">
        <f>SUM(C1838:C1840)</f>
        <v>116</v>
      </c>
      <c r="L1840" s="154">
        <f>SUM(D1838:D1840)</f>
        <v>107</v>
      </c>
      <c r="M1840" s="294">
        <f>SUM(K1840:L1840)</f>
        <v>223</v>
      </c>
      <c r="N1840" s="132" t="s">
        <v>162</v>
      </c>
      <c r="O1840" s="288">
        <v>0</v>
      </c>
      <c r="P1840" s="288">
        <v>0</v>
      </c>
      <c r="Q1840" s="285">
        <v>0</v>
      </c>
      <c r="R1840" s="131"/>
      <c r="T1840" s="105"/>
      <c r="U1840" s="105"/>
      <c r="V1840" s="105"/>
      <c r="W1840" s="105"/>
      <c r="X1840" s="105"/>
      <c r="Y1840" s="105"/>
      <c r="Z1840" s="105"/>
      <c r="AA1840" s="105"/>
      <c r="AB1840" s="105"/>
      <c r="AC1840" s="105"/>
      <c r="AD1840" s="105"/>
      <c r="AE1840" s="105"/>
      <c r="AF1840" s="105"/>
      <c r="AG1840" s="105"/>
    </row>
    <row r="1841" spans="2:33" s="28" customFormat="1" ht="13.5" customHeight="1" thickBot="1" x14ac:dyDescent="0.2">
      <c r="B1841" s="161" t="s">
        <v>161</v>
      </c>
      <c r="C1841" s="255">
        <f>SUM(C1827:C1831)</f>
        <v>35</v>
      </c>
      <c r="D1841" s="255">
        <f>SUM(D1827:D1831)</f>
        <v>44</v>
      </c>
      <c r="E1841" s="112">
        <f t="shared" si="86"/>
        <v>79</v>
      </c>
      <c r="F1841" s="161" t="s">
        <v>160</v>
      </c>
      <c r="G1841" s="260">
        <f>SUM(K1827:K1831)</f>
        <v>36</v>
      </c>
      <c r="H1841" s="113">
        <f>SUM(L1827:L1831)</f>
        <v>22</v>
      </c>
      <c r="I1841" s="114">
        <f t="shared" si="87"/>
        <v>58</v>
      </c>
      <c r="J1841" s="123" t="s">
        <v>156</v>
      </c>
      <c r="K1841" s="157"/>
      <c r="L1841" s="292">
        <f>M1840/M1846*100</f>
        <v>18.583333333333332</v>
      </c>
      <c r="M1841" s="156" t="s">
        <v>155</v>
      </c>
      <c r="N1841" s="134" t="s">
        <v>159</v>
      </c>
      <c r="O1841" s="291">
        <v>0</v>
      </c>
      <c r="P1841" s="135">
        <v>0</v>
      </c>
      <c r="Q1841" s="282">
        <v>0</v>
      </c>
      <c r="R1841" s="131"/>
      <c r="T1841" s="105"/>
      <c r="U1841" s="105"/>
      <c r="V1841" s="105"/>
      <c r="W1841" s="105"/>
      <c r="X1841" s="105"/>
      <c r="Y1841" s="105"/>
      <c r="Z1841" s="105"/>
      <c r="AA1841" s="105"/>
      <c r="AB1841" s="105"/>
      <c r="AC1841" s="105"/>
      <c r="AD1841" s="105"/>
      <c r="AE1841" s="105"/>
      <c r="AF1841" s="105"/>
      <c r="AG1841" s="105"/>
    </row>
    <row r="1842" spans="2:33" s="28" customFormat="1" ht="13.5" customHeight="1" thickBot="1" x14ac:dyDescent="0.2">
      <c r="B1842" s="161" t="s">
        <v>158</v>
      </c>
      <c r="C1842" s="255">
        <f>SUM(C1832:C1836)</f>
        <v>27</v>
      </c>
      <c r="D1842" s="255">
        <f>SUM(D1832:D1836)</f>
        <v>36</v>
      </c>
      <c r="E1842" s="112">
        <f t="shared" si="86"/>
        <v>63</v>
      </c>
      <c r="F1842" s="161" t="s">
        <v>157</v>
      </c>
      <c r="G1842" s="260">
        <f>SUM(K1832:K1836)</f>
        <v>11</v>
      </c>
      <c r="H1842" s="113">
        <f>SUM(L1832:L1836)</f>
        <v>18</v>
      </c>
      <c r="I1842" s="114">
        <f t="shared" si="87"/>
        <v>29</v>
      </c>
      <c r="J1842" s="125" t="s">
        <v>284</v>
      </c>
      <c r="K1842" s="154">
        <f>SUM(C1841:C1847,G1838:G1840)</f>
        <v>377</v>
      </c>
      <c r="L1842" s="154">
        <f>SUM(D1841:D1847,H1838:H1840)</f>
        <v>397</v>
      </c>
      <c r="M1842" s="294">
        <f>SUM(K1842:L1842)</f>
        <v>774</v>
      </c>
      <c r="N1842" s="136" t="s">
        <v>154</v>
      </c>
      <c r="O1842" s="290">
        <v>0</v>
      </c>
      <c r="P1842" s="137">
        <v>0</v>
      </c>
      <c r="Q1842" s="284">
        <v>0</v>
      </c>
      <c r="R1842" s="131"/>
      <c r="T1842" s="105"/>
      <c r="U1842" s="105"/>
      <c r="V1842" s="105"/>
      <c r="W1842" s="105"/>
      <c r="X1842" s="105"/>
      <c r="Y1842" s="105"/>
      <c r="Z1842" s="105"/>
      <c r="AA1842" s="105"/>
      <c r="AB1842" s="105"/>
      <c r="AC1842" s="105"/>
      <c r="AD1842" s="105"/>
      <c r="AE1842" s="105"/>
      <c r="AF1842" s="105"/>
      <c r="AG1842" s="105"/>
    </row>
    <row r="1843" spans="2:33" s="28" customFormat="1" ht="13.5" customHeight="1" thickBot="1" x14ac:dyDescent="0.2">
      <c r="B1843" s="161" t="s">
        <v>153</v>
      </c>
      <c r="C1843" s="255">
        <f>SUM(G1812:G1816)</f>
        <v>36</v>
      </c>
      <c r="D1843" s="255">
        <f>SUM(H1812:H1816)</f>
        <v>36</v>
      </c>
      <c r="E1843" s="112">
        <f t="shared" si="86"/>
        <v>72</v>
      </c>
      <c r="F1843" s="161" t="s">
        <v>152</v>
      </c>
      <c r="G1843" s="113">
        <f>SUM(O1812:O1816)</f>
        <v>19</v>
      </c>
      <c r="H1843" s="113">
        <f>SUM(P1812:P1816)</f>
        <v>23</v>
      </c>
      <c r="I1843" s="114">
        <f t="shared" si="87"/>
        <v>42</v>
      </c>
      <c r="J1843" s="123" t="s">
        <v>156</v>
      </c>
      <c r="K1843" s="157"/>
      <c r="L1843" s="292">
        <f>M1842/M1846*100</f>
        <v>64.5</v>
      </c>
      <c r="M1843" s="158" t="s">
        <v>155</v>
      </c>
      <c r="N1843" s="148"/>
      <c r="O1843" s="138"/>
      <c r="P1843" s="138"/>
      <c r="Q1843" s="138"/>
      <c r="R1843" s="131"/>
      <c r="T1843" s="105"/>
      <c r="U1843" s="105"/>
      <c r="V1843" s="105"/>
      <c r="W1843" s="105"/>
      <c r="X1843" s="105"/>
      <c r="Y1843" s="105"/>
      <c r="Z1843" s="105"/>
      <c r="AA1843" s="105"/>
      <c r="AB1843" s="105"/>
      <c r="AC1843" s="105"/>
      <c r="AD1843" s="105"/>
      <c r="AE1843" s="106"/>
      <c r="AF1843" s="105"/>
      <c r="AG1843" s="106"/>
    </row>
    <row r="1844" spans="2:33" s="28" customFormat="1" ht="13.5" customHeight="1" thickBot="1" x14ac:dyDescent="0.2">
      <c r="B1844" s="161" t="s">
        <v>151</v>
      </c>
      <c r="C1844" s="255">
        <f>SUM(G1817:G1821)</f>
        <v>39</v>
      </c>
      <c r="D1844" s="255">
        <f>SUM(H1817:H1821)</f>
        <v>30</v>
      </c>
      <c r="E1844" s="112">
        <f t="shared" si="86"/>
        <v>69</v>
      </c>
      <c r="F1844" s="161" t="s">
        <v>150</v>
      </c>
      <c r="G1844" s="260">
        <f>SUM(O1817:O1821)</f>
        <v>19</v>
      </c>
      <c r="H1844" s="113">
        <f>SUM(P1817:P1821)</f>
        <v>32</v>
      </c>
      <c r="I1844" s="114">
        <f t="shared" si="87"/>
        <v>51</v>
      </c>
      <c r="J1844" s="125" t="s">
        <v>282</v>
      </c>
      <c r="K1844" s="154">
        <f>SUM(K1827:K1836,O1812:O1842)</f>
        <v>93</v>
      </c>
      <c r="L1844" s="154">
        <f>SUM(L1827:L1836,P1812:P1842)</f>
        <v>110</v>
      </c>
      <c r="M1844" s="261">
        <f>SUM(K1844:L1844)</f>
        <v>203</v>
      </c>
      <c r="N1844" s="149"/>
      <c r="O1844" s="138"/>
      <c r="P1844" s="138"/>
      <c r="Q1844" s="138"/>
      <c r="R1844" s="131"/>
    </row>
    <row r="1845" spans="2:33" s="28" customFormat="1" ht="13.5" customHeight="1" thickBot="1" x14ac:dyDescent="0.2">
      <c r="B1845" s="161" t="s">
        <v>149</v>
      </c>
      <c r="C1845" s="255">
        <f>SUM(G1822:G1826)</f>
        <v>44</v>
      </c>
      <c r="D1845" s="255">
        <f>SUM(H1822:H1826)</f>
        <v>45</v>
      </c>
      <c r="E1845" s="112">
        <f t="shared" si="86"/>
        <v>89</v>
      </c>
      <c r="F1845" s="161" t="s">
        <v>148</v>
      </c>
      <c r="G1845" s="260">
        <f>SUM(O1822:O1826)</f>
        <v>4</v>
      </c>
      <c r="H1845" s="113">
        <f>SUM(P1822:P1826)</f>
        <v>4</v>
      </c>
      <c r="I1845" s="114">
        <f t="shared" si="87"/>
        <v>8</v>
      </c>
      <c r="J1845" s="123" t="s">
        <v>156</v>
      </c>
      <c r="K1845" s="124"/>
      <c r="L1845" s="283">
        <f>M1844/M1846*100</f>
        <v>16.916666666666664</v>
      </c>
      <c r="M1845" s="156" t="s">
        <v>155</v>
      </c>
      <c r="N1845" s="144" t="s">
        <v>146</v>
      </c>
      <c r="O1845" s="295">
        <v>38.57</v>
      </c>
      <c r="P1845" s="296">
        <v>40.54</v>
      </c>
      <c r="Q1845" s="297">
        <v>39.58</v>
      </c>
      <c r="R1845" s="131"/>
    </row>
    <row r="1846" spans="2:33" s="28" customFormat="1" ht="13.5" customHeight="1" x14ac:dyDescent="0.15">
      <c r="B1846" s="161" t="s">
        <v>145</v>
      </c>
      <c r="C1846" s="255">
        <f>SUM(G1827:G1831)</f>
        <v>46</v>
      </c>
      <c r="D1846" s="255">
        <f>SUM(H1827:H1831)</f>
        <v>44</v>
      </c>
      <c r="E1846" s="112">
        <f t="shared" si="86"/>
        <v>90</v>
      </c>
      <c r="F1846" s="161" t="s">
        <v>144</v>
      </c>
      <c r="G1846" s="260">
        <f>SUM(O1827:O1831)</f>
        <v>4</v>
      </c>
      <c r="H1846" s="113">
        <f>SUM(P1827:P1831)</f>
        <v>9</v>
      </c>
      <c r="I1846" s="114">
        <f t="shared" si="87"/>
        <v>13</v>
      </c>
      <c r="J1846" s="125" t="s">
        <v>147</v>
      </c>
      <c r="K1846" s="293">
        <f>SUM(C1838:C1847,G1838:G1847,K1838:K1839)</f>
        <v>586</v>
      </c>
      <c r="L1846" s="293">
        <f>SUM(D1838:D1847,H1838:H1847,L1838:L1839)</f>
        <v>614</v>
      </c>
      <c r="M1846" s="289">
        <f>SUM(K1846:L1846)</f>
        <v>1200</v>
      </c>
      <c r="N1846" s="145"/>
      <c r="O1846" s="139"/>
      <c r="P1846" s="139"/>
      <c r="Q1846" s="139"/>
      <c r="R1846" s="131"/>
    </row>
    <row r="1847" spans="2:33" s="28" customFormat="1" ht="13.5" customHeight="1" thickBot="1" x14ac:dyDescent="0.2">
      <c r="B1847" s="162" t="s">
        <v>143</v>
      </c>
      <c r="C1847" s="256">
        <f>SUM(G1832:G1836)</f>
        <v>64</v>
      </c>
      <c r="D1847" s="256">
        <f>SUM(H1832:H1836)</f>
        <v>54</v>
      </c>
      <c r="E1847" s="116">
        <f t="shared" si="86"/>
        <v>118</v>
      </c>
      <c r="F1847" s="162" t="s">
        <v>142</v>
      </c>
      <c r="G1847" s="257">
        <f>SUM(O1832:O1836)</f>
        <v>0</v>
      </c>
      <c r="H1847" s="117">
        <f>SUM(P1832:P1836)</f>
        <v>2</v>
      </c>
      <c r="I1847" s="118">
        <f t="shared" si="87"/>
        <v>2</v>
      </c>
      <c r="J1847" s="123" t="s">
        <v>7</v>
      </c>
      <c r="K1847" s="124"/>
      <c r="L1847" s="127"/>
      <c r="M1847" s="258">
        <f>字別人口!Q100</f>
        <v>524</v>
      </c>
      <c r="N1847" s="481" t="s">
        <v>141</v>
      </c>
      <c r="O1847" s="482"/>
      <c r="P1847" s="482"/>
      <c r="Q1847" s="140"/>
      <c r="R1847" s="131"/>
    </row>
    <row r="1849" spans="2:33" s="29" customFormat="1" x14ac:dyDescent="0.15">
      <c r="B1849" s="168"/>
      <c r="F1849" s="168"/>
    </row>
    <row r="1850" spans="2:33" s="29" customFormat="1" ht="13.5" customHeight="1" x14ac:dyDescent="0.15">
      <c r="B1850" s="243" t="s">
        <v>1</v>
      </c>
      <c r="C1850" s="358" t="s">
        <v>2</v>
      </c>
      <c r="D1850" s="358"/>
      <c r="E1850" s="358"/>
      <c r="F1850" s="358"/>
      <c r="G1850" s="484" t="s">
        <v>279</v>
      </c>
      <c r="H1850" s="484"/>
      <c r="I1850" s="484"/>
      <c r="J1850" s="484"/>
      <c r="K1850" s="484"/>
      <c r="L1850" s="484"/>
      <c r="O1850" s="76" t="str">
        <f>$O$2</f>
        <v>令和元年10月31日</v>
      </c>
      <c r="P1850" s="76"/>
      <c r="Q1850" s="76" t="s">
        <v>0</v>
      </c>
    </row>
    <row r="1851" spans="2:33" s="29" customFormat="1" ht="13.5" customHeight="1" x14ac:dyDescent="0.15">
      <c r="B1851" s="243" t="s">
        <v>276</v>
      </c>
      <c r="C1851" s="358" t="s">
        <v>94</v>
      </c>
      <c r="D1851" s="358"/>
      <c r="E1851" s="358"/>
      <c r="F1851" s="152"/>
      <c r="G1851" s="484"/>
      <c r="H1851" s="484"/>
      <c r="I1851" s="484"/>
      <c r="J1851" s="484"/>
      <c r="K1851" s="484"/>
      <c r="L1851" s="484"/>
      <c r="O1851" s="76" t="str">
        <f>$O$3</f>
        <v>令和元年11月 1日</v>
      </c>
      <c r="P1851" s="76"/>
      <c r="Q1851" s="76" t="s">
        <v>3</v>
      </c>
    </row>
    <row r="1852" spans="2:33" s="29" customFormat="1" ht="13.5" customHeight="1" thickBot="1" x14ac:dyDescent="0.2">
      <c r="B1852" s="168"/>
      <c r="F1852" s="168"/>
      <c r="G1852" s="87"/>
      <c r="H1852" s="87"/>
      <c r="I1852" s="87"/>
      <c r="J1852" s="87"/>
      <c r="K1852" s="87"/>
      <c r="L1852" s="87"/>
      <c r="O1852" s="86"/>
      <c r="Q1852" s="86"/>
    </row>
    <row r="1853" spans="2:33" s="28" customFormat="1" ht="14.25" customHeight="1" x14ac:dyDescent="0.15">
      <c r="B1853" s="53" t="s">
        <v>274</v>
      </c>
      <c r="C1853" s="279" t="s">
        <v>301</v>
      </c>
      <c r="D1853" s="279" t="s">
        <v>302</v>
      </c>
      <c r="E1853" s="280" t="s">
        <v>6</v>
      </c>
      <c r="F1853" s="53" t="s">
        <v>274</v>
      </c>
      <c r="G1853" s="279" t="s">
        <v>301</v>
      </c>
      <c r="H1853" s="279" t="s">
        <v>5</v>
      </c>
      <c r="I1853" s="94" t="s">
        <v>6</v>
      </c>
      <c r="J1853" s="202" t="s">
        <v>274</v>
      </c>
      <c r="K1853" s="279" t="s">
        <v>4</v>
      </c>
      <c r="L1853" s="279" t="s">
        <v>302</v>
      </c>
      <c r="M1853" s="280" t="s">
        <v>303</v>
      </c>
      <c r="N1853" s="59" t="s">
        <v>274</v>
      </c>
      <c r="O1853" s="54" t="s">
        <v>301</v>
      </c>
      <c r="P1853" s="54" t="s">
        <v>5</v>
      </c>
      <c r="Q1853" s="278" t="s">
        <v>303</v>
      </c>
      <c r="R1853" s="131"/>
    </row>
    <row r="1854" spans="2:33" s="28" customFormat="1" ht="14.25" customHeight="1" x14ac:dyDescent="0.15">
      <c r="B1854" s="203" t="s">
        <v>273</v>
      </c>
      <c r="C1854" s="281">
        <v>12</v>
      </c>
      <c r="D1854" s="281">
        <v>9</v>
      </c>
      <c r="E1854" s="267">
        <v>21</v>
      </c>
      <c r="F1854" s="193" t="s">
        <v>272</v>
      </c>
      <c r="G1854" s="281">
        <v>18</v>
      </c>
      <c r="H1854" s="281">
        <v>9</v>
      </c>
      <c r="I1854" s="267">
        <v>27</v>
      </c>
      <c r="J1854" s="194" t="s">
        <v>271</v>
      </c>
      <c r="K1854" s="269">
        <v>14</v>
      </c>
      <c r="L1854" s="281">
        <v>21</v>
      </c>
      <c r="M1854" s="286">
        <v>35</v>
      </c>
      <c r="N1854" s="200" t="s">
        <v>270</v>
      </c>
      <c r="O1854" s="277">
        <v>10</v>
      </c>
      <c r="P1854" s="269">
        <v>7</v>
      </c>
      <c r="Q1854" s="287">
        <v>17</v>
      </c>
      <c r="R1854" s="131"/>
      <c r="T1854" s="105"/>
      <c r="U1854" s="105"/>
      <c r="V1854" s="105"/>
      <c r="W1854" s="105"/>
      <c r="X1854" s="105"/>
      <c r="Y1854" s="105"/>
      <c r="Z1854" s="105"/>
      <c r="AA1854" s="105"/>
      <c r="AB1854" s="105"/>
      <c r="AC1854" s="105"/>
      <c r="AD1854" s="105"/>
      <c r="AE1854" s="105"/>
      <c r="AF1854" s="105"/>
      <c r="AG1854" s="105"/>
    </row>
    <row r="1855" spans="2:33" s="28" customFormat="1" ht="14.1" customHeight="1" x14ac:dyDescent="0.15">
      <c r="B1855" s="204" t="s">
        <v>269</v>
      </c>
      <c r="C1855" s="269">
        <v>13</v>
      </c>
      <c r="D1855" s="269">
        <v>12</v>
      </c>
      <c r="E1855" s="267">
        <v>25</v>
      </c>
      <c r="F1855" s="194" t="s">
        <v>268</v>
      </c>
      <c r="G1855" s="269">
        <v>20</v>
      </c>
      <c r="H1855" s="269">
        <v>9</v>
      </c>
      <c r="I1855" s="267">
        <v>29</v>
      </c>
      <c r="J1855" s="194" t="s">
        <v>267</v>
      </c>
      <c r="K1855" s="269">
        <v>19</v>
      </c>
      <c r="L1855" s="269">
        <v>29</v>
      </c>
      <c r="M1855" s="267">
        <v>48</v>
      </c>
      <c r="N1855" s="194" t="s">
        <v>266</v>
      </c>
      <c r="O1855" s="269">
        <v>9</v>
      </c>
      <c r="P1855" s="269">
        <v>8</v>
      </c>
      <c r="Q1855" s="268">
        <v>17</v>
      </c>
      <c r="R1855" s="131"/>
      <c r="T1855" s="105"/>
      <c r="U1855" s="105"/>
      <c r="V1855" s="105"/>
      <c r="W1855" s="105"/>
      <c r="X1855" s="105"/>
      <c r="Y1855" s="105"/>
      <c r="Z1855" s="105"/>
      <c r="AA1855" s="105"/>
      <c r="AB1855" s="105"/>
      <c r="AC1855" s="105"/>
      <c r="AD1855" s="105"/>
      <c r="AE1855" s="105"/>
      <c r="AF1855" s="105"/>
      <c r="AG1855" s="105"/>
    </row>
    <row r="1856" spans="2:33" s="28" customFormat="1" ht="14.25" customHeight="1" x14ac:dyDescent="0.15">
      <c r="B1856" s="204" t="s">
        <v>265</v>
      </c>
      <c r="C1856" s="269">
        <v>8</v>
      </c>
      <c r="D1856" s="269">
        <v>18</v>
      </c>
      <c r="E1856" s="267">
        <v>26</v>
      </c>
      <c r="F1856" s="194" t="s">
        <v>264</v>
      </c>
      <c r="G1856" s="269">
        <v>12</v>
      </c>
      <c r="H1856" s="269">
        <v>13</v>
      </c>
      <c r="I1856" s="267">
        <v>25</v>
      </c>
      <c r="J1856" s="194" t="s">
        <v>263</v>
      </c>
      <c r="K1856" s="269">
        <v>25</v>
      </c>
      <c r="L1856" s="269">
        <v>16</v>
      </c>
      <c r="M1856" s="267">
        <v>41</v>
      </c>
      <c r="N1856" s="194" t="s">
        <v>262</v>
      </c>
      <c r="O1856" s="269">
        <v>5</v>
      </c>
      <c r="P1856" s="199">
        <v>12</v>
      </c>
      <c r="Q1856" s="268">
        <v>17</v>
      </c>
      <c r="R1856" s="131"/>
      <c r="T1856" s="105"/>
      <c r="U1856" s="105"/>
      <c r="V1856" s="105"/>
      <c r="W1856" s="105"/>
      <c r="X1856" s="105"/>
      <c r="Y1856" s="105"/>
      <c r="Z1856" s="105"/>
      <c r="AA1856" s="105"/>
      <c r="AB1856" s="105"/>
      <c r="AC1856" s="105"/>
      <c r="AD1856" s="105"/>
      <c r="AE1856" s="105"/>
      <c r="AF1856" s="105"/>
      <c r="AG1856" s="105"/>
    </row>
    <row r="1857" spans="2:33" s="28" customFormat="1" ht="14.25" customHeight="1" x14ac:dyDescent="0.15">
      <c r="B1857" s="204" t="s">
        <v>261</v>
      </c>
      <c r="C1857" s="269">
        <v>9</v>
      </c>
      <c r="D1857" s="269">
        <v>8</v>
      </c>
      <c r="E1857" s="267">
        <v>17</v>
      </c>
      <c r="F1857" s="194" t="s">
        <v>260</v>
      </c>
      <c r="G1857" s="269">
        <v>10</v>
      </c>
      <c r="H1857" s="269">
        <v>11</v>
      </c>
      <c r="I1857" s="267">
        <v>21</v>
      </c>
      <c r="J1857" s="194" t="s">
        <v>259</v>
      </c>
      <c r="K1857" s="269">
        <v>14</v>
      </c>
      <c r="L1857" s="269">
        <v>12</v>
      </c>
      <c r="M1857" s="267">
        <v>26</v>
      </c>
      <c r="N1857" s="194" t="s">
        <v>258</v>
      </c>
      <c r="O1857" s="269">
        <v>8</v>
      </c>
      <c r="P1857" s="269">
        <v>13</v>
      </c>
      <c r="Q1857" s="268">
        <v>21</v>
      </c>
      <c r="R1857" s="131"/>
      <c r="T1857" s="105"/>
      <c r="U1857" s="105"/>
      <c r="V1857" s="105"/>
      <c r="W1857" s="105"/>
      <c r="X1857" s="105"/>
      <c r="Y1857" s="105"/>
      <c r="Z1857" s="105"/>
      <c r="AA1857" s="105"/>
      <c r="AB1857" s="105"/>
      <c r="AC1857" s="105"/>
      <c r="AD1857" s="105"/>
      <c r="AE1857" s="105"/>
      <c r="AF1857" s="105"/>
      <c r="AG1857" s="105"/>
    </row>
    <row r="1858" spans="2:33" s="28" customFormat="1" ht="14.1" customHeight="1" x14ac:dyDescent="0.15">
      <c r="B1858" s="205" t="s">
        <v>257</v>
      </c>
      <c r="C1858" s="274">
        <v>13</v>
      </c>
      <c r="D1858" s="274">
        <v>8</v>
      </c>
      <c r="E1858" s="275">
        <v>21</v>
      </c>
      <c r="F1858" s="195" t="s">
        <v>256</v>
      </c>
      <c r="G1858" s="274">
        <v>17</v>
      </c>
      <c r="H1858" s="274">
        <v>6</v>
      </c>
      <c r="I1858" s="275">
        <v>23</v>
      </c>
      <c r="J1858" s="195" t="s">
        <v>255</v>
      </c>
      <c r="K1858" s="274">
        <v>13</v>
      </c>
      <c r="L1858" s="274">
        <v>27</v>
      </c>
      <c r="M1858" s="275">
        <v>40</v>
      </c>
      <c r="N1858" s="195" t="s">
        <v>254</v>
      </c>
      <c r="O1858" s="274">
        <v>5</v>
      </c>
      <c r="P1858" s="274">
        <v>6</v>
      </c>
      <c r="Q1858" s="276">
        <v>11</v>
      </c>
      <c r="R1858" s="131"/>
      <c r="T1858" s="105"/>
      <c r="U1858" s="105"/>
      <c r="V1858" s="105"/>
      <c r="W1858" s="105"/>
      <c r="X1858" s="105"/>
      <c r="Y1858" s="105"/>
      <c r="Z1858" s="105"/>
      <c r="AA1858" s="105"/>
      <c r="AB1858" s="105"/>
      <c r="AC1858" s="105"/>
      <c r="AD1858" s="105"/>
      <c r="AE1858" s="105"/>
      <c r="AF1858" s="105"/>
      <c r="AG1858" s="105"/>
    </row>
    <row r="1859" spans="2:33" s="28" customFormat="1" ht="14.25" customHeight="1" x14ac:dyDescent="0.15">
      <c r="B1859" s="204" t="s">
        <v>253</v>
      </c>
      <c r="C1859" s="277">
        <v>9</v>
      </c>
      <c r="D1859" s="269">
        <v>14</v>
      </c>
      <c r="E1859" s="267">
        <v>23</v>
      </c>
      <c r="F1859" s="194" t="s">
        <v>252</v>
      </c>
      <c r="G1859" s="269">
        <v>20</v>
      </c>
      <c r="H1859" s="269">
        <v>27</v>
      </c>
      <c r="I1859" s="267">
        <v>47</v>
      </c>
      <c r="J1859" s="194" t="s">
        <v>251</v>
      </c>
      <c r="K1859" s="269">
        <v>12</v>
      </c>
      <c r="L1859" s="269">
        <v>12</v>
      </c>
      <c r="M1859" s="267">
        <v>24</v>
      </c>
      <c r="N1859" s="194" t="s">
        <v>250</v>
      </c>
      <c r="O1859" s="269">
        <v>7</v>
      </c>
      <c r="P1859" s="269">
        <v>12</v>
      </c>
      <c r="Q1859" s="268">
        <v>19</v>
      </c>
      <c r="R1859" s="131"/>
      <c r="T1859" s="105"/>
      <c r="U1859" s="105"/>
      <c r="V1859" s="105"/>
      <c r="W1859" s="105"/>
      <c r="X1859" s="105"/>
      <c r="Y1859" s="105"/>
      <c r="Z1859" s="105"/>
      <c r="AA1859" s="105"/>
      <c r="AB1859" s="105"/>
      <c r="AC1859" s="105"/>
      <c r="AD1859" s="105"/>
      <c r="AE1859" s="105"/>
      <c r="AF1859" s="105"/>
      <c r="AG1859" s="105"/>
    </row>
    <row r="1860" spans="2:33" s="28" customFormat="1" ht="14.25" customHeight="1" x14ac:dyDescent="0.15">
      <c r="B1860" s="204" t="s">
        <v>249</v>
      </c>
      <c r="C1860" s="269">
        <v>19</v>
      </c>
      <c r="D1860" s="269">
        <v>11</v>
      </c>
      <c r="E1860" s="267">
        <v>30</v>
      </c>
      <c r="F1860" s="194" t="s">
        <v>248</v>
      </c>
      <c r="G1860" s="269">
        <v>16</v>
      </c>
      <c r="H1860" s="269">
        <v>14</v>
      </c>
      <c r="I1860" s="267">
        <v>30</v>
      </c>
      <c r="J1860" s="194" t="s">
        <v>247</v>
      </c>
      <c r="K1860" s="269">
        <v>16</v>
      </c>
      <c r="L1860" s="269">
        <v>24</v>
      </c>
      <c r="M1860" s="267">
        <v>40</v>
      </c>
      <c r="N1860" s="194" t="s">
        <v>246</v>
      </c>
      <c r="O1860" s="269">
        <v>5</v>
      </c>
      <c r="P1860" s="269">
        <v>11</v>
      </c>
      <c r="Q1860" s="268">
        <v>16</v>
      </c>
      <c r="R1860" s="131"/>
      <c r="T1860" s="105"/>
      <c r="U1860" s="105"/>
      <c r="V1860" s="105"/>
      <c r="W1860" s="105"/>
      <c r="X1860" s="105"/>
      <c r="Y1860" s="105"/>
      <c r="Z1860" s="105"/>
      <c r="AA1860" s="105"/>
      <c r="AB1860" s="105"/>
      <c r="AC1860" s="105"/>
      <c r="AD1860" s="105"/>
      <c r="AE1860" s="105"/>
      <c r="AF1860" s="105"/>
      <c r="AG1860" s="105"/>
    </row>
    <row r="1861" spans="2:33" s="28" customFormat="1" ht="14.25" customHeight="1" x14ac:dyDescent="0.15">
      <c r="B1861" s="204" t="s">
        <v>245</v>
      </c>
      <c r="C1861" s="269">
        <v>9</v>
      </c>
      <c r="D1861" s="269">
        <v>8</v>
      </c>
      <c r="E1861" s="267">
        <v>17</v>
      </c>
      <c r="F1861" s="194" t="s">
        <v>244</v>
      </c>
      <c r="G1861" s="269">
        <v>12</v>
      </c>
      <c r="H1861" s="269">
        <v>19</v>
      </c>
      <c r="I1861" s="267">
        <v>31</v>
      </c>
      <c r="J1861" s="194" t="s">
        <v>243</v>
      </c>
      <c r="K1861" s="269">
        <v>12</v>
      </c>
      <c r="L1861" s="269">
        <v>12</v>
      </c>
      <c r="M1861" s="267">
        <v>24</v>
      </c>
      <c r="N1861" s="194" t="s">
        <v>242</v>
      </c>
      <c r="O1861" s="269">
        <v>5</v>
      </c>
      <c r="P1861" s="269">
        <v>10</v>
      </c>
      <c r="Q1861" s="268">
        <v>15</v>
      </c>
      <c r="R1861" s="131"/>
      <c r="T1861" s="105"/>
      <c r="U1861" s="105"/>
      <c r="V1861" s="105"/>
      <c r="W1861" s="105"/>
      <c r="X1861" s="105"/>
      <c r="Y1861" s="105"/>
      <c r="Z1861" s="105"/>
      <c r="AA1861" s="105"/>
      <c r="AB1861" s="105"/>
      <c r="AC1861" s="105"/>
      <c r="AD1861" s="105"/>
      <c r="AE1861" s="105"/>
      <c r="AF1861" s="105"/>
      <c r="AG1861" s="105"/>
    </row>
    <row r="1862" spans="2:33" s="28" customFormat="1" ht="14.1" customHeight="1" x14ac:dyDescent="0.15">
      <c r="B1862" s="204" t="s">
        <v>241</v>
      </c>
      <c r="C1862" s="269">
        <v>15</v>
      </c>
      <c r="D1862" s="269">
        <v>14</v>
      </c>
      <c r="E1862" s="267">
        <v>29</v>
      </c>
      <c r="F1862" s="194" t="s">
        <v>240</v>
      </c>
      <c r="G1862" s="269">
        <v>15</v>
      </c>
      <c r="H1862" s="269">
        <v>20</v>
      </c>
      <c r="I1862" s="267">
        <v>35</v>
      </c>
      <c r="J1862" s="194" t="s">
        <v>239</v>
      </c>
      <c r="K1862" s="269">
        <v>15</v>
      </c>
      <c r="L1862" s="269">
        <v>19</v>
      </c>
      <c r="M1862" s="267">
        <v>34</v>
      </c>
      <c r="N1862" s="194" t="s">
        <v>238</v>
      </c>
      <c r="O1862" s="269">
        <v>6</v>
      </c>
      <c r="P1862" s="269">
        <v>10</v>
      </c>
      <c r="Q1862" s="268">
        <v>16</v>
      </c>
      <c r="R1862" s="131"/>
      <c r="T1862" s="105"/>
      <c r="U1862" s="105"/>
      <c r="V1862" s="105"/>
      <c r="W1862" s="105"/>
      <c r="X1862" s="105"/>
      <c r="Y1862" s="105"/>
      <c r="Z1862" s="105"/>
      <c r="AA1862" s="105"/>
      <c r="AB1862" s="105"/>
      <c r="AC1862" s="105"/>
      <c r="AD1862" s="105"/>
      <c r="AE1862" s="105"/>
      <c r="AF1862" s="105"/>
      <c r="AG1862" s="105"/>
    </row>
    <row r="1863" spans="2:33" s="28" customFormat="1" ht="14.1" customHeight="1" x14ac:dyDescent="0.15">
      <c r="B1863" s="205" t="s">
        <v>237</v>
      </c>
      <c r="C1863" s="274">
        <v>14</v>
      </c>
      <c r="D1863" s="274">
        <v>13</v>
      </c>
      <c r="E1863" s="275">
        <v>27</v>
      </c>
      <c r="F1863" s="195" t="s">
        <v>236</v>
      </c>
      <c r="G1863" s="274">
        <v>11</v>
      </c>
      <c r="H1863" s="274">
        <v>14</v>
      </c>
      <c r="I1863" s="275">
        <v>25</v>
      </c>
      <c r="J1863" s="195" t="s">
        <v>235</v>
      </c>
      <c r="K1863" s="274">
        <v>16</v>
      </c>
      <c r="L1863" s="274">
        <v>13</v>
      </c>
      <c r="M1863" s="275">
        <v>29</v>
      </c>
      <c r="N1863" s="195" t="s">
        <v>234</v>
      </c>
      <c r="O1863" s="274">
        <v>7</v>
      </c>
      <c r="P1863" s="274">
        <v>7</v>
      </c>
      <c r="Q1863" s="276">
        <v>14</v>
      </c>
      <c r="R1863" s="131"/>
      <c r="T1863" s="105"/>
      <c r="U1863" s="105"/>
      <c r="V1863" s="105"/>
      <c r="W1863" s="105"/>
      <c r="X1863" s="105"/>
      <c r="Y1863" s="105"/>
      <c r="Z1863" s="105"/>
      <c r="AA1863" s="105"/>
      <c r="AB1863" s="105"/>
      <c r="AC1863" s="105"/>
      <c r="AD1863" s="105"/>
      <c r="AE1863" s="105"/>
      <c r="AF1863" s="105"/>
      <c r="AG1863" s="105"/>
    </row>
    <row r="1864" spans="2:33" s="28" customFormat="1" ht="14.25" customHeight="1" x14ac:dyDescent="0.15">
      <c r="B1864" s="204" t="s">
        <v>233</v>
      </c>
      <c r="C1864" s="277">
        <v>11</v>
      </c>
      <c r="D1864" s="269">
        <v>12</v>
      </c>
      <c r="E1864" s="267">
        <v>23</v>
      </c>
      <c r="F1864" s="194" t="s">
        <v>232</v>
      </c>
      <c r="G1864" s="269">
        <v>13</v>
      </c>
      <c r="H1864" s="269">
        <v>16</v>
      </c>
      <c r="I1864" s="267">
        <v>29</v>
      </c>
      <c r="J1864" s="194" t="s">
        <v>231</v>
      </c>
      <c r="K1864" s="269">
        <v>13</v>
      </c>
      <c r="L1864" s="269">
        <v>15</v>
      </c>
      <c r="M1864" s="267">
        <v>28</v>
      </c>
      <c r="N1864" s="194" t="s">
        <v>230</v>
      </c>
      <c r="O1864" s="269">
        <v>2</v>
      </c>
      <c r="P1864" s="269">
        <v>3</v>
      </c>
      <c r="Q1864" s="268">
        <v>5</v>
      </c>
      <c r="R1864" s="131"/>
      <c r="T1864" s="105"/>
      <c r="U1864" s="105"/>
      <c r="V1864" s="105"/>
      <c r="W1864" s="105"/>
      <c r="X1864" s="105"/>
      <c r="Y1864" s="105"/>
      <c r="Z1864" s="105"/>
      <c r="AA1864" s="105"/>
      <c r="AB1864" s="105"/>
      <c r="AC1864" s="105"/>
      <c r="AD1864" s="105"/>
      <c r="AE1864" s="105"/>
      <c r="AF1864" s="105"/>
      <c r="AG1864" s="105"/>
    </row>
    <row r="1865" spans="2:33" s="28" customFormat="1" ht="14.25" customHeight="1" x14ac:dyDescent="0.15">
      <c r="B1865" s="204" t="s">
        <v>229</v>
      </c>
      <c r="C1865" s="269">
        <v>9</v>
      </c>
      <c r="D1865" s="269">
        <v>12</v>
      </c>
      <c r="E1865" s="267">
        <v>21</v>
      </c>
      <c r="F1865" s="194" t="s">
        <v>228</v>
      </c>
      <c r="G1865" s="269">
        <v>11</v>
      </c>
      <c r="H1865" s="269">
        <v>11</v>
      </c>
      <c r="I1865" s="267">
        <v>22</v>
      </c>
      <c r="J1865" s="194" t="s">
        <v>227</v>
      </c>
      <c r="K1865" s="269">
        <v>8</v>
      </c>
      <c r="L1865" s="269">
        <v>16</v>
      </c>
      <c r="M1865" s="267">
        <v>24</v>
      </c>
      <c r="N1865" s="194" t="s">
        <v>226</v>
      </c>
      <c r="O1865" s="269">
        <v>3</v>
      </c>
      <c r="P1865" s="269">
        <v>5</v>
      </c>
      <c r="Q1865" s="268">
        <v>8</v>
      </c>
      <c r="R1865" s="131"/>
      <c r="T1865" s="105"/>
      <c r="U1865" s="105"/>
      <c r="V1865" s="105"/>
      <c r="W1865" s="105"/>
      <c r="X1865" s="105"/>
      <c r="Y1865" s="105"/>
      <c r="Z1865" s="105"/>
      <c r="AA1865" s="105"/>
      <c r="AB1865" s="105"/>
      <c r="AC1865" s="105"/>
      <c r="AD1865" s="105"/>
      <c r="AE1865" s="105"/>
      <c r="AF1865" s="105"/>
      <c r="AG1865" s="105"/>
    </row>
    <row r="1866" spans="2:33" s="28" customFormat="1" ht="14.25" customHeight="1" x14ac:dyDescent="0.15">
      <c r="B1866" s="204" t="s">
        <v>225</v>
      </c>
      <c r="C1866" s="269">
        <v>17</v>
      </c>
      <c r="D1866" s="269">
        <v>15</v>
      </c>
      <c r="E1866" s="267">
        <v>32</v>
      </c>
      <c r="F1866" s="194" t="s">
        <v>224</v>
      </c>
      <c r="G1866" s="269">
        <v>19</v>
      </c>
      <c r="H1866" s="269">
        <v>10</v>
      </c>
      <c r="I1866" s="267">
        <v>29</v>
      </c>
      <c r="J1866" s="194" t="s">
        <v>223</v>
      </c>
      <c r="K1866" s="269">
        <v>20</v>
      </c>
      <c r="L1866" s="269">
        <v>18</v>
      </c>
      <c r="M1866" s="267">
        <v>38</v>
      </c>
      <c r="N1866" s="194" t="s">
        <v>222</v>
      </c>
      <c r="O1866" s="269">
        <v>3</v>
      </c>
      <c r="P1866" s="269">
        <v>8</v>
      </c>
      <c r="Q1866" s="268">
        <v>11</v>
      </c>
      <c r="R1866" s="131"/>
      <c r="T1866" s="105"/>
      <c r="U1866" s="105"/>
      <c r="V1866" s="105"/>
      <c r="W1866" s="105"/>
      <c r="X1866" s="105"/>
      <c r="Y1866" s="105"/>
      <c r="Z1866" s="105"/>
      <c r="AA1866" s="105"/>
      <c r="AB1866" s="105"/>
      <c r="AC1866" s="105"/>
      <c r="AD1866" s="105"/>
      <c r="AE1866" s="105"/>
      <c r="AF1866" s="105"/>
      <c r="AG1866" s="105"/>
    </row>
    <row r="1867" spans="2:33" s="28" customFormat="1" ht="14.1" customHeight="1" x14ac:dyDescent="0.15">
      <c r="B1867" s="204" t="s">
        <v>221</v>
      </c>
      <c r="C1867" s="269">
        <v>12</v>
      </c>
      <c r="D1867" s="269">
        <v>17</v>
      </c>
      <c r="E1867" s="267">
        <v>29</v>
      </c>
      <c r="F1867" s="194" t="s">
        <v>220</v>
      </c>
      <c r="G1867" s="269">
        <v>10</v>
      </c>
      <c r="H1867" s="269">
        <v>16</v>
      </c>
      <c r="I1867" s="267">
        <v>26</v>
      </c>
      <c r="J1867" s="194" t="s">
        <v>219</v>
      </c>
      <c r="K1867" s="269">
        <v>11</v>
      </c>
      <c r="L1867" s="269">
        <v>19</v>
      </c>
      <c r="M1867" s="267">
        <v>30</v>
      </c>
      <c r="N1867" s="194" t="s">
        <v>218</v>
      </c>
      <c r="O1867" s="269">
        <v>2</v>
      </c>
      <c r="P1867" s="269">
        <v>3</v>
      </c>
      <c r="Q1867" s="268">
        <v>5</v>
      </c>
      <c r="R1867" s="131"/>
      <c r="T1867" s="105"/>
      <c r="U1867" s="105"/>
      <c r="V1867" s="105"/>
      <c r="W1867" s="105"/>
      <c r="X1867" s="105"/>
      <c r="Y1867" s="105"/>
      <c r="Z1867" s="105"/>
      <c r="AA1867" s="105"/>
      <c r="AB1867" s="105"/>
      <c r="AC1867" s="105"/>
      <c r="AD1867" s="105"/>
      <c r="AE1867" s="105"/>
      <c r="AF1867" s="105"/>
      <c r="AG1867" s="105"/>
    </row>
    <row r="1868" spans="2:33" s="28" customFormat="1" ht="14.45" customHeight="1" x14ac:dyDescent="0.15">
      <c r="B1868" s="205" t="s">
        <v>217</v>
      </c>
      <c r="C1868" s="274">
        <v>16</v>
      </c>
      <c r="D1868" s="274">
        <v>14</v>
      </c>
      <c r="E1868" s="275">
        <v>30</v>
      </c>
      <c r="F1868" s="195" t="s">
        <v>216</v>
      </c>
      <c r="G1868" s="274">
        <v>17</v>
      </c>
      <c r="H1868" s="274">
        <v>13</v>
      </c>
      <c r="I1868" s="275">
        <v>30</v>
      </c>
      <c r="J1868" s="195" t="s">
        <v>215</v>
      </c>
      <c r="K1868" s="274">
        <v>7</v>
      </c>
      <c r="L1868" s="274">
        <v>20</v>
      </c>
      <c r="M1868" s="275">
        <v>27</v>
      </c>
      <c r="N1868" s="195" t="s">
        <v>214</v>
      </c>
      <c r="O1868" s="274">
        <v>2</v>
      </c>
      <c r="P1868" s="274">
        <v>3</v>
      </c>
      <c r="Q1868" s="276">
        <v>5</v>
      </c>
      <c r="R1868" s="131"/>
      <c r="T1868" s="105"/>
      <c r="U1868" s="105"/>
      <c r="V1868" s="105"/>
      <c r="W1868" s="105"/>
      <c r="X1868" s="105"/>
      <c r="Y1868" s="105"/>
      <c r="Z1868" s="105"/>
      <c r="AA1868" s="105"/>
      <c r="AB1868" s="105"/>
      <c r="AC1868" s="105"/>
      <c r="AD1868" s="105"/>
      <c r="AE1868" s="105"/>
      <c r="AF1868" s="105"/>
      <c r="AG1868" s="105"/>
    </row>
    <row r="1869" spans="2:33" s="28" customFormat="1" ht="14.1" customHeight="1" x14ac:dyDescent="0.15">
      <c r="B1869" s="204" t="s">
        <v>213</v>
      </c>
      <c r="C1869" s="277">
        <v>17</v>
      </c>
      <c r="D1869" s="269">
        <v>19</v>
      </c>
      <c r="E1869" s="267">
        <v>36</v>
      </c>
      <c r="F1869" s="194" t="s">
        <v>212</v>
      </c>
      <c r="G1869" s="269">
        <v>25</v>
      </c>
      <c r="H1869" s="269">
        <v>24</v>
      </c>
      <c r="I1869" s="267">
        <v>49</v>
      </c>
      <c r="J1869" s="194" t="s">
        <v>211</v>
      </c>
      <c r="K1869" s="269">
        <v>13</v>
      </c>
      <c r="L1869" s="269">
        <v>17</v>
      </c>
      <c r="M1869" s="267">
        <v>30</v>
      </c>
      <c r="N1869" s="194" t="s">
        <v>210</v>
      </c>
      <c r="O1869" s="269">
        <v>2</v>
      </c>
      <c r="P1869" s="269">
        <v>5</v>
      </c>
      <c r="Q1869" s="268">
        <v>7</v>
      </c>
      <c r="R1869" s="131"/>
      <c r="T1869" s="105"/>
      <c r="U1869" s="105"/>
      <c r="V1869" s="105"/>
      <c r="W1869" s="105"/>
      <c r="X1869" s="105"/>
      <c r="Y1869" s="105"/>
      <c r="Z1869" s="105"/>
      <c r="AA1869" s="105"/>
      <c r="AB1869" s="105"/>
      <c r="AC1869" s="105"/>
      <c r="AD1869" s="105"/>
      <c r="AE1869" s="105"/>
      <c r="AF1869" s="105"/>
      <c r="AG1869" s="105"/>
    </row>
    <row r="1870" spans="2:33" s="28" customFormat="1" ht="14.25" customHeight="1" x14ac:dyDescent="0.15">
      <c r="B1870" s="204" t="s">
        <v>209</v>
      </c>
      <c r="C1870" s="269">
        <v>17</v>
      </c>
      <c r="D1870" s="269">
        <v>15</v>
      </c>
      <c r="E1870" s="267">
        <v>32</v>
      </c>
      <c r="F1870" s="194" t="s">
        <v>208</v>
      </c>
      <c r="G1870" s="269">
        <v>21</v>
      </c>
      <c r="H1870" s="269">
        <v>13</v>
      </c>
      <c r="I1870" s="267">
        <v>34</v>
      </c>
      <c r="J1870" s="194" t="s">
        <v>207</v>
      </c>
      <c r="K1870" s="269">
        <v>12</v>
      </c>
      <c r="L1870" s="269">
        <v>18</v>
      </c>
      <c r="M1870" s="267">
        <v>30</v>
      </c>
      <c r="N1870" s="194" t="s">
        <v>206</v>
      </c>
      <c r="O1870" s="269">
        <v>0</v>
      </c>
      <c r="P1870" s="269">
        <v>0</v>
      </c>
      <c r="Q1870" s="268">
        <v>0</v>
      </c>
      <c r="R1870" s="131"/>
      <c r="T1870" s="105"/>
      <c r="U1870" s="105"/>
      <c r="V1870" s="105"/>
      <c r="W1870" s="105"/>
      <c r="X1870" s="105"/>
      <c r="Y1870" s="105"/>
      <c r="Z1870" s="105"/>
      <c r="AA1870" s="105"/>
      <c r="AB1870" s="105"/>
      <c r="AC1870" s="105"/>
      <c r="AD1870" s="105"/>
      <c r="AE1870" s="105"/>
      <c r="AF1870" s="105"/>
      <c r="AG1870" s="105"/>
    </row>
    <row r="1871" spans="2:33" s="28" customFormat="1" ht="14.25" customHeight="1" x14ac:dyDescent="0.15">
      <c r="B1871" s="204" t="s">
        <v>205</v>
      </c>
      <c r="C1871" s="269">
        <v>20</v>
      </c>
      <c r="D1871" s="269">
        <v>12</v>
      </c>
      <c r="E1871" s="267">
        <v>32</v>
      </c>
      <c r="F1871" s="194" t="s">
        <v>204</v>
      </c>
      <c r="G1871" s="269">
        <v>18</v>
      </c>
      <c r="H1871" s="269">
        <v>17</v>
      </c>
      <c r="I1871" s="267">
        <v>35</v>
      </c>
      <c r="J1871" s="194" t="s">
        <v>203</v>
      </c>
      <c r="K1871" s="269">
        <v>13</v>
      </c>
      <c r="L1871" s="269">
        <v>13</v>
      </c>
      <c r="M1871" s="267">
        <v>26</v>
      </c>
      <c r="N1871" s="194" t="s">
        <v>202</v>
      </c>
      <c r="O1871" s="269">
        <v>1</v>
      </c>
      <c r="P1871" s="269">
        <v>0</v>
      </c>
      <c r="Q1871" s="268">
        <v>1</v>
      </c>
      <c r="R1871" s="131"/>
      <c r="T1871" s="105"/>
      <c r="U1871" s="105"/>
      <c r="V1871" s="105"/>
      <c r="W1871" s="105"/>
      <c r="X1871" s="105"/>
      <c r="Y1871" s="105"/>
      <c r="Z1871" s="105"/>
      <c r="AA1871" s="105"/>
      <c r="AB1871" s="105"/>
      <c r="AC1871" s="105"/>
      <c r="AD1871" s="105"/>
      <c r="AE1871" s="105"/>
      <c r="AF1871" s="105"/>
      <c r="AG1871" s="105"/>
    </row>
    <row r="1872" spans="2:33" s="28" customFormat="1" ht="14.25" customHeight="1" x14ac:dyDescent="0.15">
      <c r="B1872" s="204" t="s">
        <v>201</v>
      </c>
      <c r="C1872" s="269">
        <v>13</v>
      </c>
      <c r="D1872" s="269">
        <v>30</v>
      </c>
      <c r="E1872" s="267">
        <v>43</v>
      </c>
      <c r="F1872" s="194" t="s">
        <v>200</v>
      </c>
      <c r="G1872" s="269">
        <v>20</v>
      </c>
      <c r="H1872" s="269">
        <v>16</v>
      </c>
      <c r="I1872" s="267">
        <v>36</v>
      </c>
      <c r="J1872" s="194" t="s">
        <v>199</v>
      </c>
      <c r="K1872" s="269">
        <v>14</v>
      </c>
      <c r="L1872" s="269">
        <v>19</v>
      </c>
      <c r="M1872" s="267">
        <v>33</v>
      </c>
      <c r="N1872" s="194" t="s">
        <v>198</v>
      </c>
      <c r="O1872" s="269">
        <v>0</v>
      </c>
      <c r="P1872" s="269">
        <v>2</v>
      </c>
      <c r="Q1872" s="268">
        <v>2</v>
      </c>
      <c r="R1872" s="131"/>
      <c r="T1872" s="105"/>
      <c r="U1872" s="105"/>
      <c r="V1872" s="105"/>
      <c r="W1872" s="105"/>
      <c r="X1872" s="105"/>
      <c r="Y1872" s="105"/>
      <c r="Z1872" s="105"/>
      <c r="AA1872" s="105"/>
      <c r="AB1872" s="105"/>
      <c r="AC1872" s="105"/>
      <c r="AD1872" s="105"/>
      <c r="AE1872" s="105"/>
      <c r="AF1872" s="105"/>
      <c r="AG1872" s="105"/>
    </row>
    <row r="1873" spans="2:33" s="28" customFormat="1" ht="14.1" customHeight="1" x14ac:dyDescent="0.15">
      <c r="B1873" s="205" t="s">
        <v>197</v>
      </c>
      <c r="C1873" s="274">
        <v>21</v>
      </c>
      <c r="D1873" s="274">
        <v>22</v>
      </c>
      <c r="E1873" s="275">
        <v>43</v>
      </c>
      <c r="F1873" s="195" t="s">
        <v>196</v>
      </c>
      <c r="G1873" s="274">
        <v>13</v>
      </c>
      <c r="H1873" s="274">
        <v>23</v>
      </c>
      <c r="I1873" s="275">
        <v>36</v>
      </c>
      <c r="J1873" s="195" t="s">
        <v>195</v>
      </c>
      <c r="K1873" s="274">
        <v>17</v>
      </c>
      <c r="L1873" s="274">
        <v>22</v>
      </c>
      <c r="M1873" s="275">
        <v>39</v>
      </c>
      <c r="N1873" s="195" t="s">
        <v>194</v>
      </c>
      <c r="O1873" s="274">
        <v>1</v>
      </c>
      <c r="P1873" s="274">
        <v>2</v>
      </c>
      <c r="Q1873" s="276">
        <v>3</v>
      </c>
      <c r="R1873" s="131"/>
      <c r="T1873" s="105"/>
      <c r="U1873" s="105"/>
      <c r="V1873" s="105"/>
      <c r="W1873" s="105"/>
      <c r="X1873" s="105"/>
      <c r="Y1873" s="105"/>
      <c r="Z1873" s="105"/>
      <c r="AA1873" s="105"/>
      <c r="AB1873" s="105"/>
      <c r="AC1873" s="105"/>
      <c r="AD1873" s="105"/>
      <c r="AE1873" s="105"/>
      <c r="AF1873" s="105"/>
      <c r="AG1873" s="105"/>
    </row>
    <row r="1874" spans="2:33" s="28" customFormat="1" ht="14.25" customHeight="1" x14ac:dyDescent="0.15">
      <c r="B1874" s="204" t="s">
        <v>193</v>
      </c>
      <c r="C1874" s="277">
        <v>22</v>
      </c>
      <c r="D1874" s="269">
        <v>16</v>
      </c>
      <c r="E1874" s="267">
        <v>38</v>
      </c>
      <c r="F1874" s="194" t="s">
        <v>192</v>
      </c>
      <c r="G1874" s="269">
        <v>23</v>
      </c>
      <c r="H1874" s="269">
        <v>12</v>
      </c>
      <c r="I1874" s="267">
        <v>35</v>
      </c>
      <c r="J1874" s="194" t="s">
        <v>191</v>
      </c>
      <c r="K1874" s="269">
        <v>15</v>
      </c>
      <c r="L1874" s="269">
        <v>13</v>
      </c>
      <c r="M1874" s="267">
        <v>28</v>
      </c>
      <c r="N1874" s="194" t="s">
        <v>190</v>
      </c>
      <c r="O1874" s="269">
        <v>1</v>
      </c>
      <c r="P1874" s="269">
        <v>1</v>
      </c>
      <c r="Q1874" s="268">
        <v>2</v>
      </c>
      <c r="R1874" s="131"/>
      <c r="T1874" s="105"/>
      <c r="U1874" s="105"/>
      <c r="V1874" s="105"/>
      <c r="W1874" s="105"/>
      <c r="X1874" s="105"/>
      <c r="Y1874" s="105"/>
      <c r="Z1874" s="105"/>
      <c r="AA1874" s="105"/>
      <c r="AB1874" s="105"/>
      <c r="AC1874" s="105"/>
      <c r="AD1874" s="105"/>
      <c r="AE1874" s="105"/>
      <c r="AF1874" s="105"/>
      <c r="AG1874" s="105"/>
    </row>
    <row r="1875" spans="2:33" s="28" customFormat="1" ht="14.25" customHeight="1" x14ac:dyDescent="0.15">
      <c r="B1875" s="204" t="s">
        <v>189</v>
      </c>
      <c r="C1875" s="269">
        <v>19</v>
      </c>
      <c r="D1875" s="269">
        <v>16</v>
      </c>
      <c r="E1875" s="267">
        <v>35</v>
      </c>
      <c r="F1875" s="194" t="s">
        <v>188</v>
      </c>
      <c r="G1875" s="269">
        <v>17</v>
      </c>
      <c r="H1875" s="269">
        <v>25</v>
      </c>
      <c r="I1875" s="267">
        <v>42</v>
      </c>
      <c r="J1875" s="194" t="s">
        <v>187</v>
      </c>
      <c r="K1875" s="269">
        <v>7</v>
      </c>
      <c r="L1875" s="269">
        <v>16</v>
      </c>
      <c r="M1875" s="267">
        <v>23</v>
      </c>
      <c r="N1875" s="194" t="s">
        <v>186</v>
      </c>
      <c r="O1875" s="269">
        <v>0</v>
      </c>
      <c r="P1875" s="269">
        <v>0</v>
      </c>
      <c r="Q1875" s="268">
        <v>0</v>
      </c>
      <c r="R1875" s="131"/>
      <c r="T1875" s="105"/>
      <c r="U1875" s="105"/>
      <c r="V1875" s="105"/>
      <c r="W1875" s="105"/>
      <c r="X1875" s="105"/>
      <c r="Y1875" s="105"/>
      <c r="Z1875" s="105"/>
      <c r="AA1875" s="105"/>
      <c r="AB1875" s="105"/>
      <c r="AC1875" s="105"/>
      <c r="AD1875" s="105"/>
      <c r="AE1875" s="105"/>
      <c r="AF1875" s="105"/>
      <c r="AG1875" s="105"/>
    </row>
    <row r="1876" spans="2:33" s="28" customFormat="1" ht="14.25" customHeight="1" x14ac:dyDescent="0.15">
      <c r="B1876" s="204" t="s">
        <v>185</v>
      </c>
      <c r="C1876" s="269">
        <v>14</v>
      </c>
      <c r="D1876" s="269">
        <v>13</v>
      </c>
      <c r="E1876" s="267">
        <v>27</v>
      </c>
      <c r="F1876" s="194" t="s">
        <v>184</v>
      </c>
      <c r="G1876" s="269">
        <v>17</v>
      </c>
      <c r="H1876" s="269">
        <v>14</v>
      </c>
      <c r="I1876" s="267">
        <v>31</v>
      </c>
      <c r="J1876" s="194" t="s">
        <v>183</v>
      </c>
      <c r="K1876" s="269">
        <v>15</v>
      </c>
      <c r="L1876" s="269">
        <v>14</v>
      </c>
      <c r="M1876" s="267">
        <v>29</v>
      </c>
      <c r="N1876" s="194" t="s">
        <v>182</v>
      </c>
      <c r="O1876" s="269">
        <v>1</v>
      </c>
      <c r="P1876" s="269">
        <v>0</v>
      </c>
      <c r="Q1876" s="268">
        <v>1</v>
      </c>
      <c r="R1876" s="131"/>
      <c r="T1876" s="105"/>
      <c r="U1876" s="105"/>
      <c r="V1876" s="105"/>
      <c r="W1876" s="105"/>
      <c r="X1876" s="105"/>
      <c r="Y1876" s="105"/>
      <c r="Z1876" s="105"/>
      <c r="AA1876" s="105"/>
      <c r="AB1876" s="105"/>
      <c r="AC1876" s="105"/>
      <c r="AD1876" s="105"/>
      <c r="AE1876" s="105"/>
      <c r="AF1876" s="105"/>
      <c r="AG1876" s="105"/>
    </row>
    <row r="1877" spans="2:33" s="28" customFormat="1" ht="14.1" customHeight="1" x14ac:dyDescent="0.15">
      <c r="B1877" s="204" t="s">
        <v>181</v>
      </c>
      <c r="C1877" s="269">
        <v>16</v>
      </c>
      <c r="D1877" s="269">
        <v>12</v>
      </c>
      <c r="E1877" s="267">
        <v>28</v>
      </c>
      <c r="F1877" s="194" t="s">
        <v>180</v>
      </c>
      <c r="G1877" s="269">
        <v>18</v>
      </c>
      <c r="H1877" s="269">
        <v>16</v>
      </c>
      <c r="I1877" s="267">
        <v>34</v>
      </c>
      <c r="J1877" s="194" t="s">
        <v>179</v>
      </c>
      <c r="K1877" s="269">
        <v>5</v>
      </c>
      <c r="L1877" s="269">
        <v>9</v>
      </c>
      <c r="M1877" s="267">
        <v>14</v>
      </c>
      <c r="N1877" s="194" t="s">
        <v>178</v>
      </c>
      <c r="O1877" s="269">
        <v>0</v>
      </c>
      <c r="P1877" s="269">
        <v>1</v>
      </c>
      <c r="Q1877" s="268">
        <v>1</v>
      </c>
      <c r="R1877" s="131"/>
      <c r="T1877" s="105"/>
      <c r="U1877" s="105"/>
      <c r="V1877" s="105"/>
      <c r="W1877" s="105"/>
      <c r="X1877" s="105"/>
      <c r="Y1877" s="105"/>
      <c r="Z1877" s="105"/>
      <c r="AA1877" s="105"/>
      <c r="AB1877" s="105"/>
      <c r="AC1877" s="105"/>
      <c r="AD1877" s="105"/>
      <c r="AE1877" s="105"/>
      <c r="AF1877" s="105"/>
      <c r="AG1877" s="105"/>
    </row>
    <row r="1878" spans="2:33" s="28" customFormat="1" ht="14.25" customHeight="1" thickBot="1" x14ac:dyDescent="0.2">
      <c r="B1878" s="206" t="s">
        <v>177</v>
      </c>
      <c r="C1878" s="270">
        <v>17</v>
      </c>
      <c r="D1878" s="270">
        <v>17</v>
      </c>
      <c r="E1878" s="271">
        <v>34</v>
      </c>
      <c r="F1878" s="208" t="s">
        <v>176</v>
      </c>
      <c r="G1878" s="270">
        <v>23</v>
      </c>
      <c r="H1878" s="270">
        <v>31</v>
      </c>
      <c r="I1878" s="271">
        <v>54</v>
      </c>
      <c r="J1878" s="208" t="s">
        <v>175</v>
      </c>
      <c r="K1878" s="270">
        <v>5</v>
      </c>
      <c r="L1878" s="270">
        <v>5</v>
      </c>
      <c r="M1878" s="271">
        <v>10</v>
      </c>
      <c r="N1878" s="210" t="s">
        <v>174</v>
      </c>
      <c r="O1878" s="272">
        <v>0</v>
      </c>
      <c r="P1878" s="272">
        <v>0</v>
      </c>
      <c r="Q1878" s="273">
        <v>0</v>
      </c>
      <c r="R1878" s="131"/>
      <c r="T1878" s="105"/>
      <c r="U1878" s="105"/>
      <c r="V1878" s="105"/>
      <c r="W1878" s="105"/>
      <c r="X1878" s="105"/>
      <c r="Y1878" s="105"/>
      <c r="Z1878" s="105"/>
      <c r="AA1878" s="105"/>
      <c r="AB1878" s="105"/>
      <c r="AC1878" s="105"/>
      <c r="AD1878" s="105"/>
      <c r="AE1878" s="105"/>
      <c r="AF1878" s="105"/>
      <c r="AG1878" s="105"/>
    </row>
    <row r="1879" spans="2:33" s="28" customFormat="1" ht="13.5" customHeight="1" thickBot="1" x14ac:dyDescent="0.2">
      <c r="B1879" s="42"/>
      <c r="C1879" s="42"/>
      <c r="D1879" s="459" t="s">
        <v>173</v>
      </c>
      <c r="E1879" s="459"/>
      <c r="F1879" s="459"/>
      <c r="G1879" s="42"/>
      <c r="H1879" s="42"/>
      <c r="I1879" s="42"/>
      <c r="J1879" s="42"/>
      <c r="K1879" s="42"/>
      <c r="L1879" s="42"/>
      <c r="M1879" s="42"/>
      <c r="N1879" s="212" t="s">
        <v>172</v>
      </c>
      <c r="O1879" s="262">
        <v>1</v>
      </c>
      <c r="P1879" s="24">
        <v>2</v>
      </c>
      <c r="Q1879" s="285">
        <v>3</v>
      </c>
      <c r="R1879" s="131"/>
      <c r="T1879" s="105"/>
      <c r="U1879" s="105"/>
      <c r="V1879" s="105"/>
      <c r="W1879" s="105"/>
      <c r="X1879" s="105"/>
      <c r="Y1879" s="105"/>
      <c r="Z1879" s="105"/>
      <c r="AA1879" s="105"/>
      <c r="AB1879" s="105"/>
      <c r="AC1879" s="105"/>
      <c r="AD1879" s="105"/>
      <c r="AE1879" s="105"/>
      <c r="AF1879" s="105"/>
      <c r="AG1879" s="105"/>
    </row>
    <row r="1880" spans="2:33" s="28" customFormat="1" ht="13.5" customHeight="1" x14ac:dyDescent="0.15">
      <c r="B1880" s="160" t="s">
        <v>171</v>
      </c>
      <c r="C1880" s="263">
        <f>SUM(C1854:C1858)</f>
        <v>55</v>
      </c>
      <c r="D1880" s="263">
        <f>SUM(D1854:D1858)</f>
        <v>55</v>
      </c>
      <c r="E1880" s="108">
        <f t="shared" ref="E1880:E1889" si="88">SUM(C1880:D1880)</f>
        <v>110</v>
      </c>
      <c r="F1880" s="160" t="s">
        <v>170</v>
      </c>
      <c r="G1880" s="264">
        <f>SUM(K1854:K1858)</f>
        <v>85</v>
      </c>
      <c r="H1880" s="109">
        <f>SUM(L1854:L1858)</f>
        <v>105</v>
      </c>
      <c r="I1880" s="110">
        <f t="shared" ref="I1880:I1889" si="89">SUM(G1880:H1880)</f>
        <v>190</v>
      </c>
      <c r="J1880" s="119" t="s">
        <v>169</v>
      </c>
      <c r="K1880" s="120">
        <f>SUM(O1879:O1883)</f>
        <v>1</v>
      </c>
      <c r="L1880" s="120">
        <f>SUM(P1879:P1883)</f>
        <v>2</v>
      </c>
      <c r="M1880" s="265">
        <f>SUM(K1880:L1880)</f>
        <v>3</v>
      </c>
      <c r="N1880" s="132" t="s">
        <v>168</v>
      </c>
      <c r="O1880" s="288">
        <v>0</v>
      </c>
      <c r="P1880" s="288">
        <v>0</v>
      </c>
      <c r="Q1880" s="285">
        <v>0</v>
      </c>
      <c r="R1880" s="131"/>
      <c r="T1880" s="105"/>
      <c r="U1880" s="105"/>
      <c r="V1880" s="105"/>
      <c r="W1880" s="105"/>
      <c r="X1880" s="105"/>
      <c r="Y1880" s="105"/>
      <c r="Z1880" s="105"/>
      <c r="AA1880" s="105"/>
      <c r="AB1880" s="105"/>
      <c r="AC1880" s="105"/>
      <c r="AD1880" s="105"/>
      <c r="AE1880" s="105"/>
      <c r="AF1880" s="105"/>
      <c r="AG1880" s="105"/>
    </row>
    <row r="1881" spans="2:33" s="28" customFormat="1" ht="13.5" customHeight="1" thickBot="1" x14ac:dyDescent="0.2">
      <c r="B1881" s="161" t="s">
        <v>167</v>
      </c>
      <c r="C1881" s="255">
        <f>SUM(C1859:C1863)</f>
        <v>66</v>
      </c>
      <c r="D1881" s="255">
        <f>SUM(D1859:D1863)</f>
        <v>60</v>
      </c>
      <c r="E1881" s="112">
        <f t="shared" si="88"/>
        <v>126</v>
      </c>
      <c r="F1881" s="161" t="s">
        <v>166</v>
      </c>
      <c r="G1881" s="260">
        <f>SUM(K1859:K1863)</f>
        <v>71</v>
      </c>
      <c r="H1881" s="113">
        <f>SUM(L1859:L1863)</f>
        <v>80</v>
      </c>
      <c r="I1881" s="114">
        <f t="shared" si="89"/>
        <v>151</v>
      </c>
      <c r="J1881" s="121" t="s">
        <v>154</v>
      </c>
      <c r="K1881" s="122">
        <f>O1884</f>
        <v>0</v>
      </c>
      <c r="L1881" s="256">
        <f>P1884</f>
        <v>0</v>
      </c>
      <c r="M1881" s="266">
        <f>SUM(K1881:L1881)</f>
        <v>0</v>
      </c>
      <c r="N1881" s="132" t="s">
        <v>165</v>
      </c>
      <c r="O1881" s="288">
        <v>0</v>
      </c>
      <c r="P1881" s="288">
        <v>0</v>
      </c>
      <c r="Q1881" s="285">
        <v>0</v>
      </c>
      <c r="R1881" s="131"/>
      <c r="T1881" s="105"/>
      <c r="U1881" s="105"/>
      <c r="V1881" s="105"/>
      <c r="W1881" s="105"/>
      <c r="X1881" s="105"/>
      <c r="Y1881" s="105"/>
      <c r="Z1881" s="105"/>
      <c r="AA1881" s="105"/>
      <c r="AB1881" s="105"/>
      <c r="AC1881" s="105"/>
      <c r="AD1881" s="105"/>
      <c r="AE1881" s="105"/>
      <c r="AF1881" s="105"/>
      <c r="AG1881" s="105"/>
    </row>
    <row r="1882" spans="2:33" s="28" customFormat="1" ht="13.5" customHeight="1" x14ac:dyDescent="0.15">
      <c r="B1882" s="161" t="s">
        <v>164</v>
      </c>
      <c r="C1882" s="255">
        <f>SUM(C1864:C1868)</f>
        <v>65</v>
      </c>
      <c r="D1882" s="255">
        <f>SUM(D1864:D1868)</f>
        <v>70</v>
      </c>
      <c r="E1882" s="112">
        <f t="shared" si="88"/>
        <v>135</v>
      </c>
      <c r="F1882" s="161" t="s">
        <v>163</v>
      </c>
      <c r="G1882" s="260">
        <f>SUM(K1864:K1868)</f>
        <v>59</v>
      </c>
      <c r="H1882" s="113">
        <f>SUM(L1864:L1868)</f>
        <v>88</v>
      </c>
      <c r="I1882" s="114">
        <f t="shared" si="89"/>
        <v>147</v>
      </c>
      <c r="J1882" s="125" t="s">
        <v>283</v>
      </c>
      <c r="K1882" s="154">
        <f>SUM(C1880:C1882)</f>
        <v>186</v>
      </c>
      <c r="L1882" s="154">
        <f>SUM(D1880:D1882)</f>
        <v>185</v>
      </c>
      <c r="M1882" s="294">
        <f>SUM(K1882:L1882)</f>
        <v>371</v>
      </c>
      <c r="N1882" s="132" t="s">
        <v>162</v>
      </c>
      <c r="O1882" s="288">
        <v>0</v>
      </c>
      <c r="P1882" s="288">
        <v>0</v>
      </c>
      <c r="Q1882" s="285">
        <v>0</v>
      </c>
      <c r="R1882" s="131"/>
      <c r="T1882" s="105"/>
      <c r="U1882" s="105"/>
      <c r="V1882" s="105"/>
      <c r="W1882" s="105"/>
      <c r="X1882" s="105"/>
      <c r="Y1882" s="105"/>
      <c r="Z1882" s="105"/>
      <c r="AA1882" s="105"/>
      <c r="AB1882" s="105"/>
      <c r="AC1882" s="105"/>
      <c r="AD1882" s="105"/>
      <c r="AE1882" s="105"/>
      <c r="AF1882" s="105"/>
      <c r="AG1882" s="105"/>
    </row>
    <row r="1883" spans="2:33" s="28" customFormat="1" ht="13.5" customHeight="1" thickBot="1" x14ac:dyDescent="0.2">
      <c r="B1883" s="161" t="s">
        <v>161</v>
      </c>
      <c r="C1883" s="255">
        <f>SUM(C1869:C1873)</f>
        <v>88</v>
      </c>
      <c r="D1883" s="255">
        <f>SUM(D1869:D1873)</f>
        <v>98</v>
      </c>
      <c r="E1883" s="112">
        <f t="shared" si="88"/>
        <v>186</v>
      </c>
      <c r="F1883" s="161" t="s">
        <v>160</v>
      </c>
      <c r="G1883" s="260">
        <f>SUM(K1869:K1873)</f>
        <v>69</v>
      </c>
      <c r="H1883" s="113">
        <f>SUM(L1869:L1873)</f>
        <v>89</v>
      </c>
      <c r="I1883" s="114">
        <f t="shared" si="89"/>
        <v>158</v>
      </c>
      <c r="J1883" s="123" t="s">
        <v>156</v>
      </c>
      <c r="K1883" s="157"/>
      <c r="L1883" s="292">
        <f>M1882/M1888*100</f>
        <v>14.83406637345062</v>
      </c>
      <c r="M1883" s="156" t="s">
        <v>155</v>
      </c>
      <c r="N1883" s="134" t="s">
        <v>159</v>
      </c>
      <c r="O1883" s="291">
        <v>0</v>
      </c>
      <c r="P1883" s="135">
        <v>0</v>
      </c>
      <c r="Q1883" s="282">
        <v>0</v>
      </c>
      <c r="R1883" s="131"/>
      <c r="T1883" s="105"/>
      <c r="U1883" s="105"/>
      <c r="V1883" s="105"/>
      <c r="W1883" s="105"/>
      <c r="X1883" s="105"/>
      <c r="Y1883" s="105"/>
      <c r="Z1883" s="105"/>
      <c r="AA1883" s="105"/>
      <c r="AB1883" s="105"/>
      <c r="AC1883" s="105"/>
      <c r="AD1883" s="105"/>
      <c r="AE1883" s="105"/>
      <c r="AF1883" s="105"/>
      <c r="AG1883" s="105"/>
    </row>
    <row r="1884" spans="2:33" s="28" customFormat="1" ht="13.5" customHeight="1" thickBot="1" x14ac:dyDescent="0.2">
      <c r="B1884" s="161" t="s">
        <v>158</v>
      </c>
      <c r="C1884" s="255">
        <f>SUM(C1874:C1878)</f>
        <v>88</v>
      </c>
      <c r="D1884" s="255">
        <f>SUM(D1874:D1878)</f>
        <v>74</v>
      </c>
      <c r="E1884" s="112">
        <f t="shared" si="88"/>
        <v>162</v>
      </c>
      <c r="F1884" s="161" t="s">
        <v>157</v>
      </c>
      <c r="G1884" s="260">
        <f>SUM(K1874:K1878)</f>
        <v>47</v>
      </c>
      <c r="H1884" s="113">
        <f>SUM(L1874:L1878)</f>
        <v>57</v>
      </c>
      <c r="I1884" s="114">
        <f t="shared" si="89"/>
        <v>104</v>
      </c>
      <c r="J1884" s="125" t="s">
        <v>284</v>
      </c>
      <c r="K1884" s="154">
        <f>SUM(C1883:C1889,G1880:G1882)</f>
        <v>807</v>
      </c>
      <c r="L1884" s="154">
        <f>SUM(D1883:D1889,H1880:H1882)</f>
        <v>844</v>
      </c>
      <c r="M1884" s="294">
        <f>SUM(K1884:L1884)</f>
        <v>1651</v>
      </c>
      <c r="N1884" s="136" t="s">
        <v>154</v>
      </c>
      <c r="O1884" s="290">
        <v>0</v>
      </c>
      <c r="P1884" s="137">
        <v>0</v>
      </c>
      <c r="Q1884" s="284">
        <v>0</v>
      </c>
      <c r="R1884" s="131"/>
      <c r="T1884" s="105"/>
      <c r="U1884" s="105"/>
      <c r="V1884" s="105"/>
      <c r="W1884" s="105"/>
      <c r="X1884" s="105"/>
      <c r="Y1884" s="105"/>
      <c r="Z1884" s="105"/>
      <c r="AA1884" s="105"/>
      <c r="AB1884" s="105"/>
      <c r="AC1884" s="105"/>
      <c r="AD1884" s="105"/>
      <c r="AE1884" s="105"/>
      <c r="AF1884" s="105"/>
      <c r="AG1884" s="105"/>
    </row>
    <row r="1885" spans="2:33" s="28" customFormat="1" ht="13.5" customHeight="1" thickBot="1" x14ac:dyDescent="0.2">
      <c r="B1885" s="161" t="s">
        <v>153</v>
      </c>
      <c r="C1885" s="255">
        <f>SUM(G1854:G1858)</f>
        <v>77</v>
      </c>
      <c r="D1885" s="255">
        <f>SUM(H1854:H1858)</f>
        <v>48</v>
      </c>
      <c r="E1885" s="112">
        <f t="shared" si="88"/>
        <v>125</v>
      </c>
      <c r="F1885" s="161" t="s">
        <v>152</v>
      </c>
      <c r="G1885" s="113">
        <f>SUM(O1854:O1858)</f>
        <v>37</v>
      </c>
      <c r="H1885" s="113">
        <f>SUM(P1854:P1858)</f>
        <v>46</v>
      </c>
      <c r="I1885" s="114">
        <f t="shared" si="89"/>
        <v>83</v>
      </c>
      <c r="J1885" s="123" t="s">
        <v>156</v>
      </c>
      <c r="K1885" s="157"/>
      <c r="L1885" s="292">
        <f>M1884/M1888*100</f>
        <v>66.013594562175129</v>
      </c>
      <c r="M1885" s="158" t="s">
        <v>155</v>
      </c>
      <c r="N1885" s="148"/>
      <c r="O1885" s="138"/>
      <c r="P1885" s="138"/>
      <c r="Q1885" s="138"/>
      <c r="R1885" s="131"/>
      <c r="T1885" s="105"/>
      <c r="U1885" s="105"/>
      <c r="V1885" s="105"/>
      <c r="W1885" s="105"/>
      <c r="X1885" s="105"/>
      <c r="Y1885" s="105"/>
      <c r="Z1885" s="105"/>
      <c r="AA1885" s="105"/>
      <c r="AB1885" s="105"/>
      <c r="AC1885" s="105"/>
      <c r="AD1885" s="105"/>
      <c r="AE1885" s="106"/>
      <c r="AF1885" s="105"/>
      <c r="AG1885" s="106"/>
    </row>
    <row r="1886" spans="2:33" s="28" customFormat="1" ht="13.5" customHeight="1" thickBot="1" x14ac:dyDescent="0.2">
      <c r="B1886" s="161" t="s">
        <v>151</v>
      </c>
      <c r="C1886" s="255">
        <f>SUM(G1859:G1863)</f>
        <v>74</v>
      </c>
      <c r="D1886" s="255">
        <f>SUM(H1859:H1863)</f>
        <v>94</v>
      </c>
      <c r="E1886" s="112">
        <f t="shared" si="88"/>
        <v>168</v>
      </c>
      <c r="F1886" s="161" t="s">
        <v>150</v>
      </c>
      <c r="G1886" s="260">
        <f>SUM(O1859:O1863)</f>
        <v>30</v>
      </c>
      <c r="H1886" s="113">
        <f>SUM(P1859:P1863)</f>
        <v>50</v>
      </c>
      <c r="I1886" s="114">
        <f t="shared" si="89"/>
        <v>80</v>
      </c>
      <c r="J1886" s="125" t="s">
        <v>282</v>
      </c>
      <c r="K1886" s="154">
        <f>SUM(K1869:K1878,O1854:O1884)</f>
        <v>202</v>
      </c>
      <c r="L1886" s="154">
        <f>SUM(L1869:L1878,P1854:P1884)</f>
        <v>277</v>
      </c>
      <c r="M1886" s="261">
        <f>SUM(K1886:L1886)</f>
        <v>479</v>
      </c>
      <c r="N1886" s="149"/>
      <c r="O1886" s="138"/>
      <c r="P1886" s="138"/>
      <c r="Q1886" s="138"/>
      <c r="R1886" s="131"/>
    </row>
    <row r="1887" spans="2:33" s="28" customFormat="1" ht="13.5" customHeight="1" thickBot="1" x14ac:dyDescent="0.2">
      <c r="B1887" s="161" t="s">
        <v>149</v>
      </c>
      <c r="C1887" s="255">
        <f>SUM(G1864:G1868)</f>
        <v>70</v>
      </c>
      <c r="D1887" s="255">
        <f>SUM(H1864:H1868)</f>
        <v>66</v>
      </c>
      <c r="E1887" s="112">
        <f t="shared" si="88"/>
        <v>136</v>
      </c>
      <c r="F1887" s="161" t="s">
        <v>148</v>
      </c>
      <c r="G1887" s="260">
        <f>SUM(O1864:O1868)</f>
        <v>12</v>
      </c>
      <c r="H1887" s="113">
        <f>SUM(P1864:P1868)</f>
        <v>22</v>
      </c>
      <c r="I1887" s="114">
        <f t="shared" si="89"/>
        <v>34</v>
      </c>
      <c r="J1887" s="123" t="s">
        <v>156</v>
      </c>
      <c r="K1887" s="124"/>
      <c r="L1887" s="283">
        <f>M1886/M1888*100</f>
        <v>19.152339064374249</v>
      </c>
      <c r="M1887" s="156" t="s">
        <v>155</v>
      </c>
      <c r="N1887" s="144" t="s">
        <v>146</v>
      </c>
      <c r="O1887" s="295">
        <v>39.81</v>
      </c>
      <c r="P1887" s="296">
        <v>43.07</v>
      </c>
      <c r="Q1887" s="297">
        <v>41.51</v>
      </c>
      <c r="R1887" s="131"/>
    </row>
    <row r="1888" spans="2:33" s="28" customFormat="1" ht="13.5" customHeight="1" x14ac:dyDescent="0.15">
      <c r="B1888" s="161" t="s">
        <v>145</v>
      </c>
      <c r="C1888" s="255">
        <f>SUM(G1869:G1873)</f>
        <v>97</v>
      </c>
      <c r="D1888" s="255">
        <f>SUM(H1869:H1873)</f>
        <v>93</v>
      </c>
      <c r="E1888" s="112">
        <f t="shared" si="88"/>
        <v>190</v>
      </c>
      <c r="F1888" s="161" t="s">
        <v>144</v>
      </c>
      <c r="G1888" s="260">
        <f>SUM(O1869:O1873)</f>
        <v>4</v>
      </c>
      <c r="H1888" s="113">
        <f>SUM(P1869:P1873)</f>
        <v>9</v>
      </c>
      <c r="I1888" s="114">
        <f t="shared" si="89"/>
        <v>13</v>
      </c>
      <c r="J1888" s="125" t="s">
        <v>147</v>
      </c>
      <c r="K1888" s="293">
        <f>SUM(C1880:C1889,G1880:G1889,K1880:K1881)</f>
        <v>1195</v>
      </c>
      <c r="L1888" s="293">
        <f>SUM(D1880:D1889,H1880:H1889,L1880:L1881)</f>
        <v>1306</v>
      </c>
      <c r="M1888" s="289">
        <f>SUM(K1888:L1888)</f>
        <v>2501</v>
      </c>
      <c r="N1888" s="145"/>
      <c r="O1888" s="139"/>
      <c r="P1888" s="139"/>
      <c r="Q1888" s="139"/>
      <c r="R1888" s="131"/>
    </row>
    <row r="1889" spans="2:33" s="28" customFormat="1" ht="13.5" customHeight="1" thickBot="1" x14ac:dyDescent="0.2">
      <c r="B1889" s="162" t="s">
        <v>143</v>
      </c>
      <c r="C1889" s="256">
        <f>SUM(G1874:G1878)</f>
        <v>98</v>
      </c>
      <c r="D1889" s="256">
        <f>SUM(H1874:H1878)</f>
        <v>98</v>
      </c>
      <c r="E1889" s="116">
        <f t="shared" si="88"/>
        <v>196</v>
      </c>
      <c r="F1889" s="162" t="s">
        <v>142</v>
      </c>
      <c r="G1889" s="257">
        <f>SUM(O1874:O1878)</f>
        <v>2</v>
      </c>
      <c r="H1889" s="117">
        <f>SUM(P1874:P1878)</f>
        <v>2</v>
      </c>
      <c r="I1889" s="118">
        <f t="shared" si="89"/>
        <v>4</v>
      </c>
      <c r="J1889" s="123" t="s">
        <v>7</v>
      </c>
      <c r="K1889" s="124"/>
      <c r="L1889" s="127"/>
      <c r="M1889" s="258">
        <f>字別人口!Q102</f>
        <v>1108</v>
      </c>
      <c r="N1889" s="481" t="s">
        <v>141</v>
      </c>
      <c r="O1889" s="482"/>
      <c r="P1889" s="482"/>
      <c r="Q1889" s="140"/>
      <c r="R1889" s="131"/>
    </row>
    <row r="1891" spans="2:33" s="29" customFormat="1" x14ac:dyDescent="0.15">
      <c r="B1891" s="168"/>
      <c r="F1891" s="168"/>
    </row>
    <row r="1892" spans="2:33" s="29" customFormat="1" ht="13.5" customHeight="1" x14ac:dyDescent="0.15">
      <c r="B1892" s="243" t="s">
        <v>1</v>
      </c>
      <c r="C1892" s="358" t="s">
        <v>2</v>
      </c>
      <c r="D1892" s="358"/>
      <c r="E1892" s="358"/>
      <c r="F1892" s="358"/>
      <c r="G1892" s="484" t="s">
        <v>279</v>
      </c>
      <c r="H1892" s="484"/>
      <c r="I1892" s="484"/>
      <c r="J1892" s="484"/>
      <c r="K1892" s="484"/>
      <c r="L1892" s="484"/>
      <c r="O1892" s="76" t="str">
        <f>$O$2</f>
        <v>令和元年10月31日</v>
      </c>
      <c r="P1892" s="76"/>
      <c r="Q1892" s="76" t="s">
        <v>0</v>
      </c>
    </row>
    <row r="1893" spans="2:33" s="29" customFormat="1" ht="13.5" customHeight="1" x14ac:dyDescent="0.15">
      <c r="B1893" s="243" t="s">
        <v>276</v>
      </c>
      <c r="C1893" s="358" t="s">
        <v>93</v>
      </c>
      <c r="D1893" s="358"/>
      <c r="E1893" s="358"/>
      <c r="F1893" s="152"/>
      <c r="G1893" s="484"/>
      <c r="H1893" s="484"/>
      <c r="I1893" s="484"/>
      <c r="J1893" s="484"/>
      <c r="K1893" s="484"/>
      <c r="L1893" s="484"/>
      <c r="O1893" s="76" t="str">
        <f>$O$3</f>
        <v>令和元年11月 1日</v>
      </c>
      <c r="P1893" s="76"/>
      <c r="Q1893" s="76" t="s">
        <v>3</v>
      </c>
    </row>
    <row r="1894" spans="2:33" s="29" customFormat="1" ht="13.5" customHeight="1" thickBot="1" x14ac:dyDescent="0.2">
      <c r="B1894" s="168"/>
      <c r="F1894" s="168"/>
      <c r="G1894" s="87"/>
      <c r="H1894" s="87"/>
      <c r="I1894" s="87"/>
      <c r="J1894" s="87"/>
      <c r="K1894" s="87"/>
      <c r="L1894" s="87"/>
      <c r="O1894" s="86"/>
      <c r="Q1894" s="86"/>
    </row>
    <row r="1895" spans="2:33" s="28" customFormat="1" ht="14.25" customHeight="1" x14ac:dyDescent="0.15">
      <c r="B1895" s="53" t="s">
        <v>274</v>
      </c>
      <c r="C1895" s="279" t="s">
        <v>301</v>
      </c>
      <c r="D1895" s="279" t="s">
        <v>302</v>
      </c>
      <c r="E1895" s="280" t="s">
        <v>6</v>
      </c>
      <c r="F1895" s="53" t="s">
        <v>274</v>
      </c>
      <c r="G1895" s="279" t="s">
        <v>301</v>
      </c>
      <c r="H1895" s="279" t="s">
        <v>5</v>
      </c>
      <c r="I1895" s="94" t="s">
        <v>6</v>
      </c>
      <c r="J1895" s="202" t="s">
        <v>274</v>
      </c>
      <c r="K1895" s="279" t="s">
        <v>4</v>
      </c>
      <c r="L1895" s="279" t="s">
        <v>302</v>
      </c>
      <c r="M1895" s="280" t="s">
        <v>303</v>
      </c>
      <c r="N1895" s="59" t="s">
        <v>274</v>
      </c>
      <c r="O1895" s="54" t="s">
        <v>301</v>
      </c>
      <c r="P1895" s="54" t="s">
        <v>5</v>
      </c>
      <c r="Q1895" s="278" t="s">
        <v>303</v>
      </c>
      <c r="R1895" s="131"/>
    </row>
    <row r="1896" spans="2:33" s="28" customFormat="1" ht="14.25" customHeight="1" x14ac:dyDescent="0.15">
      <c r="B1896" s="203" t="s">
        <v>273</v>
      </c>
      <c r="C1896" s="281">
        <v>12</v>
      </c>
      <c r="D1896" s="281">
        <v>14</v>
      </c>
      <c r="E1896" s="267">
        <v>26</v>
      </c>
      <c r="F1896" s="193" t="s">
        <v>272</v>
      </c>
      <c r="G1896" s="281">
        <v>8</v>
      </c>
      <c r="H1896" s="281">
        <v>12</v>
      </c>
      <c r="I1896" s="267">
        <v>20</v>
      </c>
      <c r="J1896" s="194" t="s">
        <v>271</v>
      </c>
      <c r="K1896" s="269">
        <v>11</v>
      </c>
      <c r="L1896" s="281">
        <v>15</v>
      </c>
      <c r="M1896" s="286">
        <v>26</v>
      </c>
      <c r="N1896" s="200" t="s">
        <v>270</v>
      </c>
      <c r="O1896" s="277">
        <v>4</v>
      </c>
      <c r="P1896" s="269">
        <v>9</v>
      </c>
      <c r="Q1896" s="287">
        <v>13</v>
      </c>
      <c r="R1896" s="131"/>
      <c r="T1896" s="105"/>
      <c r="U1896" s="105"/>
      <c r="V1896" s="105"/>
      <c r="W1896" s="105"/>
      <c r="X1896" s="105"/>
      <c r="Y1896" s="105"/>
      <c r="Z1896" s="105"/>
      <c r="AA1896" s="105"/>
      <c r="AB1896" s="105"/>
      <c r="AC1896" s="105"/>
      <c r="AD1896" s="105"/>
      <c r="AE1896" s="105"/>
      <c r="AF1896" s="105"/>
      <c r="AG1896" s="105"/>
    </row>
    <row r="1897" spans="2:33" s="28" customFormat="1" ht="14.1" customHeight="1" x14ac:dyDescent="0.15">
      <c r="B1897" s="204" t="s">
        <v>269</v>
      </c>
      <c r="C1897" s="269">
        <v>12</v>
      </c>
      <c r="D1897" s="269">
        <v>7</v>
      </c>
      <c r="E1897" s="267">
        <v>19</v>
      </c>
      <c r="F1897" s="194" t="s">
        <v>268</v>
      </c>
      <c r="G1897" s="269">
        <v>9</v>
      </c>
      <c r="H1897" s="269">
        <v>11</v>
      </c>
      <c r="I1897" s="267">
        <v>20</v>
      </c>
      <c r="J1897" s="194" t="s">
        <v>267</v>
      </c>
      <c r="K1897" s="269">
        <v>4</v>
      </c>
      <c r="L1897" s="269">
        <v>14</v>
      </c>
      <c r="M1897" s="267">
        <v>18</v>
      </c>
      <c r="N1897" s="194" t="s">
        <v>266</v>
      </c>
      <c r="O1897" s="269">
        <v>4</v>
      </c>
      <c r="P1897" s="269">
        <v>6</v>
      </c>
      <c r="Q1897" s="268">
        <v>10</v>
      </c>
      <c r="R1897" s="131"/>
      <c r="T1897" s="105"/>
      <c r="U1897" s="105"/>
      <c r="V1897" s="105"/>
      <c r="W1897" s="105"/>
      <c r="X1897" s="105"/>
      <c r="Y1897" s="105"/>
      <c r="Z1897" s="105"/>
      <c r="AA1897" s="105"/>
      <c r="AB1897" s="105"/>
      <c r="AC1897" s="105"/>
      <c r="AD1897" s="105"/>
      <c r="AE1897" s="105"/>
      <c r="AF1897" s="105"/>
      <c r="AG1897" s="105"/>
    </row>
    <row r="1898" spans="2:33" s="28" customFormat="1" ht="14.25" customHeight="1" x14ac:dyDescent="0.15">
      <c r="B1898" s="204" t="s">
        <v>265</v>
      </c>
      <c r="C1898" s="269">
        <v>10</v>
      </c>
      <c r="D1898" s="269">
        <v>8</v>
      </c>
      <c r="E1898" s="267">
        <v>18</v>
      </c>
      <c r="F1898" s="194" t="s">
        <v>264</v>
      </c>
      <c r="G1898" s="269">
        <v>9</v>
      </c>
      <c r="H1898" s="269">
        <v>11</v>
      </c>
      <c r="I1898" s="267">
        <v>20</v>
      </c>
      <c r="J1898" s="194" t="s">
        <v>263</v>
      </c>
      <c r="K1898" s="269">
        <v>15</v>
      </c>
      <c r="L1898" s="269">
        <v>16</v>
      </c>
      <c r="M1898" s="267">
        <v>31</v>
      </c>
      <c r="N1898" s="194" t="s">
        <v>262</v>
      </c>
      <c r="O1898" s="269">
        <v>2</v>
      </c>
      <c r="P1898" s="199">
        <v>10</v>
      </c>
      <c r="Q1898" s="268">
        <v>12</v>
      </c>
      <c r="R1898" s="131"/>
      <c r="T1898" s="105"/>
      <c r="U1898" s="105"/>
      <c r="V1898" s="105"/>
      <c r="W1898" s="105"/>
      <c r="X1898" s="105"/>
      <c r="Y1898" s="105"/>
      <c r="Z1898" s="105"/>
      <c r="AA1898" s="105"/>
      <c r="AB1898" s="105"/>
      <c r="AC1898" s="105"/>
      <c r="AD1898" s="105"/>
      <c r="AE1898" s="105"/>
      <c r="AF1898" s="105"/>
      <c r="AG1898" s="105"/>
    </row>
    <row r="1899" spans="2:33" s="28" customFormat="1" ht="14.25" customHeight="1" x14ac:dyDescent="0.15">
      <c r="B1899" s="204" t="s">
        <v>261</v>
      </c>
      <c r="C1899" s="269">
        <v>14</v>
      </c>
      <c r="D1899" s="269">
        <v>12</v>
      </c>
      <c r="E1899" s="267">
        <v>26</v>
      </c>
      <c r="F1899" s="194" t="s">
        <v>260</v>
      </c>
      <c r="G1899" s="269">
        <v>13</v>
      </c>
      <c r="H1899" s="269">
        <v>17</v>
      </c>
      <c r="I1899" s="267">
        <v>30</v>
      </c>
      <c r="J1899" s="194" t="s">
        <v>259</v>
      </c>
      <c r="K1899" s="269">
        <v>13</v>
      </c>
      <c r="L1899" s="269">
        <v>15</v>
      </c>
      <c r="M1899" s="267">
        <v>28</v>
      </c>
      <c r="N1899" s="194" t="s">
        <v>258</v>
      </c>
      <c r="O1899" s="269">
        <v>4</v>
      </c>
      <c r="P1899" s="269">
        <v>15</v>
      </c>
      <c r="Q1899" s="268">
        <v>19</v>
      </c>
      <c r="R1899" s="131"/>
      <c r="T1899" s="105"/>
      <c r="U1899" s="105"/>
      <c r="V1899" s="105"/>
      <c r="W1899" s="105"/>
      <c r="X1899" s="105"/>
      <c r="Y1899" s="105"/>
      <c r="Z1899" s="105"/>
      <c r="AA1899" s="105"/>
      <c r="AB1899" s="105"/>
      <c r="AC1899" s="105"/>
      <c r="AD1899" s="105"/>
      <c r="AE1899" s="105"/>
      <c r="AF1899" s="105"/>
      <c r="AG1899" s="105"/>
    </row>
    <row r="1900" spans="2:33" s="28" customFormat="1" ht="14.1" customHeight="1" x14ac:dyDescent="0.15">
      <c r="B1900" s="205" t="s">
        <v>257</v>
      </c>
      <c r="C1900" s="274">
        <v>14</v>
      </c>
      <c r="D1900" s="274">
        <v>13</v>
      </c>
      <c r="E1900" s="275">
        <v>27</v>
      </c>
      <c r="F1900" s="195" t="s">
        <v>256</v>
      </c>
      <c r="G1900" s="274">
        <v>14</v>
      </c>
      <c r="H1900" s="274">
        <v>9</v>
      </c>
      <c r="I1900" s="275">
        <v>23</v>
      </c>
      <c r="J1900" s="195" t="s">
        <v>255</v>
      </c>
      <c r="K1900" s="274">
        <v>11</v>
      </c>
      <c r="L1900" s="274">
        <v>15</v>
      </c>
      <c r="M1900" s="275">
        <v>26</v>
      </c>
      <c r="N1900" s="195" t="s">
        <v>254</v>
      </c>
      <c r="O1900" s="274">
        <v>5</v>
      </c>
      <c r="P1900" s="274">
        <v>9</v>
      </c>
      <c r="Q1900" s="276">
        <v>14</v>
      </c>
      <c r="R1900" s="131"/>
      <c r="T1900" s="105"/>
      <c r="U1900" s="105"/>
      <c r="V1900" s="105"/>
      <c r="W1900" s="105"/>
      <c r="X1900" s="105"/>
      <c r="Y1900" s="105"/>
      <c r="Z1900" s="105"/>
      <c r="AA1900" s="105"/>
      <c r="AB1900" s="105"/>
      <c r="AC1900" s="105"/>
      <c r="AD1900" s="105"/>
      <c r="AE1900" s="105"/>
      <c r="AF1900" s="105"/>
      <c r="AG1900" s="105"/>
    </row>
    <row r="1901" spans="2:33" s="28" customFormat="1" ht="14.25" customHeight="1" x14ac:dyDescent="0.15">
      <c r="B1901" s="204" t="s">
        <v>253</v>
      </c>
      <c r="C1901" s="277">
        <v>8</v>
      </c>
      <c r="D1901" s="269">
        <v>10</v>
      </c>
      <c r="E1901" s="267">
        <v>18</v>
      </c>
      <c r="F1901" s="194" t="s">
        <v>252</v>
      </c>
      <c r="G1901" s="269">
        <v>12</v>
      </c>
      <c r="H1901" s="269">
        <v>9</v>
      </c>
      <c r="I1901" s="267">
        <v>21</v>
      </c>
      <c r="J1901" s="194" t="s">
        <v>251</v>
      </c>
      <c r="K1901" s="269">
        <v>5</v>
      </c>
      <c r="L1901" s="269">
        <v>7</v>
      </c>
      <c r="M1901" s="267">
        <v>12</v>
      </c>
      <c r="N1901" s="194" t="s">
        <v>250</v>
      </c>
      <c r="O1901" s="269">
        <v>5</v>
      </c>
      <c r="P1901" s="269">
        <v>9</v>
      </c>
      <c r="Q1901" s="268">
        <v>14</v>
      </c>
      <c r="R1901" s="131"/>
      <c r="T1901" s="105"/>
      <c r="U1901" s="105"/>
      <c r="V1901" s="105"/>
      <c r="W1901" s="105"/>
      <c r="X1901" s="105"/>
      <c r="Y1901" s="105"/>
      <c r="Z1901" s="105"/>
      <c r="AA1901" s="105"/>
      <c r="AB1901" s="105"/>
      <c r="AC1901" s="105"/>
      <c r="AD1901" s="105"/>
      <c r="AE1901" s="105"/>
      <c r="AF1901" s="105"/>
      <c r="AG1901" s="105"/>
    </row>
    <row r="1902" spans="2:33" s="28" customFormat="1" ht="14.25" customHeight="1" x14ac:dyDescent="0.15">
      <c r="B1902" s="204" t="s">
        <v>249</v>
      </c>
      <c r="C1902" s="269">
        <v>11</v>
      </c>
      <c r="D1902" s="269">
        <v>7</v>
      </c>
      <c r="E1902" s="267">
        <v>18</v>
      </c>
      <c r="F1902" s="194" t="s">
        <v>248</v>
      </c>
      <c r="G1902" s="269">
        <v>11</v>
      </c>
      <c r="H1902" s="269">
        <v>13</v>
      </c>
      <c r="I1902" s="267">
        <v>24</v>
      </c>
      <c r="J1902" s="194" t="s">
        <v>247</v>
      </c>
      <c r="K1902" s="269">
        <v>11</v>
      </c>
      <c r="L1902" s="269">
        <v>16</v>
      </c>
      <c r="M1902" s="267">
        <v>27</v>
      </c>
      <c r="N1902" s="194" t="s">
        <v>246</v>
      </c>
      <c r="O1902" s="269">
        <v>13</v>
      </c>
      <c r="P1902" s="269">
        <v>3</v>
      </c>
      <c r="Q1902" s="268">
        <v>16</v>
      </c>
      <c r="R1902" s="131"/>
      <c r="T1902" s="105"/>
      <c r="U1902" s="105"/>
      <c r="V1902" s="105"/>
      <c r="W1902" s="105"/>
      <c r="X1902" s="105"/>
      <c r="Y1902" s="105"/>
      <c r="Z1902" s="105"/>
      <c r="AA1902" s="105"/>
      <c r="AB1902" s="105"/>
      <c r="AC1902" s="105"/>
      <c r="AD1902" s="105"/>
      <c r="AE1902" s="105"/>
      <c r="AF1902" s="105"/>
      <c r="AG1902" s="105"/>
    </row>
    <row r="1903" spans="2:33" s="28" customFormat="1" ht="14.25" customHeight="1" x14ac:dyDescent="0.15">
      <c r="B1903" s="204" t="s">
        <v>245</v>
      </c>
      <c r="C1903" s="269">
        <v>13</v>
      </c>
      <c r="D1903" s="269">
        <v>19</v>
      </c>
      <c r="E1903" s="267">
        <v>32</v>
      </c>
      <c r="F1903" s="194" t="s">
        <v>244</v>
      </c>
      <c r="G1903" s="269">
        <v>14</v>
      </c>
      <c r="H1903" s="269">
        <v>11</v>
      </c>
      <c r="I1903" s="267">
        <v>25</v>
      </c>
      <c r="J1903" s="194" t="s">
        <v>243</v>
      </c>
      <c r="K1903" s="269">
        <v>8</v>
      </c>
      <c r="L1903" s="269">
        <v>9</v>
      </c>
      <c r="M1903" s="267">
        <v>17</v>
      </c>
      <c r="N1903" s="194" t="s">
        <v>242</v>
      </c>
      <c r="O1903" s="269">
        <v>7</v>
      </c>
      <c r="P1903" s="269">
        <v>7</v>
      </c>
      <c r="Q1903" s="268">
        <v>14</v>
      </c>
      <c r="R1903" s="131"/>
      <c r="T1903" s="105"/>
      <c r="U1903" s="105"/>
      <c r="V1903" s="105"/>
      <c r="W1903" s="105"/>
      <c r="X1903" s="105"/>
      <c r="Y1903" s="105"/>
      <c r="Z1903" s="105"/>
      <c r="AA1903" s="105"/>
      <c r="AB1903" s="105"/>
      <c r="AC1903" s="105"/>
      <c r="AD1903" s="105"/>
      <c r="AE1903" s="105"/>
      <c r="AF1903" s="105"/>
      <c r="AG1903" s="105"/>
    </row>
    <row r="1904" spans="2:33" s="28" customFormat="1" ht="14.1" customHeight="1" x14ac:dyDescent="0.15">
      <c r="B1904" s="204" t="s">
        <v>241</v>
      </c>
      <c r="C1904" s="269">
        <v>7</v>
      </c>
      <c r="D1904" s="269">
        <v>8</v>
      </c>
      <c r="E1904" s="267">
        <v>15</v>
      </c>
      <c r="F1904" s="194" t="s">
        <v>240</v>
      </c>
      <c r="G1904" s="269">
        <v>17</v>
      </c>
      <c r="H1904" s="269">
        <v>15</v>
      </c>
      <c r="I1904" s="267">
        <v>32</v>
      </c>
      <c r="J1904" s="194" t="s">
        <v>239</v>
      </c>
      <c r="K1904" s="269">
        <v>4</v>
      </c>
      <c r="L1904" s="269">
        <v>11</v>
      </c>
      <c r="M1904" s="267">
        <v>15</v>
      </c>
      <c r="N1904" s="194" t="s">
        <v>238</v>
      </c>
      <c r="O1904" s="269">
        <v>2</v>
      </c>
      <c r="P1904" s="269">
        <v>5</v>
      </c>
      <c r="Q1904" s="268">
        <v>7</v>
      </c>
      <c r="R1904" s="131"/>
      <c r="T1904" s="105"/>
      <c r="U1904" s="105"/>
      <c r="V1904" s="105"/>
      <c r="W1904" s="105"/>
      <c r="X1904" s="105"/>
      <c r="Y1904" s="105"/>
      <c r="Z1904" s="105"/>
      <c r="AA1904" s="105"/>
      <c r="AB1904" s="105"/>
      <c r="AC1904" s="105"/>
      <c r="AD1904" s="105"/>
      <c r="AE1904" s="105"/>
      <c r="AF1904" s="105"/>
      <c r="AG1904" s="105"/>
    </row>
    <row r="1905" spans="2:33" s="28" customFormat="1" ht="14.1" customHeight="1" x14ac:dyDescent="0.15">
      <c r="B1905" s="205" t="s">
        <v>237</v>
      </c>
      <c r="C1905" s="274">
        <v>14</v>
      </c>
      <c r="D1905" s="274">
        <v>12</v>
      </c>
      <c r="E1905" s="275">
        <v>26</v>
      </c>
      <c r="F1905" s="195" t="s">
        <v>236</v>
      </c>
      <c r="G1905" s="274">
        <v>14</v>
      </c>
      <c r="H1905" s="274">
        <v>13</v>
      </c>
      <c r="I1905" s="275">
        <v>27</v>
      </c>
      <c r="J1905" s="195" t="s">
        <v>235</v>
      </c>
      <c r="K1905" s="274">
        <v>8</v>
      </c>
      <c r="L1905" s="274">
        <v>11</v>
      </c>
      <c r="M1905" s="275">
        <v>19</v>
      </c>
      <c r="N1905" s="195" t="s">
        <v>234</v>
      </c>
      <c r="O1905" s="274">
        <v>0</v>
      </c>
      <c r="P1905" s="274">
        <v>7</v>
      </c>
      <c r="Q1905" s="276">
        <v>7</v>
      </c>
      <c r="R1905" s="131"/>
      <c r="T1905" s="105"/>
      <c r="U1905" s="105"/>
      <c r="V1905" s="105"/>
      <c r="W1905" s="105"/>
      <c r="X1905" s="105"/>
      <c r="Y1905" s="105"/>
      <c r="Z1905" s="105"/>
      <c r="AA1905" s="105"/>
      <c r="AB1905" s="105"/>
      <c r="AC1905" s="105"/>
      <c r="AD1905" s="105"/>
      <c r="AE1905" s="105"/>
      <c r="AF1905" s="105"/>
      <c r="AG1905" s="105"/>
    </row>
    <row r="1906" spans="2:33" s="28" customFormat="1" ht="14.25" customHeight="1" x14ac:dyDescent="0.15">
      <c r="B1906" s="204" t="s">
        <v>233</v>
      </c>
      <c r="C1906" s="277">
        <v>14</v>
      </c>
      <c r="D1906" s="269">
        <v>8</v>
      </c>
      <c r="E1906" s="267">
        <v>22</v>
      </c>
      <c r="F1906" s="194" t="s">
        <v>232</v>
      </c>
      <c r="G1906" s="269">
        <v>12</v>
      </c>
      <c r="H1906" s="269">
        <v>15</v>
      </c>
      <c r="I1906" s="267">
        <v>27</v>
      </c>
      <c r="J1906" s="194" t="s">
        <v>231</v>
      </c>
      <c r="K1906" s="269">
        <v>8</v>
      </c>
      <c r="L1906" s="269">
        <v>12</v>
      </c>
      <c r="M1906" s="267">
        <v>20</v>
      </c>
      <c r="N1906" s="194" t="s">
        <v>230</v>
      </c>
      <c r="O1906" s="269">
        <v>8</v>
      </c>
      <c r="P1906" s="269">
        <v>3</v>
      </c>
      <c r="Q1906" s="268">
        <v>11</v>
      </c>
      <c r="R1906" s="131"/>
      <c r="T1906" s="105"/>
      <c r="U1906" s="105"/>
      <c r="V1906" s="105"/>
      <c r="W1906" s="105"/>
      <c r="X1906" s="105"/>
      <c r="Y1906" s="105"/>
      <c r="Z1906" s="105"/>
      <c r="AA1906" s="105"/>
      <c r="AB1906" s="105"/>
      <c r="AC1906" s="105"/>
      <c r="AD1906" s="105"/>
      <c r="AE1906" s="105"/>
      <c r="AF1906" s="105"/>
      <c r="AG1906" s="105"/>
    </row>
    <row r="1907" spans="2:33" s="28" customFormat="1" ht="14.25" customHeight="1" x14ac:dyDescent="0.15">
      <c r="B1907" s="204" t="s">
        <v>229</v>
      </c>
      <c r="C1907" s="269">
        <v>11</v>
      </c>
      <c r="D1907" s="269">
        <v>9</v>
      </c>
      <c r="E1907" s="267">
        <v>20</v>
      </c>
      <c r="F1907" s="194" t="s">
        <v>228</v>
      </c>
      <c r="G1907" s="269">
        <v>13</v>
      </c>
      <c r="H1907" s="269">
        <v>18</v>
      </c>
      <c r="I1907" s="267">
        <v>31</v>
      </c>
      <c r="J1907" s="194" t="s">
        <v>227</v>
      </c>
      <c r="K1907" s="269">
        <v>10</v>
      </c>
      <c r="L1907" s="269">
        <v>10</v>
      </c>
      <c r="M1907" s="267">
        <v>20</v>
      </c>
      <c r="N1907" s="194" t="s">
        <v>226</v>
      </c>
      <c r="O1907" s="269">
        <v>0</v>
      </c>
      <c r="P1907" s="269">
        <v>3</v>
      </c>
      <c r="Q1907" s="268">
        <v>3</v>
      </c>
      <c r="R1907" s="131"/>
      <c r="T1907" s="105"/>
      <c r="U1907" s="105"/>
      <c r="V1907" s="105"/>
      <c r="W1907" s="105"/>
      <c r="X1907" s="105"/>
      <c r="Y1907" s="105"/>
      <c r="Z1907" s="105"/>
      <c r="AA1907" s="105"/>
      <c r="AB1907" s="105"/>
      <c r="AC1907" s="105"/>
      <c r="AD1907" s="105"/>
      <c r="AE1907" s="105"/>
      <c r="AF1907" s="105"/>
      <c r="AG1907" s="105"/>
    </row>
    <row r="1908" spans="2:33" s="28" customFormat="1" ht="14.25" customHeight="1" x14ac:dyDescent="0.15">
      <c r="B1908" s="204" t="s">
        <v>225</v>
      </c>
      <c r="C1908" s="269">
        <v>9</v>
      </c>
      <c r="D1908" s="269">
        <v>9</v>
      </c>
      <c r="E1908" s="267">
        <v>18</v>
      </c>
      <c r="F1908" s="194" t="s">
        <v>224</v>
      </c>
      <c r="G1908" s="269">
        <v>21</v>
      </c>
      <c r="H1908" s="269">
        <v>14</v>
      </c>
      <c r="I1908" s="267">
        <v>35</v>
      </c>
      <c r="J1908" s="194" t="s">
        <v>223</v>
      </c>
      <c r="K1908" s="269">
        <v>19</v>
      </c>
      <c r="L1908" s="269">
        <v>10</v>
      </c>
      <c r="M1908" s="267">
        <v>29</v>
      </c>
      <c r="N1908" s="194" t="s">
        <v>222</v>
      </c>
      <c r="O1908" s="269">
        <v>3</v>
      </c>
      <c r="P1908" s="269">
        <v>2</v>
      </c>
      <c r="Q1908" s="268">
        <v>5</v>
      </c>
      <c r="R1908" s="131"/>
      <c r="T1908" s="105"/>
      <c r="U1908" s="105"/>
      <c r="V1908" s="105"/>
      <c r="W1908" s="105"/>
      <c r="X1908" s="105"/>
      <c r="Y1908" s="105"/>
      <c r="Z1908" s="105"/>
      <c r="AA1908" s="105"/>
      <c r="AB1908" s="105"/>
      <c r="AC1908" s="105"/>
      <c r="AD1908" s="105"/>
      <c r="AE1908" s="105"/>
      <c r="AF1908" s="105"/>
      <c r="AG1908" s="105"/>
    </row>
    <row r="1909" spans="2:33" s="28" customFormat="1" ht="14.1" customHeight="1" x14ac:dyDescent="0.15">
      <c r="B1909" s="204" t="s">
        <v>221</v>
      </c>
      <c r="C1909" s="269">
        <v>18</v>
      </c>
      <c r="D1909" s="269">
        <v>9</v>
      </c>
      <c r="E1909" s="267">
        <v>27</v>
      </c>
      <c r="F1909" s="194" t="s">
        <v>220</v>
      </c>
      <c r="G1909" s="269">
        <v>7</v>
      </c>
      <c r="H1909" s="269">
        <v>8</v>
      </c>
      <c r="I1909" s="267">
        <v>15</v>
      </c>
      <c r="J1909" s="194" t="s">
        <v>219</v>
      </c>
      <c r="K1909" s="269">
        <v>14</v>
      </c>
      <c r="L1909" s="269">
        <v>10</v>
      </c>
      <c r="M1909" s="267">
        <v>24</v>
      </c>
      <c r="N1909" s="194" t="s">
        <v>218</v>
      </c>
      <c r="O1909" s="269">
        <v>1</v>
      </c>
      <c r="P1909" s="269">
        <v>4</v>
      </c>
      <c r="Q1909" s="268">
        <v>5</v>
      </c>
      <c r="R1909" s="131"/>
      <c r="T1909" s="105"/>
      <c r="U1909" s="105"/>
      <c r="V1909" s="105"/>
      <c r="W1909" s="105"/>
      <c r="X1909" s="105"/>
      <c r="Y1909" s="105"/>
      <c r="Z1909" s="105"/>
      <c r="AA1909" s="105"/>
      <c r="AB1909" s="105"/>
      <c r="AC1909" s="105"/>
      <c r="AD1909" s="105"/>
      <c r="AE1909" s="105"/>
      <c r="AF1909" s="105"/>
      <c r="AG1909" s="105"/>
    </row>
    <row r="1910" spans="2:33" s="28" customFormat="1" ht="14.45" customHeight="1" x14ac:dyDescent="0.15">
      <c r="B1910" s="205" t="s">
        <v>217</v>
      </c>
      <c r="C1910" s="274">
        <v>10</v>
      </c>
      <c r="D1910" s="274">
        <v>6</v>
      </c>
      <c r="E1910" s="275">
        <v>16</v>
      </c>
      <c r="F1910" s="195" t="s">
        <v>216</v>
      </c>
      <c r="G1910" s="274">
        <v>17</v>
      </c>
      <c r="H1910" s="274">
        <v>9</v>
      </c>
      <c r="I1910" s="275">
        <v>26</v>
      </c>
      <c r="J1910" s="195" t="s">
        <v>215</v>
      </c>
      <c r="K1910" s="274">
        <v>9</v>
      </c>
      <c r="L1910" s="274">
        <v>9</v>
      </c>
      <c r="M1910" s="275">
        <v>18</v>
      </c>
      <c r="N1910" s="195" t="s">
        <v>214</v>
      </c>
      <c r="O1910" s="274">
        <v>0</v>
      </c>
      <c r="P1910" s="274">
        <v>4</v>
      </c>
      <c r="Q1910" s="276">
        <v>4</v>
      </c>
      <c r="R1910" s="131"/>
      <c r="T1910" s="105"/>
      <c r="U1910" s="105"/>
      <c r="V1910" s="105"/>
      <c r="W1910" s="105"/>
      <c r="X1910" s="105"/>
      <c r="Y1910" s="105"/>
      <c r="Z1910" s="105"/>
      <c r="AA1910" s="105"/>
      <c r="AB1910" s="105"/>
      <c r="AC1910" s="105"/>
      <c r="AD1910" s="105"/>
      <c r="AE1910" s="105"/>
      <c r="AF1910" s="105"/>
      <c r="AG1910" s="105"/>
    </row>
    <row r="1911" spans="2:33" s="28" customFormat="1" ht="14.1" customHeight="1" x14ac:dyDescent="0.15">
      <c r="B1911" s="204" t="s">
        <v>213</v>
      </c>
      <c r="C1911" s="277">
        <v>7</v>
      </c>
      <c r="D1911" s="269">
        <v>11</v>
      </c>
      <c r="E1911" s="267">
        <v>18</v>
      </c>
      <c r="F1911" s="194" t="s">
        <v>212</v>
      </c>
      <c r="G1911" s="269">
        <v>17</v>
      </c>
      <c r="H1911" s="269">
        <v>16</v>
      </c>
      <c r="I1911" s="267">
        <v>33</v>
      </c>
      <c r="J1911" s="194" t="s">
        <v>211</v>
      </c>
      <c r="K1911" s="269">
        <v>12</v>
      </c>
      <c r="L1911" s="269">
        <v>13</v>
      </c>
      <c r="M1911" s="267">
        <v>25</v>
      </c>
      <c r="N1911" s="194" t="s">
        <v>210</v>
      </c>
      <c r="O1911" s="269">
        <v>2</v>
      </c>
      <c r="P1911" s="269">
        <v>2</v>
      </c>
      <c r="Q1911" s="268">
        <v>4</v>
      </c>
      <c r="R1911" s="131"/>
      <c r="T1911" s="105"/>
      <c r="U1911" s="105"/>
      <c r="V1911" s="105"/>
      <c r="W1911" s="105"/>
      <c r="X1911" s="105"/>
      <c r="Y1911" s="105"/>
      <c r="Z1911" s="105"/>
      <c r="AA1911" s="105"/>
      <c r="AB1911" s="105"/>
      <c r="AC1911" s="105"/>
      <c r="AD1911" s="105"/>
      <c r="AE1911" s="105"/>
      <c r="AF1911" s="105"/>
      <c r="AG1911" s="105"/>
    </row>
    <row r="1912" spans="2:33" s="28" customFormat="1" ht="14.25" customHeight="1" x14ac:dyDescent="0.15">
      <c r="B1912" s="204" t="s">
        <v>209</v>
      </c>
      <c r="C1912" s="269">
        <v>10</v>
      </c>
      <c r="D1912" s="269">
        <v>8</v>
      </c>
      <c r="E1912" s="267">
        <v>18</v>
      </c>
      <c r="F1912" s="194" t="s">
        <v>208</v>
      </c>
      <c r="G1912" s="269">
        <v>7</v>
      </c>
      <c r="H1912" s="269">
        <v>15</v>
      </c>
      <c r="I1912" s="267">
        <v>22</v>
      </c>
      <c r="J1912" s="194" t="s">
        <v>207</v>
      </c>
      <c r="K1912" s="269">
        <v>9</v>
      </c>
      <c r="L1912" s="269">
        <v>11</v>
      </c>
      <c r="M1912" s="267">
        <v>20</v>
      </c>
      <c r="N1912" s="194" t="s">
        <v>206</v>
      </c>
      <c r="O1912" s="269">
        <v>1</v>
      </c>
      <c r="P1912" s="269">
        <v>4</v>
      </c>
      <c r="Q1912" s="268">
        <v>5</v>
      </c>
      <c r="R1912" s="131"/>
      <c r="T1912" s="105"/>
      <c r="U1912" s="105"/>
      <c r="V1912" s="105"/>
      <c r="W1912" s="105"/>
      <c r="X1912" s="105"/>
      <c r="Y1912" s="105"/>
      <c r="Z1912" s="105"/>
      <c r="AA1912" s="105"/>
      <c r="AB1912" s="105"/>
      <c r="AC1912" s="105"/>
      <c r="AD1912" s="105"/>
      <c r="AE1912" s="105"/>
      <c r="AF1912" s="105"/>
      <c r="AG1912" s="105"/>
    </row>
    <row r="1913" spans="2:33" s="28" customFormat="1" ht="14.25" customHeight="1" x14ac:dyDescent="0.15">
      <c r="B1913" s="204" t="s">
        <v>205</v>
      </c>
      <c r="C1913" s="269">
        <v>9</v>
      </c>
      <c r="D1913" s="269">
        <v>15</v>
      </c>
      <c r="E1913" s="267">
        <v>24</v>
      </c>
      <c r="F1913" s="194" t="s">
        <v>204</v>
      </c>
      <c r="G1913" s="269">
        <v>19</v>
      </c>
      <c r="H1913" s="269">
        <v>12</v>
      </c>
      <c r="I1913" s="267">
        <v>31</v>
      </c>
      <c r="J1913" s="194" t="s">
        <v>203</v>
      </c>
      <c r="K1913" s="269">
        <v>11</v>
      </c>
      <c r="L1913" s="269">
        <v>14</v>
      </c>
      <c r="M1913" s="267">
        <v>25</v>
      </c>
      <c r="N1913" s="194" t="s">
        <v>202</v>
      </c>
      <c r="O1913" s="269">
        <v>0</v>
      </c>
      <c r="P1913" s="269">
        <v>0</v>
      </c>
      <c r="Q1913" s="268">
        <v>0</v>
      </c>
      <c r="R1913" s="131"/>
      <c r="T1913" s="105"/>
      <c r="U1913" s="105"/>
      <c r="V1913" s="105"/>
      <c r="W1913" s="105"/>
      <c r="X1913" s="105"/>
      <c r="Y1913" s="105"/>
      <c r="Z1913" s="105"/>
      <c r="AA1913" s="105"/>
      <c r="AB1913" s="105"/>
      <c r="AC1913" s="105"/>
      <c r="AD1913" s="105"/>
      <c r="AE1913" s="105"/>
      <c r="AF1913" s="105"/>
      <c r="AG1913" s="105"/>
    </row>
    <row r="1914" spans="2:33" s="28" customFormat="1" ht="14.25" customHeight="1" x14ac:dyDescent="0.15">
      <c r="B1914" s="204" t="s">
        <v>201</v>
      </c>
      <c r="C1914" s="269">
        <v>8</v>
      </c>
      <c r="D1914" s="269">
        <v>8</v>
      </c>
      <c r="E1914" s="267">
        <v>16</v>
      </c>
      <c r="F1914" s="194" t="s">
        <v>200</v>
      </c>
      <c r="G1914" s="269">
        <v>17</v>
      </c>
      <c r="H1914" s="269">
        <v>10</v>
      </c>
      <c r="I1914" s="267">
        <v>27</v>
      </c>
      <c r="J1914" s="194" t="s">
        <v>199</v>
      </c>
      <c r="K1914" s="269">
        <v>5</v>
      </c>
      <c r="L1914" s="269">
        <v>12</v>
      </c>
      <c r="M1914" s="267">
        <v>17</v>
      </c>
      <c r="N1914" s="194" t="s">
        <v>198</v>
      </c>
      <c r="O1914" s="269">
        <v>1</v>
      </c>
      <c r="P1914" s="269">
        <v>1</v>
      </c>
      <c r="Q1914" s="268">
        <v>2</v>
      </c>
      <c r="R1914" s="131"/>
      <c r="T1914" s="105"/>
      <c r="U1914" s="105"/>
      <c r="V1914" s="105"/>
      <c r="W1914" s="105"/>
      <c r="X1914" s="105"/>
      <c r="Y1914" s="105"/>
      <c r="Z1914" s="105"/>
      <c r="AA1914" s="105"/>
      <c r="AB1914" s="105"/>
      <c r="AC1914" s="105"/>
      <c r="AD1914" s="105"/>
      <c r="AE1914" s="105"/>
      <c r="AF1914" s="105"/>
      <c r="AG1914" s="105"/>
    </row>
    <row r="1915" spans="2:33" s="28" customFormat="1" ht="14.1" customHeight="1" x14ac:dyDescent="0.15">
      <c r="B1915" s="205" t="s">
        <v>197</v>
      </c>
      <c r="C1915" s="274">
        <v>13</v>
      </c>
      <c r="D1915" s="274">
        <v>8</v>
      </c>
      <c r="E1915" s="275">
        <v>21</v>
      </c>
      <c r="F1915" s="195" t="s">
        <v>196</v>
      </c>
      <c r="G1915" s="274">
        <v>9</v>
      </c>
      <c r="H1915" s="274">
        <v>17</v>
      </c>
      <c r="I1915" s="275">
        <v>26</v>
      </c>
      <c r="J1915" s="195" t="s">
        <v>195</v>
      </c>
      <c r="K1915" s="274">
        <v>12</v>
      </c>
      <c r="L1915" s="274">
        <v>10</v>
      </c>
      <c r="M1915" s="275">
        <v>22</v>
      </c>
      <c r="N1915" s="195" t="s">
        <v>194</v>
      </c>
      <c r="O1915" s="274">
        <v>0</v>
      </c>
      <c r="P1915" s="274">
        <v>0</v>
      </c>
      <c r="Q1915" s="276">
        <v>0</v>
      </c>
      <c r="R1915" s="131"/>
      <c r="T1915" s="105"/>
      <c r="U1915" s="105"/>
      <c r="V1915" s="105"/>
      <c r="W1915" s="105"/>
      <c r="X1915" s="105"/>
      <c r="Y1915" s="105"/>
      <c r="Z1915" s="105"/>
      <c r="AA1915" s="105"/>
      <c r="AB1915" s="105"/>
      <c r="AC1915" s="105"/>
      <c r="AD1915" s="105"/>
      <c r="AE1915" s="105"/>
      <c r="AF1915" s="105"/>
      <c r="AG1915" s="105"/>
    </row>
    <row r="1916" spans="2:33" s="28" customFormat="1" ht="14.25" customHeight="1" x14ac:dyDescent="0.15">
      <c r="B1916" s="204" t="s">
        <v>193</v>
      </c>
      <c r="C1916" s="277">
        <v>9</v>
      </c>
      <c r="D1916" s="269">
        <v>10</v>
      </c>
      <c r="E1916" s="267">
        <v>19</v>
      </c>
      <c r="F1916" s="194" t="s">
        <v>192</v>
      </c>
      <c r="G1916" s="269">
        <v>21</v>
      </c>
      <c r="H1916" s="269">
        <v>19</v>
      </c>
      <c r="I1916" s="267">
        <v>40</v>
      </c>
      <c r="J1916" s="194" t="s">
        <v>191</v>
      </c>
      <c r="K1916" s="269">
        <v>9</v>
      </c>
      <c r="L1916" s="269">
        <v>8</v>
      </c>
      <c r="M1916" s="267">
        <v>17</v>
      </c>
      <c r="N1916" s="194" t="s">
        <v>190</v>
      </c>
      <c r="O1916" s="269">
        <v>0</v>
      </c>
      <c r="P1916" s="269">
        <v>0</v>
      </c>
      <c r="Q1916" s="268">
        <v>0</v>
      </c>
      <c r="R1916" s="131"/>
      <c r="T1916" s="105"/>
      <c r="U1916" s="105"/>
      <c r="V1916" s="105"/>
      <c r="W1916" s="105"/>
      <c r="X1916" s="105"/>
      <c r="Y1916" s="105"/>
      <c r="Z1916" s="105"/>
      <c r="AA1916" s="105"/>
      <c r="AB1916" s="105"/>
      <c r="AC1916" s="105"/>
      <c r="AD1916" s="105"/>
      <c r="AE1916" s="105"/>
      <c r="AF1916" s="105"/>
      <c r="AG1916" s="105"/>
    </row>
    <row r="1917" spans="2:33" s="28" customFormat="1" ht="14.25" customHeight="1" x14ac:dyDescent="0.15">
      <c r="B1917" s="204" t="s">
        <v>189</v>
      </c>
      <c r="C1917" s="269">
        <v>11</v>
      </c>
      <c r="D1917" s="269">
        <v>9</v>
      </c>
      <c r="E1917" s="267">
        <v>20</v>
      </c>
      <c r="F1917" s="194" t="s">
        <v>188</v>
      </c>
      <c r="G1917" s="269">
        <v>14</v>
      </c>
      <c r="H1917" s="269">
        <v>19</v>
      </c>
      <c r="I1917" s="267">
        <v>33</v>
      </c>
      <c r="J1917" s="194" t="s">
        <v>187</v>
      </c>
      <c r="K1917" s="269">
        <v>12</v>
      </c>
      <c r="L1917" s="269">
        <v>14</v>
      </c>
      <c r="M1917" s="267">
        <v>26</v>
      </c>
      <c r="N1917" s="194" t="s">
        <v>186</v>
      </c>
      <c r="O1917" s="269">
        <v>0</v>
      </c>
      <c r="P1917" s="269">
        <v>0</v>
      </c>
      <c r="Q1917" s="268">
        <v>0</v>
      </c>
      <c r="R1917" s="131"/>
      <c r="T1917" s="105"/>
      <c r="U1917" s="105"/>
      <c r="V1917" s="105"/>
      <c r="W1917" s="105"/>
      <c r="X1917" s="105"/>
      <c r="Y1917" s="105"/>
      <c r="Z1917" s="105"/>
      <c r="AA1917" s="105"/>
      <c r="AB1917" s="105"/>
      <c r="AC1917" s="105"/>
      <c r="AD1917" s="105"/>
      <c r="AE1917" s="105"/>
      <c r="AF1917" s="105"/>
      <c r="AG1917" s="105"/>
    </row>
    <row r="1918" spans="2:33" s="28" customFormat="1" ht="14.25" customHeight="1" x14ac:dyDescent="0.15">
      <c r="B1918" s="204" t="s">
        <v>185</v>
      </c>
      <c r="C1918" s="269">
        <v>12</v>
      </c>
      <c r="D1918" s="269">
        <v>10</v>
      </c>
      <c r="E1918" s="267">
        <v>22</v>
      </c>
      <c r="F1918" s="194" t="s">
        <v>184</v>
      </c>
      <c r="G1918" s="269">
        <v>19</v>
      </c>
      <c r="H1918" s="269">
        <v>11</v>
      </c>
      <c r="I1918" s="267">
        <v>30</v>
      </c>
      <c r="J1918" s="194" t="s">
        <v>183</v>
      </c>
      <c r="K1918" s="269">
        <v>9</v>
      </c>
      <c r="L1918" s="269">
        <v>7</v>
      </c>
      <c r="M1918" s="267">
        <v>16</v>
      </c>
      <c r="N1918" s="194" t="s">
        <v>182</v>
      </c>
      <c r="O1918" s="269">
        <v>0</v>
      </c>
      <c r="P1918" s="269">
        <v>0</v>
      </c>
      <c r="Q1918" s="268">
        <v>0</v>
      </c>
      <c r="R1918" s="131"/>
      <c r="T1918" s="105"/>
      <c r="U1918" s="105"/>
      <c r="V1918" s="105"/>
      <c r="W1918" s="105"/>
      <c r="X1918" s="105"/>
      <c r="Y1918" s="105"/>
      <c r="Z1918" s="105"/>
      <c r="AA1918" s="105"/>
      <c r="AB1918" s="105"/>
      <c r="AC1918" s="105"/>
      <c r="AD1918" s="105"/>
      <c r="AE1918" s="105"/>
      <c r="AF1918" s="105"/>
      <c r="AG1918" s="105"/>
    </row>
    <row r="1919" spans="2:33" s="28" customFormat="1" ht="14.1" customHeight="1" x14ac:dyDescent="0.15">
      <c r="B1919" s="204" t="s">
        <v>181</v>
      </c>
      <c r="C1919" s="269">
        <v>7</v>
      </c>
      <c r="D1919" s="269">
        <v>9</v>
      </c>
      <c r="E1919" s="267">
        <v>16</v>
      </c>
      <c r="F1919" s="194" t="s">
        <v>180</v>
      </c>
      <c r="G1919" s="269">
        <v>20</v>
      </c>
      <c r="H1919" s="269">
        <v>14</v>
      </c>
      <c r="I1919" s="267">
        <v>34</v>
      </c>
      <c r="J1919" s="194" t="s">
        <v>179</v>
      </c>
      <c r="K1919" s="269">
        <v>5</v>
      </c>
      <c r="L1919" s="269">
        <v>5</v>
      </c>
      <c r="M1919" s="267">
        <v>10</v>
      </c>
      <c r="N1919" s="194" t="s">
        <v>178</v>
      </c>
      <c r="O1919" s="269">
        <v>0</v>
      </c>
      <c r="P1919" s="269">
        <v>0</v>
      </c>
      <c r="Q1919" s="268">
        <v>0</v>
      </c>
      <c r="R1919" s="131"/>
      <c r="T1919" s="105"/>
      <c r="U1919" s="105"/>
      <c r="V1919" s="105"/>
      <c r="W1919" s="105"/>
      <c r="X1919" s="105"/>
      <c r="Y1919" s="105"/>
      <c r="Z1919" s="105"/>
      <c r="AA1919" s="105"/>
      <c r="AB1919" s="105"/>
      <c r="AC1919" s="105"/>
      <c r="AD1919" s="105"/>
      <c r="AE1919" s="105"/>
      <c r="AF1919" s="105"/>
      <c r="AG1919" s="105"/>
    </row>
    <row r="1920" spans="2:33" s="28" customFormat="1" ht="14.25" customHeight="1" thickBot="1" x14ac:dyDescent="0.2">
      <c r="B1920" s="206" t="s">
        <v>177</v>
      </c>
      <c r="C1920" s="270">
        <v>10</v>
      </c>
      <c r="D1920" s="270">
        <v>6</v>
      </c>
      <c r="E1920" s="271">
        <v>16</v>
      </c>
      <c r="F1920" s="208" t="s">
        <v>176</v>
      </c>
      <c r="G1920" s="270">
        <v>15</v>
      </c>
      <c r="H1920" s="270">
        <v>10</v>
      </c>
      <c r="I1920" s="271">
        <v>25</v>
      </c>
      <c r="J1920" s="208" t="s">
        <v>175</v>
      </c>
      <c r="K1920" s="270">
        <v>2</v>
      </c>
      <c r="L1920" s="270">
        <v>2</v>
      </c>
      <c r="M1920" s="271">
        <v>4</v>
      </c>
      <c r="N1920" s="210" t="s">
        <v>174</v>
      </c>
      <c r="O1920" s="272">
        <v>0</v>
      </c>
      <c r="P1920" s="272">
        <v>0</v>
      </c>
      <c r="Q1920" s="273">
        <v>0</v>
      </c>
      <c r="R1920" s="131"/>
      <c r="T1920" s="105"/>
      <c r="U1920" s="105"/>
      <c r="V1920" s="105"/>
      <c r="W1920" s="105"/>
      <c r="X1920" s="105"/>
      <c r="Y1920" s="105"/>
      <c r="Z1920" s="105"/>
      <c r="AA1920" s="105"/>
      <c r="AB1920" s="105"/>
      <c r="AC1920" s="105"/>
      <c r="AD1920" s="105"/>
      <c r="AE1920" s="105"/>
      <c r="AF1920" s="105"/>
      <c r="AG1920" s="105"/>
    </row>
    <row r="1921" spans="2:33" s="28" customFormat="1" ht="13.5" customHeight="1" thickBot="1" x14ac:dyDescent="0.2">
      <c r="B1921" s="42"/>
      <c r="C1921" s="42"/>
      <c r="D1921" s="459" t="s">
        <v>173</v>
      </c>
      <c r="E1921" s="459"/>
      <c r="F1921" s="459"/>
      <c r="G1921" s="42"/>
      <c r="H1921" s="42"/>
      <c r="I1921" s="42"/>
      <c r="J1921" s="42"/>
      <c r="K1921" s="42"/>
      <c r="L1921" s="42"/>
      <c r="M1921" s="42"/>
      <c r="N1921" s="212" t="s">
        <v>172</v>
      </c>
      <c r="O1921" s="262">
        <v>0</v>
      </c>
      <c r="P1921" s="24">
        <v>0</v>
      </c>
      <c r="Q1921" s="285">
        <v>0</v>
      </c>
      <c r="R1921" s="131"/>
      <c r="T1921" s="105"/>
      <c r="U1921" s="105"/>
      <c r="V1921" s="105"/>
      <c r="W1921" s="105"/>
      <c r="X1921" s="105"/>
      <c r="Y1921" s="105"/>
      <c r="Z1921" s="105"/>
      <c r="AA1921" s="105"/>
      <c r="AB1921" s="105"/>
      <c r="AC1921" s="105"/>
      <c r="AD1921" s="105"/>
      <c r="AE1921" s="105"/>
      <c r="AF1921" s="105"/>
      <c r="AG1921" s="105"/>
    </row>
    <row r="1922" spans="2:33" s="28" customFormat="1" ht="13.5" customHeight="1" x14ac:dyDescent="0.15">
      <c r="B1922" s="160" t="s">
        <v>171</v>
      </c>
      <c r="C1922" s="263">
        <f>SUM(C1896:C1900)</f>
        <v>62</v>
      </c>
      <c r="D1922" s="263">
        <f>SUM(D1896:D1900)</f>
        <v>54</v>
      </c>
      <c r="E1922" s="108">
        <f t="shared" ref="E1922:E1931" si="90">SUM(C1922:D1922)</f>
        <v>116</v>
      </c>
      <c r="F1922" s="160" t="s">
        <v>170</v>
      </c>
      <c r="G1922" s="264">
        <f>SUM(K1896:K1900)</f>
        <v>54</v>
      </c>
      <c r="H1922" s="109">
        <f>SUM(L1896:L1900)</f>
        <v>75</v>
      </c>
      <c r="I1922" s="110">
        <f t="shared" ref="I1922:I1931" si="91">SUM(G1922:H1922)</f>
        <v>129</v>
      </c>
      <c r="J1922" s="119" t="s">
        <v>169</v>
      </c>
      <c r="K1922" s="120">
        <f>SUM(O1921:O1925)</f>
        <v>0</v>
      </c>
      <c r="L1922" s="263">
        <f>SUM(Q1921:Q1925)</f>
        <v>0</v>
      </c>
      <c r="M1922" s="265">
        <f>SUM(K1922:L1922)</f>
        <v>0</v>
      </c>
      <c r="N1922" s="132" t="s">
        <v>168</v>
      </c>
      <c r="O1922" s="288">
        <v>0</v>
      </c>
      <c r="P1922" s="288">
        <v>0</v>
      </c>
      <c r="Q1922" s="285">
        <v>0</v>
      </c>
      <c r="R1922" s="131"/>
      <c r="T1922" s="105"/>
      <c r="U1922" s="105"/>
      <c r="V1922" s="105"/>
      <c r="W1922" s="105"/>
      <c r="X1922" s="105"/>
      <c r="Y1922" s="105"/>
      <c r="Z1922" s="105"/>
      <c r="AA1922" s="105"/>
      <c r="AB1922" s="105"/>
      <c r="AC1922" s="105"/>
      <c r="AD1922" s="105"/>
      <c r="AE1922" s="105"/>
      <c r="AF1922" s="105"/>
      <c r="AG1922" s="105"/>
    </row>
    <row r="1923" spans="2:33" s="28" customFormat="1" ht="13.5" customHeight="1" thickBot="1" x14ac:dyDescent="0.2">
      <c r="B1923" s="161" t="s">
        <v>167</v>
      </c>
      <c r="C1923" s="255">
        <f>SUM(C1901:C1905)</f>
        <v>53</v>
      </c>
      <c r="D1923" s="255">
        <f>SUM(D1901:D1905)</f>
        <v>56</v>
      </c>
      <c r="E1923" s="112">
        <f t="shared" si="90"/>
        <v>109</v>
      </c>
      <c r="F1923" s="161" t="s">
        <v>166</v>
      </c>
      <c r="G1923" s="260">
        <f>SUM(K1901:K1905)</f>
        <v>36</v>
      </c>
      <c r="H1923" s="113">
        <f>SUM(L1901:L1905)</f>
        <v>54</v>
      </c>
      <c r="I1923" s="114">
        <f t="shared" si="91"/>
        <v>90</v>
      </c>
      <c r="J1923" s="121" t="s">
        <v>154</v>
      </c>
      <c r="K1923" s="122">
        <f>O1926</f>
        <v>0</v>
      </c>
      <c r="L1923" s="256">
        <f>P1926</f>
        <v>0</v>
      </c>
      <c r="M1923" s="266">
        <f>SUM(K1923:L1923)</f>
        <v>0</v>
      </c>
      <c r="N1923" s="132" t="s">
        <v>165</v>
      </c>
      <c r="O1923" s="288">
        <v>0</v>
      </c>
      <c r="P1923" s="288">
        <v>0</v>
      </c>
      <c r="Q1923" s="285">
        <v>0</v>
      </c>
      <c r="R1923" s="131"/>
      <c r="T1923" s="105"/>
      <c r="U1923" s="105"/>
      <c r="V1923" s="105"/>
      <c r="W1923" s="105"/>
      <c r="X1923" s="105"/>
      <c r="Y1923" s="105"/>
      <c r="Z1923" s="105"/>
      <c r="AA1923" s="105"/>
      <c r="AB1923" s="105"/>
      <c r="AC1923" s="105"/>
      <c r="AD1923" s="105"/>
      <c r="AE1923" s="105"/>
      <c r="AF1923" s="105"/>
      <c r="AG1923" s="105"/>
    </row>
    <row r="1924" spans="2:33" s="28" customFormat="1" ht="13.5" customHeight="1" x14ac:dyDescent="0.15">
      <c r="B1924" s="161" t="s">
        <v>164</v>
      </c>
      <c r="C1924" s="255">
        <f>SUM(C1906:C1910)</f>
        <v>62</v>
      </c>
      <c r="D1924" s="255">
        <f>SUM(D1906:D1910)</f>
        <v>41</v>
      </c>
      <c r="E1924" s="112">
        <f t="shared" si="90"/>
        <v>103</v>
      </c>
      <c r="F1924" s="161" t="s">
        <v>163</v>
      </c>
      <c r="G1924" s="260">
        <f>SUM(K1906:K1910)</f>
        <v>60</v>
      </c>
      <c r="H1924" s="113">
        <f>SUM(L1906:L1910)</f>
        <v>51</v>
      </c>
      <c r="I1924" s="114">
        <f t="shared" si="91"/>
        <v>111</v>
      </c>
      <c r="J1924" s="125" t="s">
        <v>283</v>
      </c>
      <c r="K1924" s="154">
        <f>SUM(C1922:C1924)</f>
        <v>177</v>
      </c>
      <c r="L1924" s="154">
        <f>SUM(D1922:D1924)</f>
        <v>151</v>
      </c>
      <c r="M1924" s="294">
        <f>SUM(K1924:L1924)</f>
        <v>328</v>
      </c>
      <c r="N1924" s="132" t="s">
        <v>162</v>
      </c>
      <c r="O1924" s="288">
        <v>0</v>
      </c>
      <c r="P1924" s="288">
        <v>0</v>
      </c>
      <c r="Q1924" s="285">
        <v>0</v>
      </c>
      <c r="R1924" s="131"/>
      <c r="T1924" s="105"/>
      <c r="U1924" s="105"/>
      <c r="V1924" s="105"/>
      <c r="W1924" s="105"/>
      <c r="X1924" s="105"/>
      <c r="Y1924" s="105"/>
      <c r="Z1924" s="105"/>
      <c r="AA1924" s="105"/>
      <c r="AB1924" s="105"/>
      <c r="AC1924" s="105"/>
      <c r="AD1924" s="105"/>
      <c r="AE1924" s="105"/>
      <c r="AF1924" s="105"/>
      <c r="AG1924" s="105"/>
    </row>
    <row r="1925" spans="2:33" s="28" customFormat="1" ht="13.5" customHeight="1" thickBot="1" x14ac:dyDescent="0.2">
      <c r="B1925" s="161" t="s">
        <v>161</v>
      </c>
      <c r="C1925" s="255">
        <f>SUM(C1911:C1915)</f>
        <v>47</v>
      </c>
      <c r="D1925" s="255">
        <f>SUM(D1911:D1915)</f>
        <v>50</v>
      </c>
      <c r="E1925" s="112">
        <f t="shared" si="90"/>
        <v>97</v>
      </c>
      <c r="F1925" s="161" t="s">
        <v>160</v>
      </c>
      <c r="G1925" s="260">
        <f>SUM(K1911:K1915)</f>
        <v>49</v>
      </c>
      <c r="H1925" s="113">
        <f>SUM(L1911:L1915)</f>
        <v>60</v>
      </c>
      <c r="I1925" s="114">
        <f t="shared" si="91"/>
        <v>109</v>
      </c>
      <c r="J1925" s="123" t="s">
        <v>156</v>
      </c>
      <c r="K1925" s="157"/>
      <c r="L1925" s="292">
        <f>M1924/M1930*100</f>
        <v>17.52136752136752</v>
      </c>
      <c r="M1925" s="156" t="s">
        <v>155</v>
      </c>
      <c r="N1925" s="134" t="s">
        <v>159</v>
      </c>
      <c r="O1925" s="291">
        <v>0</v>
      </c>
      <c r="P1925" s="135">
        <v>0</v>
      </c>
      <c r="Q1925" s="282">
        <v>0</v>
      </c>
      <c r="R1925" s="131"/>
      <c r="T1925" s="105"/>
      <c r="U1925" s="105"/>
      <c r="V1925" s="105"/>
      <c r="W1925" s="105"/>
      <c r="X1925" s="105"/>
      <c r="Y1925" s="105"/>
      <c r="Z1925" s="105"/>
      <c r="AA1925" s="105"/>
      <c r="AB1925" s="105"/>
      <c r="AC1925" s="105"/>
      <c r="AD1925" s="105"/>
      <c r="AE1925" s="105"/>
      <c r="AF1925" s="105"/>
      <c r="AG1925" s="105"/>
    </row>
    <row r="1926" spans="2:33" s="28" customFormat="1" ht="13.5" customHeight="1" thickBot="1" x14ac:dyDescent="0.2">
      <c r="B1926" s="161" t="s">
        <v>158</v>
      </c>
      <c r="C1926" s="255">
        <f>SUM(C1916:C1920)</f>
        <v>49</v>
      </c>
      <c r="D1926" s="255">
        <f>SUM(D1916:D1920)</f>
        <v>44</v>
      </c>
      <c r="E1926" s="112">
        <f t="shared" si="90"/>
        <v>93</v>
      </c>
      <c r="F1926" s="161" t="s">
        <v>157</v>
      </c>
      <c r="G1926" s="260">
        <f>SUM(K1916:K1920)</f>
        <v>37</v>
      </c>
      <c r="H1926" s="113">
        <f>SUM(L1916:L1920)</f>
        <v>36</v>
      </c>
      <c r="I1926" s="114">
        <f t="shared" si="91"/>
        <v>73</v>
      </c>
      <c r="J1926" s="125" t="s">
        <v>284</v>
      </c>
      <c r="K1926" s="154">
        <f>SUM(C1925:C1931,G1922:G1924)</f>
        <v>595</v>
      </c>
      <c r="L1926" s="154">
        <f>SUM(D1925:D1931,H1922:H1924)</f>
        <v>602</v>
      </c>
      <c r="M1926" s="294">
        <f>SUM(K1926:L1926)</f>
        <v>1197</v>
      </c>
      <c r="N1926" s="136" t="s">
        <v>154</v>
      </c>
      <c r="O1926" s="290">
        <v>0</v>
      </c>
      <c r="P1926" s="137">
        <v>0</v>
      </c>
      <c r="Q1926" s="284">
        <v>0</v>
      </c>
      <c r="R1926" s="131"/>
      <c r="T1926" s="105"/>
      <c r="U1926" s="105"/>
      <c r="V1926" s="105"/>
      <c r="W1926" s="105"/>
      <c r="X1926" s="105"/>
      <c r="Y1926" s="105"/>
      <c r="Z1926" s="105"/>
      <c r="AA1926" s="105"/>
      <c r="AB1926" s="105"/>
      <c r="AC1926" s="105"/>
      <c r="AD1926" s="105"/>
      <c r="AE1926" s="105"/>
      <c r="AF1926" s="105"/>
      <c r="AG1926" s="105"/>
    </row>
    <row r="1927" spans="2:33" s="28" customFormat="1" ht="13.5" customHeight="1" thickBot="1" x14ac:dyDescent="0.2">
      <c r="B1927" s="161" t="s">
        <v>153</v>
      </c>
      <c r="C1927" s="255">
        <f>SUM(G1896:G1900)</f>
        <v>53</v>
      </c>
      <c r="D1927" s="255">
        <f>SUM(H1896:H1900)</f>
        <v>60</v>
      </c>
      <c r="E1927" s="112">
        <f t="shared" si="90"/>
        <v>113</v>
      </c>
      <c r="F1927" s="161" t="s">
        <v>152</v>
      </c>
      <c r="G1927" s="113">
        <f>SUM(O1896:O1900)</f>
        <v>19</v>
      </c>
      <c r="H1927" s="113">
        <f>SUM(P1896:P1900)</f>
        <v>49</v>
      </c>
      <c r="I1927" s="114">
        <f t="shared" si="91"/>
        <v>68</v>
      </c>
      <c r="J1927" s="123" t="s">
        <v>156</v>
      </c>
      <c r="K1927" s="157"/>
      <c r="L1927" s="292">
        <f>M1926/M1930*100</f>
        <v>63.942307692307686</v>
      </c>
      <c r="M1927" s="158" t="s">
        <v>155</v>
      </c>
      <c r="N1927" s="148"/>
      <c r="O1927" s="138"/>
      <c r="P1927" s="138"/>
      <c r="Q1927" s="138"/>
      <c r="R1927" s="131"/>
      <c r="T1927" s="105"/>
      <c r="U1927" s="105"/>
      <c r="V1927" s="105"/>
      <c r="W1927" s="105"/>
      <c r="X1927" s="105"/>
      <c r="Y1927" s="105"/>
      <c r="Z1927" s="105"/>
      <c r="AA1927" s="105"/>
      <c r="AB1927" s="105"/>
      <c r="AC1927" s="105"/>
      <c r="AD1927" s="105"/>
      <c r="AE1927" s="106"/>
      <c r="AF1927" s="105"/>
      <c r="AG1927" s="106"/>
    </row>
    <row r="1928" spans="2:33" s="28" customFormat="1" ht="13.5" customHeight="1" thickBot="1" x14ac:dyDescent="0.2">
      <c r="B1928" s="161" t="s">
        <v>151</v>
      </c>
      <c r="C1928" s="255">
        <f>SUM(G1901:G1905)</f>
        <v>68</v>
      </c>
      <c r="D1928" s="255">
        <f>SUM(H1901:H1905)</f>
        <v>61</v>
      </c>
      <c r="E1928" s="112">
        <f t="shared" si="90"/>
        <v>129</v>
      </c>
      <c r="F1928" s="161" t="s">
        <v>150</v>
      </c>
      <c r="G1928" s="260">
        <f>SUM(O1901:O1905)</f>
        <v>27</v>
      </c>
      <c r="H1928" s="113">
        <f>SUM(P1901:P1905)</f>
        <v>31</v>
      </c>
      <c r="I1928" s="114">
        <f t="shared" si="91"/>
        <v>58</v>
      </c>
      <c r="J1928" s="125" t="s">
        <v>282</v>
      </c>
      <c r="K1928" s="154">
        <f>SUM(K1911:K1920,O1896:O1926)</f>
        <v>148</v>
      </c>
      <c r="L1928" s="154">
        <f>SUM(L1911:L1920,P1896:P1926)</f>
        <v>199</v>
      </c>
      <c r="M1928" s="261">
        <f>SUM(K1928:L1928)</f>
        <v>347</v>
      </c>
      <c r="N1928" s="149"/>
      <c r="O1928" s="138"/>
      <c r="P1928" s="138"/>
      <c r="Q1928" s="138"/>
      <c r="R1928" s="131"/>
    </row>
    <row r="1929" spans="2:33" s="28" customFormat="1" ht="13.5" customHeight="1" thickBot="1" x14ac:dyDescent="0.2">
      <c r="B1929" s="161" t="s">
        <v>149</v>
      </c>
      <c r="C1929" s="255">
        <f>SUM(G1906:G1910)</f>
        <v>70</v>
      </c>
      <c r="D1929" s="255">
        <f>SUM(H1906:H1910)</f>
        <v>64</v>
      </c>
      <c r="E1929" s="112">
        <f t="shared" si="90"/>
        <v>134</v>
      </c>
      <c r="F1929" s="161" t="s">
        <v>148</v>
      </c>
      <c r="G1929" s="260">
        <f>SUM(O1906:O1910)</f>
        <v>12</v>
      </c>
      <c r="H1929" s="113">
        <f>SUM(P1906:P1910)</f>
        <v>16</v>
      </c>
      <c r="I1929" s="114">
        <f t="shared" si="91"/>
        <v>28</v>
      </c>
      <c r="J1929" s="123" t="s">
        <v>156</v>
      </c>
      <c r="K1929" s="124"/>
      <c r="L1929" s="283">
        <f>M1928/M1930*100</f>
        <v>18.536324786324787</v>
      </c>
      <c r="M1929" s="156" t="s">
        <v>155</v>
      </c>
      <c r="N1929" s="144" t="s">
        <v>146</v>
      </c>
      <c r="O1929" s="295">
        <v>39.130000000000003</v>
      </c>
      <c r="P1929" s="296">
        <v>42.18</v>
      </c>
      <c r="Q1929" s="297">
        <v>40.68</v>
      </c>
      <c r="R1929" s="131"/>
    </row>
    <row r="1930" spans="2:33" s="28" customFormat="1" ht="13.5" customHeight="1" x14ac:dyDescent="0.15">
      <c r="B1930" s="161" t="s">
        <v>145</v>
      </c>
      <c r="C1930" s="255">
        <f>SUM(G1911:G1915)</f>
        <v>69</v>
      </c>
      <c r="D1930" s="255">
        <f>SUM(H1911:H1915)</f>
        <v>70</v>
      </c>
      <c r="E1930" s="112">
        <f t="shared" si="90"/>
        <v>139</v>
      </c>
      <c r="F1930" s="161" t="s">
        <v>144</v>
      </c>
      <c r="G1930" s="260">
        <f>SUM(O1911:O1915)</f>
        <v>4</v>
      </c>
      <c r="H1930" s="113">
        <f>SUM(P1911:P1915)</f>
        <v>7</v>
      </c>
      <c r="I1930" s="114">
        <f t="shared" si="91"/>
        <v>11</v>
      </c>
      <c r="J1930" s="125" t="s">
        <v>147</v>
      </c>
      <c r="K1930" s="293">
        <f>SUM(C1922:C1931,G1922:G1931,K1922:K1923)</f>
        <v>920</v>
      </c>
      <c r="L1930" s="293">
        <f>SUM(D1922:D1931,H1922:H1931,L1922:L1923)</f>
        <v>952</v>
      </c>
      <c r="M1930" s="289">
        <f>SUM(K1930:L1930)</f>
        <v>1872</v>
      </c>
      <c r="N1930" s="145"/>
      <c r="O1930" s="139"/>
      <c r="P1930" s="139"/>
      <c r="Q1930" s="139"/>
      <c r="R1930" s="131"/>
    </row>
    <row r="1931" spans="2:33" s="28" customFormat="1" ht="13.5" customHeight="1" thickBot="1" x14ac:dyDescent="0.2">
      <c r="B1931" s="162" t="s">
        <v>143</v>
      </c>
      <c r="C1931" s="256">
        <f>SUM(G1916:G1920)</f>
        <v>89</v>
      </c>
      <c r="D1931" s="256">
        <f>SUM(H1916:H1920)</f>
        <v>73</v>
      </c>
      <c r="E1931" s="116">
        <f t="shared" si="90"/>
        <v>162</v>
      </c>
      <c r="F1931" s="162" t="s">
        <v>142</v>
      </c>
      <c r="G1931" s="257">
        <f>SUM(O1916:O1920)</f>
        <v>0</v>
      </c>
      <c r="H1931" s="117">
        <f>SUM(P1916:P1920)</f>
        <v>0</v>
      </c>
      <c r="I1931" s="118">
        <f t="shared" si="91"/>
        <v>0</v>
      </c>
      <c r="J1931" s="123" t="s">
        <v>7</v>
      </c>
      <c r="K1931" s="124"/>
      <c r="L1931" s="127"/>
      <c r="M1931" s="258">
        <f>字別人口!Q104</f>
        <v>846</v>
      </c>
      <c r="N1931" s="481" t="s">
        <v>141</v>
      </c>
      <c r="O1931" s="482"/>
      <c r="P1931" s="482"/>
      <c r="Q1931" s="140"/>
      <c r="R1931" s="131"/>
    </row>
    <row r="1933" spans="2:33" s="29" customFormat="1" x14ac:dyDescent="0.15">
      <c r="B1933" s="168"/>
      <c r="F1933" s="168"/>
    </row>
    <row r="1934" spans="2:33" s="29" customFormat="1" ht="13.5" customHeight="1" x14ac:dyDescent="0.15">
      <c r="B1934" s="243" t="s">
        <v>1</v>
      </c>
      <c r="C1934" s="358" t="s">
        <v>2</v>
      </c>
      <c r="D1934" s="358"/>
      <c r="E1934" s="358"/>
      <c r="F1934" s="358"/>
      <c r="G1934" s="484" t="s">
        <v>279</v>
      </c>
      <c r="H1934" s="484"/>
      <c r="I1934" s="484"/>
      <c r="J1934" s="484"/>
      <c r="K1934" s="484"/>
      <c r="L1934" s="484"/>
      <c r="O1934" s="76" t="str">
        <f>$O$2</f>
        <v>令和元年10月31日</v>
      </c>
      <c r="P1934" s="76"/>
      <c r="Q1934" s="76" t="s">
        <v>0</v>
      </c>
    </row>
    <row r="1935" spans="2:33" s="29" customFormat="1" ht="13.5" customHeight="1" x14ac:dyDescent="0.15">
      <c r="B1935" s="243" t="s">
        <v>276</v>
      </c>
      <c r="C1935" s="358" t="s">
        <v>92</v>
      </c>
      <c r="D1935" s="358"/>
      <c r="E1935" s="358"/>
      <c r="F1935" s="152"/>
      <c r="G1935" s="484"/>
      <c r="H1935" s="484"/>
      <c r="I1935" s="484"/>
      <c r="J1935" s="484"/>
      <c r="K1935" s="484"/>
      <c r="L1935" s="484"/>
      <c r="O1935" s="76" t="str">
        <f>$O$3</f>
        <v>令和元年11月 1日</v>
      </c>
      <c r="P1935" s="76"/>
      <c r="Q1935" s="76" t="s">
        <v>3</v>
      </c>
    </row>
    <row r="1936" spans="2:33" s="29" customFormat="1" ht="13.5" customHeight="1" thickBot="1" x14ac:dyDescent="0.2">
      <c r="B1936" s="168"/>
      <c r="F1936" s="168"/>
      <c r="G1936" s="87"/>
      <c r="H1936" s="87"/>
      <c r="I1936" s="87"/>
      <c r="J1936" s="87"/>
      <c r="K1936" s="87"/>
      <c r="L1936" s="87"/>
      <c r="O1936" s="86"/>
      <c r="Q1936" s="86"/>
    </row>
    <row r="1937" spans="2:33" s="28" customFormat="1" ht="14.25" customHeight="1" x14ac:dyDescent="0.15">
      <c r="B1937" s="53" t="s">
        <v>274</v>
      </c>
      <c r="C1937" s="279" t="s">
        <v>301</v>
      </c>
      <c r="D1937" s="279" t="s">
        <v>302</v>
      </c>
      <c r="E1937" s="280" t="s">
        <v>6</v>
      </c>
      <c r="F1937" s="53" t="s">
        <v>274</v>
      </c>
      <c r="G1937" s="279" t="s">
        <v>301</v>
      </c>
      <c r="H1937" s="279" t="s">
        <v>5</v>
      </c>
      <c r="I1937" s="94" t="s">
        <v>6</v>
      </c>
      <c r="J1937" s="202" t="s">
        <v>274</v>
      </c>
      <c r="K1937" s="279" t="s">
        <v>4</v>
      </c>
      <c r="L1937" s="279" t="s">
        <v>302</v>
      </c>
      <c r="M1937" s="280" t="s">
        <v>303</v>
      </c>
      <c r="N1937" s="59" t="s">
        <v>274</v>
      </c>
      <c r="O1937" s="54" t="s">
        <v>301</v>
      </c>
      <c r="P1937" s="54" t="s">
        <v>5</v>
      </c>
      <c r="Q1937" s="278" t="s">
        <v>303</v>
      </c>
      <c r="R1937" s="131"/>
    </row>
    <row r="1938" spans="2:33" s="28" customFormat="1" ht="14.25" customHeight="1" x14ac:dyDescent="0.15">
      <c r="B1938" s="203" t="s">
        <v>273</v>
      </c>
      <c r="C1938" s="281">
        <v>8</v>
      </c>
      <c r="D1938" s="281">
        <v>10</v>
      </c>
      <c r="E1938" s="267">
        <v>18</v>
      </c>
      <c r="F1938" s="193" t="s">
        <v>272</v>
      </c>
      <c r="G1938" s="281">
        <v>11</v>
      </c>
      <c r="H1938" s="281">
        <v>17</v>
      </c>
      <c r="I1938" s="267">
        <v>28</v>
      </c>
      <c r="J1938" s="194" t="s">
        <v>271</v>
      </c>
      <c r="K1938" s="269">
        <v>19</v>
      </c>
      <c r="L1938" s="281">
        <v>16</v>
      </c>
      <c r="M1938" s="286">
        <v>35</v>
      </c>
      <c r="N1938" s="200" t="s">
        <v>270</v>
      </c>
      <c r="O1938" s="277">
        <v>12</v>
      </c>
      <c r="P1938" s="269">
        <v>11</v>
      </c>
      <c r="Q1938" s="287">
        <v>23</v>
      </c>
      <c r="R1938" s="131"/>
      <c r="T1938" s="105"/>
      <c r="U1938" s="105"/>
      <c r="V1938" s="105"/>
      <c r="W1938" s="105"/>
      <c r="X1938" s="105"/>
      <c r="Y1938" s="105"/>
      <c r="Z1938" s="105"/>
      <c r="AA1938" s="105"/>
      <c r="AB1938" s="105"/>
      <c r="AC1938" s="105"/>
      <c r="AD1938" s="105"/>
      <c r="AE1938" s="105"/>
      <c r="AF1938" s="105"/>
      <c r="AG1938" s="105"/>
    </row>
    <row r="1939" spans="2:33" s="28" customFormat="1" ht="14.1" customHeight="1" x14ac:dyDescent="0.15">
      <c r="B1939" s="204" t="s">
        <v>269</v>
      </c>
      <c r="C1939" s="269">
        <v>13</v>
      </c>
      <c r="D1939" s="269">
        <v>8</v>
      </c>
      <c r="E1939" s="267">
        <v>21</v>
      </c>
      <c r="F1939" s="194" t="s">
        <v>268</v>
      </c>
      <c r="G1939" s="269">
        <v>17</v>
      </c>
      <c r="H1939" s="269">
        <v>20</v>
      </c>
      <c r="I1939" s="267">
        <v>37</v>
      </c>
      <c r="J1939" s="194" t="s">
        <v>267</v>
      </c>
      <c r="K1939" s="269">
        <v>18</v>
      </c>
      <c r="L1939" s="269">
        <v>27</v>
      </c>
      <c r="M1939" s="267">
        <v>45</v>
      </c>
      <c r="N1939" s="194" t="s">
        <v>266</v>
      </c>
      <c r="O1939" s="269">
        <v>7</v>
      </c>
      <c r="P1939" s="269">
        <v>15</v>
      </c>
      <c r="Q1939" s="268">
        <v>22</v>
      </c>
      <c r="R1939" s="131"/>
      <c r="T1939" s="105"/>
      <c r="U1939" s="105"/>
      <c r="V1939" s="105"/>
      <c r="W1939" s="105"/>
      <c r="X1939" s="105"/>
      <c r="Y1939" s="105"/>
      <c r="Z1939" s="105"/>
      <c r="AA1939" s="105"/>
      <c r="AB1939" s="105"/>
      <c r="AC1939" s="105"/>
      <c r="AD1939" s="105"/>
      <c r="AE1939" s="105"/>
      <c r="AF1939" s="105"/>
      <c r="AG1939" s="105"/>
    </row>
    <row r="1940" spans="2:33" s="28" customFormat="1" ht="14.25" customHeight="1" x14ac:dyDescent="0.15">
      <c r="B1940" s="204" t="s">
        <v>265</v>
      </c>
      <c r="C1940" s="269">
        <v>11</v>
      </c>
      <c r="D1940" s="269">
        <v>14</v>
      </c>
      <c r="E1940" s="267">
        <v>25</v>
      </c>
      <c r="F1940" s="194" t="s">
        <v>264</v>
      </c>
      <c r="G1940" s="269">
        <v>7</v>
      </c>
      <c r="H1940" s="269">
        <v>9</v>
      </c>
      <c r="I1940" s="267">
        <v>16</v>
      </c>
      <c r="J1940" s="194" t="s">
        <v>263</v>
      </c>
      <c r="K1940" s="269">
        <v>12</v>
      </c>
      <c r="L1940" s="269">
        <v>18</v>
      </c>
      <c r="M1940" s="267">
        <v>30</v>
      </c>
      <c r="N1940" s="194" t="s">
        <v>262</v>
      </c>
      <c r="O1940" s="269">
        <v>10</v>
      </c>
      <c r="P1940" s="199">
        <v>13</v>
      </c>
      <c r="Q1940" s="268">
        <v>23</v>
      </c>
      <c r="R1940" s="131"/>
      <c r="T1940" s="105"/>
      <c r="U1940" s="105"/>
      <c r="V1940" s="105"/>
      <c r="W1940" s="105"/>
      <c r="X1940" s="105"/>
      <c r="Y1940" s="105"/>
      <c r="Z1940" s="105"/>
      <c r="AA1940" s="105"/>
      <c r="AB1940" s="105"/>
      <c r="AC1940" s="105"/>
      <c r="AD1940" s="105"/>
      <c r="AE1940" s="105"/>
      <c r="AF1940" s="105"/>
      <c r="AG1940" s="105"/>
    </row>
    <row r="1941" spans="2:33" s="28" customFormat="1" ht="14.25" customHeight="1" x14ac:dyDescent="0.15">
      <c r="B1941" s="204" t="s">
        <v>261</v>
      </c>
      <c r="C1941" s="269">
        <v>10</v>
      </c>
      <c r="D1941" s="269">
        <v>15</v>
      </c>
      <c r="E1941" s="267">
        <v>25</v>
      </c>
      <c r="F1941" s="194" t="s">
        <v>260</v>
      </c>
      <c r="G1941" s="269">
        <v>11</v>
      </c>
      <c r="H1941" s="269">
        <v>15</v>
      </c>
      <c r="I1941" s="267">
        <v>26</v>
      </c>
      <c r="J1941" s="194" t="s">
        <v>259</v>
      </c>
      <c r="K1941" s="269">
        <v>16</v>
      </c>
      <c r="L1941" s="269">
        <v>11</v>
      </c>
      <c r="M1941" s="267">
        <v>27</v>
      </c>
      <c r="N1941" s="194" t="s">
        <v>258</v>
      </c>
      <c r="O1941" s="269">
        <v>12</v>
      </c>
      <c r="P1941" s="269">
        <v>12</v>
      </c>
      <c r="Q1941" s="268">
        <v>24</v>
      </c>
      <c r="R1941" s="131"/>
      <c r="T1941" s="105"/>
      <c r="U1941" s="105"/>
      <c r="V1941" s="105"/>
      <c r="W1941" s="105"/>
      <c r="X1941" s="105"/>
      <c r="Y1941" s="105"/>
      <c r="Z1941" s="105"/>
      <c r="AA1941" s="105"/>
      <c r="AB1941" s="105"/>
      <c r="AC1941" s="105"/>
      <c r="AD1941" s="105"/>
      <c r="AE1941" s="105"/>
      <c r="AF1941" s="105"/>
      <c r="AG1941" s="105"/>
    </row>
    <row r="1942" spans="2:33" s="28" customFormat="1" ht="14.1" customHeight="1" x14ac:dyDescent="0.15">
      <c r="B1942" s="205" t="s">
        <v>257</v>
      </c>
      <c r="C1942" s="274">
        <v>10</v>
      </c>
      <c r="D1942" s="274">
        <v>15</v>
      </c>
      <c r="E1942" s="275">
        <v>25</v>
      </c>
      <c r="F1942" s="195" t="s">
        <v>256</v>
      </c>
      <c r="G1942" s="274">
        <v>14</v>
      </c>
      <c r="H1942" s="274">
        <v>12</v>
      </c>
      <c r="I1942" s="275">
        <v>26</v>
      </c>
      <c r="J1942" s="195" t="s">
        <v>255</v>
      </c>
      <c r="K1942" s="274">
        <v>15</v>
      </c>
      <c r="L1942" s="274">
        <v>10</v>
      </c>
      <c r="M1942" s="275">
        <v>25</v>
      </c>
      <c r="N1942" s="195" t="s">
        <v>254</v>
      </c>
      <c r="O1942" s="274">
        <v>5</v>
      </c>
      <c r="P1942" s="274">
        <v>12</v>
      </c>
      <c r="Q1942" s="276">
        <v>17</v>
      </c>
      <c r="R1942" s="131"/>
      <c r="T1942" s="105"/>
      <c r="U1942" s="105"/>
      <c r="V1942" s="105"/>
      <c r="W1942" s="105"/>
      <c r="X1942" s="105"/>
      <c r="Y1942" s="105"/>
      <c r="Z1942" s="105"/>
      <c r="AA1942" s="105"/>
      <c r="AB1942" s="105"/>
      <c r="AC1942" s="105"/>
      <c r="AD1942" s="105"/>
      <c r="AE1942" s="105"/>
      <c r="AF1942" s="105"/>
      <c r="AG1942" s="105"/>
    </row>
    <row r="1943" spans="2:33" s="28" customFormat="1" ht="14.25" customHeight="1" x14ac:dyDescent="0.15">
      <c r="B1943" s="204" t="s">
        <v>253</v>
      </c>
      <c r="C1943" s="277">
        <v>14</v>
      </c>
      <c r="D1943" s="269">
        <v>12</v>
      </c>
      <c r="E1943" s="267">
        <v>26</v>
      </c>
      <c r="F1943" s="194" t="s">
        <v>252</v>
      </c>
      <c r="G1943" s="269">
        <v>9</v>
      </c>
      <c r="H1943" s="269">
        <v>13</v>
      </c>
      <c r="I1943" s="267">
        <v>22</v>
      </c>
      <c r="J1943" s="194" t="s">
        <v>251</v>
      </c>
      <c r="K1943" s="269">
        <v>14</v>
      </c>
      <c r="L1943" s="269">
        <v>19</v>
      </c>
      <c r="M1943" s="267">
        <v>33</v>
      </c>
      <c r="N1943" s="194" t="s">
        <v>250</v>
      </c>
      <c r="O1943" s="269">
        <v>8</v>
      </c>
      <c r="P1943" s="269">
        <v>8</v>
      </c>
      <c r="Q1943" s="268">
        <v>16</v>
      </c>
      <c r="R1943" s="131"/>
      <c r="T1943" s="105"/>
      <c r="U1943" s="105"/>
      <c r="V1943" s="105"/>
      <c r="W1943" s="105"/>
      <c r="X1943" s="105"/>
      <c r="Y1943" s="105"/>
      <c r="Z1943" s="105"/>
      <c r="AA1943" s="105"/>
      <c r="AB1943" s="105"/>
      <c r="AC1943" s="105"/>
      <c r="AD1943" s="105"/>
      <c r="AE1943" s="105"/>
      <c r="AF1943" s="105"/>
      <c r="AG1943" s="105"/>
    </row>
    <row r="1944" spans="2:33" s="28" customFormat="1" ht="14.25" customHeight="1" x14ac:dyDescent="0.15">
      <c r="B1944" s="204" t="s">
        <v>249</v>
      </c>
      <c r="C1944" s="269">
        <v>13</v>
      </c>
      <c r="D1944" s="269">
        <v>11</v>
      </c>
      <c r="E1944" s="267">
        <v>24</v>
      </c>
      <c r="F1944" s="194" t="s">
        <v>248</v>
      </c>
      <c r="G1944" s="269">
        <v>8</v>
      </c>
      <c r="H1944" s="269">
        <v>13</v>
      </c>
      <c r="I1944" s="267">
        <v>21</v>
      </c>
      <c r="J1944" s="194" t="s">
        <v>247</v>
      </c>
      <c r="K1944" s="269">
        <v>11</v>
      </c>
      <c r="L1944" s="269">
        <v>12</v>
      </c>
      <c r="M1944" s="267">
        <v>23</v>
      </c>
      <c r="N1944" s="194" t="s">
        <v>246</v>
      </c>
      <c r="O1944" s="269">
        <v>9</v>
      </c>
      <c r="P1944" s="269">
        <v>7</v>
      </c>
      <c r="Q1944" s="268">
        <v>16</v>
      </c>
      <c r="R1944" s="131"/>
      <c r="T1944" s="105"/>
      <c r="U1944" s="105"/>
      <c r="V1944" s="105"/>
      <c r="W1944" s="105"/>
      <c r="X1944" s="105"/>
      <c r="Y1944" s="105"/>
      <c r="Z1944" s="105"/>
      <c r="AA1944" s="105"/>
      <c r="AB1944" s="105"/>
      <c r="AC1944" s="105"/>
      <c r="AD1944" s="105"/>
      <c r="AE1944" s="105"/>
      <c r="AF1944" s="105"/>
      <c r="AG1944" s="105"/>
    </row>
    <row r="1945" spans="2:33" s="28" customFormat="1" ht="14.25" customHeight="1" x14ac:dyDescent="0.15">
      <c r="B1945" s="204" t="s">
        <v>245</v>
      </c>
      <c r="C1945" s="269">
        <v>10</v>
      </c>
      <c r="D1945" s="269">
        <v>12</v>
      </c>
      <c r="E1945" s="267">
        <v>22</v>
      </c>
      <c r="F1945" s="194" t="s">
        <v>244</v>
      </c>
      <c r="G1945" s="269">
        <v>14</v>
      </c>
      <c r="H1945" s="269">
        <v>18</v>
      </c>
      <c r="I1945" s="267">
        <v>32</v>
      </c>
      <c r="J1945" s="194" t="s">
        <v>243</v>
      </c>
      <c r="K1945" s="269">
        <v>14</v>
      </c>
      <c r="L1945" s="269">
        <v>20</v>
      </c>
      <c r="M1945" s="267">
        <v>34</v>
      </c>
      <c r="N1945" s="194" t="s">
        <v>242</v>
      </c>
      <c r="O1945" s="269">
        <v>13</v>
      </c>
      <c r="P1945" s="269">
        <v>13</v>
      </c>
      <c r="Q1945" s="268">
        <v>26</v>
      </c>
      <c r="R1945" s="131"/>
      <c r="T1945" s="105"/>
      <c r="U1945" s="105"/>
      <c r="V1945" s="105"/>
      <c r="W1945" s="105"/>
      <c r="X1945" s="105"/>
      <c r="Y1945" s="105"/>
      <c r="Z1945" s="105"/>
      <c r="AA1945" s="105"/>
      <c r="AB1945" s="105"/>
      <c r="AC1945" s="105"/>
      <c r="AD1945" s="105"/>
      <c r="AE1945" s="105"/>
      <c r="AF1945" s="105"/>
      <c r="AG1945" s="105"/>
    </row>
    <row r="1946" spans="2:33" s="28" customFormat="1" ht="14.1" customHeight="1" x14ac:dyDescent="0.15">
      <c r="B1946" s="204" t="s">
        <v>241</v>
      </c>
      <c r="C1946" s="269">
        <v>12</v>
      </c>
      <c r="D1946" s="269">
        <v>17</v>
      </c>
      <c r="E1946" s="267">
        <v>29</v>
      </c>
      <c r="F1946" s="194" t="s">
        <v>240</v>
      </c>
      <c r="G1946" s="269">
        <v>10</v>
      </c>
      <c r="H1946" s="269">
        <v>18</v>
      </c>
      <c r="I1946" s="267">
        <v>28</v>
      </c>
      <c r="J1946" s="194" t="s">
        <v>239</v>
      </c>
      <c r="K1946" s="269">
        <v>13</v>
      </c>
      <c r="L1946" s="269">
        <v>15</v>
      </c>
      <c r="M1946" s="267">
        <v>28</v>
      </c>
      <c r="N1946" s="194" t="s">
        <v>238</v>
      </c>
      <c r="O1946" s="269">
        <v>4</v>
      </c>
      <c r="P1946" s="269">
        <v>6</v>
      </c>
      <c r="Q1946" s="268">
        <v>10</v>
      </c>
      <c r="R1946" s="131"/>
      <c r="T1946" s="105"/>
      <c r="U1946" s="105"/>
      <c r="V1946" s="105"/>
      <c r="W1946" s="105"/>
      <c r="X1946" s="105"/>
      <c r="Y1946" s="105"/>
      <c r="Z1946" s="105"/>
      <c r="AA1946" s="105"/>
      <c r="AB1946" s="105"/>
      <c r="AC1946" s="105"/>
      <c r="AD1946" s="105"/>
      <c r="AE1946" s="105"/>
      <c r="AF1946" s="105"/>
      <c r="AG1946" s="105"/>
    </row>
    <row r="1947" spans="2:33" s="28" customFormat="1" ht="14.1" customHeight="1" x14ac:dyDescent="0.15">
      <c r="B1947" s="205" t="s">
        <v>237</v>
      </c>
      <c r="C1947" s="274">
        <v>12</v>
      </c>
      <c r="D1947" s="274">
        <v>14</v>
      </c>
      <c r="E1947" s="275">
        <v>26</v>
      </c>
      <c r="F1947" s="195" t="s">
        <v>236</v>
      </c>
      <c r="G1947" s="274">
        <v>18</v>
      </c>
      <c r="H1947" s="274">
        <v>20</v>
      </c>
      <c r="I1947" s="275">
        <v>38</v>
      </c>
      <c r="J1947" s="195" t="s">
        <v>235</v>
      </c>
      <c r="K1947" s="274">
        <v>14</v>
      </c>
      <c r="L1947" s="274">
        <v>12</v>
      </c>
      <c r="M1947" s="275">
        <v>26</v>
      </c>
      <c r="N1947" s="195" t="s">
        <v>234</v>
      </c>
      <c r="O1947" s="274">
        <v>6</v>
      </c>
      <c r="P1947" s="274">
        <v>10</v>
      </c>
      <c r="Q1947" s="276">
        <v>16</v>
      </c>
      <c r="R1947" s="131"/>
      <c r="T1947" s="105"/>
      <c r="U1947" s="105"/>
      <c r="V1947" s="105"/>
      <c r="W1947" s="105"/>
      <c r="X1947" s="105"/>
      <c r="Y1947" s="105"/>
      <c r="Z1947" s="105"/>
      <c r="AA1947" s="105"/>
      <c r="AB1947" s="105"/>
      <c r="AC1947" s="105"/>
      <c r="AD1947" s="105"/>
      <c r="AE1947" s="105"/>
      <c r="AF1947" s="105"/>
      <c r="AG1947" s="105"/>
    </row>
    <row r="1948" spans="2:33" s="28" customFormat="1" ht="14.25" customHeight="1" x14ac:dyDescent="0.15">
      <c r="B1948" s="204" t="s">
        <v>233</v>
      </c>
      <c r="C1948" s="277">
        <v>19</v>
      </c>
      <c r="D1948" s="269">
        <v>19</v>
      </c>
      <c r="E1948" s="267">
        <v>38</v>
      </c>
      <c r="F1948" s="194" t="s">
        <v>232</v>
      </c>
      <c r="G1948" s="269">
        <v>14</v>
      </c>
      <c r="H1948" s="269">
        <v>17</v>
      </c>
      <c r="I1948" s="267">
        <v>31</v>
      </c>
      <c r="J1948" s="194" t="s">
        <v>231</v>
      </c>
      <c r="K1948" s="269">
        <v>18</v>
      </c>
      <c r="L1948" s="269">
        <v>8</v>
      </c>
      <c r="M1948" s="267">
        <v>26</v>
      </c>
      <c r="N1948" s="194" t="s">
        <v>230</v>
      </c>
      <c r="O1948" s="269">
        <v>5</v>
      </c>
      <c r="P1948" s="269">
        <v>6</v>
      </c>
      <c r="Q1948" s="268">
        <v>11</v>
      </c>
      <c r="R1948" s="131"/>
      <c r="T1948" s="105"/>
      <c r="U1948" s="105"/>
      <c r="V1948" s="105"/>
      <c r="W1948" s="105"/>
      <c r="X1948" s="105"/>
      <c r="Y1948" s="105"/>
      <c r="Z1948" s="105"/>
      <c r="AA1948" s="105"/>
      <c r="AB1948" s="105"/>
      <c r="AC1948" s="105"/>
      <c r="AD1948" s="105"/>
      <c r="AE1948" s="105"/>
      <c r="AF1948" s="105"/>
      <c r="AG1948" s="105"/>
    </row>
    <row r="1949" spans="2:33" s="28" customFormat="1" ht="14.25" customHeight="1" x14ac:dyDescent="0.15">
      <c r="B1949" s="204" t="s">
        <v>229</v>
      </c>
      <c r="C1949" s="269">
        <v>16</v>
      </c>
      <c r="D1949" s="269">
        <v>16</v>
      </c>
      <c r="E1949" s="267">
        <v>32</v>
      </c>
      <c r="F1949" s="194" t="s">
        <v>228</v>
      </c>
      <c r="G1949" s="269">
        <v>17</v>
      </c>
      <c r="H1949" s="269">
        <v>16</v>
      </c>
      <c r="I1949" s="267">
        <v>33</v>
      </c>
      <c r="J1949" s="194" t="s">
        <v>227</v>
      </c>
      <c r="K1949" s="269">
        <v>15</v>
      </c>
      <c r="L1949" s="269">
        <v>8</v>
      </c>
      <c r="M1949" s="267">
        <v>23</v>
      </c>
      <c r="N1949" s="194" t="s">
        <v>226</v>
      </c>
      <c r="O1949" s="269">
        <v>5</v>
      </c>
      <c r="P1949" s="269">
        <v>7</v>
      </c>
      <c r="Q1949" s="268">
        <v>12</v>
      </c>
      <c r="R1949" s="131"/>
      <c r="T1949" s="105"/>
      <c r="U1949" s="105"/>
      <c r="V1949" s="105"/>
      <c r="W1949" s="105"/>
      <c r="X1949" s="105"/>
      <c r="Y1949" s="105"/>
      <c r="Z1949" s="105"/>
      <c r="AA1949" s="105"/>
      <c r="AB1949" s="105"/>
      <c r="AC1949" s="105"/>
      <c r="AD1949" s="105"/>
      <c r="AE1949" s="105"/>
      <c r="AF1949" s="105"/>
      <c r="AG1949" s="105"/>
    </row>
    <row r="1950" spans="2:33" s="28" customFormat="1" ht="14.25" customHeight="1" x14ac:dyDescent="0.15">
      <c r="B1950" s="204" t="s">
        <v>225</v>
      </c>
      <c r="C1950" s="269">
        <v>14</v>
      </c>
      <c r="D1950" s="269">
        <v>14</v>
      </c>
      <c r="E1950" s="267">
        <v>28</v>
      </c>
      <c r="F1950" s="194" t="s">
        <v>224</v>
      </c>
      <c r="G1950" s="269">
        <v>15</v>
      </c>
      <c r="H1950" s="269">
        <v>15</v>
      </c>
      <c r="I1950" s="267">
        <v>30</v>
      </c>
      <c r="J1950" s="194" t="s">
        <v>223</v>
      </c>
      <c r="K1950" s="269">
        <v>11</v>
      </c>
      <c r="L1950" s="269">
        <v>9</v>
      </c>
      <c r="M1950" s="267">
        <v>20</v>
      </c>
      <c r="N1950" s="194" t="s">
        <v>222</v>
      </c>
      <c r="O1950" s="269">
        <v>3</v>
      </c>
      <c r="P1950" s="269">
        <v>6</v>
      </c>
      <c r="Q1950" s="268">
        <v>9</v>
      </c>
      <c r="R1950" s="131"/>
      <c r="T1950" s="105"/>
      <c r="U1950" s="105"/>
      <c r="V1950" s="105"/>
      <c r="W1950" s="105"/>
      <c r="X1950" s="105"/>
      <c r="Y1950" s="105"/>
      <c r="Z1950" s="105"/>
      <c r="AA1950" s="105"/>
      <c r="AB1950" s="105"/>
      <c r="AC1950" s="105"/>
      <c r="AD1950" s="105"/>
      <c r="AE1950" s="105"/>
      <c r="AF1950" s="105"/>
      <c r="AG1950" s="105"/>
    </row>
    <row r="1951" spans="2:33" s="28" customFormat="1" ht="14.1" customHeight="1" x14ac:dyDescent="0.15">
      <c r="B1951" s="204" t="s">
        <v>221</v>
      </c>
      <c r="C1951" s="269">
        <v>13</v>
      </c>
      <c r="D1951" s="269">
        <v>15</v>
      </c>
      <c r="E1951" s="267">
        <v>28</v>
      </c>
      <c r="F1951" s="194" t="s">
        <v>220</v>
      </c>
      <c r="G1951" s="269">
        <v>20</v>
      </c>
      <c r="H1951" s="269">
        <v>13</v>
      </c>
      <c r="I1951" s="267">
        <v>33</v>
      </c>
      <c r="J1951" s="194" t="s">
        <v>219</v>
      </c>
      <c r="K1951" s="269">
        <v>8</v>
      </c>
      <c r="L1951" s="269">
        <v>4</v>
      </c>
      <c r="M1951" s="267">
        <v>12</v>
      </c>
      <c r="N1951" s="194" t="s">
        <v>218</v>
      </c>
      <c r="O1951" s="269">
        <v>6</v>
      </c>
      <c r="P1951" s="269">
        <v>5</v>
      </c>
      <c r="Q1951" s="268">
        <v>11</v>
      </c>
      <c r="R1951" s="131"/>
      <c r="T1951" s="105"/>
      <c r="U1951" s="105"/>
      <c r="V1951" s="105"/>
      <c r="W1951" s="105"/>
      <c r="X1951" s="105"/>
      <c r="Y1951" s="105"/>
      <c r="Z1951" s="105"/>
      <c r="AA1951" s="105"/>
      <c r="AB1951" s="105"/>
      <c r="AC1951" s="105"/>
      <c r="AD1951" s="105"/>
      <c r="AE1951" s="105"/>
      <c r="AF1951" s="105"/>
      <c r="AG1951" s="105"/>
    </row>
    <row r="1952" spans="2:33" s="28" customFormat="1" ht="14.45" customHeight="1" x14ac:dyDescent="0.15">
      <c r="B1952" s="205" t="s">
        <v>217</v>
      </c>
      <c r="C1952" s="274">
        <v>17</v>
      </c>
      <c r="D1952" s="274">
        <v>8</v>
      </c>
      <c r="E1952" s="275">
        <v>25</v>
      </c>
      <c r="F1952" s="195" t="s">
        <v>216</v>
      </c>
      <c r="G1952" s="274">
        <v>13</v>
      </c>
      <c r="H1952" s="274">
        <v>20</v>
      </c>
      <c r="I1952" s="275">
        <v>33</v>
      </c>
      <c r="J1952" s="195" t="s">
        <v>215</v>
      </c>
      <c r="K1952" s="274">
        <v>14</v>
      </c>
      <c r="L1952" s="274">
        <v>11</v>
      </c>
      <c r="M1952" s="275">
        <v>25</v>
      </c>
      <c r="N1952" s="195" t="s">
        <v>214</v>
      </c>
      <c r="O1952" s="274">
        <v>2</v>
      </c>
      <c r="P1952" s="274">
        <v>6</v>
      </c>
      <c r="Q1952" s="276">
        <v>8</v>
      </c>
      <c r="R1952" s="131"/>
      <c r="T1952" s="105"/>
      <c r="U1952" s="105"/>
      <c r="V1952" s="105"/>
      <c r="W1952" s="105"/>
      <c r="X1952" s="105"/>
      <c r="Y1952" s="105"/>
      <c r="Z1952" s="105"/>
      <c r="AA1952" s="105"/>
      <c r="AB1952" s="105"/>
      <c r="AC1952" s="105"/>
      <c r="AD1952" s="105"/>
      <c r="AE1952" s="105"/>
      <c r="AF1952" s="105"/>
      <c r="AG1952" s="105"/>
    </row>
    <row r="1953" spans="2:33" s="28" customFormat="1" ht="14.1" customHeight="1" x14ac:dyDescent="0.15">
      <c r="B1953" s="204" t="s">
        <v>213</v>
      </c>
      <c r="C1953" s="277">
        <v>20</v>
      </c>
      <c r="D1953" s="269">
        <v>17</v>
      </c>
      <c r="E1953" s="267">
        <v>37</v>
      </c>
      <c r="F1953" s="194" t="s">
        <v>212</v>
      </c>
      <c r="G1953" s="269">
        <v>19</v>
      </c>
      <c r="H1953" s="269">
        <v>15</v>
      </c>
      <c r="I1953" s="267">
        <v>34</v>
      </c>
      <c r="J1953" s="194" t="s">
        <v>211</v>
      </c>
      <c r="K1953" s="269">
        <v>13</v>
      </c>
      <c r="L1953" s="269">
        <v>13</v>
      </c>
      <c r="M1953" s="267">
        <v>26</v>
      </c>
      <c r="N1953" s="194" t="s">
        <v>210</v>
      </c>
      <c r="O1953" s="269">
        <v>2</v>
      </c>
      <c r="P1953" s="269">
        <v>1</v>
      </c>
      <c r="Q1953" s="268">
        <v>3</v>
      </c>
      <c r="R1953" s="131"/>
      <c r="T1953" s="105"/>
      <c r="U1953" s="105"/>
      <c r="V1953" s="105"/>
      <c r="W1953" s="105"/>
      <c r="X1953" s="105"/>
      <c r="Y1953" s="105"/>
      <c r="Z1953" s="105"/>
      <c r="AA1953" s="105"/>
      <c r="AB1953" s="105"/>
      <c r="AC1953" s="105"/>
      <c r="AD1953" s="105"/>
      <c r="AE1953" s="105"/>
      <c r="AF1953" s="105"/>
      <c r="AG1953" s="105"/>
    </row>
    <row r="1954" spans="2:33" s="28" customFormat="1" ht="14.25" customHeight="1" x14ac:dyDescent="0.15">
      <c r="B1954" s="204" t="s">
        <v>209</v>
      </c>
      <c r="C1954" s="269">
        <v>22</v>
      </c>
      <c r="D1954" s="269">
        <v>16</v>
      </c>
      <c r="E1954" s="267">
        <v>38</v>
      </c>
      <c r="F1954" s="194" t="s">
        <v>208</v>
      </c>
      <c r="G1954" s="269">
        <v>15</v>
      </c>
      <c r="H1954" s="269">
        <v>11</v>
      </c>
      <c r="I1954" s="267">
        <v>26</v>
      </c>
      <c r="J1954" s="194" t="s">
        <v>207</v>
      </c>
      <c r="K1954" s="269">
        <v>9</v>
      </c>
      <c r="L1954" s="269">
        <v>9</v>
      </c>
      <c r="M1954" s="267">
        <v>18</v>
      </c>
      <c r="N1954" s="194" t="s">
        <v>206</v>
      </c>
      <c r="O1954" s="269">
        <v>0</v>
      </c>
      <c r="P1954" s="269">
        <v>6</v>
      </c>
      <c r="Q1954" s="268">
        <v>6</v>
      </c>
      <c r="R1954" s="131"/>
      <c r="T1954" s="105"/>
      <c r="U1954" s="105"/>
      <c r="V1954" s="105"/>
      <c r="W1954" s="105"/>
      <c r="X1954" s="105"/>
      <c r="Y1954" s="105"/>
      <c r="Z1954" s="105"/>
      <c r="AA1954" s="105"/>
      <c r="AB1954" s="105"/>
      <c r="AC1954" s="105"/>
      <c r="AD1954" s="105"/>
      <c r="AE1954" s="105"/>
      <c r="AF1954" s="105"/>
      <c r="AG1954" s="105"/>
    </row>
    <row r="1955" spans="2:33" s="28" customFormat="1" ht="14.25" customHeight="1" x14ac:dyDescent="0.15">
      <c r="B1955" s="204" t="s">
        <v>205</v>
      </c>
      <c r="C1955" s="269">
        <v>17</v>
      </c>
      <c r="D1955" s="269">
        <v>18</v>
      </c>
      <c r="E1955" s="267">
        <v>35</v>
      </c>
      <c r="F1955" s="194" t="s">
        <v>204</v>
      </c>
      <c r="G1955" s="269">
        <v>17</v>
      </c>
      <c r="H1955" s="269">
        <v>18</v>
      </c>
      <c r="I1955" s="267">
        <v>35</v>
      </c>
      <c r="J1955" s="194" t="s">
        <v>203</v>
      </c>
      <c r="K1955" s="269">
        <v>11</v>
      </c>
      <c r="L1955" s="269">
        <v>9</v>
      </c>
      <c r="M1955" s="267">
        <v>20</v>
      </c>
      <c r="N1955" s="194" t="s">
        <v>202</v>
      </c>
      <c r="O1955" s="269">
        <v>0</v>
      </c>
      <c r="P1955" s="269">
        <v>4</v>
      </c>
      <c r="Q1955" s="268">
        <v>4</v>
      </c>
      <c r="R1955" s="131"/>
      <c r="T1955" s="105"/>
      <c r="U1955" s="105"/>
      <c r="V1955" s="105"/>
      <c r="W1955" s="105"/>
      <c r="X1955" s="105"/>
      <c r="Y1955" s="105"/>
      <c r="Z1955" s="105"/>
      <c r="AA1955" s="105"/>
      <c r="AB1955" s="105"/>
      <c r="AC1955" s="105"/>
      <c r="AD1955" s="105"/>
      <c r="AE1955" s="105"/>
      <c r="AF1955" s="105"/>
      <c r="AG1955" s="105"/>
    </row>
    <row r="1956" spans="2:33" s="28" customFormat="1" ht="14.25" customHeight="1" x14ac:dyDescent="0.15">
      <c r="B1956" s="204" t="s">
        <v>201</v>
      </c>
      <c r="C1956" s="269">
        <v>21</v>
      </c>
      <c r="D1956" s="269">
        <v>18</v>
      </c>
      <c r="E1956" s="267">
        <v>39</v>
      </c>
      <c r="F1956" s="194" t="s">
        <v>200</v>
      </c>
      <c r="G1956" s="269">
        <v>19</v>
      </c>
      <c r="H1956" s="269">
        <v>12</v>
      </c>
      <c r="I1956" s="267">
        <v>31</v>
      </c>
      <c r="J1956" s="194" t="s">
        <v>199</v>
      </c>
      <c r="K1956" s="269">
        <v>7</v>
      </c>
      <c r="L1956" s="269">
        <v>10</v>
      </c>
      <c r="M1956" s="267">
        <v>17</v>
      </c>
      <c r="N1956" s="194" t="s">
        <v>198</v>
      </c>
      <c r="O1956" s="269">
        <v>0</v>
      </c>
      <c r="P1956" s="269">
        <v>4</v>
      </c>
      <c r="Q1956" s="268">
        <v>4</v>
      </c>
      <c r="R1956" s="131"/>
      <c r="T1956" s="105"/>
      <c r="U1956" s="105"/>
      <c r="V1956" s="105"/>
      <c r="W1956" s="105"/>
      <c r="X1956" s="105"/>
      <c r="Y1956" s="105"/>
      <c r="Z1956" s="105"/>
      <c r="AA1956" s="105"/>
      <c r="AB1956" s="105"/>
      <c r="AC1956" s="105"/>
      <c r="AD1956" s="105"/>
      <c r="AE1956" s="105"/>
      <c r="AF1956" s="105"/>
      <c r="AG1956" s="105"/>
    </row>
    <row r="1957" spans="2:33" s="28" customFormat="1" ht="14.1" customHeight="1" x14ac:dyDescent="0.15">
      <c r="B1957" s="205" t="s">
        <v>197</v>
      </c>
      <c r="C1957" s="274">
        <v>16</v>
      </c>
      <c r="D1957" s="274">
        <v>17</v>
      </c>
      <c r="E1957" s="275">
        <v>33</v>
      </c>
      <c r="F1957" s="195" t="s">
        <v>196</v>
      </c>
      <c r="G1957" s="274">
        <v>19</v>
      </c>
      <c r="H1957" s="274">
        <v>24</v>
      </c>
      <c r="I1957" s="275">
        <v>43</v>
      </c>
      <c r="J1957" s="195" t="s">
        <v>195</v>
      </c>
      <c r="K1957" s="274">
        <v>9</v>
      </c>
      <c r="L1957" s="274">
        <v>19</v>
      </c>
      <c r="M1957" s="275">
        <v>28</v>
      </c>
      <c r="N1957" s="195" t="s">
        <v>194</v>
      </c>
      <c r="O1957" s="274">
        <v>0</v>
      </c>
      <c r="P1957" s="274">
        <v>1</v>
      </c>
      <c r="Q1957" s="276">
        <v>1</v>
      </c>
      <c r="R1957" s="131"/>
      <c r="T1957" s="105"/>
      <c r="U1957" s="105"/>
      <c r="V1957" s="105"/>
      <c r="W1957" s="105"/>
      <c r="X1957" s="105"/>
      <c r="Y1957" s="105"/>
      <c r="Z1957" s="105"/>
      <c r="AA1957" s="105"/>
      <c r="AB1957" s="105"/>
      <c r="AC1957" s="105"/>
      <c r="AD1957" s="105"/>
      <c r="AE1957" s="105"/>
      <c r="AF1957" s="105"/>
      <c r="AG1957" s="105"/>
    </row>
    <row r="1958" spans="2:33" s="28" customFormat="1" ht="14.25" customHeight="1" x14ac:dyDescent="0.15">
      <c r="B1958" s="204" t="s">
        <v>193</v>
      </c>
      <c r="C1958" s="277">
        <v>14</v>
      </c>
      <c r="D1958" s="269">
        <v>14</v>
      </c>
      <c r="E1958" s="267">
        <v>28</v>
      </c>
      <c r="F1958" s="194" t="s">
        <v>192</v>
      </c>
      <c r="G1958" s="269">
        <v>23</v>
      </c>
      <c r="H1958" s="269">
        <v>19</v>
      </c>
      <c r="I1958" s="267">
        <v>42</v>
      </c>
      <c r="J1958" s="194" t="s">
        <v>191</v>
      </c>
      <c r="K1958" s="269">
        <v>6</v>
      </c>
      <c r="L1958" s="269">
        <v>13</v>
      </c>
      <c r="M1958" s="267">
        <v>19</v>
      </c>
      <c r="N1958" s="194" t="s">
        <v>190</v>
      </c>
      <c r="O1958" s="269">
        <v>0</v>
      </c>
      <c r="P1958" s="269">
        <v>0</v>
      </c>
      <c r="Q1958" s="268">
        <v>0</v>
      </c>
      <c r="R1958" s="131"/>
      <c r="T1958" s="105"/>
      <c r="U1958" s="105"/>
      <c r="V1958" s="105"/>
      <c r="W1958" s="105"/>
      <c r="X1958" s="105"/>
      <c r="Y1958" s="105"/>
      <c r="Z1958" s="105"/>
      <c r="AA1958" s="105"/>
      <c r="AB1958" s="105"/>
      <c r="AC1958" s="105"/>
      <c r="AD1958" s="105"/>
      <c r="AE1958" s="105"/>
      <c r="AF1958" s="105"/>
      <c r="AG1958" s="105"/>
    </row>
    <row r="1959" spans="2:33" s="28" customFormat="1" ht="14.25" customHeight="1" x14ac:dyDescent="0.15">
      <c r="B1959" s="204" t="s">
        <v>189</v>
      </c>
      <c r="C1959" s="269">
        <v>14</v>
      </c>
      <c r="D1959" s="269">
        <v>11</v>
      </c>
      <c r="E1959" s="267">
        <v>25</v>
      </c>
      <c r="F1959" s="194" t="s">
        <v>188</v>
      </c>
      <c r="G1959" s="269">
        <v>16</v>
      </c>
      <c r="H1959" s="269">
        <v>19</v>
      </c>
      <c r="I1959" s="267">
        <v>35</v>
      </c>
      <c r="J1959" s="194" t="s">
        <v>187</v>
      </c>
      <c r="K1959" s="269">
        <v>18</v>
      </c>
      <c r="L1959" s="269">
        <v>11</v>
      </c>
      <c r="M1959" s="267">
        <v>29</v>
      </c>
      <c r="N1959" s="194" t="s">
        <v>186</v>
      </c>
      <c r="O1959" s="269">
        <v>1</v>
      </c>
      <c r="P1959" s="269">
        <v>1</v>
      </c>
      <c r="Q1959" s="268">
        <v>2</v>
      </c>
      <c r="R1959" s="131"/>
      <c r="T1959" s="105"/>
      <c r="U1959" s="105"/>
      <c r="V1959" s="105"/>
      <c r="W1959" s="105"/>
      <c r="X1959" s="105"/>
      <c r="Y1959" s="105"/>
      <c r="Z1959" s="105"/>
      <c r="AA1959" s="105"/>
      <c r="AB1959" s="105"/>
      <c r="AC1959" s="105"/>
      <c r="AD1959" s="105"/>
      <c r="AE1959" s="105"/>
      <c r="AF1959" s="105"/>
      <c r="AG1959" s="105"/>
    </row>
    <row r="1960" spans="2:33" s="28" customFormat="1" ht="14.25" customHeight="1" x14ac:dyDescent="0.15">
      <c r="B1960" s="204" t="s">
        <v>185</v>
      </c>
      <c r="C1960" s="269">
        <v>19</v>
      </c>
      <c r="D1960" s="269">
        <v>9</v>
      </c>
      <c r="E1960" s="267">
        <v>28</v>
      </c>
      <c r="F1960" s="194" t="s">
        <v>184</v>
      </c>
      <c r="G1960" s="269">
        <v>24</v>
      </c>
      <c r="H1960" s="269">
        <v>27</v>
      </c>
      <c r="I1960" s="267">
        <v>51</v>
      </c>
      <c r="J1960" s="194" t="s">
        <v>183</v>
      </c>
      <c r="K1960" s="269">
        <v>5</v>
      </c>
      <c r="L1960" s="269">
        <v>14</v>
      </c>
      <c r="M1960" s="267">
        <v>19</v>
      </c>
      <c r="N1960" s="194" t="s">
        <v>182</v>
      </c>
      <c r="O1960" s="269">
        <v>0</v>
      </c>
      <c r="P1960" s="269">
        <v>0</v>
      </c>
      <c r="Q1960" s="268">
        <v>0</v>
      </c>
      <c r="R1960" s="131"/>
      <c r="T1960" s="105"/>
      <c r="U1960" s="105"/>
      <c r="V1960" s="105"/>
      <c r="W1960" s="105"/>
      <c r="X1960" s="105"/>
      <c r="Y1960" s="105"/>
      <c r="Z1960" s="105"/>
      <c r="AA1960" s="105"/>
      <c r="AB1960" s="105"/>
      <c r="AC1960" s="105"/>
      <c r="AD1960" s="105"/>
      <c r="AE1960" s="105"/>
      <c r="AF1960" s="105"/>
      <c r="AG1960" s="105"/>
    </row>
    <row r="1961" spans="2:33" s="28" customFormat="1" ht="14.1" customHeight="1" x14ac:dyDescent="0.15">
      <c r="B1961" s="204" t="s">
        <v>181</v>
      </c>
      <c r="C1961" s="269">
        <v>21</v>
      </c>
      <c r="D1961" s="269">
        <v>18</v>
      </c>
      <c r="E1961" s="267">
        <v>39</v>
      </c>
      <c r="F1961" s="194" t="s">
        <v>180</v>
      </c>
      <c r="G1961" s="269">
        <v>19</v>
      </c>
      <c r="H1961" s="269">
        <v>21</v>
      </c>
      <c r="I1961" s="267">
        <v>40</v>
      </c>
      <c r="J1961" s="194" t="s">
        <v>179</v>
      </c>
      <c r="K1961" s="269">
        <v>6</v>
      </c>
      <c r="L1961" s="269">
        <v>3</v>
      </c>
      <c r="M1961" s="267">
        <v>9</v>
      </c>
      <c r="N1961" s="194" t="s">
        <v>178</v>
      </c>
      <c r="O1961" s="269">
        <v>0</v>
      </c>
      <c r="P1961" s="269">
        <v>1</v>
      </c>
      <c r="Q1961" s="268">
        <v>1</v>
      </c>
      <c r="R1961" s="131"/>
      <c r="T1961" s="105"/>
      <c r="U1961" s="105"/>
      <c r="V1961" s="105"/>
      <c r="W1961" s="105"/>
      <c r="X1961" s="105"/>
      <c r="Y1961" s="105"/>
      <c r="Z1961" s="105"/>
      <c r="AA1961" s="105"/>
      <c r="AB1961" s="105"/>
      <c r="AC1961" s="105"/>
      <c r="AD1961" s="105"/>
      <c r="AE1961" s="105"/>
      <c r="AF1961" s="105"/>
      <c r="AG1961" s="105"/>
    </row>
    <row r="1962" spans="2:33" s="28" customFormat="1" ht="14.25" customHeight="1" thickBot="1" x14ac:dyDescent="0.2">
      <c r="B1962" s="206" t="s">
        <v>177</v>
      </c>
      <c r="C1962" s="270">
        <v>9</v>
      </c>
      <c r="D1962" s="270">
        <v>12</v>
      </c>
      <c r="E1962" s="271">
        <v>21</v>
      </c>
      <c r="F1962" s="208" t="s">
        <v>176</v>
      </c>
      <c r="G1962" s="270">
        <v>18</v>
      </c>
      <c r="H1962" s="270">
        <v>18</v>
      </c>
      <c r="I1962" s="271">
        <v>36</v>
      </c>
      <c r="J1962" s="208" t="s">
        <v>175</v>
      </c>
      <c r="K1962" s="270">
        <v>6</v>
      </c>
      <c r="L1962" s="270">
        <v>5</v>
      </c>
      <c r="M1962" s="271">
        <v>11</v>
      </c>
      <c r="N1962" s="210" t="s">
        <v>174</v>
      </c>
      <c r="O1962" s="272">
        <v>1</v>
      </c>
      <c r="P1962" s="272">
        <v>1</v>
      </c>
      <c r="Q1962" s="273">
        <v>2</v>
      </c>
      <c r="R1962" s="131"/>
      <c r="T1962" s="105"/>
      <c r="U1962" s="105"/>
      <c r="V1962" s="105"/>
      <c r="W1962" s="105"/>
      <c r="X1962" s="105"/>
      <c r="Y1962" s="105"/>
      <c r="Z1962" s="105"/>
      <c r="AA1962" s="105"/>
      <c r="AB1962" s="105"/>
      <c r="AC1962" s="105"/>
      <c r="AD1962" s="105"/>
      <c r="AE1962" s="105"/>
      <c r="AF1962" s="105"/>
      <c r="AG1962" s="105"/>
    </row>
    <row r="1963" spans="2:33" s="28" customFormat="1" ht="13.5" customHeight="1" thickBot="1" x14ac:dyDescent="0.2">
      <c r="B1963" s="42"/>
      <c r="C1963" s="42"/>
      <c r="D1963" s="459" t="s">
        <v>173</v>
      </c>
      <c r="E1963" s="459"/>
      <c r="F1963" s="459"/>
      <c r="G1963" s="42"/>
      <c r="H1963" s="42"/>
      <c r="I1963" s="42"/>
      <c r="J1963" s="42"/>
      <c r="K1963" s="42"/>
      <c r="L1963" s="42"/>
      <c r="M1963" s="42"/>
      <c r="N1963" s="212" t="s">
        <v>172</v>
      </c>
      <c r="O1963" s="262">
        <v>0</v>
      </c>
      <c r="P1963" s="24">
        <v>0</v>
      </c>
      <c r="Q1963" s="285">
        <v>0</v>
      </c>
      <c r="R1963" s="131"/>
      <c r="T1963" s="105"/>
      <c r="U1963" s="105"/>
      <c r="V1963" s="105"/>
      <c r="W1963" s="105"/>
      <c r="X1963" s="105"/>
      <c r="Y1963" s="105"/>
      <c r="Z1963" s="105"/>
      <c r="AA1963" s="105"/>
      <c r="AB1963" s="105"/>
      <c r="AC1963" s="105"/>
      <c r="AD1963" s="105"/>
      <c r="AE1963" s="105"/>
      <c r="AF1963" s="105"/>
      <c r="AG1963" s="105"/>
    </row>
    <row r="1964" spans="2:33" s="28" customFormat="1" ht="13.5" customHeight="1" x14ac:dyDescent="0.15">
      <c r="B1964" s="160" t="s">
        <v>171</v>
      </c>
      <c r="C1964" s="263">
        <f>SUM(C1938:C1942)</f>
        <v>52</v>
      </c>
      <c r="D1964" s="263">
        <f>SUM(D1938:D1942)</f>
        <v>62</v>
      </c>
      <c r="E1964" s="108">
        <f t="shared" ref="E1964:E1973" si="92">SUM(C1964:D1964)</f>
        <v>114</v>
      </c>
      <c r="F1964" s="160" t="s">
        <v>170</v>
      </c>
      <c r="G1964" s="264">
        <f>SUM(K1938:K1942)</f>
        <v>80</v>
      </c>
      <c r="H1964" s="109">
        <f>SUM(L1938:L1942)</f>
        <v>82</v>
      </c>
      <c r="I1964" s="110">
        <f t="shared" ref="I1964:I1973" si="93">SUM(G1964:H1964)</f>
        <v>162</v>
      </c>
      <c r="J1964" s="119" t="s">
        <v>169</v>
      </c>
      <c r="K1964" s="120">
        <f>SUM(O1963:O1967)</f>
        <v>0</v>
      </c>
      <c r="L1964" s="263">
        <f>SUM(Q1963:Q1967)</f>
        <v>1</v>
      </c>
      <c r="M1964" s="265">
        <f>SUM(K1964:L1964)</f>
        <v>1</v>
      </c>
      <c r="N1964" s="132" t="s">
        <v>168</v>
      </c>
      <c r="O1964" s="288">
        <v>0</v>
      </c>
      <c r="P1964" s="288">
        <v>0</v>
      </c>
      <c r="Q1964" s="285">
        <v>0</v>
      </c>
      <c r="R1964" s="131"/>
      <c r="T1964" s="105"/>
      <c r="U1964" s="105"/>
      <c r="V1964" s="105"/>
      <c r="W1964" s="105"/>
      <c r="X1964" s="105"/>
      <c r="Y1964" s="105"/>
      <c r="Z1964" s="105"/>
      <c r="AA1964" s="105"/>
      <c r="AB1964" s="105"/>
      <c r="AC1964" s="105"/>
      <c r="AD1964" s="105"/>
      <c r="AE1964" s="105"/>
      <c r="AF1964" s="105"/>
      <c r="AG1964" s="105"/>
    </row>
    <row r="1965" spans="2:33" s="28" customFormat="1" ht="13.5" customHeight="1" thickBot="1" x14ac:dyDescent="0.2">
      <c r="B1965" s="161" t="s">
        <v>167</v>
      </c>
      <c r="C1965" s="255">
        <f>SUM(C1943:C1947)</f>
        <v>61</v>
      </c>
      <c r="D1965" s="255">
        <f>SUM(D1943:D1947)</f>
        <v>66</v>
      </c>
      <c r="E1965" s="112">
        <f t="shared" si="92"/>
        <v>127</v>
      </c>
      <c r="F1965" s="161" t="s">
        <v>166</v>
      </c>
      <c r="G1965" s="260">
        <f>SUM(K1943:K1947)</f>
        <v>66</v>
      </c>
      <c r="H1965" s="113">
        <f>SUM(L1943:L1947)</f>
        <v>78</v>
      </c>
      <c r="I1965" s="114">
        <f t="shared" si="93"/>
        <v>144</v>
      </c>
      <c r="J1965" s="121" t="s">
        <v>154</v>
      </c>
      <c r="K1965" s="122">
        <f>O1968</f>
        <v>0</v>
      </c>
      <c r="L1965" s="256">
        <f>P1968</f>
        <v>0</v>
      </c>
      <c r="M1965" s="266">
        <f>SUM(K1965:L1965)</f>
        <v>0</v>
      </c>
      <c r="N1965" s="132" t="s">
        <v>165</v>
      </c>
      <c r="O1965" s="288">
        <v>0</v>
      </c>
      <c r="P1965" s="288">
        <v>1</v>
      </c>
      <c r="Q1965" s="285">
        <v>1</v>
      </c>
      <c r="R1965" s="131"/>
      <c r="T1965" s="105"/>
      <c r="U1965" s="105"/>
      <c r="V1965" s="105"/>
      <c r="W1965" s="105"/>
      <c r="X1965" s="105"/>
      <c r="Y1965" s="105"/>
      <c r="Z1965" s="105"/>
      <c r="AA1965" s="105"/>
      <c r="AB1965" s="105"/>
      <c r="AC1965" s="105"/>
      <c r="AD1965" s="105"/>
      <c r="AE1965" s="105"/>
      <c r="AF1965" s="105"/>
      <c r="AG1965" s="105"/>
    </row>
    <row r="1966" spans="2:33" s="28" customFormat="1" ht="13.5" customHeight="1" x14ac:dyDescent="0.15">
      <c r="B1966" s="161" t="s">
        <v>164</v>
      </c>
      <c r="C1966" s="255">
        <f>SUM(C1948:C1952)</f>
        <v>79</v>
      </c>
      <c r="D1966" s="255">
        <f>SUM(D1948:D1952)</f>
        <v>72</v>
      </c>
      <c r="E1966" s="112">
        <f t="shared" si="92"/>
        <v>151</v>
      </c>
      <c r="F1966" s="161" t="s">
        <v>163</v>
      </c>
      <c r="G1966" s="260">
        <f>SUM(K1948:K1952)</f>
        <v>66</v>
      </c>
      <c r="H1966" s="113">
        <f>SUM(L1948:L1952)</f>
        <v>40</v>
      </c>
      <c r="I1966" s="114">
        <f t="shared" si="93"/>
        <v>106</v>
      </c>
      <c r="J1966" s="125" t="s">
        <v>283</v>
      </c>
      <c r="K1966" s="154">
        <f>SUM(C1964:C1966)</f>
        <v>192</v>
      </c>
      <c r="L1966" s="154">
        <f>SUM(D1964:D1966)</f>
        <v>200</v>
      </c>
      <c r="M1966" s="294">
        <f>SUM(K1966:L1966)</f>
        <v>392</v>
      </c>
      <c r="N1966" s="132" t="s">
        <v>162</v>
      </c>
      <c r="O1966" s="288">
        <v>0</v>
      </c>
      <c r="P1966" s="288">
        <v>0</v>
      </c>
      <c r="Q1966" s="285">
        <v>0</v>
      </c>
      <c r="R1966" s="131"/>
      <c r="T1966" s="105"/>
      <c r="U1966" s="105"/>
      <c r="V1966" s="105"/>
      <c r="W1966" s="105"/>
      <c r="X1966" s="105"/>
      <c r="Y1966" s="105"/>
      <c r="Z1966" s="105"/>
      <c r="AA1966" s="105"/>
      <c r="AB1966" s="105"/>
      <c r="AC1966" s="105"/>
      <c r="AD1966" s="105"/>
      <c r="AE1966" s="105"/>
      <c r="AF1966" s="105"/>
      <c r="AG1966" s="105"/>
    </row>
    <row r="1967" spans="2:33" s="28" customFormat="1" ht="13.5" customHeight="1" thickBot="1" x14ac:dyDescent="0.2">
      <c r="B1967" s="161" t="s">
        <v>161</v>
      </c>
      <c r="C1967" s="255">
        <f>SUM(C1953:C1957)</f>
        <v>96</v>
      </c>
      <c r="D1967" s="255">
        <f>SUM(D1953:D1957)</f>
        <v>86</v>
      </c>
      <c r="E1967" s="112">
        <f t="shared" si="92"/>
        <v>182</v>
      </c>
      <c r="F1967" s="161" t="s">
        <v>160</v>
      </c>
      <c r="G1967" s="260">
        <f>SUM(K1953:K1957)</f>
        <v>49</v>
      </c>
      <c r="H1967" s="113">
        <f>SUM(L1953:L1957)</f>
        <v>60</v>
      </c>
      <c r="I1967" s="114">
        <f t="shared" si="93"/>
        <v>109</v>
      </c>
      <c r="J1967" s="123" t="s">
        <v>156</v>
      </c>
      <c r="K1967" s="157"/>
      <c r="L1967" s="292">
        <f>M1966/M1972*100</f>
        <v>16.346955796497081</v>
      </c>
      <c r="M1967" s="156" t="s">
        <v>155</v>
      </c>
      <c r="N1967" s="134" t="s">
        <v>159</v>
      </c>
      <c r="O1967" s="291">
        <v>0</v>
      </c>
      <c r="P1967" s="135">
        <v>0</v>
      </c>
      <c r="Q1967" s="282">
        <v>0</v>
      </c>
      <c r="R1967" s="131"/>
      <c r="T1967" s="105"/>
      <c r="U1967" s="105"/>
      <c r="V1967" s="105"/>
      <c r="W1967" s="105"/>
      <c r="X1967" s="105"/>
      <c r="Y1967" s="105"/>
      <c r="Z1967" s="105"/>
      <c r="AA1967" s="105"/>
      <c r="AB1967" s="105"/>
      <c r="AC1967" s="105"/>
      <c r="AD1967" s="105"/>
      <c r="AE1967" s="105"/>
      <c r="AF1967" s="105"/>
      <c r="AG1967" s="105"/>
    </row>
    <row r="1968" spans="2:33" s="28" customFormat="1" ht="13.5" customHeight="1" thickBot="1" x14ac:dyDescent="0.2">
      <c r="B1968" s="161" t="s">
        <v>158</v>
      </c>
      <c r="C1968" s="255">
        <f>SUM(C1958:C1962)</f>
        <v>77</v>
      </c>
      <c r="D1968" s="255">
        <f>SUM(D1958:D1962)</f>
        <v>64</v>
      </c>
      <c r="E1968" s="112">
        <f t="shared" si="92"/>
        <v>141</v>
      </c>
      <c r="F1968" s="161" t="s">
        <v>157</v>
      </c>
      <c r="G1968" s="260">
        <f>SUM(K1958:K1962)</f>
        <v>41</v>
      </c>
      <c r="H1968" s="113">
        <f>SUM(L1958:L1962)</f>
        <v>46</v>
      </c>
      <c r="I1968" s="114">
        <f t="shared" si="93"/>
        <v>87</v>
      </c>
      <c r="J1968" s="125" t="s">
        <v>284</v>
      </c>
      <c r="K1968" s="154">
        <f>SUM(C1967:C1973,G1964:G1966)</f>
        <v>772</v>
      </c>
      <c r="L1968" s="154">
        <f>SUM(D1967:D1973,H1964:H1966)</f>
        <v>770</v>
      </c>
      <c r="M1968" s="294">
        <f>SUM(K1968:L1968)</f>
        <v>1542</v>
      </c>
      <c r="N1968" s="136" t="s">
        <v>154</v>
      </c>
      <c r="O1968" s="290">
        <v>0</v>
      </c>
      <c r="P1968" s="137">
        <v>0</v>
      </c>
      <c r="Q1968" s="284">
        <v>0</v>
      </c>
      <c r="R1968" s="131"/>
      <c r="T1968" s="105"/>
      <c r="U1968" s="105"/>
      <c r="V1968" s="105"/>
      <c r="W1968" s="105"/>
      <c r="X1968" s="105"/>
      <c r="Y1968" s="105"/>
      <c r="Z1968" s="105"/>
      <c r="AA1968" s="105"/>
      <c r="AB1968" s="105"/>
      <c r="AC1968" s="105"/>
      <c r="AD1968" s="105"/>
      <c r="AE1968" s="105"/>
      <c r="AF1968" s="105"/>
      <c r="AG1968" s="105"/>
    </row>
    <row r="1969" spans="2:33" s="28" customFormat="1" ht="13.5" customHeight="1" thickBot="1" x14ac:dyDescent="0.2">
      <c r="B1969" s="161" t="s">
        <v>153</v>
      </c>
      <c r="C1969" s="255">
        <f>SUM(G1938:G1942)</f>
        <v>60</v>
      </c>
      <c r="D1969" s="255">
        <f>SUM(H1938:H1942)</f>
        <v>73</v>
      </c>
      <c r="E1969" s="112">
        <f t="shared" si="92"/>
        <v>133</v>
      </c>
      <c r="F1969" s="161" t="s">
        <v>152</v>
      </c>
      <c r="G1969" s="113">
        <f>SUM(O1938:O1942)</f>
        <v>46</v>
      </c>
      <c r="H1969" s="113">
        <f>SUM(P1938:P1942)</f>
        <v>63</v>
      </c>
      <c r="I1969" s="114">
        <f t="shared" si="93"/>
        <v>109</v>
      </c>
      <c r="J1969" s="123" t="s">
        <v>156</v>
      </c>
      <c r="K1969" s="157"/>
      <c r="L1969" s="292">
        <f>M1968/M1972*100</f>
        <v>64.303586321934944</v>
      </c>
      <c r="M1969" s="158" t="s">
        <v>155</v>
      </c>
      <c r="N1969" s="148"/>
      <c r="O1969" s="138"/>
      <c r="P1969" s="138"/>
      <c r="Q1969" s="138"/>
      <c r="R1969" s="131"/>
      <c r="T1969" s="105"/>
      <c r="U1969" s="105"/>
      <c r="V1969" s="105"/>
      <c r="W1969" s="105"/>
      <c r="X1969" s="105"/>
      <c r="Y1969" s="105"/>
      <c r="Z1969" s="105"/>
      <c r="AA1969" s="105"/>
      <c r="AB1969" s="105"/>
      <c r="AC1969" s="105"/>
      <c r="AD1969" s="105"/>
      <c r="AE1969" s="106"/>
      <c r="AF1969" s="105"/>
      <c r="AG1969" s="106"/>
    </row>
    <row r="1970" spans="2:33" s="28" customFormat="1" ht="13.5" customHeight="1" thickBot="1" x14ac:dyDescent="0.2">
      <c r="B1970" s="161" t="s">
        <v>151</v>
      </c>
      <c r="C1970" s="255">
        <f>SUM(G1943:G1947)</f>
        <v>59</v>
      </c>
      <c r="D1970" s="255">
        <f>SUM(H1943:H1947)</f>
        <v>82</v>
      </c>
      <c r="E1970" s="112">
        <f t="shared" si="92"/>
        <v>141</v>
      </c>
      <c r="F1970" s="161" t="s">
        <v>150</v>
      </c>
      <c r="G1970" s="260">
        <f>SUM(O1943:O1947)</f>
        <v>40</v>
      </c>
      <c r="H1970" s="113">
        <f>SUM(P1943:P1947)</f>
        <v>44</v>
      </c>
      <c r="I1970" s="114">
        <f t="shared" si="93"/>
        <v>84</v>
      </c>
      <c r="J1970" s="125" t="s">
        <v>282</v>
      </c>
      <c r="K1970" s="154">
        <f>SUM(K1953:K1962,O1938:O1968)</f>
        <v>201</v>
      </c>
      <c r="L1970" s="154">
        <f>SUM(L1953:L1962,P1938:P1968)</f>
        <v>263</v>
      </c>
      <c r="M1970" s="261">
        <f>SUM(K1970:L1970)</f>
        <v>464</v>
      </c>
      <c r="N1970" s="149"/>
      <c r="O1970" s="138"/>
      <c r="P1970" s="138"/>
      <c r="Q1970" s="138"/>
      <c r="R1970" s="131"/>
    </row>
    <row r="1971" spans="2:33" s="28" customFormat="1" ht="13.5" customHeight="1" thickBot="1" x14ac:dyDescent="0.2">
      <c r="B1971" s="161" t="s">
        <v>149</v>
      </c>
      <c r="C1971" s="255">
        <f>SUM(G1948:G1952)</f>
        <v>79</v>
      </c>
      <c r="D1971" s="255">
        <f>SUM(H1948:H1952)</f>
        <v>81</v>
      </c>
      <c r="E1971" s="112">
        <f t="shared" si="92"/>
        <v>160</v>
      </c>
      <c r="F1971" s="161" t="s">
        <v>148</v>
      </c>
      <c r="G1971" s="260">
        <f>SUM(O1948:O1952)</f>
        <v>21</v>
      </c>
      <c r="H1971" s="113">
        <f>SUM(P1948:P1952)</f>
        <v>30</v>
      </c>
      <c r="I1971" s="114">
        <f t="shared" si="93"/>
        <v>51</v>
      </c>
      <c r="J1971" s="123" t="s">
        <v>156</v>
      </c>
      <c r="K1971" s="124"/>
      <c r="L1971" s="283">
        <f>M1970/M1972*100</f>
        <v>19.349457881567975</v>
      </c>
      <c r="M1971" s="156" t="s">
        <v>155</v>
      </c>
      <c r="N1971" s="144" t="s">
        <v>146</v>
      </c>
      <c r="O1971" s="295">
        <v>40.24</v>
      </c>
      <c r="P1971" s="296">
        <v>41.85</v>
      </c>
      <c r="Q1971" s="297">
        <v>41.07</v>
      </c>
      <c r="R1971" s="131"/>
    </row>
    <row r="1972" spans="2:33" s="28" customFormat="1" ht="13.5" customHeight="1" x14ac:dyDescent="0.15">
      <c r="B1972" s="161" t="s">
        <v>145</v>
      </c>
      <c r="C1972" s="255">
        <f>SUM(G1953:G1957)</f>
        <v>89</v>
      </c>
      <c r="D1972" s="255">
        <f>SUM(H1953:H1957)</f>
        <v>80</v>
      </c>
      <c r="E1972" s="112">
        <f t="shared" si="92"/>
        <v>169</v>
      </c>
      <c r="F1972" s="161" t="s">
        <v>144</v>
      </c>
      <c r="G1972" s="260">
        <f>SUM(O1953:O1957)</f>
        <v>2</v>
      </c>
      <c r="H1972" s="113">
        <f>SUM(P1953:P1957)</f>
        <v>16</v>
      </c>
      <c r="I1972" s="114">
        <f t="shared" si="93"/>
        <v>18</v>
      </c>
      <c r="J1972" s="125" t="s">
        <v>147</v>
      </c>
      <c r="K1972" s="293">
        <f>SUM(C1964:C1973,G1964:G1973,K1964:K1965)</f>
        <v>1165</v>
      </c>
      <c r="L1972" s="293">
        <f>SUM(D1964:D1973,H1964:H1973,L1964:L1965)</f>
        <v>1233</v>
      </c>
      <c r="M1972" s="289">
        <f>SUM(K1972:L1972)</f>
        <v>2398</v>
      </c>
      <c r="N1972" s="145"/>
      <c r="O1972" s="139"/>
      <c r="P1972" s="139"/>
      <c r="Q1972" s="139"/>
      <c r="R1972" s="131"/>
    </row>
    <row r="1973" spans="2:33" s="28" customFormat="1" ht="13.5" customHeight="1" thickBot="1" x14ac:dyDescent="0.2">
      <c r="B1973" s="162" t="s">
        <v>143</v>
      </c>
      <c r="C1973" s="256">
        <f>SUM(G1958:G1962)</f>
        <v>100</v>
      </c>
      <c r="D1973" s="256">
        <f>SUM(H1958:H1962)</f>
        <v>104</v>
      </c>
      <c r="E1973" s="116">
        <f t="shared" si="92"/>
        <v>204</v>
      </c>
      <c r="F1973" s="162" t="s">
        <v>142</v>
      </c>
      <c r="G1973" s="257">
        <f>SUM(O1958:O1962)</f>
        <v>2</v>
      </c>
      <c r="H1973" s="117">
        <f>SUM(P1958:P1962)</f>
        <v>3</v>
      </c>
      <c r="I1973" s="118">
        <f t="shared" si="93"/>
        <v>5</v>
      </c>
      <c r="J1973" s="123" t="s">
        <v>7</v>
      </c>
      <c r="K1973" s="124"/>
      <c r="L1973" s="127"/>
      <c r="M1973" s="258">
        <f>字別人口!Q106</f>
        <v>1052</v>
      </c>
      <c r="N1973" s="481" t="s">
        <v>141</v>
      </c>
      <c r="O1973" s="482"/>
      <c r="P1973" s="482"/>
      <c r="Q1973" s="140"/>
      <c r="R1973" s="131"/>
    </row>
    <row r="1975" spans="2:33" s="29" customFormat="1" x14ac:dyDescent="0.15">
      <c r="B1975" s="168"/>
      <c r="F1975" s="168"/>
    </row>
    <row r="1976" spans="2:33" s="29" customFormat="1" ht="13.5" customHeight="1" x14ac:dyDescent="0.15">
      <c r="B1976" s="243" t="s">
        <v>1</v>
      </c>
      <c r="C1976" s="358" t="s">
        <v>2</v>
      </c>
      <c r="D1976" s="358"/>
      <c r="E1976" s="358"/>
      <c r="F1976" s="358"/>
      <c r="G1976" s="484" t="s">
        <v>279</v>
      </c>
      <c r="H1976" s="484"/>
      <c r="I1976" s="484"/>
      <c r="J1976" s="484"/>
      <c r="K1976" s="484"/>
      <c r="L1976" s="484"/>
      <c r="O1976" s="76" t="str">
        <f>$O$2</f>
        <v>令和元年10月31日</v>
      </c>
      <c r="P1976" s="76"/>
      <c r="Q1976" s="76" t="s">
        <v>0</v>
      </c>
    </row>
    <row r="1977" spans="2:33" s="29" customFormat="1" ht="13.5" customHeight="1" x14ac:dyDescent="0.15">
      <c r="B1977" s="243" t="s">
        <v>276</v>
      </c>
      <c r="C1977" s="358" t="s">
        <v>91</v>
      </c>
      <c r="D1977" s="358"/>
      <c r="E1977" s="358"/>
      <c r="F1977" s="152"/>
      <c r="G1977" s="484"/>
      <c r="H1977" s="484"/>
      <c r="I1977" s="484"/>
      <c r="J1977" s="484"/>
      <c r="K1977" s="484"/>
      <c r="L1977" s="484"/>
      <c r="O1977" s="76" t="str">
        <f>$O$3</f>
        <v>令和元年11月 1日</v>
      </c>
      <c r="P1977" s="76"/>
      <c r="Q1977" s="76" t="s">
        <v>3</v>
      </c>
    </row>
    <row r="1978" spans="2:33" s="29" customFormat="1" ht="13.5" customHeight="1" thickBot="1" x14ac:dyDescent="0.2">
      <c r="B1978" s="168"/>
      <c r="F1978" s="168"/>
      <c r="G1978" s="87"/>
      <c r="H1978" s="87"/>
      <c r="I1978" s="87"/>
      <c r="J1978" s="87"/>
      <c r="K1978" s="87"/>
      <c r="L1978" s="87"/>
      <c r="O1978" s="86"/>
      <c r="Q1978" s="86"/>
    </row>
    <row r="1979" spans="2:33" s="28" customFormat="1" ht="14.25" customHeight="1" x14ac:dyDescent="0.15">
      <c r="B1979" s="53" t="s">
        <v>274</v>
      </c>
      <c r="C1979" s="279" t="s">
        <v>301</v>
      </c>
      <c r="D1979" s="279" t="s">
        <v>302</v>
      </c>
      <c r="E1979" s="280" t="s">
        <v>6</v>
      </c>
      <c r="F1979" s="53" t="s">
        <v>274</v>
      </c>
      <c r="G1979" s="279" t="s">
        <v>301</v>
      </c>
      <c r="H1979" s="279" t="s">
        <v>5</v>
      </c>
      <c r="I1979" s="94" t="s">
        <v>6</v>
      </c>
      <c r="J1979" s="202" t="s">
        <v>274</v>
      </c>
      <c r="K1979" s="279" t="s">
        <v>4</v>
      </c>
      <c r="L1979" s="279" t="s">
        <v>302</v>
      </c>
      <c r="M1979" s="280" t="s">
        <v>303</v>
      </c>
      <c r="N1979" s="59" t="s">
        <v>274</v>
      </c>
      <c r="O1979" s="54" t="s">
        <v>301</v>
      </c>
      <c r="P1979" s="54" t="s">
        <v>5</v>
      </c>
      <c r="Q1979" s="278" t="s">
        <v>303</v>
      </c>
      <c r="R1979" s="131"/>
    </row>
    <row r="1980" spans="2:33" s="28" customFormat="1" ht="14.25" customHeight="1" x14ac:dyDescent="0.15">
      <c r="B1980" s="203" t="s">
        <v>273</v>
      </c>
      <c r="C1980" s="281">
        <v>6</v>
      </c>
      <c r="D1980" s="281">
        <v>9</v>
      </c>
      <c r="E1980" s="267">
        <v>15</v>
      </c>
      <c r="F1980" s="193" t="s">
        <v>272</v>
      </c>
      <c r="G1980" s="281">
        <v>12</v>
      </c>
      <c r="H1980" s="281">
        <v>5</v>
      </c>
      <c r="I1980" s="267">
        <v>17</v>
      </c>
      <c r="J1980" s="194" t="s">
        <v>271</v>
      </c>
      <c r="K1980" s="269">
        <v>19</v>
      </c>
      <c r="L1980" s="281">
        <v>14</v>
      </c>
      <c r="M1980" s="286">
        <v>33</v>
      </c>
      <c r="N1980" s="200" t="s">
        <v>270</v>
      </c>
      <c r="O1980" s="277">
        <v>3</v>
      </c>
      <c r="P1980" s="269">
        <v>9</v>
      </c>
      <c r="Q1980" s="287">
        <v>12</v>
      </c>
      <c r="R1980" s="131"/>
      <c r="T1980" s="105"/>
      <c r="U1980" s="105"/>
      <c r="V1980" s="105"/>
      <c r="W1980" s="105"/>
      <c r="X1980" s="105"/>
      <c r="Y1980" s="105"/>
      <c r="Z1980" s="105"/>
      <c r="AA1980" s="105"/>
      <c r="AB1980" s="105"/>
      <c r="AC1980" s="105"/>
      <c r="AD1980" s="105"/>
      <c r="AE1980" s="105"/>
      <c r="AF1980" s="105"/>
      <c r="AG1980" s="105"/>
    </row>
    <row r="1981" spans="2:33" s="28" customFormat="1" ht="14.1" customHeight="1" x14ac:dyDescent="0.15">
      <c r="B1981" s="204" t="s">
        <v>269</v>
      </c>
      <c r="C1981" s="269">
        <v>15</v>
      </c>
      <c r="D1981" s="269">
        <v>12</v>
      </c>
      <c r="E1981" s="267">
        <v>27</v>
      </c>
      <c r="F1981" s="194" t="s">
        <v>268</v>
      </c>
      <c r="G1981" s="269">
        <v>14</v>
      </c>
      <c r="H1981" s="269">
        <v>11</v>
      </c>
      <c r="I1981" s="267">
        <v>25</v>
      </c>
      <c r="J1981" s="194" t="s">
        <v>267</v>
      </c>
      <c r="K1981" s="269">
        <v>9</v>
      </c>
      <c r="L1981" s="269">
        <v>17</v>
      </c>
      <c r="M1981" s="267">
        <v>26</v>
      </c>
      <c r="N1981" s="194" t="s">
        <v>266</v>
      </c>
      <c r="O1981" s="269">
        <v>6</v>
      </c>
      <c r="P1981" s="269">
        <v>4</v>
      </c>
      <c r="Q1981" s="268">
        <v>10</v>
      </c>
      <c r="R1981" s="131"/>
      <c r="T1981" s="105"/>
      <c r="U1981" s="105"/>
      <c r="V1981" s="105"/>
      <c r="W1981" s="105"/>
      <c r="X1981" s="105"/>
      <c r="Y1981" s="105"/>
      <c r="Z1981" s="105"/>
      <c r="AA1981" s="105"/>
      <c r="AB1981" s="105"/>
      <c r="AC1981" s="105"/>
      <c r="AD1981" s="105"/>
      <c r="AE1981" s="105"/>
      <c r="AF1981" s="105"/>
      <c r="AG1981" s="105"/>
    </row>
    <row r="1982" spans="2:33" s="28" customFormat="1" ht="14.25" customHeight="1" x14ac:dyDescent="0.15">
      <c r="B1982" s="204" t="s">
        <v>265</v>
      </c>
      <c r="C1982" s="269">
        <v>11</v>
      </c>
      <c r="D1982" s="269">
        <v>11</v>
      </c>
      <c r="E1982" s="267">
        <v>22</v>
      </c>
      <c r="F1982" s="194" t="s">
        <v>264</v>
      </c>
      <c r="G1982" s="269">
        <v>13</v>
      </c>
      <c r="H1982" s="269">
        <v>11</v>
      </c>
      <c r="I1982" s="267">
        <v>24</v>
      </c>
      <c r="J1982" s="194" t="s">
        <v>263</v>
      </c>
      <c r="K1982" s="269">
        <v>16</v>
      </c>
      <c r="L1982" s="269">
        <v>12</v>
      </c>
      <c r="M1982" s="267">
        <v>28</v>
      </c>
      <c r="N1982" s="194" t="s">
        <v>262</v>
      </c>
      <c r="O1982" s="269">
        <v>6</v>
      </c>
      <c r="P1982" s="199">
        <v>10</v>
      </c>
      <c r="Q1982" s="268">
        <v>16</v>
      </c>
      <c r="R1982" s="131"/>
      <c r="T1982" s="105"/>
      <c r="U1982" s="105"/>
      <c r="V1982" s="105"/>
      <c r="W1982" s="105"/>
      <c r="X1982" s="105"/>
      <c r="Y1982" s="105"/>
      <c r="Z1982" s="105"/>
      <c r="AA1982" s="105"/>
      <c r="AB1982" s="105"/>
      <c r="AC1982" s="105"/>
      <c r="AD1982" s="105"/>
      <c r="AE1982" s="105"/>
      <c r="AF1982" s="105"/>
      <c r="AG1982" s="105"/>
    </row>
    <row r="1983" spans="2:33" s="28" customFormat="1" ht="14.25" customHeight="1" x14ac:dyDescent="0.15">
      <c r="B1983" s="204" t="s">
        <v>261</v>
      </c>
      <c r="C1983" s="269">
        <v>7</v>
      </c>
      <c r="D1983" s="269">
        <v>11</v>
      </c>
      <c r="E1983" s="267">
        <v>18</v>
      </c>
      <c r="F1983" s="194" t="s">
        <v>260</v>
      </c>
      <c r="G1983" s="269">
        <v>9</v>
      </c>
      <c r="H1983" s="269">
        <v>7</v>
      </c>
      <c r="I1983" s="267">
        <v>16</v>
      </c>
      <c r="J1983" s="194" t="s">
        <v>259</v>
      </c>
      <c r="K1983" s="269">
        <v>11</v>
      </c>
      <c r="L1983" s="269">
        <v>18</v>
      </c>
      <c r="M1983" s="267">
        <v>29</v>
      </c>
      <c r="N1983" s="194" t="s">
        <v>258</v>
      </c>
      <c r="O1983" s="269">
        <v>5</v>
      </c>
      <c r="P1983" s="269">
        <v>6</v>
      </c>
      <c r="Q1983" s="268">
        <v>11</v>
      </c>
      <c r="R1983" s="131"/>
      <c r="T1983" s="105"/>
      <c r="U1983" s="105"/>
      <c r="V1983" s="105"/>
      <c r="W1983" s="105"/>
      <c r="X1983" s="105"/>
      <c r="Y1983" s="105"/>
      <c r="Z1983" s="105"/>
      <c r="AA1983" s="105"/>
      <c r="AB1983" s="105"/>
      <c r="AC1983" s="105"/>
      <c r="AD1983" s="105"/>
      <c r="AE1983" s="105"/>
      <c r="AF1983" s="105"/>
      <c r="AG1983" s="105"/>
    </row>
    <row r="1984" spans="2:33" s="28" customFormat="1" ht="14.1" customHeight="1" x14ac:dyDescent="0.15">
      <c r="B1984" s="205" t="s">
        <v>257</v>
      </c>
      <c r="C1984" s="274">
        <v>7</v>
      </c>
      <c r="D1984" s="274">
        <v>13</v>
      </c>
      <c r="E1984" s="275">
        <v>20</v>
      </c>
      <c r="F1984" s="195" t="s">
        <v>256</v>
      </c>
      <c r="G1984" s="274">
        <v>10</v>
      </c>
      <c r="H1984" s="274">
        <v>11</v>
      </c>
      <c r="I1984" s="275">
        <v>21</v>
      </c>
      <c r="J1984" s="195" t="s">
        <v>255</v>
      </c>
      <c r="K1984" s="274">
        <v>10</v>
      </c>
      <c r="L1984" s="274">
        <v>10</v>
      </c>
      <c r="M1984" s="275">
        <v>20</v>
      </c>
      <c r="N1984" s="195" t="s">
        <v>254</v>
      </c>
      <c r="O1984" s="274">
        <v>8</v>
      </c>
      <c r="P1984" s="274">
        <v>8</v>
      </c>
      <c r="Q1984" s="276">
        <v>16</v>
      </c>
      <c r="R1984" s="131"/>
      <c r="T1984" s="105"/>
      <c r="U1984" s="105"/>
      <c r="V1984" s="105"/>
      <c r="W1984" s="105"/>
      <c r="X1984" s="105"/>
      <c r="Y1984" s="105"/>
      <c r="Z1984" s="105"/>
      <c r="AA1984" s="105"/>
      <c r="AB1984" s="105"/>
      <c r="AC1984" s="105"/>
      <c r="AD1984" s="105"/>
      <c r="AE1984" s="105"/>
      <c r="AF1984" s="105"/>
      <c r="AG1984" s="105"/>
    </row>
    <row r="1985" spans="2:33" s="28" customFormat="1" ht="14.25" customHeight="1" x14ac:dyDescent="0.15">
      <c r="B1985" s="204" t="s">
        <v>253</v>
      </c>
      <c r="C1985" s="277">
        <v>14</v>
      </c>
      <c r="D1985" s="269">
        <v>6</v>
      </c>
      <c r="E1985" s="267">
        <v>20</v>
      </c>
      <c r="F1985" s="194" t="s">
        <v>252</v>
      </c>
      <c r="G1985" s="269">
        <v>15</v>
      </c>
      <c r="H1985" s="269">
        <v>10</v>
      </c>
      <c r="I1985" s="267">
        <v>25</v>
      </c>
      <c r="J1985" s="194" t="s">
        <v>251</v>
      </c>
      <c r="K1985" s="269">
        <v>10</v>
      </c>
      <c r="L1985" s="269">
        <v>13</v>
      </c>
      <c r="M1985" s="267">
        <v>23</v>
      </c>
      <c r="N1985" s="194" t="s">
        <v>250</v>
      </c>
      <c r="O1985" s="269">
        <v>4</v>
      </c>
      <c r="P1985" s="269">
        <v>6</v>
      </c>
      <c r="Q1985" s="268">
        <v>10</v>
      </c>
      <c r="R1985" s="131"/>
      <c r="T1985" s="105"/>
      <c r="U1985" s="105"/>
      <c r="V1985" s="105"/>
      <c r="W1985" s="105"/>
      <c r="X1985" s="105"/>
      <c r="Y1985" s="105"/>
      <c r="Z1985" s="105"/>
      <c r="AA1985" s="105"/>
      <c r="AB1985" s="105"/>
      <c r="AC1985" s="105"/>
      <c r="AD1985" s="105"/>
      <c r="AE1985" s="105"/>
      <c r="AF1985" s="105"/>
      <c r="AG1985" s="105"/>
    </row>
    <row r="1986" spans="2:33" s="28" customFormat="1" ht="14.25" customHeight="1" x14ac:dyDescent="0.15">
      <c r="B1986" s="204" t="s">
        <v>249</v>
      </c>
      <c r="C1986" s="269">
        <v>8</v>
      </c>
      <c r="D1986" s="269">
        <v>7</v>
      </c>
      <c r="E1986" s="267">
        <v>15</v>
      </c>
      <c r="F1986" s="194" t="s">
        <v>248</v>
      </c>
      <c r="G1986" s="269">
        <v>13</v>
      </c>
      <c r="H1986" s="269">
        <v>8</v>
      </c>
      <c r="I1986" s="267">
        <v>21</v>
      </c>
      <c r="J1986" s="194" t="s">
        <v>247</v>
      </c>
      <c r="K1986" s="269">
        <v>14</v>
      </c>
      <c r="L1986" s="269">
        <v>12</v>
      </c>
      <c r="M1986" s="267">
        <v>26</v>
      </c>
      <c r="N1986" s="194" t="s">
        <v>246</v>
      </c>
      <c r="O1986" s="269">
        <v>5</v>
      </c>
      <c r="P1986" s="269">
        <v>9</v>
      </c>
      <c r="Q1986" s="268">
        <v>14</v>
      </c>
      <c r="R1986" s="131"/>
      <c r="T1986" s="105"/>
      <c r="U1986" s="105"/>
      <c r="V1986" s="105"/>
      <c r="W1986" s="105"/>
      <c r="X1986" s="105"/>
      <c r="Y1986" s="105"/>
      <c r="Z1986" s="105"/>
      <c r="AA1986" s="105"/>
      <c r="AB1986" s="105"/>
      <c r="AC1986" s="105"/>
      <c r="AD1986" s="105"/>
      <c r="AE1986" s="105"/>
      <c r="AF1986" s="105"/>
      <c r="AG1986" s="105"/>
    </row>
    <row r="1987" spans="2:33" s="28" customFormat="1" ht="14.25" customHeight="1" x14ac:dyDescent="0.15">
      <c r="B1987" s="204" t="s">
        <v>245</v>
      </c>
      <c r="C1987" s="269">
        <v>14</v>
      </c>
      <c r="D1987" s="269">
        <v>12</v>
      </c>
      <c r="E1987" s="267">
        <v>26</v>
      </c>
      <c r="F1987" s="194" t="s">
        <v>244</v>
      </c>
      <c r="G1987" s="269">
        <v>16</v>
      </c>
      <c r="H1987" s="269">
        <v>13</v>
      </c>
      <c r="I1987" s="267">
        <v>29</v>
      </c>
      <c r="J1987" s="194" t="s">
        <v>243</v>
      </c>
      <c r="K1987" s="269">
        <v>7</v>
      </c>
      <c r="L1987" s="269">
        <v>7</v>
      </c>
      <c r="M1987" s="267">
        <v>14</v>
      </c>
      <c r="N1987" s="194" t="s">
        <v>242</v>
      </c>
      <c r="O1987" s="269">
        <v>4</v>
      </c>
      <c r="P1987" s="269">
        <v>9</v>
      </c>
      <c r="Q1987" s="268">
        <v>13</v>
      </c>
      <c r="R1987" s="131"/>
      <c r="T1987" s="105"/>
      <c r="U1987" s="105"/>
      <c r="V1987" s="105"/>
      <c r="W1987" s="105"/>
      <c r="X1987" s="105"/>
      <c r="Y1987" s="105"/>
      <c r="Z1987" s="105"/>
      <c r="AA1987" s="105"/>
      <c r="AB1987" s="105"/>
      <c r="AC1987" s="105"/>
      <c r="AD1987" s="105"/>
      <c r="AE1987" s="105"/>
      <c r="AF1987" s="105"/>
      <c r="AG1987" s="105"/>
    </row>
    <row r="1988" spans="2:33" s="28" customFormat="1" ht="14.1" customHeight="1" x14ac:dyDescent="0.15">
      <c r="B1988" s="204" t="s">
        <v>241</v>
      </c>
      <c r="C1988" s="269">
        <v>13</v>
      </c>
      <c r="D1988" s="269">
        <v>17</v>
      </c>
      <c r="E1988" s="267">
        <v>30</v>
      </c>
      <c r="F1988" s="194" t="s">
        <v>240</v>
      </c>
      <c r="G1988" s="269">
        <v>19</v>
      </c>
      <c r="H1988" s="269">
        <v>20</v>
      </c>
      <c r="I1988" s="267">
        <v>39</v>
      </c>
      <c r="J1988" s="194" t="s">
        <v>239</v>
      </c>
      <c r="K1988" s="269">
        <v>11</v>
      </c>
      <c r="L1988" s="269">
        <v>5</v>
      </c>
      <c r="M1988" s="267">
        <v>16</v>
      </c>
      <c r="N1988" s="194" t="s">
        <v>238</v>
      </c>
      <c r="O1988" s="269">
        <v>7</v>
      </c>
      <c r="P1988" s="269">
        <v>7</v>
      </c>
      <c r="Q1988" s="268">
        <v>14</v>
      </c>
      <c r="R1988" s="131"/>
      <c r="T1988" s="105"/>
      <c r="U1988" s="105"/>
      <c r="V1988" s="105"/>
      <c r="W1988" s="105"/>
      <c r="X1988" s="105"/>
      <c r="Y1988" s="105"/>
      <c r="Z1988" s="105"/>
      <c r="AA1988" s="105"/>
      <c r="AB1988" s="105"/>
      <c r="AC1988" s="105"/>
      <c r="AD1988" s="105"/>
      <c r="AE1988" s="105"/>
      <c r="AF1988" s="105"/>
      <c r="AG1988" s="105"/>
    </row>
    <row r="1989" spans="2:33" s="28" customFormat="1" ht="14.1" customHeight="1" x14ac:dyDescent="0.15">
      <c r="B1989" s="205" t="s">
        <v>237</v>
      </c>
      <c r="C1989" s="274">
        <v>9</v>
      </c>
      <c r="D1989" s="274">
        <v>2</v>
      </c>
      <c r="E1989" s="275">
        <v>11</v>
      </c>
      <c r="F1989" s="195" t="s">
        <v>236</v>
      </c>
      <c r="G1989" s="274">
        <v>7</v>
      </c>
      <c r="H1989" s="274">
        <v>7</v>
      </c>
      <c r="I1989" s="275">
        <v>14</v>
      </c>
      <c r="J1989" s="195" t="s">
        <v>235</v>
      </c>
      <c r="K1989" s="274">
        <v>8</v>
      </c>
      <c r="L1989" s="274">
        <v>8</v>
      </c>
      <c r="M1989" s="275">
        <v>16</v>
      </c>
      <c r="N1989" s="195" t="s">
        <v>234</v>
      </c>
      <c r="O1989" s="274">
        <v>7</v>
      </c>
      <c r="P1989" s="274">
        <v>5</v>
      </c>
      <c r="Q1989" s="276">
        <v>12</v>
      </c>
      <c r="R1989" s="131"/>
      <c r="T1989" s="105"/>
      <c r="U1989" s="105"/>
      <c r="V1989" s="105"/>
      <c r="W1989" s="105"/>
      <c r="X1989" s="105"/>
      <c r="Y1989" s="105"/>
      <c r="Z1989" s="105"/>
      <c r="AA1989" s="105"/>
      <c r="AB1989" s="105"/>
      <c r="AC1989" s="105"/>
      <c r="AD1989" s="105"/>
      <c r="AE1989" s="105"/>
      <c r="AF1989" s="105"/>
      <c r="AG1989" s="105"/>
    </row>
    <row r="1990" spans="2:33" s="28" customFormat="1" ht="14.25" customHeight="1" x14ac:dyDescent="0.15">
      <c r="B1990" s="204" t="s">
        <v>233</v>
      </c>
      <c r="C1990" s="277">
        <v>10</v>
      </c>
      <c r="D1990" s="269">
        <v>7</v>
      </c>
      <c r="E1990" s="267">
        <v>17</v>
      </c>
      <c r="F1990" s="194" t="s">
        <v>232</v>
      </c>
      <c r="G1990" s="269">
        <v>16</v>
      </c>
      <c r="H1990" s="269">
        <v>15</v>
      </c>
      <c r="I1990" s="267">
        <v>31</v>
      </c>
      <c r="J1990" s="194" t="s">
        <v>231</v>
      </c>
      <c r="K1990" s="269">
        <v>9</v>
      </c>
      <c r="L1990" s="269">
        <v>11</v>
      </c>
      <c r="M1990" s="267">
        <v>20</v>
      </c>
      <c r="N1990" s="194" t="s">
        <v>230</v>
      </c>
      <c r="O1990" s="269">
        <v>2</v>
      </c>
      <c r="P1990" s="269">
        <v>4</v>
      </c>
      <c r="Q1990" s="268">
        <v>6</v>
      </c>
      <c r="R1990" s="131"/>
      <c r="T1990" s="105"/>
      <c r="U1990" s="105"/>
      <c r="V1990" s="105"/>
      <c r="W1990" s="105"/>
      <c r="X1990" s="105"/>
      <c r="Y1990" s="105"/>
      <c r="Z1990" s="105"/>
      <c r="AA1990" s="105"/>
      <c r="AB1990" s="105"/>
      <c r="AC1990" s="105"/>
      <c r="AD1990" s="105"/>
      <c r="AE1990" s="105"/>
      <c r="AF1990" s="105"/>
      <c r="AG1990" s="105"/>
    </row>
    <row r="1991" spans="2:33" s="28" customFormat="1" ht="14.25" customHeight="1" x14ac:dyDescent="0.15">
      <c r="B1991" s="204" t="s">
        <v>229</v>
      </c>
      <c r="C1991" s="269">
        <v>9</v>
      </c>
      <c r="D1991" s="269">
        <v>7</v>
      </c>
      <c r="E1991" s="267">
        <v>16</v>
      </c>
      <c r="F1991" s="194" t="s">
        <v>228</v>
      </c>
      <c r="G1991" s="269">
        <v>7</v>
      </c>
      <c r="H1991" s="269">
        <v>16</v>
      </c>
      <c r="I1991" s="267">
        <v>23</v>
      </c>
      <c r="J1991" s="194" t="s">
        <v>227</v>
      </c>
      <c r="K1991" s="269">
        <v>9</v>
      </c>
      <c r="L1991" s="269">
        <v>6</v>
      </c>
      <c r="M1991" s="267">
        <v>15</v>
      </c>
      <c r="N1991" s="194" t="s">
        <v>226</v>
      </c>
      <c r="O1991" s="269">
        <v>4</v>
      </c>
      <c r="P1991" s="269">
        <v>4</v>
      </c>
      <c r="Q1991" s="268">
        <v>8</v>
      </c>
      <c r="R1991" s="131"/>
      <c r="T1991" s="105"/>
      <c r="U1991" s="105"/>
      <c r="V1991" s="105"/>
      <c r="W1991" s="105"/>
      <c r="X1991" s="105"/>
      <c r="Y1991" s="105"/>
      <c r="Z1991" s="105"/>
      <c r="AA1991" s="105"/>
      <c r="AB1991" s="105"/>
      <c r="AC1991" s="105"/>
      <c r="AD1991" s="105"/>
      <c r="AE1991" s="105"/>
      <c r="AF1991" s="105"/>
      <c r="AG1991" s="105"/>
    </row>
    <row r="1992" spans="2:33" s="28" customFormat="1" ht="14.25" customHeight="1" x14ac:dyDescent="0.15">
      <c r="B1992" s="204" t="s">
        <v>225</v>
      </c>
      <c r="C1992" s="269">
        <v>8</v>
      </c>
      <c r="D1992" s="269">
        <v>14</v>
      </c>
      <c r="E1992" s="267">
        <v>22</v>
      </c>
      <c r="F1992" s="194" t="s">
        <v>224</v>
      </c>
      <c r="G1992" s="269">
        <v>10</v>
      </c>
      <c r="H1992" s="269">
        <v>10</v>
      </c>
      <c r="I1992" s="267">
        <v>20</v>
      </c>
      <c r="J1992" s="194" t="s">
        <v>223</v>
      </c>
      <c r="K1992" s="269">
        <v>7</v>
      </c>
      <c r="L1992" s="269">
        <v>8</v>
      </c>
      <c r="M1992" s="267">
        <v>15</v>
      </c>
      <c r="N1992" s="194" t="s">
        <v>222</v>
      </c>
      <c r="O1992" s="269">
        <v>2</v>
      </c>
      <c r="P1992" s="269">
        <v>1</v>
      </c>
      <c r="Q1992" s="268">
        <v>3</v>
      </c>
      <c r="R1992" s="131"/>
      <c r="T1992" s="105"/>
      <c r="U1992" s="105"/>
      <c r="V1992" s="105"/>
      <c r="W1992" s="105"/>
      <c r="X1992" s="105"/>
      <c r="Y1992" s="105"/>
      <c r="Z1992" s="105"/>
      <c r="AA1992" s="105"/>
      <c r="AB1992" s="105"/>
      <c r="AC1992" s="105"/>
      <c r="AD1992" s="105"/>
      <c r="AE1992" s="105"/>
      <c r="AF1992" s="105"/>
      <c r="AG1992" s="105"/>
    </row>
    <row r="1993" spans="2:33" s="28" customFormat="1" ht="14.1" customHeight="1" x14ac:dyDescent="0.15">
      <c r="B1993" s="204" t="s">
        <v>221</v>
      </c>
      <c r="C1993" s="269">
        <v>7</v>
      </c>
      <c r="D1993" s="269">
        <v>11</v>
      </c>
      <c r="E1993" s="267">
        <v>18</v>
      </c>
      <c r="F1993" s="194" t="s">
        <v>220</v>
      </c>
      <c r="G1993" s="269">
        <v>12</v>
      </c>
      <c r="H1993" s="269">
        <v>11</v>
      </c>
      <c r="I1993" s="267">
        <v>23</v>
      </c>
      <c r="J1993" s="194" t="s">
        <v>219</v>
      </c>
      <c r="K1993" s="269">
        <v>7</v>
      </c>
      <c r="L1993" s="269">
        <v>4</v>
      </c>
      <c r="M1993" s="267">
        <v>11</v>
      </c>
      <c r="N1993" s="194" t="s">
        <v>218</v>
      </c>
      <c r="O1993" s="269">
        <v>0</v>
      </c>
      <c r="P1993" s="269">
        <v>2</v>
      </c>
      <c r="Q1993" s="268">
        <v>2</v>
      </c>
      <c r="R1993" s="131"/>
      <c r="T1993" s="105"/>
      <c r="U1993" s="105"/>
      <c r="V1993" s="105"/>
      <c r="W1993" s="105"/>
      <c r="X1993" s="105"/>
      <c r="Y1993" s="105"/>
      <c r="Z1993" s="105"/>
      <c r="AA1993" s="105"/>
      <c r="AB1993" s="105"/>
      <c r="AC1993" s="105"/>
      <c r="AD1993" s="105"/>
      <c r="AE1993" s="105"/>
      <c r="AF1993" s="105"/>
      <c r="AG1993" s="105"/>
    </row>
    <row r="1994" spans="2:33" s="28" customFormat="1" ht="14.45" customHeight="1" x14ac:dyDescent="0.15">
      <c r="B1994" s="205" t="s">
        <v>217</v>
      </c>
      <c r="C1994" s="274">
        <v>10</v>
      </c>
      <c r="D1994" s="274">
        <v>10</v>
      </c>
      <c r="E1994" s="275">
        <v>20</v>
      </c>
      <c r="F1994" s="195" t="s">
        <v>216</v>
      </c>
      <c r="G1994" s="274">
        <v>12</v>
      </c>
      <c r="H1994" s="274">
        <v>12</v>
      </c>
      <c r="I1994" s="275">
        <v>24</v>
      </c>
      <c r="J1994" s="195" t="s">
        <v>215</v>
      </c>
      <c r="K1994" s="274">
        <v>8</v>
      </c>
      <c r="L1994" s="274">
        <v>6</v>
      </c>
      <c r="M1994" s="275">
        <v>14</v>
      </c>
      <c r="N1994" s="195" t="s">
        <v>214</v>
      </c>
      <c r="O1994" s="274">
        <v>1</v>
      </c>
      <c r="P1994" s="274">
        <v>2</v>
      </c>
      <c r="Q1994" s="276">
        <v>3</v>
      </c>
      <c r="R1994" s="131"/>
      <c r="T1994" s="105"/>
      <c r="U1994" s="105"/>
      <c r="V1994" s="105"/>
      <c r="W1994" s="105"/>
      <c r="X1994" s="105"/>
      <c r="Y1994" s="105"/>
      <c r="Z1994" s="105"/>
      <c r="AA1994" s="105"/>
      <c r="AB1994" s="105"/>
      <c r="AC1994" s="105"/>
      <c r="AD1994" s="105"/>
      <c r="AE1994" s="105"/>
      <c r="AF1994" s="105"/>
      <c r="AG1994" s="105"/>
    </row>
    <row r="1995" spans="2:33" s="28" customFormat="1" ht="14.1" customHeight="1" x14ac:dyDescent="0.15">
      <c r="B1995" s="204" t="s">
        <v>213</v>
      </c>
      <c r="C1995" s="277">
        <v>17</v>
      </c>
      <c r="D1995" s="269">
        <v>6</v>
      </c>
      <c r="E1995" s="267">
        <v>23</v>
      </c>
      <c r="F1995" s="194" t="s">
        <v>212</v>
      </c>
      <c r="G1995" s="269">
        <v>19</v>
      </c>
      <c r="H1995" s="269">
        <v>13</v>
      </c>
      <c r="I1995" s="267">
        <v>32</v>
      </c>
      <c r="J1995" s="194" t="s">
        <v>211</v>
      </c>
      <c r="K1995" s="269">
        <v>12</v>
      </c>
      <c r="L1995" s="269">
        <v>12</v>
      </c>
      <c r="M1995" s="267">
        <v>24</v>
      </c>
      <c r="N1995" s="194" t="s">
        <v>210</v>
      </c>
      <c r="O1995" s="269">
        <v>1</v>
      </c>
      <c r="P1995" s="269">
        <v>2</v>
      </c>
      <c r="Q1995" s="268">
        <v>3</v>
      </c>
      <c r="R1995" s="131"/>
      <c r="T1995" s="105"/>
      <c r="U1995" s="105"/>
      <c r="V1995" s="105"/>
      <c r="W1995" s="105"/>
      <c r="X1995" s="105"/>
      <c r="Y1995" s="105"/>
      <c r="Z1995" s="105"/>
      <c r="AA1995" s="105"/>
      <c r="AB1995" s="105"/>
      <c r="AC1995" s="105"/>
      <c r="AD1995" s="105"/>
      <c r="AE1995" s="105"/>
      <c r="AF1995" s="105"/>
      <c r="AG1995" s="105"/>
    </row>
    <row r="1996" spans="2:33" s="28" customFormat="1" ht="14.25" customHeight="1" x14ac:dyDescent="0.15">
      <c r="B1996" s="204" t="s">
        <v>209</v>
      </c>
      <c r="C1996" s="269">
        <v>9</v>
      </c>
      <c r="D1996" s="269">
        <v>12</v>
      </c>
      <c r="E1996" s="267">
        <v>21</v>
      </c>
      <c r="F1996" s="194" t="s">
        <v>208</v>
      </c>
      <c r="G1996" s="269">
        <v>12</v>
      </c>
      <c r="H1996" s="269">
        <v>15</v>
      </c>
      <c r="I1996" s="267">
        <v>27</v>
      </c>
      <c r="J1996" s="194" t="s">
        <v>207</v>
      </c>
      <c r="K1996" s="269">
        <v>5</v>
      </c>
      <c r="L1996" s="269">
        <v>6</v>
      </c>
      <c r="M1996" s="267">
        <v>11</v>
      </c>
      <c r="N1996" s="194" t="s">
        <v>206</v>
      </c>
      <c r="O1996" s="269">
        <v>0</v>
      </c>
      <c r="P1996" s="269">
        <v>2</v>
      </c>
      <c r="Q1996" s="268">
        <v>2</v>
      </c>
      <c r="R1996" s="131"/>
      <c r="T1996" s="105"/>
      <c r="U1996" s="105"/>
      <c r="V1996" s="105"/>
      <c r="W1996" s="105"/>
      <c r="X1996" s="105"/>
      <c r="Y1996" s="105"/>
      <c r="Z1996" s="105"/>
      <c r="AA1996" s="105"/>
      <c r="AB1996" s="105"/>
      <c r="AC1996" s="105"/>
      <c r="AD1996" s="105"/>
      <c r="AE1996" s="105"/>
      <c r="AF1996" s="105"/>
      <c r="AG1996" s="105"/>
    </row>
    <row r="1997" spans="2:33" s="28" customFormat="1" ht="14.25" customHeight="1" x14ac:dyDescent="0.15">
      <c r="B1997" s="204" t="s">
        <v>205</v>
      </c>
      <c r="C1997" s="269">
        <v>8</v>
      </c>
      <c r="D1997" s="269">
        <v>15</v>
      </c>
      <c r="E1997" s="267">
        <v>23</v>
      </c>
      <c r="F1997" s="194" t="s">
        <v>204</v>
      </c>
      <c r="G1997" s="269">
        <v>15</v>
      </c>
      <c r="H1997" s="269">
        <v>20</v>
      </c>
      <c r="I1997" s="267">
        <v>35</v>
      </c>
      <c r="J1997" s="194" t="s">
        <v>203</v>
      </c>
      <c r="K1997" s="269">
        <v>9</v>
      </c>
      <c r="L1997" s="269">
        <v>10</v>
      </c>
      <c r="M1997" s="267">
        <v>19</v>
      </c>
      <c r="N1997" s="194" t="s">
        <v>202</v>
      </c>
      <c r="O1997" s="269">
        <v>2</v>
      </c>
      <c r="P1997" s="269">
        <v>2</v>
      </c>
      <c r="Q1997" s="268">
        <v>4</v>
      </c>
      <c r="R1997" s="131"/>
      <c r="T1997" s="105"/>
      <c r="U1997" s="105"/>
      <c r="V1997" s="105"/>
      <c r="W1997" s="105"/>
      <c r="X1997" s="105"/>
      <c r="Y1997" s="105"/>
      <c r="Z1997" s="105"/>
      <c r="AA1997" s="105"/>
      <c r="AB1997" s="105"/>
      <c r="AC1997" s="105"/>
      <c r="AD1997" s="105"/>
      <c r="AE1997" s="105"/>
      <c r="AF1997" s="105"/>
      <c r="AG1997" s="105"/>
    </row>
    <row r="1998" spans="2:33" s="28" customFormat="1" ht="14.25" customHeight="1" x14ac:dyDescent="0.15">
      <c r="B1998" s="204" t="s">
        <v>201</v>
      </c>
      <c r="C1998" s="269">
        <v>15</v>
      </c>
      <c r="D1998" s="269">
        <v>15</v>
      </c>
      <c r="E1998" s="267">
        <v>30</v>
      </c>
      <c r="F1998" s="194" t="s">
        <v>200</v>
      </c>
      <c r="G1998" s="269">
        <v>13</v>
      </c>
      <c r="H1998" s="269">
        <v>15</v>
      </c>
      <c r="I1998" s="267">
        <v>28</v>
      </c>
      <c r="J1998" s="194" t="s">
        <v>199</v>
      </c>
      <c r="K1998" s="269">
        <v>6</v>
      </c>
      <c r="L1998" s="269">
        <v>9</v>
      </c>
      <c r="M1998" s="267">
        <v>15</v>
      </c>
      <c r="N1998" s="194" t="s">
        <v>198</v>
      </c>
      <c r="O1998" s="269">
        <v>0</v>
      </c>
      <c r="P1998" s="269">
        <v>0</v>
      </c>
      <c r="Q1998" s="268">
        <v>0</v>
      </c>
      <c r="R1998" s="131"/>
      <c r="T1998" s="105"/>
      <c r="U1998" s="105"/>
      <c r="V1998" s="105"/>
      <c r="W1998" s="105"/>
      <c r="X1998" s="105"/>
      <c r="Y1998" s="105"/>
      <c r="Z1998" s="105"/>
      <c r="AA1998" s="105"/>
      <c r="AB1998" s="105"/>
      <c r="AC1998" s="105"/>
      <c r="AD1998" s="105"/>
      <c r="AE1998" s="105"/>
      <c r="AF1998" s="105"/>
      <c r="AG1998" s="105"/>
    </row>
    <row r="1999" spans="2:33" s="28" customFormat="1" ht="14.1" customHeight="1" x14ac:dyDescent="0.15">
      <c r="B1999" s="205" t="s">
        <v>197</v>
      </c>
      <c r="C1999" s="274">
        <v>11</v>
      </c>
      <c r="D1999" s="274">
        <v>16</v>
      </c>
      <c r="E1999" s="275">
        <v>27</v>
      </c>
      <c r="F1999" s="195" t="s">
        <v>196</v>
      </c>
      <c r="G1999" s="274">
        <v>17</v>
      </c>
      <c r="H1999" s="274">
        <v>16</v>
      </c>
      <c r="I1999" s="275">
        <v>33</v>
      </c>
      <c r="J1999" s="195" t="s">
        <v>195</v>
      </c>
      <c r="K1999" s="274">
        <v>5</v>
      </c>
      <c r="L1999" s="274">
        <v>8</v>
      </c>
      <c r="M1999" s="275">
        <v>13</v>
      </c>
      <c r="N1999" s="195" t="s">
        <v>194</v>
      </c>
      <c r="O1999" s="274">
        <v>0</v>
      </c>
      <c r="P1999" s="274">
        <v>0</v>
      </c>
      <c r="Q1999" s="276">
        <v>0</v>
      </c>
      <c r="R1999" s="131"/>
      <c r="T1999" s="105"/>
      <c r="U1999" s="105"/>
      <c r="V1999" s="105"/>
      <c r="W1999" s="105"/>
      <c r="X1999" s="105"/>
      <c r="Y1999" s="105"/>
      <c r="Z1999" s="105"/>
      <c r="AA1999" s="105"/>
      <c r="AB1999" s="105"/>
      <c r="AC1999" s="105"/>
      <c r="AD1999" s="105"/>
      <c r="AE1999" s="105"/>
      <c r="AF1999" s="105"/>
      <c r="AG1999" s="105"/>
    </row>
    <row r="2000" spans="2:33" s="28" customFormat="1" ht="14.25" customHeight="1" x14ac:dyDescent="0.15">
      <c r="B2000" s="204" t="s">
        <v>193</v>
      </c>
      <c r="C2000" s="277">
        <v>10</v>
      </c>
      <c r="D2000" s="269">
        <v>10</v>
      </c>
      <c r="E2000" s="267">
        <v>20</v>
      </c>
      <c r="F2000" s="194" t="s">
        <v>192</v>
      </c>
      <c r="G2000" s="269">
        <v>11</v>
      </c>
      <c r="H2000" s="269">
        <v>12</v>
      </c>
      <c r="I2000" s="267">
        <v>23</v>
      </c>
      <c r="J2000" s="194" t="s">
        <v>191</v>
      </c>
      <c r="K2000" s="269">
        <v>9</v>
      </c>
      <c r="L2000" s="269">
        <v>7</v>
      </c>
      <c r="M2000" s="267">
        <v>16</v>
      </c>
      <c r="N2000" s="194" t="s">
        <v>190</v>
      </c>
      <c r="O2000" s="269">
        <v>1</v>
      </c>
      <c r="P2000" s="269">
        <v>0</v>
      </c>
      <c r="Q2000" s="268">
        <v>1</v>
      </c>
      <c r="R2000" s="131"/>
      <c r="T2000" s="105"/>
      <c r="U2000" s="105"/>
      <c r="V2000" s="105"/>
      <c r="W2000" s="105"/>
      <c r="X2000" s="105"/>
      <c r="Y2000" s="105"/>
      <c r="Z2000" s="105"/>
      <c r="AA2000" s="105"/>
      <c r="AB2000" s="105"/>
      <c r="AC2000" s="105"/>
      <c r="AD2000" s="105"/>
      <c r="AE2000" s="105"/>
      <c r="AF2000" s="105"/>
      <c r="AG2000" s="105"/>
    </row>
    <row r="2001" spans="2:33" s="28" customFormat="1" ht="14.25" customHeight="1" x14ac:dyDescent="0.15">
      <c r="B2001" s="204" t="s">
        <v>189</v>
      </c>
      <c r="C2001" s="269">
        <v>13</v>
      </c>
      <c r="D2001" s="269">
        <v>6</v>
      </c>
      <c r="E2001" s="267">
        <v>19</v>
      </c>
      <c r="F2001" s="194" t="s">
        <v>188</v>
      </c>
      <c r="G2001" s="269">
        <v>19</v>
      </c>
      <c r="H2001" s="269">
        <v>13</v>
      </c>
      <c r="I2001" s="267">
        <v>32</v>
      </c>
      <c r="J2001" s="194" t="s">
        <v>187</v>
      </c>
      <c r="K2001" s="269">
        <v>7</v>
      </c>
      <c r="L2001" s="269">
        <v>9</v>
      </c>
      <c r="M2001" s="267">
        <v>16</v>
      </c>
      <c r="N2001" s="194" t="s">
        <v>186</v>
      </c>
      <c r="O2001" s="269">
        <v>0</v>
      </c>
      <c r="P2001" s="269">
        <v>0</v>
      </c>
      <c r="Q2001" s="268">
        <v>0</v>
      </c>
      <c r="R2001" s="131"/>
      <c r="T2001" s="105"/>
      <c r="U2001" s="105"/>
      <c r="V2001" s="105"/>
      <c r="W2001" s="105"/>
      <c r="X2001" s="105"/>
      <c r="Y2001" s="105"/>
      <c r="Z2001" s="105"/>
      <c r="AA2001" s="105"/>
      <c r="AB2001" s="105"/>
      <c r="AC2001" s="105"/>
      <c r="AD2001" s="105"/>
      <c r="AE2001" s="105"/>
      <c r="AF2001" s="105"/>
      <c r="AG2001" s="105"/>
    </row>
    <row r="2002" spans="2:33" s="28" customFormat="1" ht="14.25" customHeight="1" x14ac:dyDescent="0.15">
      <c r="B2002" s="204" t="s">
        <v>185</v>
      </c>
      <c r="C2002" s="269">
        <v>16</v>
      </c>
      <c r="D2002" s="269">
        <v>10</v>
      </c>
      <c r="E2002" s="267">
        <v>26</v>
      </c>
      <c r="F2002" s="194" t="s">
        <v>184</v>
      </c>
      <c r="G2002" s="269">
        <v>17</v>
      </c>
      <c r="H2002" s="269">
        <v>18</v>
      </c>
      <c r="I2002" s="267">
        <v>35</v>
      </c>
      <c r="J2002" s="194" t="s">
        <v>183</v>
      </c>
      <c r="K2002" s="269">
        <v>7</v>
      </c>
      <c r="L2002" s="269">
        <v>7</v>
      </c>
      <c r="M2002" s="267">
        <v>14</v>
      </c>
      <c r="N2002" s="194" t="s">
        <v>182</v>
      </c>
      <c r="O2002" s="269">
        <v>0</v>
      </c>
      <c r="P2002" s="269">
        <v>1</v>
      </c>
      <c r="Q2002" s="268">
        <v>1</v>
      </c>
      <c r="R2002" s="131"/>
      <c r="T2002" s="105"/>
      <c r="U2002" s="105"/>
      <c r="V2002" s="105"/>
      <c r="W2002" s="105"/>
      <c r="X2002" s="105"/>
      <c r="Y2002" s="105"/>
      <c r="Z2002" s="105"/>
      <c r="AA2002" s="105"/>
      <c r="AB2002" s="105"/>
      <c r="AC2002" s="105"/>
      <c r="AD2002" s="105"/>
      <c r="AE2002" s="105"/>
      <c r="AF2002" s="105"/>
      <c r="AG2002" s="105"/>
    </row>
    <row r="2003" spans="2:33" s="28" customFormat="1" ht="14.1" customHeight="1" x14ac:dyDescent="0.15">
      <c r="B2003" s="204" t="s">
        <v>181</v>
      </c>
      <c r="C2003" s="269">
        <v>12</v>
      </c>
      <c r="D2003" s="269">
        <v>12</v>
      </c>
      <c r="E2003" s="267">
        <v>24</v>
      </c>
      <c r="F2003" s="194" t="s">
        <v>180</v>
      </c>
      <c r="G2003" s="269">
        <v>11</v>
      </c>
      <c r="H2003" s="269">
        <v>14</v>
      </c>
      <c r="I2003" s="267">
        <v>25</v>
      </c>
      <c r="J2003" s="194" t="s">
        <v>179</v>
      </c>
      <c r="K2003" s="269">
        <v>5</v>
      </c>
      <c r="L2003" s="269">
        <v>2</v>
      </c>
      <c r="M2003" s="267">
        <v>7</v>
      </c>
      <c r="N2003" s="194" t="s">
        <v>178</v>
      </c>
      <c r="O2003" s="269">
        <v>0</v>
      </c>
      <c r="P2003" s="269">
        <v>0</v>
      </c>
      <c r="Q2003" s="268">
        <v>0</v>
      </c>
      <c r="R2003" s="131"/>
      <c r="T2003" s="105"/>
      <c r="U2003" s="105"/>
      <c r="V2003" s="105"/>
      <c r="W2003" s="105"/>
      <c r="X2003" s="105"/>
      <c r="Y2003" s="105"/>
      <c r="Z2003" s="105"/>
      <c r="AA2003" s="105"/>
      <c r="AB2003" s="105"/>
      <c r="AC2003" s="105"/>
      <c r="AD2003" s="105"/>
      <c r="AE2003" s="105"/>
      <c r="AF2003" s="105"/>
      <c r="AG2003" s="105"/>
    </row>
    <row r="2004" spans="2:33" s="28" customFormat="1" ht="14.25" customHeight="1" thickBot="1" x14ac:dyDescent="0.2">
      <c r="B2004" s="206" t="s">
        <v>177</v>
      </c>
      <c r="C2004" s="270">
        <v>10</v>
      </c>
      <c r="D2004" s="270">
        <v>12</v>
      </c>
      <c r="E2004" s="271">
        <v>22</v>
      </c>
      <c r="F2004" s="208" t="s">
        <v>176</v>
      </c>
      <c r="G2004" s="270">
        <v>13</v>
      </c>
      <c r="H2004" s="270">
        <v>11</v>
      </c>
      <c r="I2004" s="271">
        <v>24</v>
      </c>
      <c r="J2004" s="208" t="s">
        <v>175</v>
      </c>
      <c r="K2004" s="270">
        <v>3</v>
      </c>
      <c r="L2004" s="270">
        <v>4</v>
      </c>
      <c r="M2004" s="271">
        <v>7</v>
      </c>
      <c r="N2004" s="210" t="s">
        <v>174</v>
      </c>
      <c r="O2004" s="272">
        <v>0</v>
      </c>
      <c r="P2004" s="272">
        <v>0</v>
      </c>
      <c r="Q2004" s="273">
        <v>0</v>
      </c>
      <c r="R2004" s="131"/>
      <c r="T2004" s="105"/>
      <c r="U2004" s="105"/>
      <c r="V2004" s="105"/>
      <c r="W2004" s="105"/>
      <c r="X2004" s="105"/>
      <c r="Y2004" s="105"/>
      <c r="Z2004" s="105"/>
      <c r="AA2004" s="105"/>
      <c r="AB2004" s="105"/>
      <c r="AC2004" s="105"/>
      <c r="AD2004" s="105"/>
      <c r="AE2004" s="105"/>
      <c r="AF2004" s="105"/>
      <c r="AG2004" s="105"/>
    </row>
    <row r="2005" spans="2:33" s="28" customFormat="1" ht="13.5" customHeight="1" thickBot="1" x14ac:dyDescent="0.2">
      <c r="B2005" s="42"/>
      <c r="C2005" s="42"/>
      <c r="D2005" s="459" t="s">
        <v>173</v>
      </c>
      <c r="E2005" s="459"/>
      <c r="F2005" s="459"/>
      <c r="G2005" s="42"/>
      <c r="H2005" s="42"/>
      <c r="I2005" s="42"/>
      <c r="J2005" s="42"/>
      <c r="K2005" s="42"/>
      <c r="L2005" s="42"/>
      <c r="M2005" s="42"/>
      <c r="N2005" s="212" t="s">
        <v>172</v>
      </c>
      <c r="O2005" s="262">
        <v>0</v>
      </c>
      <c r="P2005" s="24">
        <v>0</v>
      </c>
      <c r="Q2005" s="285">
        <v>0</v>
      </c>
      <c r="R2005" s="131"/>
      <c r="T2005" s="105"/>
      <c r="U2005" s="105"/>
      <c r="V2005" s="105"/>
      <c r="W2005" s="105"/>
      <c r="X2005" s="105"/>
      <c r="Y2005" s="105"/>
      <c r="Z2005" s="105"/>
      <c r="AA2005" s="105"/>
      <c r="AB2005" s="105"/>
      <c r="AC2005" s="105"/>
      <c r="AD2005" s="105"/>
      <c r="AE2005" s="105"/>
      <c r="AF2005" s="105"/>
      <c r="AG2005" s="105"/>
    </row>
    <row r="2006" spans="2:33" s="28" customFormat="1" ht="13.5" customHeight="1" x14ac:dyDescent="0.15">
      <c r="B2006" s="160" t="s">
        <v>171</v>
      </c>
      <c r="C2006" s="263">
        <f>SUM(C1980:C1984)</f>
        <v>46</v>
      </c>
      <c r="D2006" s="263">
        <f>SUM(D1980:D1984)</f>
        <v>56</v>
      </c>
      <c r="E2006" s="108">
        <f t="shared" ref="E2006:E2015" si="94">SUM(C2006:D2006)</f>
        <v>102</v>
      </c>
      <c r="F2006" s="160" t="s">
        <v>170</v>
      </c>
      <c r="G2006" s="264">
        <f>SUM(K1980:K1984)</f>
        <v>65</v>
      </c>
      <c r="H2006" s="109">
        <f>SUM(L1980:L1984)</f>
        <v>71</v>
      </c>
      <c r="I2006" s="110">
        <f t="shared" ref="I2006:I2015" si="95">SUM(G2006:H2006)</f>
        <v>136</v>
      </c>
      <c r="J2006" s="119" t="s">
        <v>169</v>
      </c>
      <c r="K2006" s="120">
        <f>SUM(O2005:O2009)</f>
        <v>0</v>
      </c>
      <c r="L2006" s="263">
        <f>SUM(Q2005:Q2009)</f>
        <v>1</v>
      </c>
      <c r="M2006" s="265">
        <f>SUM(K2006:L2006)</f>
        <v>1</v>
      </c>
      <c r="N2006" s="132" t="s">
        <v>168</v>
      </c>
      <c r="O2006" s="288">
        <v>0</v>
      </c>
      <c r="P2006" s="288">
        <v>0</v>
      </c>
      <c r="Q2006" s="285">
        <v>0</v>
      </c>
      <c r="R2006" s="131"/>
      <c r="T2006" s="105"/>
      <c r="U2006" s="105"/>
      <c r="V2006" s="105"/>
      <c r="W2006" s="105"/>
      <c r="X2006" s="105"/>
      <c r="Y2006" s="105"/>
      <c r="Z2006" s="105"/>
      <c r="AA2006" s="105"/>
      <c r="AB2006" s="105"/>
      <c r="AC2006" s="105"/>
      <c r="AD2006" s="105"/>
      <c r="AE2006" s="105"/>
      <c r="AF2006" s="105"/>
      <c r="AG2006" s="105"/>
    </row>
    <row r="2007" spans="2:33" s="28" customFormat="1" ht="13.5" customHeight="1" thickBot="1" x14ac:dyDescent="0.2">
      <c r="B2007" s="161" t="s">
        <v>167</v>
      </c>
      <c r="C2007" s="255">
        <f>SUM(C1985:C1989)</f>
        <v>58</v>
      </c>
      <c r="D2007" s="255">
        <f>SUM(D1985:D1989)</f>
        <v>44</v>
      </c>
      <c r="E2007" s="112">
        <f t="shared" si="94"/>
        <v>102</v>
      </c>
      <c r="F2007" s="161" t="s">
        <v>166</v>
      </c>
      <c r="G2007" s="260">
        <f>SUM(K1985:K1989)</f>
        <v>50</v>
      </c>
      <c r="H2007" s="113">
        <f>SUM(L1985:L1989)</f>
        <v>45</v>
      </c>
      <c r="I2007" s="114">
        <f t="shared" si="95"/>
        <v>95</v>
      </c>
      <c r="J2007" s="121" t="s">
        <v>154</v>
      </c>
      <c r="K2007" s="122">
        <f>O2010</f>
        <v>0</v>
      </c>
      <c r="L2007" s="256">
        <f>P2010</f>
        <v>0</v>
      </c>
      <c r="M2007" s="266">
        <f>SUM(K2007:L2007)</f>
        <v>0</v>
      </c>
      <c r="N2007" s="132" t="s">
        <v>165</v>
      </c>
      <c r="O2007" s="288">
        <v>0</v>
      </c>
      <c r="P2007" s="288">
        <v>0</v>
      </c>
      <c r="Q2007" s="285">
        <v>0</v>
      </c>
      <c r="R2007" s="131"/>
      <c r="T2007" s="105"/>
      <c r="U2007" s="105"/>
      <c r="V2007" s="105"/>
      <c r="W2007" s="105"/>
      <c r="X2007" s="105"/>
      <c r="Y2007" s="105"/>
      <c r="Z2007" s="105"/>
      <c r="AA2007" s="105"/>
      <c r="AB2007" s="105"/>
      <c r="AC2007" s="105"/>
      <c r="AD2007" s="105"/>
      <c r="AE2007" s="105"/>
      <c r="AF2007" s="105"/>
      <c r="AG2007" s="105"/>
    </row>
    <row r="2008" spans="2:33" s="28" customFormat="1" ht="13.5" customHeight="1" x14ac:dyDescent="0.15">
      <c r="B2008" s="161" t="s">
        <v>164</v>
      </c>
      <c r="C2008" s="255">
        <f>SUM(C1990:C1994)</f>
        <v>44</v>
      </c>
      <c r="D2008" s="255">
        <f>SUM(D1990:D1994)</f>
        <v>49</v>
      </c>
      <c r="E2008" s="112">
        <f t="shared" si="94"/>
        <v>93</v>
      </c>
      <c r="F2008" s="161" t="s">
        <v>163</v>
      </c>
      <c r="G2008" s="260">
        <f>SUM(K1990:K1994)</f>
        <v>40</v>
      </c>
      <c r="H2008" s="113">
        <f>SUM(L1990:L1994)</f>
        <v>35</v>
      </c>
      <c r="I2008" s="114">
        <f t="shared" si="95"/>
        <v>75</v>
      </c>
      <c r="J2008" s="125" t="s">
        <v>283</v>
      </c>
      <c r="K2008" s="154">
        <f>SUM(C2006:C2008)</f>
        <v>148</v>
      </c>
      <c r="L2008" s="154">
        <f>SUM(D2006:D2008)</f>
        <v>149</v>
      </c>
      <c r="M2008" s="294">
        <f>SUM(K2008:L2008)</f>
        <v>297</v>
      </c>
      <c r="N2008" s="132" t="s">
        <v>162</v>
      </c>
      <c r="O2008" s="288">
        <v>0</v>
      </c>
      <c r="P2008" s="288">
        <v>1</v>
      </c>
      <c r="Q2008" s="285">
        <v>1</v>
      </c>
      <c r="R2008" s="131"/>
      <c r="T2008" s="105"/>
      <c r="U2008" s="105"/>
      <c r="V2008" s="105"/>
      <c r="W2008" s="105"/>
      <c r="X2008" s="105"/>
      <c r="Y2008" s="105"/>
      <c r="Z2008" s="105"/>
      <c r="AA2008" s="105"/>
      <c r="AB2008" s="105"/>
      <c r="AC2008" s="105"/>
      <c r="AD2008" s="105"/>
      <c r="AE2008" s="105"/>
      <c r="AF2008" s="105"/>
      <c r="AG2008" s="105"/>
    </row>
    <row r="2009" spans="2:33" s="28" customFormat="1" ht="13.5" customHeight="1" thickBot="1" x14ac:dyDescent="0.2">
      <c r="B2009" s="161" t="s">
        <v>161</v>
      </c>
      <c r="C2009" s="255">
        <f>SUM(C1995:C1999)</f>
        <v>60</v>
      </c>
      <c r="D2009" s="255">
        <f>SUM(D1995:D1999)</f>
        <v>64</v>
      </c>
      <c r="E2009" s="112">
        <f t="shared" si="94"/>
        <v>124</v>
      </c>
      <c r="F2009" s="161" t="s">
        <v>160</v>
      </c>
      <c r="G2009" s="260">
        <f>SUM(K1995:K1999)</f>
        <v>37</v>
      </c>
      <c r="H2009" s="113">
        <f>SUM(L1995:L1999)</f>
        <v>45</v>
      </c>
      <c r="I2009" s="114">
        <f t="shared" si="95"/>
        <v>82</v>
      </c>
      <c r="J2009" s="123" t="s">
        <v>156</v>
      </c>
      <c r="K2009" s="157"/>
      <c r="L2009" s="292">
        <f>M2008/M2014*100</f>
        <v>16.610738255033556</v>
      </c>
      <c r="M2009" s="156" t="s">
        <v>155</v>
      </c>
      <c r="N2009" s="134" t="s">
        <v>159</v>
      </c>
      <c r="O2009" s="291">
        <v>0</v>
      </c>
      <c r="P2009" s="135">
        <v>0</v>
      </c>
      <c r="Q2009" s="282">
        <v>0</v>
      </c>
      <c r="R2009" s="131"/>
      <c r="T2009" s="105"/>
      <c r="U2009" s="105"/>
      <c r="V2009" s="105"/>
      <c r="W2009" s="105"/>
      <c r="X2009" s="105"/>
      <c r="Y2009" s="105"/>
      <c r="Z2009" s="105"/>
      <c r="AA2009" s="105"/>
      <c r="AB2009" s="105"/>
      <c r="AC2009" s="105"/>
      <c r="AD2009" s="105"/>
      <c r="AE2009" s="105"/>
      <c r="AF2009" s="105"/>
      <c r="AG2009" s="105"/>
    </row>
    <row r="2010" spans="2:33" s="28" customFormat="1" ht="13.5" customHeight="1" thickBot="1" x14ac:dyDescent="0.2">
      <c r="B2010" s="161" t="s">
        <v>158</v>
      </c>
      <c r="C2010" s="255">
        <f>SUM(C2000:C2004)</f>
        <v>61</v>
      </c>
      <c r="D2010" s="255">
        <f>SUM(D2000:D2004)</f>
        <v>50</v>
      </c>
      <c r="E2010" s="112">
        <f t="shared" si="94"/>
        <v>111</v>
      </c>
      <c r="F2010" s="161" t="s">
        <v>157</v>
      </c>
      <c r="G2010" s="260">
        <f>SUM(K2000:K2004)</f>
        <v>31</v>
      </c>
      <c r="H2010" s="113">
        <f>SUM(L2000:L2004)</f>
        <v>29</v>
      </c>
      <c r="I2010" s="114">
        <f t="shared" si="95"/>
        <v>60</v>
      </c>
      <c r="J2010" s="125" t="s">
        <v>284</v>
      </c>
      <c r="K2010" s="154">
        <f>SUM(C2009:C2015,G2006:G2008)</f>
        <v>608</v>
      </c>
      <c r="L2010" s="154">
        <f>SUM(D2009:D2015,H2006:H2008)</f>
        <v>579</v>
      </c>
      <c r="M2010" s="294">
        <f>SUM(K2010:L2010)</f>
        <v>1187</v>
      </c>
      <c r="N2010" s="136" t="s">
        <v>154</v>
      </c>
      <c r="O2010" s="290">
        <v>0</v>
      </c>
      <c r="P2010" s="137">
        <v>0</v>
      </c>
      <c r="Q2010" s="284">
        <v>0</v>
      </c>
      <c r="R2010" s="131"/>
      <c r="T2010" s="105"/>
      <c r="U2010" s="105"/>
      <c r="V2010" s="105"/>
      <c r="W2010" s="105"/>
      <c r="X2010" s="105"/>
      <c r="Y2010" s="105"/>
      <c r="Z2010" s="105"/>
      <c r="AA2010" s="105"/>
      <c r="AB2010" s="105"/>
      <c r="AC2010" s="105"/>
      <c r="AD2010" s="105"/>
      <c r="AE2010" s="105"/>
      <c r="AF2010" s="105"/>
      <c r="AG2010" s="105"/>
    </row>
    <row r="2011" spans="2:33" s="28" customFormat="1" ht="13.5" customHeight="1" thickBot="1" x14ac:dyDescent="0.2">
      <c r="B2011" s="161" t="s">
        <v>153</v>
      </c>
      <c r="C2011" s="255">
        <f>SUM(G1980:G1984)</f>
        <v>58</v>
      </c>
      <c r="D2011" s="255">
        <f>SUM(H1980:H1984)</f>
        <v>45</v>
      </c>
      <c r="E2011" s="112">
        <f t="shared" si="94"/>
        <v>103</v>
      </c>
      <c r="F2011" s="161" t="s">
        <v>152</v>
      </c>
      <c r="G2011" s="113">
        <f>SUM(O1980:O1984)</f>
        <v>28</v>
      </c>
      <c r="H2011" s="113">
        <f>SUM(P1980:P1984)</f>
        <v>37</v>
      </c>
      <c r="I2011" s="114">
        <f t="shared" si="95"/>
        <v>65</v>
      </c>
      <c r="J2011" s="123" t="s">
        <v>156</v>
      </c>
      <c r="K2011" s="157"/>
      <c r="L2011" s="292">
        <f>M2010/M2014*100</f>
        <v>66.387024608501122</v>
      </c>
      <c r="M2011" s="158" t="s">
        <v>155</v>
      </c>
      <c r="N2011" s="148"/>
      <c r="O2011" s="138"/>
      <c r="P2011" s="138"/>
      <c r="Q2011" s="138"/>
      <c r="R2011" s="131"/>
      <c r="T2011" s="105"/>
      <c r="U2011" s="105"/>
      <c r="V2011" s="105"/>
      <c r="W2011" s="105"/>
      <c r="X2011" s="105"/>
      <c r="Y2011" s="105"/>
      <c r="Z2011" s="105"/>
      <c r="AA2011" s="105"/>
      <c r="AB2011" s="105"/>
      <c r="AC2011" s="105"/>
      <c r="AD2011" s="105"/>
      <c r="AE2011" s="106"/>
      <c r="AF2011" s="105"/>
      <c r="AG2011" s="106"/>
    </row>
    <row r="2012" spans="2:33" s="28" customFormat="1" ht="13.5" customHeight="1" thickBot="1" x14ac:dyDescent="0.2">
      <c r="B2012" s="161" t="s">
        <v>151</v>
      </c>
      <c r="C2012" s="255">
        <f>SUM(G1985:G1989)</f>
        <v>70</v>
      </c>
      <c r="D2012" s="255">
        <f>SUM(H1985:H1989)</f>
        <v>58</v>
      </c>
      <c r="E2012" s="112">
        <f t="shared" si="94"/>
        <v>128</v>
      </c>
      <c r="F2012" s="161" t="s">
        <v>150</v>
      </c>
      <c r="G2012" s="260">
        <f>SUM(O1985:O1989)</f>
        <v>27</v>
      </c>
      <c r="H2012" s="113">
        <f>SUM(P1985:P1989)</f>
        <v>36</v>
      </c>
      <c r="I2012" s="114">
        <f t="shared" si="95"/>
        <v>63</v>
      </c>
      <c r="J2012" s="125" t="s">
        <v>282</v>
      </c>
      <c r="K2012" s="154">
        <f>SUM(K1995:K2004,O1980:O2010)</f>
        <v>136</v>
      </c>
      <c r="L2012" s="154">
        <f>SUM(L1995:L2004,P1980:P2010)</f>
        <v>168</v>
      </c>
      <c r="M2012" s="261">
        <f>SUM(K2012:L2012)</f>
        <v>304</v>
      </c>
      <c r="N2012" s="149"/>
      <c r="O2012" s="138"/>
      <c r="P2012" s="138"/>
      <c r="Q2012" s="138"/>
      <c r="R2012" s="131"/>
    </row>
    <row r="2013" spans="2:33" s="28" customFormat="1" ht="13.5" customHeight="1" thickBot="1" x14ac:dyDescent="0.2">
      <c r="B2013" s="161" t="s">
        <v>149</v>
      </c>
      <c r="C2013" s="255">
        <f>SUM(G1990:G1994)</f>
        <v>57</v>
      </c>
      <c r="D2013" s="255">
        <f>SUM(H1990:H1994)</f>
        <v>64</v>
      </c>
      <c r="E2013" s="112">
        <f t="shared" si="94"/>
        <v>121</v>
      </c>
      <c r="F2013" s="161" t="s">
        <v>148</v>
      </c>
      <c r="G2013" s="260">
        <f>SUM(O1990:O1994)</f>
        <v>9</v>
      </c>
      <c r="H2013" s="113">
        <f>SUM(P1990:P1994)</f>
        <v>13</v>
      </c>
      <c r="I2013" s="114">
        <f t="shared" si="95"/>
        <v>22</v>
      </c>
      <c r="J2013" s="123" t="s">
        <v>156</v>
      </c>
      <c r="K2013" s="124"/>
      <c r="L2013" s="283">
        <f>M2012/M2014*100</f>
        <v>17.002237136465325</v>
      </c>
      <c r="M2013" s="156" t="s">
        <v>155</v>
      </c>
      <c r="N2013" s="144" t="s">
        <v>146</v>
      </c>
      <c r="O2013" s="295">
        <v>38.880000000000003</v>
      </c>
      <c r="P2013" s="296">
        <v>40.57</v>
      </c>
      <c r="Q2013" s="297">
        <v>39.729999999999997</v>
      </c>
      <c r="R2013" s="131"/>
    </row>
    <row r="2014" spans="2:33" s="28" customFormat="1" ht="13.5" customHeight="1" x14ac:dyDescent="0.15">
      <c r="B2014" s="161" t="s">
        <v>145</v>
      </c>
      <c r="C2014" s="255">
        <f>SUM(G1995:G1999)</f>
        <v>76</v>
      </c>
      <c r="D2014" s="255">
        <f>SUM(H1995:H1999)</f>
        <v>79</v>
      </c>
      <c r="E2014" s="112">
        <f t="shared" si="94"/>
        <v>155</v>
      </c>
      <c r="F2014" s="161" t="s">
        <v>144</v>
      </c>
      <c r="G2014" s="260">
        <f>SUM(O1995:O1999)</f>
        <v>3</v>
      </c>
      <c r="H2014" s="113">
        <f>SUM(P1995:P1999)</f>
        <v>6</v>
      </c>
      <c r="I2014" s="114">
        <f t="shared" si="95"/>
        <v>9</v>
      </c>
      <c r="J2014" s="125" t="s">
        <v>147</v>
      </c>
      <c r="K2014" s="293">
        <f>SUM(C2006:C2015,G2006:G2015,K2006:K2007)</f>
        <v>892</v>
      </c>
      <c r="L2014" s="293">
        <f>SUM(D2006:D2015,H2006:H2015,L2006:L2007)</f>
        <v>896</v>
      </c>
      <c r="M2014" s="289">
        <f>SUM(K2014:L2014)</f>
        <v>1788</v>
      </c>
      <c r="N2014" s="145"/>
      <c r="O2014" s="139"/>
      <c r="P2014" s="139"/>
      <c r="Q2014" s="139"/>
      <c r="R2014" s="131"/>
    </row>
    <row r="2015" spans="2:33" s="28" customFormat="1" ht="13.5" customHeight="1" thickBot="1" x14ac:dyDescent="0.2">
      <c r="B2015" s="162" t="s">
        <v>143</v>
      </c>
      <c r="C2015" s="256">
        <f>SUM(G2000:G2004)</f>
        <v>71</v>
      </c>
      <c r="D2015" s="256">
        <f>SUM(H2000:H2004)</f>
        <v>68</v>
      </c>
      <c r="E2015" s="116">
        <f t="shared" si="94"/>
        <v>139</v>
      </c>
      <c r="F2015" s="162" t="s">
        <v>142</v>
      </c>
      <c r="G2015" s="257">
        <f>SUM(O2000:O2004)</f>
        <v>1</v>
      </c>
      <c r="H2015" s="117">
        <f>SUM(P2000:P2004)</f>
        <v>1</v>
      </c>
      <c r="I2015" s="118">
        <f t="shared" si="95"/>
        <v>2</v>
      </c>
      <c r="J2015" s="123" t="s">
        <v>7</v>
      </c>
      <c r="K2015" s="124"/>
      <c r="L2015" s="127"/>
      <c r="M2015" s="258">
        <f>字別人口!Q108</f>
        <v>784</v>
      </c>
      <c r="N2015" s="481" t="s">
        <v>141</v>
      </c>
      <c r="O2015" s="482"/>
      <c r="P2015" s="482"/>
      <c r="Q2015" s="140"/>
      <c r="R2015" s="131"/>
    </row>
    <row r="2017" spans="2:33" s="29" customFormat="1" x14ac:dyDescent="0.15">
      <c r="B2017" s="168"/>
      <c r="F2017" s="168"/>
    </row>
    <row r="2018" spans="2:33" s="29" customFormat="1" ht="13.5" customHeight="1" x14ac:dyDescent="0.15">
      <c r="B2018" s="243" t="s">
        <v>1</v>
      </c>
      <c r="C2018" s="358" t="s">
        <v>2</v>
      </c>
      <c r="D2018" s="358"/>
      <c r="E2018" s="358"/>
      <c r="F2018" s="358"/>
      <c r="G2018" s="484" t="s">
        <v>279</v>
      </c>
      <c r="H2018" s="484"/>
      <c r="I2018" s="484"/>
      <c r="J2018" s="484"/>
      <c r="K2018" s="484"/>
      <c r="L2018" s="484"/>
      <c r="O2018" s="76" t="str">
        <f>$O$2</f>
        <v>令和元年10月31日</v>
      </c>
      <c r="P2018" s="76"/>
      <c r="Q2018" s="76" t="s">
        <v>0</v>
      </c>
    </row>
    <row r="2019" spans="2:33" s="29" customFormat="1" ht="13.5" customHeight="1" x14ac:dyDescent="0.15">
      <c r="B2019" s="243" t="s">
        <v>276</v>
      </c>
      <c r="C2019" s="358" t="s">
        <v>90</v>
      </c>
      <c r="D2019" s="358"/>
      <c r="E2019" s="358"/>
      <c r="F2019" s="152"/>
      <c r="G2019" s="484"/>
      <c r="H2019" s="484"/>
      <c r="I2019" s="484"/>
      <c r="J2019" s="484"/>
      <c r="K2019" s="484"/>
      <c r="L2019" s="484"/>
      <c r="O2019" s="76" t="str">
        <f>$O$3</f>
        <v>令和元年11月 1日</v>
      </c>
      <c r="P2019" s="76"/>
      <c r="Q2019" s="76" t="s">
        <v>3</v>
      </c>
    </row>
    <row r="2020" spans="2:33" s="29" customFormat="1" ht="13.5" customHeight="1" thickBot="1" x14ac:dyDescent="0.2">
      <c r="B2020" s="168"/>
      <c r="F2020" s="168"/>
      <c r="G2020" s="87"/>
      <c r="H2020" s="87"/>
      <c r="I2020" s="87"/>
      <c r="J2020" s="87"/>
      <c r="K2020" s="87"/>
      <c r="L2020" s="87"/>
      <c r="O2020" s="86"/>
      <c r="Q2020" s="86"/>
    </row>
    <row r="2021" spans="2:33" s="28" customFormat="1" ht="14.25" customHeight="1" x14ac:dyDescent="0.15">
      <c r="B2021" s="53" t="s">
        <v>274</v>
      </c>
      <c r="C2021" s="279" t="s">
        <v>301</v>
      </c>
      <c r="D2021" s="279" t="s">
        <v>302</v>
      </c>
      <c r="E2021" s="280" t="s">
        <v>6</v>
      </c>
      <c r="F2021" s="53" t="s">
        <v>274</v>
      </c>
      <c r="G2021" s="279" t="s">
        <v>301</v>
      </c>
      <c r="H2021" s="279" t="s">
        <v>5</v>
      </c>
      <c r="I2021" s="94" t="s">
        <v>6</v>
      </c>
      <c r="J2021" s="202" t="s">
        <v>274</v>
      </c>
      <c r="K2021" s="279" t="s">
        <v>4</v>
      </c>
      <c r="L2021" s="279" t="s">
        <v>302</v>
      </c>
      <c r="M2021" s="280" t="s">
        <v>303</v>
      </c>
      <c r="N2021" s="59" t="s">
        <v>274</v>
      </c>
      <c r="O2021" s="54" t="s">
        <v>301</v>
      </c>
      <c r="P2021" s="54" t="s">
        <v>5</v>
      </c>
      <c r="Q2021" s="278" t="s">
        <v>303</v>
      </c>
      <c r="R2021" s="131"/>
    </row>
    <row r="2022" spans="2:33" s="28" customFormat="1" ht="14.25" customHeight="1" x14ac:dyDescent="0.15">
      <c r="B2022" s="203" t="s">
        <v>273</v>
      </c>
      <c r="C2022" s="281">
        <v>3</v>
      </c>
      <c r="D2022" s="281">
        <v>2</v>
      </c>
      <c r="E2022" s="267">
        <v>5</v>
      </c>
      <c r="F2022" s="193" t="s">
        <v>272</v>
      </c>
      <c r="G2022" s="281">
        <v>6</v>
      </c>
      <c r="H2022" s="281">
        <v>1</v>
      </c>
      <c r="I2022" s="267">
        <v>7</v>
      </c>
      <c r="J2022" s="194" t="s">
        <v>271</v>
      </c>
      <c r="K2022" s="269">
        <v>3</v>
      </c>
      <c r="L2022" s="281">
        <v>3</v>
      </c>
      <c r="M2022" s="286">
        <v>6</v>
      </c>
      <c r="N2022" s="200" t="s">
        <v>270</v>
      </c>
      <c r="O2022" s="277">
        <v>3</v>
      </c>
      <c r="P2022" s="269">
        <v>3</v>
      </c>
      <c r="Q2022" s="287">
        <v>6</v>
      </c>
      <c r="R2022" s="131"/>
      <c r="T2022" s="105"/>
      <c r="U2022" s="105"/>
      <c r="V2022" s="105"/>
      <c r="W2022" s="105"/>
      <c r="X2022" s="105"/>
      <c r="Y2022" s="105"/>
      <c r="Z2022" s="105"/>
      <c r="AA2022" s="105"/>
      <c r="AB2022" s="105"/>
      <c r="AC2022" s="105"/>
      <c r="AD2022" s="105"/>
      <c r="AE2022" s="105"/>
      <c r="AF2022" s="105"/>
      <c r="AG2022" s="105"/>
    </row>
    <row r="2023" spans="2:33" s="28" customFormat="1" ht="14.1" customHeight="1" x14ac:dyDescent="0.15">
      <c r="B2023" s="204" t="s">
        <v>269</v>
      </c>
      <c r="C2023" s="269">
        <v>4</v>
      </c>
      <c r="D2023" s="269">
        <v>11</v>
      </c>
      <c r="E2023" s="267">
        <v>15</v>
      </c>
      <c r="F2023" s="194" t="s">
        <v>268</v>
      </c>
      <c r="G2023" s="269">
        <v>2</v>
      </c>
      <c r="H2023" s="269">
        <v>2</v>
      </c>
      <c r="I2023" s="267">
        <v>4</v>
      </c>
      <c r="J2023" s="194" t="s">
        <v>267</v>
      </c>
      <c r="K2023" s="269">
        <v>6</v>
      </c>
      <c r="L2023" s="269">
        <v>8</v>
      </c>
      <c r="M2023" s="267">
        <v>14</v>
      </c>
      <c r="N2023" s="194" t="s">
        <v>266</v>
      </c>
      <c r="O2023" s="269">
        <v>5</v>
      </c>
      <c r="P2023" s="269">
        <v>0</v>
      </c>
      <c r="Q2023" s="268">
        <v>5</v>
      </c>
      <c r="R2023" s="131"/>
      <c r="T2023" s="105"/>
      <c r="U2023" s="105"/>
      <c r="V2023" s="105"/>
      <c r="W2023" s="105"/>
      <c r="X2023" s="105"/>
      <c r="Y2023" s="105"/>
      <c r="Z2023" s="105"/>
      <c r="AA2023" s="105"/>
      <c r="AB2023" s="105"/>
      <c r="AC2023" s="105"/>
      <c r="AD2023" s="105"/>
      <c r="AE2023" s="105"/>
      <c r="AF2023" s="105"/>
      <c r="AG2023" s="105"/>
    </row>
    <row r="2024" spans="2:33" s="28" customFormat="1" ht="14.25" customHeight="1" x14ac:dyDescent="0.15">
      <c r="B2024" s="204" t="s">
        <v>265</v>
      </c>
      <c r="C2024" s="269">
        <v>5</v>
      </c>
      <c r="D2024" s="269">
        <v>7</v>
      </c>
      <c r="E2024" s="267">
        <v>12</v>
      </c>
      <c r="F2024" s="194" t="s">
        <v>264</v>
      </c>
      <c r="G2024" s="269">
        <v>2</v>
      </c>
      <c r="H2024" s="269">
        <v>6</v>
      </c>
      <c r="I2024" s="267">
        <v>8</v>
      </c>
      <c r="J2024" s="194" t="s">
        <v>263</v>
      </c>
      <c r="K2024" s="269">
        <v>10</v>
      </c>
      <c r="L2024" s="269">
        <v>9</v>
      </c>
      <c r="M2024" s="267">
        <v>19</v>
      </c>
      <c r="N2024" s="194" t="s">
        <v>262</v>
      </c>
      <c r="O2024" s="269">
        <v>4</v>
      </c>
      <c r="P2024" s="199">
        <v>3</v>
      </c>
      <c r="Q2024" s="268">
        <v>7</v>
      </c>
      <c r="R2024" s="131"/>
      <c r="T2024" s="105"/>
      <c r="U2024" s="105"/>
      <c r="V2024" s="105"/>
      <c r="W2024" s="105"/>
      <c r="X2024" s="105"/>
      <c r="Y2024" s="105"/>
      <c r="Z2024" s="105"/>
      <c r="AA2024" s="105"/>
      <c r="AB2024" s="105"/>
      <c r="AC2024" s="105"/>
      <c r="AD2024" s="105"/>
      <c r="AE2024" s="105"/>
      <c r="AF2024" s="105"/>
      <c r="AG2024" s="105"/>
    </row>
    <row r="2025" spans="2:33" s="28" customFormat="1" ht="14.25" customHeight="1" x14ac:dyDescent="0.15">
      <c r="B2025" s="204" t="s">
        <v>261</v>
      </c>
      <c r="C2025" s="269">
        <v>8</v>
      </c>
      <c r="D2025" s="269">
        <v>13</v>
      </c>
      <c r="E2025" s="267">
        <v>21</v>
      </c>
      <c r="F2025" s="194" t="s">
        <v>260</v>
      </c>
      <c r="G2025" s="269">
        <v>4</v>
      </c>
      <c r="H2025" s="269">
        <v>3</v>
      </c>
      <c r="I2025" s="267">
        <v>7</v>
      </c>
      <c r="J2025" s="194" t="s">
        <v>259</v>
      </c>
      <c r="K2025" s="269">
        <v>4</v>
      </c>
      <c r="L2025" s="269">
        <v>3</v>
      </c>
      <c r="M2025" s="267">
        <v>7</v>
      </c>
      <c r="N2025" s="194" t="s">
        <v>258</v>
      </c>
      <c r="O2025" s="269">
        <v>3</v>
      </c>
      <c r="P2025" s="269">
        <v>2</v>
      </c>
      <c r="Q2025" s="268">
        <v>5</v>
      </c>
      <c r="R2025" s="131"/>
      <c r="T2025" s="105"/>
      <c r="U2025" s="105"/>
      <c r="V2025" s="105"/>
      <c r="W2025" s="105"/>
      <c r="X2025" s="105"/>
      <c r="Y2025" s="105"/>
      <c r="Z2025" s="105"/>
      <c r="AA2025" s="105"/>
      <c r="AB2025" s="105"/>
      <c r="AC2025" s="105"/>
      <c r="AD2025" s="105"/>
      <c r="AE2025" s="105"/>
      <c r="AF2025" s="105"/>
      <c r="AG2025" s="105"/>
    </row>
    <row r="2026" spans="2:33" s="28" customFormat="1" ht="14.1" customHeight="1" x14ac:dyDescent="0.15">
      <c r="B2026" s="205" t="s">
        <v>257</v>
      </c>
      <c r="C2026" s="274">
        <v>11</v>
      </c>
      <c r="D2026" s="274">
        <v>8</v>
      </c>
      <c r="E2026" s="275">
        <v>19</v>
      </c>
      <c r="F2026" s="195" t="s">
        <v>256</v>
      </c>
      <c r="G2026" s="274">
        <v>6</v>
      </c>
      <c r="H2026" s="274">
        <v>9</v>
      </c>
      <c r="I2026" s="275">
        <v>15</v>
      </c>
      <c r="J2026" s="195" t="s">
        <v>255</v>
      </c>
      <c r="K2026" s="274">
        <v>10</v>
      </c>
      <c r="L2026" s="274">
        <v>8</v>
      </c>
      <c r="M2026" s="275">
        <v>18</v>
      </c>
      <c r="N2026" s="195" t="s">
        <v>254</v>
      </c>
      <c r="O2026" s="274">
        <v>2</v>
      </c>
      <c r="P2026" s="274">
        <v>4</v>
      </c>
      <c r="Q2026" s="276">
        <v>6</v>
      </c>
      <c r="R2026" s="131"/>
      <c r="T2026" s="105"/>
      <c r="U2026" s="105"/>
      <c r="V2026" s="105"/>
      <c r="W2026" s="105"/>
      <c r="X2026" s="105"/>
      <c r="Y2026" s="105"/>
      <c r="Z2026" s="105"/>
      <c r="AA2026" s="105"/>
      <c r="AB2026" s="105"/>
      <c r="AC2026" s="105"/>
      <c r="AD2026" s="105"/>
      <c r="AE2026" s="105"/>
      <c r="AF2026" s="105"/>
      <c r="AG2026" s="105"/>
    </row>
    <row r="2027" spans="2:33" s="28" customFormat="1" ht="14.25" customHeight="1" x14ac:dyDescent="0.15">
      <c r="B2027" s="204" t="s">
        <v>253</v>
      </c>
      <c r="C2027" s="277">
        <v>8</v>
      </c>
      <c r="D2027" s="269">
        <v>11</v>
      </c>
      <c r="E2027" s="267">
        <v>19</v>
      </c>
      <c r="F2027" s="194" t="s">
        <v>252</v>
      </c>
      <c r="G2027" s="269">
        <v>5</v>
      </c>
      <c r="H2027" s="269">
        <v>3</v>
      </c>
      <c r="I2027" s="267">
        <v>8</v>
      </c>
      <c r="J2027" s="194" t="s">
        <v>251</v>
      </c>
      <c r="K2027" s="269">
        <v>6</v>
      </c>
      <c r="L2027" s="269">
        <v>10</v>
      </c>
      <c r="M2027" s="267">
        <v>16</v>
      </c>
      <c r="N2027" s="194" t="s">
        <v>250</v>
      </c>
      <c r="O2027" s="269">
        <v>1</v>
      </c>
      <c r="P2027" s="269">
        <v>2</v>
      </c>
      <c r="Q2027" s="268">
        <v>3</v>
      </c>
      <c r="R2027" s="131"/>
      <c r="T2027" s="105"/>
      <c r="U2027" s="105"/>
      <c r="V2027" s="105"/>
      <c r="W2027" s="105"/>
      <c r="X2027" s="105"/>
      <c r="Y2027" s="105"/>
      <c r="Z2027" s="105"/>
      <c r="AA2027" s="105"/>
      <c r="AB2027" s="105"/>
      <c r="AC2027" s="105"/>
      <c r="AD2027" s="105"/>
      <c r="AE2027" s="105"/>
      <c r="AF2027" s="105"/>
      <c r="AG2027" s="105"/>
    </row>
    <row r="2028" spans="2:33" s="28" customFormat="1" ht="14.25" customHeight="1" x14ac:dyDescent="0.15">
      <c r="B2028" s="204" t="s">
        <v>249</v>
      </c>
      <c r="C2028" s="269">
        <v>5</v>
      </c>
      <c r="D2028" s="269">
        <v>12</v>
      </c>
      <c r="E2028" s="267">
        <v>17</v>
      </c>
      <c r="F2028" s="194" t="s">
        <v>248</v>
      </c>
      <c r="G2028" s="269">
        <v>5</v>
      </c>
      <c r="H2028" s="269">
        <v>6</v>
      </c>
      <c r="I2028" s="267">
        <v>11</v>
      </c>
      <c r="J2028" s="194" t="s">
        <v>247</v>
      </c>
      <c r="K2028" s="269">
        <v>2</v>
      </c>
      <c r="L2028" s="269">
        <v>11</v>
      </c>
      <c r="M2028" s="267">
        <v>13</v>
      </c>
      <c r="N2028" s="194" t="s">
        <v>246</v>
      </c>
      <c r="O2028" s="269">
        <v>1</v>
      </c>
      <c r="P2028" s="269">
        <v>1</v>
      </c>
      <c r="Q2028" s="268">
        <v>2</v>
      </c>
      <c r="R2028" s="131"/>
      <c r="T2028" s="105"/>
      <c r="U2028" s="105"/>
      <c r="V2028" s="105"/>
      <c r="W2028" s="105"/>
      <c r="X2028" s="105"/>
      <c r="Y2028" s="105"/>
      <c r="Z2028" s="105"/>
      <c r="AA2028" s="105"/>
      <c r="AB2028" s="105"/>
      <c r="AC2028" s="105"/>
      <c r="AD2028" s="105"/>
      <c r="AE2028" s="105"/>
      <c r="AF2028" s="105"/>
      <c r="AG2028" s="105"/>
    </row>
    <row r="2029" spans="2:33" s="28" customFormat="1" ht="14.25" customHeight="1" x14ac:dyDescent="0.15">
      <c r="B2029" s="204" t="s">
        <v>245</v>
      </c>
      <c r="C2029" s="269">
        <v>12</v>
      </c>
      <c r="D2029" s="269">
        <v>7</v>
      </c>
      <c r="E2029" s="267">
        <v>19</v>
      </c>
      <c r="F2029" s="194" t="s">
        <v>244</v>
      </c>
      <c r="G2029" s="269">
        <v>9</v>
      </c>
      <c r="H2029" s="269">
        <v>6</v>
      </c>
      <c r="I2029" s="267">
        <v>15</v>
      </c>
      <c r="J2029" s="194" t="s">
        <v>243</v>
      </c>
      <c r="K2029" s="269">
        <v>6</v>
      </c>
      <c r="L2029" s="269">
        <v>9</v>
      </c>
      <c r="M2029" s="267">
        <v>15</v>
      </c>
      <c r="N2029" s="194" t="s">
        <v>242</v>
      </c>
      <c r="O2029" s="269">
        <v>2</v>
      </c>
      <c r="P2029" s="269">
        <v>1</v>
      </c>
      <c r="Q2029" s="268">
        <v>3</v>
      </c>
      <c r="R2029" s="131"/>
      <c r="T2029" s="105"/>
      <c r="U2029" s="105"/>
      <c r="V2029" s="105"/>
      <c r="W2029" s="105"/>
      <c r="X2029" s="105"/>
      <c r="Y2029" s="105"/>
      <c r="Z2029" s="105"/>
      <c r="AA2029" s="105"/>
      <c r="AB2029" s="105"/>
      <c r="AC2029" s="105"/>
      <c r="AD2029" s="105"/>
      <c r="AE2029" s="105"/>
      <c r="AF2029" s="105"/>
      <c r="AG2029" s="105"/>
    </row>
    <row r="2030" spans="2:33" s="28" customFormat="1" ht="14.1" customHeight="1" x14ac:dyDescent="0.15">
      <c r="B2030" s="204" t="s">
        <v>241</v>
      </c>
      <c r="C2030" s="269">
        <v>13</v>
      </c>
      <c r="D2030" s="269">
        <v>2</v>
      </c>
      <c r="E2030" s="267">
        <v>15</v>
      </c>
      <c r="F2030" s="194" t="s">
        <v>240</v>
      </c>
      <c r="G2030" s="269">
        <v>5</v>
      </c>
      <c r="H2030" s="269">
        <v>5</v>
      </c>
      <c r="I2030" s="267">
        <v>10</v>
      </c>
      <c r="J2030" s="194" t="s">
        <v>239</v>
      </c>
      <c r="K2030" s="269">
        <v>6</v>
      </c>
      <c r="L2030" s="269">
        <v>6</v>
      </c>
      <c r="M2030" s="267">
        <v>12</v>
      </c>
      <c r="N2030" s="194" t="s">
        <v>238</v>
      </c>
      <c r="O2030" s="269">
        <v>5</v>
      </c>
      <c r="P2030" s="269">
        <v>2</v>
      </c>
      <c r="Q2030" s="268">
        <v>7</v>
      </c>
      <c r="R2030" s="131"/>
      <c r="T2030" s="105"/>
      <c r="U2030" s="105"/>
      <c r="V2030" s="105"/>
      <c r="W2030" s="105"/>
      <c r="X2030" s="105"/>
      <c r="Y2030" s="105"/>
      <c r="Z2030" s="105"/>
      <c r="AA2030" s="105"/>
      <c r="AB2030" s="105"/>
      <c r="AC2030" s="105"/>
      <c r="AD2030" s="105"/>
      <c r="AE2030" s="105"/>
      <c r="AF2030" s="105"/>
      <c r="AG2030" s="105"/>
    </row>
    <row r="2031" spans="2:33" s="28" customFormat="1" ht="14.1" customHeight="1" x14ac:dyDescent="0.15">
      <c r="B2031" s="205" t="s">
        <v>237</v>
      </c>
      <c r="C2031" s="274">
        <v>7</v>
      </c>
      <c r="D2031" s="274">
        <v>10</v>
      </c>
      <c r="E2031" s="275">
        <v>17</v>
      </c>
      <c r="F2031" s="195" t="s">
        <v>236</v>
      </c>
      <c r="G2031" s="274">
        <v>6</v>
      </c>
      <c r="H2031" s="274">
        <v>7</v>
      </c>
      <c r="I2031" s="275">
        <v>13</v>
      </c>
      <c r="J2031" s="195" t="s">
        <v>235</v>
      </c>
      <c r="K2031" s="274">
        <v>7</v>
      </c>
      <c r="L2031" s="274">
        <v>5</v>
      </c>
      <c r="M2031" s="275">
        <v>12</v>
      </c>
      <c r="N2031" s="195" t="s">
        <v>234</v>
      </c>
      <c r="O2031" s="274">
        <v>0</v>
      </c>
      <c r="P2031" s="274">
        <v>2</v>
      </c>
      <c r="Q2031" s="276">
        <v>2</v>
      </c>
      <c r="R2031" s="131"/>
      <c r="T2031" s="105"/>
      <c r="U2031" s="105"/>
      <c r="V2031" s="105"/>
      <c r="W2031" s="105"/>
      <c r="X2031" s="105"/>
      <c r="Y2031" s="105"/>
      <c r="Z2031" s="105"/>
      <c r="AA2031" s="105"/>
      <c r="AB2031" s="105"/>
      <c r="AC2031" s="105"/>
      <c r="AD2031" s="105"/>
      <c r="AE2031" s="105"/>
      <c r="AF2031" s="105"/>
      <c r="AG2031" s="105"/>
    </row>
    <row r="2032" spans="2:33" s="28" customFormat="1" ht="14.25" customHeight="1" x14ac:dyDescent="0.15">
      <c r="B2032" s="204" t="s">
        <v>233</v>
      </c>
      <c r="C2032" s="277">
        <v>14</v>
      </c>
      <c r="D2032" s="269">
        <v>8</v>
      </c>
      <c r="E2032" s="267">
        <v>22</v>
      </c>
      <c r="F2032" s="194" t="s">
        <v>232</v>
      </c>
      <c r="G2032" s="269">
        <v>9</v>
      </c>
      <c r="H2032" s="269">
        <v>5</v>
      </c>
      <c r="I2032" s="267">
        <v>14</v>
      </c>
      <c r="J2032" s="194" t="s">
        <v>231</v>
      </c>
      <c r="K2032" s="269">
        <v>9</v>
      </c>
      <c r="L2032" s="269">
        <v>9</v>
      </c>
      <c r="M2032" s="267">
        <v>18</v>
      </c>
      <c r="N2032" s="194" t="s">
        <v>230</v>
      </c>
      <c r="O2032" s="269">
        <v>0</v>
      </c>
      <c r="P2032" s="269">
        <v>2</v>
      </c>
      <c r="Q2032" s="268">
        <v>2</v>
      </c>
      <c r="R2032" s="131"/>
      <c r="T2032" s="105"/>
      <c r="U2032" s="105"/>
      <c r="V2032" s="105"/>
      <c r="W2032" s="105"/>
      <c r="X2032" s="105"/>
      <c r="Y2032" s="105"/>
      <c r="Z2032" s="105"/>
      <c r="AA2032" s="105"/>
      <c r="AB2032" s="105"/>
      <c r="AC2032" s="105"/>
      <c r="AD2032" s="105"/>
      <c r="AE2032" s="105"/>
      <c r="AF2032" s="105"/>
      <c r="AG2032" s="105"/>
    </row>
    <row r="2033" spans="2:33" s="28" customFormat="1" ht="14.25" customHeight="1" x14ac:dyDescent="0.15">
      <c r="B2033" s="204" t="s">
        <v>229</v>
      </c>
      <c r="C2033" s="269">
        <v>12</v>
      </c>
      <c r="D2033" s="269">
        <v>9</v>
      </c>
      <c r="E2033" s="267">
        <v>21</v>
      </c>
      <c r="F2033" s="194" t="s">
        <v>228</v>
      </c>
      <c r="G2033" s="269">
        <v>4</v>
      </c>
      <c r="H2033" s="269">
        <v>6</v>
      </c>
      <c r="I2033" s="267">
        <v>10</v>
      </c>
      <c r="J2033" s="194" t="s">
        <v>227</v>
      </c>
      <c r="K2033" s="269">
        <v>2</v>
      </c>
      <c r="L2033" s="269">
        <v>5</v>
      </c>
      <c r="M2033" s="267">
        <v>7</v>
      </c>
      <c r="N2033" s="194" t="s">
        <v>226</v>
      </c>
      <c r="O2033" s="269">
        <v>0</v>
      </c>
      <c r="P2033" s="269">
        <v>0</v>
      </c>
      <c r="Q2033" s="268">
        <v>0</v>
      </c>
      <c r="R2033" s="131"/>
      <c r="T2033" s="105"/>
      <c r="U2033" s="105"/>
      <c r="V2033" s="105"/>
      <c r="W2033" s="105"/>
      <c r="X2033" s="105"/>
      <c r="Y2033" s="105"/>
      <c r="Z2033" s="105"/>
      <c r="AA2033" s="105"/>
      <c r="AB2033" s="105"/>
      <c r="AC2033" s="105"/>
      <c r="AD2033" s="105"/>
      <c r="AE2033" s="105"/>
      <c r="AF2033" s="105"/>
      <c r="AG2033" s="105"/>
    </row>
    <row r="2034" spans="2:33" s="28" customFormat="1" ht="14.25" customHeight="1" x14ac:dyDescent="0.15">
      <c r="B2034" s="204" t="s">
        <v>225</v>
      </c>
      <c r="C2034" s="269">
        <v>9</v>
      </c>
      <c r="D2034" s="269">
        <v>12</v>
      </c>
      <c r="E2034" s="267">
        <v>21</v>
      </c>
      <c r="F2034" s="194" t="s">
        <v>224</v>
      </c>
      <c r="G2034" s="269">
        <v>7</v>
      </c>
      <c r="H2034" s="269">
        <v>8</v>
      </c>
      <c r="I2034" s="267">
        <v>15</v>
      </c>
      <c r="J2034" s="194" t="s">
        <v>223</v>
      </c>
      <c r="K2034" s="269">
        <v>5</v>
      </c>
      <c r="L2034" s="269">
        <v>5</v>
      </c>
      <c r="M2034" s="267">
        <v>10</v>
      </c>
      <c r="N2034" s="194" t="s">
        <v>222</v>
      </c>
      <c r="O2034" s="269">
        <v>0</v>
      </c>
      <c r="P2034" s="269">
        <v>2</v>
      </c>
      <c r="Q2034" s="268">
        <v>2</v>
      </c>
      <c r="R2034" s="131"/>
      <c r="T2034" s="105"/>
      <c r="U2034" s="105"/>
      <c r="V2034" s="105"/>
      <c r="W2034" s="105"/>
      <c r="X2034" s="105"/>
      <c r="Y2034" s="105"/>
      <c r="Z2034" s="105"/>
      <c r="AA2034" s="105"/>
      <c r="AB2034" s="105"/>
      <c r="AC2034" s="105"/>
      <c r="AD2034" s="105"/>
      <c r="AE2034" s="105"/>
      <c r="AF2034" s="105"/>
      <c r="AG2034" s="105"/>
    </row>
    <row r="2035" spans="2:33" s="28" customFormat="1" ht="14.1" customHeight="1" x14ac:dyDescent="0.15">
      <c r="B2035" s="204" t="s">
        <v>221</v>
      </c>
      <c r="C2035" s="269">
        <v>7</v>
      </c>
      <c r="D2035" s="269">
        <v>9</v>
      </c>
      <c r="E2035" s="267">
        <v>16</v>
      </c>
      <c r="F2035" s="194" t="s">
        <v>220</v>
      </c>
      <c r="G2035" s="269">
        <v>11</v>
      </c>
      <c r="H2035" s="269">
        <v>11</v>
      </c>
      <c r="I2035" s="267">
        <v>22</v>
      </c>
      <c r="J2035" s="194" t="s">
        <v>219</v>
      </c>
      <c r="K2035" s="269">
        <v>4</v>
      </c>
      <c r="L2035" s="269">
        <v>9</v>
      </c>
      <c r="M2035" s="267">
        <v>13</v>
      </c>
      <c r="N2035" s="194" t="s">
        <v>218</v>
      </c>
      <c r="O2035" s="269">
        <v>0</v>
      </c>
      <c r="P2035" s="269">
        <v>1</v>
      </c>
      <c r="Q2035" s="268">
        <v>1</v>
      </c>
      <c r="R2035" s="131"/>
      <c r="T2035" s="105"/>
      <c r="U2035" s="105"/>
      <c r="V2035" s="105"/>
      <c r="W2035" s="105"/>
      <c r="X2035" s="105"/>
      <c r="Y2035" s="105"/>
      <c r="Z2035" s="105"/>
      <c r="AA2035" s="105"/>
      <c r="AB2035" s="105"/>
      <c r="AC2035" s="105"/>
      <c r="AD2035" s="105"/>
      <c r="AE2035" s="105"/>
      <c r="AF2035" s="105"/>
      <c r="AG2035" s="105"/>
    </row>
    <row r="2036" spans="2:33" s="28" customFormat="1" ht="14.45" customHeight="1" x14ac:dyDescent="0.15">
      <c r="B2036" s="205" t="s">
        <v>217</v>
      </c>
      <c r="C2036" s="274">
        <v>8</v>
      </c>
      <c r="D2036" s="274">
        <v>8</v>
      </c>
      <c r="E2036" s="275">
        <v>16</v>
      </c>
      <c r="F2036" s="195" t="s">
        <v>216</v>
      </c>
      <c r="G2036" s="274">
        <v>8</v>
      </c>
      <c r="H2036" s="274">
        <v>9</v>
      </c>
      <c r="I2036" s="275">
        <v>17</v>
      </c>
      <c r="J2036" s="195" t="s">
        <v>215</v>
      </c>
      <c r="K2036" s="274">
        <v>7</v>
      </c>
      <c r="L2036" s="274">
        <v>11</v>
      </c>
      <c r="M2036" s="275">
        <v>18</v>
      </c>
      <c r="N2036" s="195" t="s">
        <v>214</v>
      </c>
      <c r="O2036" s="274">
        <v>0</v>
      </c>
      <c r="P2036" s="274">
        <v>3</v>
      </c>
      <c r="Q2036" s="276">
        <v>3</v>
      </c>
      <c r="R2036" s="131"/>
      <c r="T2036" s="105"/>
      <c r="U2036" s="105"/>
      <c r="V2036" s="105"/>
      <c r="W2036" s="105"/>
      <c r="X2036" s="105"/>
      <c r="Y2036" s="105"/>
      <c r="Z2036" s="105"/>
      <c r="AA2036" s="105"/>
      <c r="AB2036" s="105"/>
      <c r="AC2036" s="105"/>
      <c r="AD2036" s="105"/>
      <c r="AE2036" s="105"/>
      <c r="AF2036" s="105"/>
      <c r="AG2036" s="105"/>
    </row>
    <row r="2037" spans="2:33" s="28" customFormat="1" ht="14.1" customHeight="1" x14ac:dyDescent="0.15">
      <c r="B2037" s="204" t="s">
        <v>213</v>
      </c>
      <c r="C2037" s="277">
        <v>9</v>
      </c>
      <c r="D2037" s="269">
        <v>8</v>
      </c>
      <c r="E2037" s="267">
        <v>17</v>
      </c>
      <c r="F2037" s="194" t="s">
        <v>212</v>
      </c>
      <c r="G2037" s="269">
        <v>5</v>
      </c>
      <c r="H2037" s="269">
        <v>9</v>
      </c>
      <c r="I2037" s="267">
        <v>14</v>
      </c>
      <c r="J2037" s="194" t="s">
        <v>211</v>
      </c>
      <c r="K2037" s="269">
        <v>7</v>
      </c>
      <c r="L2037" s="269">
        <v>3</v>
      </c>
      <c r="M2037" s="267">
        <v>10</v>
      </c>
      <c r="N2037" s="194" t="s">
        <v>210</v>
      </c>
      <c r="O2037" s="269">
        <v>0</v>
      </c>
      <c r="P2037" s="269">
        <v>2</v>
      </c>
      <c r="Q2037" s="268">
        <v>2</v>
      </c>
      <c r="R2037" s="131"/>
      <c r="T2037" s="105"/>
      <c r="U2037" s="105"/>
      <c r="V2037" s="105"/>
      <c r="W2037" s="105"/>
      <c r="X2037" s="105"/>
      <c r="Y2037" s="105"/>
      <c r="Z2037" s="105"/>
      <c r="AA2037" s="105"/>
      <c r="AB2037" s="105"/>
      <c r="AC2037" s="105"/>
      <c r="AD2037" s="105"/>
      <c r="AE2037" s="105"/>
      <c r="AF2037" s="105"/>
      <c r="AG2037" s="105"/>
    </row>
    <row r="2038" spans="2:33" s="28" customFormat="1" ht="14.25" customHeight="1" x14ac:dyDescent="0.15">
      <c r="B2038" s="204" t="s">
        <v>209</v>
      </c>
      <c r="C2038" s="269">
        <v>5</v>
      </c>
      <c r="D2038" s="269">
        <v>5</v>
      </c>
      <c r="E2038" s="267">
        <v>10</v>
      </c>
      <c r="F2038" s="194" t="s">
        <v>208</v>
      </c>
      <c r="G2038" s="269">
        <v>4</v>
      </c>
      <c r="H2038" s="269">
        <v>10</v>
      </c>
      <c r="I2038" s="267">
        <v>14</v>
      </c>
      <c r="J2038" s="194" t="s">
        <v>207</v>
      </c>
      <c r="K2038" s="269">
        <v>6</v>
      </c>
      <c r="L2038" s="269">
        <v>8</v>
      </c>
      <c r="M2038" s="267">
        <v>14</v>
      </c>
      <c r="N2038" s="194" t="s">
        <v>206</v>
      </c>
      <c r="O2038" s="269">
        <v>0</v>
      </c>
      <c r="P2038" s="269">
        <v>2</v>
      </c>
      <c r="Q2038" s="268">
        <v>2</v>
      </c>
      <c r="R2038" s="131"/>
      <c r="T2038" s="105"/>
      <c r="U2038" s="105"/>
      <c r="V2038" s="105"/>
      <c r="W2038" s="105"/>
      <c r="X2038" s="105"/>
      <c r="Y2038" s="105"/>
      <c r="Z2038" s="105"/>
      <c r="AA2038" s="105"/>
      <c r="AB2038" s="105"/>
      <c r="AC2038" s="105"/>
      <c r="AD2038" s="105"/>
      <c r="AE2038" s="105"/>
      <c r="AF2038" s="105"/>
      <c r="AG2038" s="105"/>
    </row>
    <row r="2039" spans="2:33" s="28" customFormat="1" ht="14.25" customHeight="1" x14ac:dyDescent="0.15">
      <c r="B2039" s="204" t="s">
        <v>205</v>
      </c>
      <c r="C2039" s="269">
        <v>7</v>
      </c>
      <c r="D2039" s="269">
        <v>10</v>
      </c>
      <c r="E2039" s="267">
        <v>17</v>
      </c>
      <c r="F2039" s="194" t="s">
        <v>204</v>
      </c>
      <c r="G2039" s="269">
        <v>8</v>
      </c>
      <c r="H2039" s="269">
        <v>13</v>
      </c>
      <c r="I2039" s="267">
        <v>21</v>
      </c>
      <c r="J2039" s="194" t="s">
        <v>203</v>
      </c>
      <c r="K2039" s="269">
        <v>3</v>
      </c>
      <c r="L2039" s="269">
        <v>2</v>
      </c>
      <c r="M2039" s="267">
        <v>5</v>
      </c>
      <c r="N2039" s="194" t="s">
        <v>202</v>
      </c>
      <c r="O2039" s="269">
        <v>0</v>
      </c>
      <c r="P2039" s="269">
        <v>0</v>
      </c>
      <c r="Q2039" s="268">
        <v>0</v>
      </c>
      <c r="R2039" s="131"/>
      <c r="T2039" s="105"/>
      <c r="U2039" s="105"/>
      <c r="V2039" s="105"/>
      <c r="W2039" s="105"/>
      <c r="X2039" s="105"/>
      <c r="Y2039" s="105"/>
      <c r="Z2039" s="105"/>
      <c r="AA2039" s="105"/>
      <c r="AB2039" s="105"/>
      <c r="AC2039" s="105"/>
      <c r="AD2039" s="105"/>
      <c r="AE2039" s="105"/>
      <c r="AF2039" s="105"/>
      <c r="AG2039" s="105"/>
    </row>
    <row r="2040" spans="2:33" s="28" customFormat="1" ht="14.25" customHeight="1" x14ac:dyDescent="0.15">
      <c r="B2040" s="204" t="s">
        <v>201</v>
      </c>
      <c r="C2040" s="269">
        <v>6</v>
      </c>
      <c r="D2040" s="269">
        <v>8</v>
      </c>
      <c r="E2040" s="267">
        <v>14</v>
      </c>
      <c r="F2040" s="194" t="s">
        <v>200</v>
      </c>
      <c r="G2040" s="269">
        <v>19</v>
      </c>
      <c r="H2040" s="269">
        <v>14</v>
      </c>
      <c r="I2040" s="267">
        <v>33</v>
      </c>
      <c r="J2040" s="194" t="s">
        <v>199</v>
      </c>
      <c r="K2040" s="269">
        <v>8</v>
      </c>
      <c r="L2040" s="269">
        <v>6</v>
      </c>
      <c r="M2040" s="267">
        <v>14</v>
      </c>
      <c r="N2040" s="194" t="s">
        <v>198</v>
      </c>
      <c r="O2040" s="269">
        <v>0</v>
      </c>
      <c r="P2040" s="269">
        <v>0</v>
      </c>
      <c r="Q2040" s="268">
        <v>0</v>
      </c>
      <c r="R2040" s="131"/>
      <c r="T2040" s="105"/>
      <c r="U2040" s="105"/>
      <c r="V2040" s="105"/>
      <c r="W2040" s="105"/>
      <c r="X2040" s="105"/>
      <c r="Y2040" s="105"/>
      <c r="Z2040" s="105"/>
      <c r="AA2040" s="105"/>
      <c r="AB2040" s="105"/>
      <c r="AC2040" s="105"/>
      <c r="AD2040" s="105"/>
      <c r="AE2040" s="105"/>
      <c r="AF2040" s="105"/>
      <c r="AG2040" s="105"/>
    </row>
    <row r="2041" spans="2:33" s="28" customFormat="1" ht="14.1" customHeight="1" x14ac:dyDescent="0.15">
      <c r="B2041" s="205" t="s">
        <v>197</v>
      </c>
      <c r="C2041" s="274">
        <v>7</v>
      </c>
      <c r="D2041" s="274">
        <v>3</v>
      </c>
      <c r="E2041" s="275">
        <v>10</v>
      </c>
      <c r="F2041" s="195" t="s">
        <v>196</v>
      </c>
      <c r="G2041" s="274">
        <v>15</v>
      </c>
      <c r="H2041" s="274">
        <v>9</v>
      </c>
      <c r="I2041" s="275">
        <v>24</v>
      </c>
      <c r="J2041" s="195" t="s">
        <v>195</v>
      </c>
      <c r="K2041" s="274">
        <v>7</v>
      </c>
      <c r="L2041" s="274">
        <v>5</v>
      </c>
      <c r="M2041" s="275">
        <v>12</v>
      </c>
      <c r="N2041" s="195" t="s">
        <v>194</v>
      </c>
      <c r="O2041" s="274">
        <v>0</v>
      </c>
      <c r="P2041" s="274">
        <v>1</v>
      </c>
      <c r="Q2041" s="276">
        <v>1</v>
      </c>
      <c r="R2041" s="131"/>
      <c r="T2041" s="105"/>
      <c r="U2041" s="105"/>
      <c r="V2041" s="105"/>
      <c r="W2041" s="105"/>
      <c r="X2041" s="105"/>
      <c r="Y2041" s="105"/>
      <c r="Z2041" s="105"/>
      <c r="AA2041" s="105"/>
      <c r="AB2041" s="105"/>
      <c r="AC2041" s="105"/>
      <c r="AD2041" s="105"/>
      <c r="AE2041" s="105"/>
      <c r="AF2041" s="105"/>
      <c r="AG2041" s="105"/>
    </row>
    <row r="2042" spans="2:33" s="28" customFormat="1" ht="14.25" customHeight="1" x14ac:dyDescent="0.15">
      <c r="B2042" s="204" t="s">
        <v>193</v>
      </c>
      <c r="C2042" s="277">
        <v>3</v>
      </c>
      <c r="D2042" s="269">
        <v>1</v>
      </c>
      <c r="E2042" s="267">
        <v>4</v>
      </c>
      <c r="F2042" s="194" t="s">
        <v>192</v>
      </c>
      <c r="G2042" s="269">
        <v>13</v>
      </c>
      <c r="H2042" s="269">
        <v>18</v>
      </c>
      <c r="I2042" s="267">
        <v>31</v>
      </c>
      <c r="J2042" s="194" t="s">
        <v>191</v>
      </c>
      <c r="K2042" s="269">
        <v>3</v>
      </c>
      <c r="L2042" s="269">
        <v>6</v>
      </c>
      <c r="M2042" s="267">
        <v>9</v>
      </c>
      <c r="N2042" s="194" t="s">
        <v>190</v>
      </c>
      <c r="O2042" s="269">
        <v>1</v>
      </c>
      <c r="P2042" s="269">
        <v>3</v>
      </c>
      <c r="Q2042" s="268">
        <v>4</v>
      </c>
      <c r="R2042" s="131"/>
      <c r="T2042" s="105"/>
      <c r="U2042" s="105"/>
      <c r="V2042" s="105"/>
      <c r="W2042" s="105"/>
      <c r="X2042" s="105"/>
      <c r="Y2042" s="105"/>
      <c r="Z2042" s="105"/>
      <c r="AA2042" s="105"/>
      <c r="AB2042" s="105"/>
      <c r="AC2042" s="105"/>
      <c r="AD2042" s="105"/>
      <c r="AE2042" s="105"/>
      <c r="AF2042" s="105"/>
      <c r="AG2042" s="105"/>
    </row>
    <row r="2043" spans="2:33" s="28" customFormat="1" ht="14.25" customHeight="1" x14ac:dyDescent="0.15">
      <c r="B2043" s="204" t="s">
        <v>189</v>
      </c>
      <c r="C2043" s="269">
        <v>3</v>
      </c>
      <c r="D2043" s="269">
        <v>10</v>
      </c>
      <c r="E2043" s="267">
        <v>13</v>
      </c>
      <c r="F2043" s="194" t="s">
        <v>188</v>
      </c>
      <c r="G2043" s="269">
        <v>17</v>
      </c>
      <c r="H2043" s="269">
        <v>16</v>
      </c>
      <c r="I2043" s="267">
        <v>33</v>
      </c>
      <c r="J2043" s="194" t="s">
        <v>187</v>
      </c>
      <c r="K2043" s="269">
        <v>8</v>
      </c>
      <c r="L2043" s="269">
        <v>3</v>
      </c>
      <c r="M2043" s="267">
        <v>11</v>
      </c>
      <c r="N2043" s="194" t="s">
        <v>186</v>
      </c>
      <c r="O2043" s="269">
        <v>0</v>
      </c>
      <c r="P2043" s="269">
        <v>1</v>
      </c>
      <c r="Q2043" s="268">
        <v>1</v>
      </c>
      <c r="R2043" s="131"/>
      <c r="T2043" s="105"/>
      <c r="U2043" s="105"/>
      <c r="V2043" s="105"/>
      <c r="W2043" s="105"/>
      <c r="X2043" s="105"/>
      <c r="Y2043" s="105"/>
      <c r="Z2043" s="105"/>
      <c r="AA2043" s="105"/>
      <c r="AB2043" s="105"/>
      <c r="AC2043" s="105"/>
      <c r="AD2043" s="105"/>
      <c r="AE2043" s="105"/>
      <c r="AF2043" s="105"/>
      <c r="AG2043" s="105"/>
    </row>
    <row r="2044" spans="2:33" s="28" customFormat="1" ht="14.25" customHeight="1" x14ac:dyDescent="0.15">
      <c r="B2044" s="204" t="s">
        <v>185</v>
      </c>
      <c r="C2044" s="269">
        <v>1</v>
      </c>
      <c r="D2044" s="269">
        <v>6</v>
      </c>
      <c r="E2044" s="267">
        <v>7</v>
      </c>
      <c r="F2044" s="194" t="s">
        <v>184</v>
      </c>
      <c r="G2044" s="269">
        <v>11</v>
      </c>
      <c r="H2044" s="269">
        <v>6</v>
      </c>
      <c r="I2044" s="267">
        <v>17</v>
      </c>
      <c r="J2044" s="194" t="s">
        <v>183</v>
      </c>
      <c r="K2044" s="269">
        <v>4</v>
      </c>
      <c r="L2044" s="269">
        <v>3</v>
      </c>
      <c r="M2044" s="267">
        <v>7</v>
      </c>
      <c r="N2044" s="194" t="s">
        <v>182</v>
      </c>
      <c r="O2044" s="269">
        <v>0</v>
      </c>
      <c r="P2044" s="269">
        <v>1</v>
      </c>
      <c r="Q2044" s="268">
        <v>1</v>
      </c>
      <c r="R2044" s="131"/>
      <c r="T2044" s="105"/>
      <c r="U2044" s="105"/>
      <c r="V2044" s="105"/>
      <c r="W2044" s="105"/>
      <c r="X2044" s="105"/>
      <c r="Y2044" s="105"/>
      <c r="Z2044" s="105"/>
      <c r="AA2044" s="105"/>
      <c r="AB2044" s="105"/>
      <c r="AC2044" s="105"/>
      <c r="AD2044" s="105"/>
      <c r="AE2044" s="105"/>
      <c r="AF2044" s="105"/>
      <c r="AG2044" s="105"/>
    </row>
    <row r="2045" spans="2:33" s="28" customFormat="1" ht="14.1" customHeight="1" x14ac:dyDescent="0.15">
      <c r="B2045" s="204" t="s">
        <v>181</v>
      </c>
      <c r="C2045" s="269">
        <v>3</v>
      </c>
      <c r="D2045" s="269">
        <v>5</v>
      </c>
      <c r="E2045" s="267">
        <v>8</v>
      </c>
      <c r="F2045" s="194" t="s">
        <v>180</v>
      </c>
      <c r="G2045" s="269">
        <v>2</v>
      </c>
      <c r="H2045" s="269">
        <v>7</v>
      </c>
      <c r="I2045" s="267">
        <v>9</v>
      </c>
      <c r="J2045" s="194" t="s">
        <v>179</v>
      </c>
      <c r="K2045" s="269">
        <v>1</v>
      </c>
      <c r="L2045" s="269">
        <v>1</v>
      </c>
      <c r="M2045" s="267">
        <v>2</v>
      </c>
      <c r="N2045" s="194" t="s">
        <v>178</v>
      </c>
      <c r="O2045" s="269">
        <v>0</v>
      </c>
      <c r="P2045" s="269">
        <v>1</v>
      </c>
      <c r="Q2045" s="268">
        <v>1</v>
      </c>
      <c r="R2045" s="131"/>
      <c r="T2045" s="105"/>
      <c r="U2045" s="105"/>
      <c r="V2045" s="105"/>
      <c r="W2045" s="105"/>
      <c r="X2045" s="105"/>
      <c r="Y2045" s="105"/>
      <c r="Z2045" s="105"/>
      <c r="AA2045" s="105"/>
      <c r="AB2045" s="105"/>
      <c r="AC2045" s="105"/>
      <c r="AD2045" s="105"/>
      <c r="AE2045" s="105"/>
      <c r="AF2045" s="105"/>
      <c r="AG2045" s="105"/>
    </row>
    <row r="2046" spans="2:33" s="28" customFormat="1" ht="14.25" customHeight="1" thickBot="1" x14ac:dyDescent="0.2">
      <c r="B2046" s="206" t="s">
        <v>177</v>
      </c>
      <c r="C2046" s="270">
        <v>7</v>
      </c>
      <c r="D2046" s="270">
        <v>7</v>
      </c>
      <c r="E2046" s="271">
        <v>14</v>
      </c>
      <c r="F2046" s="208" t="s">
        <v>176</v>
      </c>
      <c r="G2046" s="270">
        <v>10</v>
      </c>
      <c r="H2046" s="270">
        <v>8</v>
      </c>
      <c r="I2046" s="271">
        <v>18</v>
      </c>
      <c r="J2046" s="208" t="s">
        <v>175</v>
      </c>
      <c r="K2046" s="270">
        <v>1</v>
      </c>
      <c r="L2046" s="270">
        <v>2</v>
      </c>
      <c r="M2046" s="271">
        <v>3</v>
      </c>
      <c r="N2046" s="210" t="s">
        <v>174</v>
      </c>
      <c r="O2046" s="272">
        <v>0</v>
      </c>
      <c r="P2046" s="272">
        <v>0</v>
      </c>
      <c r="Q2046" s="273">
        <v>0</v>
      </c>
      <c r="R2046" s="131"/>
      <c r="T2046" s="105"/>
      <c r="U2046" s="105"/>
      <c r="V2046" s="105"/>
      <c r="W2046" s="105"/>
      <c r="X2046" s="105"/>
      <c r="Y2046" s="105"/>
      <c r="Z2046" s="105"/>
      <c r="AA2046" s="105"/>
      <c r="AB2046" s="105"/>
      <c r="AC2046" s="105"/>
      <c r="AD2046" s="105"/>
      <c r="AE2046" s="105"/>
      <c r="AF2046" s="105"/>
      <c r="AG2046" s="105"/>
    </row>
    <row r="2047" spans="2:33" s="28" customFormat="1" ht="13.5" customHeight="1" thickBot="1" x14ac:dyDescent="0.2">
      <c r="B2047" s="42"/>
      <c r="C2047" s="42"/>
      <c r="D2047" s="459" t="s">
        <v>173</v>
      </c>
      <c r="E2047" s="459"/>
      <c r="F2047" s="459"/>
      <c r="G2047" s="42"/>
      <c r="H2047" s="42"/>
      <c r="I2047" s="42"/>
      <c r="J2047" s="42"/>
      <c r="K2047" s="42"/>
      <c r="L2047" s="42"/>
      <c r="M2047" s="42"/>
      <c r="N2047" s="212" t="s">
        <v>172</v>
      </c>
      <c r="O2047" s="262">
        <v>0</v>
      </c>
      <c r="P2047" s="24">
        <v>1</v>
      </c>
      <c r="Q2047" s="285">
        <v>1</v>
      </c>
      <c r="R2047" s="131"/>
      <c r="T2047" s="105"/>
      <c r="U2047" s="105"/>
      <c r="V2047" s="105"/>
      <c r="W2047" s="105"/>
      <c r="X2047" s="105"/>
      <c r="Y2047" s="105"/>
      <c r="Z2047" s="105"/>
      <c r="AA2047" s="105"/>
      <c r="AB2047" s="105"/>
      <c r="AC2047" s="105"/>
      <c r="AD2047" s="105"/>
      <c r="AE2047" s="105"/>
      <c r="AF2047" s="105"/>
      <c r="AG2047" s="105"/>
    </row>
    <row r="2048" spans="2:33" s="28" customFormat="1" ht="13.5" customHeight="1" x14ac:dyDescent="0.15">
      <c r="B2048" s="160" t="s">
        <v>171</v>
      </c>
      <c r="C2048" s="263">
        <f>SUM(C2022:C2026)</f>
        <v>31</v>
      </c>
      <c r="D2048" s="263">
        <f>SUM(D2022:D2026)</f>
        <v>41</v>
      </c>
      <c r="E2048" s="108">
        <f t="shared" ref="E2048:E2057" si="96">SUM(C2048:D2048)</f>
        <v>72</v>
      </c>
      <c r="F2048" s="160" t="s">
        <v>170</v>
      </c>
      <c r="G2048" s="264">
        <f>SUM(K2022:K2026)</f>
        <v>33</v>
      </c>
      <c r="H2048" s="109">
        <f>SUM(L2022:L2026)</f>
        <v>31</v>
      </c>
      <c r="I2048" s="110">
        <f t="shared" ref="I2048:I2057" si="97">SUM(G2048:H2048)</f>
        <v>64</v>
      </c>
      <c r="J2048" s="119" t="s">
        <v>169</v>
      </c>
      <c r="K2048" s="120">
        <f>SUM(O2047:O2051)</f>
        <v>0</v>
      </c>
      <c r="L2048" s="263">
        <f>SUM(Q2047:Q2051)</f>
        <v>1</v>
      </c>
      <c r="M2048" s="265">
        <f>SUM(K2048:L2048)</f>
        <v>1</v>
      </c>
      <c r="N2048" s="132" t="s">
        <v>168</v>
      </c>
      <c r="O2048" s="288">
        <v>0</v>
      </c>
      <c r="P2048" s="288">
        <v>0</v>
      </c>
      <c r="Q2048" s="285">
        <v>0</v>
      </c>
      <c r="R2048" s="131"/>
      <c r="T2048" s="105"/>
      <c r="U2048" s="105"/>
      <c r="V2048" s="105"/>
      <c r="W2048" s="105"/>
      <c r="X2048" s="105"/>
      <c r="Y2048" s="105"/>
      <c r="Z2048" s="105"/>
      <c r="AA2048" s="105"/>
      <c r="AB2048" s="105"/>
      <c r="AC2048" s="105"/>
      <c r="AD2048" s="105"/>
      <c r="AE2048" s="105"/>
      <c r="AF2048" s="105"/>
      <c r="AG2048" s="105"/>
    </row>
    <row r="2049" spans="2:33" s="28" customFormat="1" ht="13.5" customHeight="1" thickBot="1" x14ac:dyDescent="0.2">
      <c r="B2049" s="161" t="s">
        <v>167</v>
      </c>
      <c r="C2049" s="255">
        <f>SUM(C2027:C2031)</f>
        <v>45</v>
      </c>
      <c r="D2049" s="255">
        <f>SUM(D2027:D2031)</f>
        <v>42</v>
      </c>
      <c r="E2049" s="112">
        <f t="shared" si="96"/>
        <v>87</v>
      </c>
      <c r="F2049" s="161" t="s">
        <v>166</v>
      </c>
      <c r="G2049" s="260">
        <f>SUM(K2027:K2031)</f>
        <v>27</v>
      </c>
      <c r="H2049" s="113">
        <f>SUM(L2027:L2031)</f>
        <v>41</v>
      </c>
      <c r="I2049" s="114">
        <f t="shared" si="97"/>
        <v>68</v>
      </c>
      <c r="J2049" s="121" t="s">
        <v>154</v>
      </c>
      <c r="K2049" s="122">
        <f>O2052</f>
        <v>0</v>
      </c>
      <c r="L2049" s="256">
        <f>P2052</f>
        <v>0</v>
      </c>
      <c r="M2049" s="266">
        <f>SUM(K2049:L2049)</f>
        <v>0</v>
      </c>
      <c r="N2049" s="132" t="s">
        <v>165</v>
      </c>
      <c r="O2049" s="288">
        <v>0</v>
      </c>
      <c r="P2049" s="288">
        <v>0</v>
      </c>
      <c r="Q2049" s="285">
        <v>0</v>
      </c>
      <c r="R2049" s="131"/>
      <c r="T2049" s="105"/>
      <c r="U2049" s="105"/>
      <c r="V2049" s="105"/>
      <c r="W2049" s="105"/>
      <c r="X2049" s="105"/>
      <c r="Y2049" s="105"/>
      <c r="Z2049" s="105"/>
      <c r="AA2049" s="105"/>
      <c r="AB2049" s="105"/>
      <c r="AC2049" s="105"/>
      <c r="AD2049" s="105"/>
      <c r="AE2049" s="105"/>
      <c r="AF2049" s="105"/>
      <c r="AG2049" s="105"/>
    </row>
    <row r="2050" spans="2:33" s="28" customFormat="1" ht="13.5" customHeight="1" x14ac:dyDescent="0.15">
      <c r="B2050" s="161" t="s">
        <v>164</v>
      </c>
      <c r="C2050" s="255">
        <f>SUM(C2032:C2036)</f>
        <v>50</v>
      </c>
      <c r="D2050" s="255">
        <f>SUM(D2032:D2036)</f>
        <v>46</v>
      </c>
      <c r="E2050" s="112">
        <f t="shared" si="96"/>
        <v>96</v>
      </c>
      <c r="F2050" s="161" t="s">
        <v>163</v>
      </c>
      <c r="G2050" s="260">
        <f>SUM(K2032:K2036)</f>
        <v>27</v>
      </c>
      <c r="H2050" s="113">
        <f>SUM(L2032:L2036)</f>
        <v>39</v>
      </c>
      <c r="I2050" s="114">
        <f t="shared" si="97"/>
        <v>66</v>
      </c>
      <c r="J2050" s="125" t="s">
        <v>283</v>
      </c>
      <c r="K2050" s="154">
        <f>SUM(C2048:C2050)</f>
        <v>126</v>
      </c>
      <c r="L2050" s="154">
        <f>SUM(D2048:D2050)</f>
        <v>129</v>
      </c>
      <c r="M2050" s="294">
        <f>SUM(K2050:L2050)</f>
        <v>255</v>
      </c>
      <c r="N2050" s="132" t="s">
        <v>162</v>
      </c>
      <c r="O2050" s="288">
        <v>0</v>
      </c>
      <c r="P2050" s="288">
        <v>0</v>
      </c>
      <c r="Q2050" s="285">
        <v>0</v>
      </c>
      <c r="R2050" s="131"/>
      <c r="T2050" s="105"/>
      <c r="U2050" s="105"/>
      <c r="V2050" s="105"/>
      <c r="W2050" s="105"/>
      <c r="X2050" s="105"/>
      <c r="Y2050" s="105"/>
      <c r="Z2050" s="105"/>
      <c r="AA2050" s="105"/>
      <c r="AB2050" s="105"/>
      <c r="AC2050" s="105"/>
      <c r="AD2050" s="105"/>
      <c r="AE2050" s="105"/>
      <c r="AF2050" s="105"/>
      <c r="AG2050" s="105"/>
    </row>
    <row r="2051" spans="2:33" s="28" customFormat="1" ht="13.5" customHeight="1" thickBot="1" x14ac:dyDescent="0.2">
      <c r="B2051" s="161" t="s">
        <v>161</v>
      </c>
      <c r="C2051" s="255">
        <f>SUM(C2037:C2041)</f>
        <v>34</v>
      </c>
      <c r="D2051" s="255">
        <f>SUM(D2037:D2041)</f>
        <v>34</v>
      </c>
      <c r="E2051" s="112">
        <f t="shared" si="96"/>
        <v>68</v>
      </c>
      <c r="F2051" s="161" t="s">
        <v>160</v>
      </c>
      <c r="G2051" s="260">
        <f>SUM(K2037:K2041)</f>
        <v>31</v>
      </c>
      <c r="H2051" s="113">
        <f>SUM(L2037:L2041)</f>
        <v>24</v>
      </c>
      <c r="I2051" s="114">
        <f t="shared" si="97"/>
        <v>55</v>
      </c>
      <c r="J2051" s="123" t="s">
        <v>156</v>
      </c>
      <c r="K2051" s="157"/>
      <c r="L2051" s="292">
        <f>M2050/M2056*100</f>
        <v>22.952295229522949</v>
      </c>
      <c r="M2051" s="156" t="s">
        <v>155</v>
      </c>
      <c r="N2051" s="134" t="s">
        <v>159</v>
      </c>
      <c r="O2051" s="291">
        <v>0</v>
      </c>
      <c r="P2051" s="135">
        <v>0</v>
      </c>
      <c r="Q2051" s="282">
        <v>0</v>
      </c>
      <c r="R2051" s="131"/>
      <c r="T2051" s="105"/>
      <c r="U2051" s="105"/>
      <c r="V2051" s="105"/>
      <c r="W2051" s="105"/>
      <c r="X2051" s="105"/>
      <c r="Y2051" s="105"/>
      <c r="Z2051" s="105"/>
      <c r="AA2051" s="105"/>
      <c r="AB2051" s="105"/>
      <c r="AC2051" s="105"/>
      <c r="AD2051" s="105"/>
      <c r="AE2051" s="105"/>
      <c r="AF2051" s="105"/>
      <c r="AG2051" s="105"/>
    </row>
    <row r="2052" spans="2:33" s="28" customFormat="1" ht="13.5" customHeight="1" thickBot="1" x14ac:dyDescent="0.2">
      <c r="B2052" s="161" t="s">
        <v>158</v>
      </c>
      <c r="C2052" s="255">
        <f>SUM(C2042:C2046)</f>
        <v>17</v>
      </c>
      <c r="D2052" s="255">
        <f>SUM(D2042:D2046)</f>
        <v>29</v>
      </c>
      <c r="E2052" s="112">
        <f t="shared" si="96"/>
        <v>46</v>
      </c>
      <c r="F2052" s="161" t="s">
        <v>157</v>
      </c>
      <c r="G2052" s="260">
        <f>SUM(K2042:K2046)</f>
        <v>17</v>
      </c>
      <c r="H2052" s="113">
        <f>SUM(L2042:L2046)</f>
        <v>15</v>
      </c>
      <c r="I2052" s="114">
        <f t="shared" si="97"/>
        <v>32</v>
      </c>
      <c r="J2052" s="125" t="s">
        <v>284</v>
      </c>
      <c r="K2052" s="154">
        <f>SUM(C2051:C2057,G2048:G2050)</f>
        <v>331</v>
      </c>
      <c r="L2052" s="154">
        <f>SUM(D2051:D2057,H2048:H2050)</f>
        <v>371</v>
      </c>
      <c r="M2052" s="294">
        <f>SUM(K2052:L2052)</f>
        <v>702</v>
      </c>
      <c r="N2052" s="136" t="s">
        <v>154</v>
      </c>
      <c r="O2052" s="290">
        <v>0</v>
      </c>
      <c r="P2052" s="137">
        <v>0</v>
      </c>
      <c r="Q2052" s="284">
        <v>0</v>
      </c>
      <c r="R2052" s="131"/>
      <c r="T2052" s="105"/>
      <c r="U2052" s="105"/>
      <c r="V2052" s="105"/>
      <c r="W2052" s="105"/>
      <c r="X2052" s="105"/>
      <c r="Y2052" s="105"/>
      <c r="Z2052" s="105"/>
      <c r="AA2052" s="105"/>
      <c r="AB2052" s="105"/>
      <c r="AC2052" s="105"/>
      <c r="AD2052" s="105"/>
      <c r="AE2052" s="105"/>
      <c r="AF2052" s="105"/>
      <c r="AG2052" s="105"/>
    </row>
    <row r="2053" spans="2:33" s="28" customFormat="1" ht="13.5" customHeight="1" thickBot="1" x14ac:dyDescent="0.2">
      <c r="B2053" s="161" t="s">
        <v>153</v>
      </c>
      <c r="C2053" s="255">
        <f>SUM(G2022:G2026)</f>
        <v>20</v>
      </c>
      <c r="D2053" s="255">
        <f>SUM(H2022:H2026)</f>
        <v>21</v>
      </c>
      <c r="E2053" s="112">
        <f t="shared" si="96"/>
        <v>41</v>
      </c>
      <c r="F2053" s="161" t="s">
        <v>152</v>
      </c>
      <c r="G2053" s="113">
        <f>SUM(O2022:O2026)</f>
        <v>17</v>
      </c>
      <c r="H2053" s="113">
        <f>SUM(P2022:P2026)</f>
        <v>12</v>
      </c>
      <c r="I2053" s="114">
        <f t="shared" si="97"/>
        <v>29</v>
      </c>
      <c r="J2053" s="123" t="s">
        <v>156</v>
      </c>
      <c r="K2053" s="157"/>
      <c r="L2053" s="292">
        <f>M2052/M2056*100</f>
        <v>63.18631863186318</v>
      </c>
      <c r="M2053" s="158" t="s">
        <v>155</v>
      </c>
      <c r="N2053" s="148"/>
      <c r="O2053" s="138"/>
      <c r="P2053" s="138"/>
      <c r="Q2053" s="138"/>
      <c r="R2053" s="131"/>
      <c r="T2053" s="105"/>
      <c r="U2053" s="105"/>
      <c r="V2053" s="105"/>
      <c r="W2053" s="105"/>
      <c r="X2053" s="105"/>
      <c r="Y2053" s="105"/>
      <c r="Z2053" s="105"/>
      <c r="AA2053" s="105"/>
      <c r="AB2053" s="105"/>
      <c r="AC2053" s="105"/>
      <c r="AD2053" s="105"/>
      <c r="AE2053" s="106"/>
      <c r="AF2053" s="105"/>
      <c r="AG2053" s="106"/>
    </row>
    <row r="2054" spans="2:33" s="28" customFormat="1" ht="13.5" customHeight="1" thickBot="1" x14ac:dyDescent="0.2">
      <c r="B2054" s="161" t="s">
        <v>151</v>
      </c>
      <c r="C2054" s="255">
        <f>SUM(G2027:G2031)</f>
        <v>30</v>
      </c>
      <c r="D2054" s="255">
        <f>SUM(H2027:H2031)</f>
        <v>27</v>
      </c>
      <c r="E2054" s="112">
        <f t="shared" si="96"/>
        <v>57</v>
      </c>
      <c r="F2054" s="161" t="s">
        <v>150</v>
      </c>
      <c r="G2054" s="260">
        <f>SUM(O2027:O2031)</f>
        <v>9</v>
      </c>
      <c r="H2054" s="113">
        <f>SUM(P2027:P2031)</f>
        <v>8</v>
      </c>
      <c r="I2054" s="114">
        <f t="shared" si="97"/>
        <v>17</v>
      </c>
      <c r="J2054" s="125" t="s">
        <v>282</v>
      </c>
      <c r="K2054" s="154">
        <f>SUM(K2037:K2046,O2022:O2052)</f>
        <v>75</v>
      </c>
      <c r="L2054" s="154">
        <f>SUM(L2037:L2046,P2022:P2052)</f>
        <v>79</v>
      </c>
      <c r="M2054" s="261">
        <f>SUM(K2054:L2054)</f>
        <v>154</v>
      </c>
      <c r="N2054" s="149"/>
      <c r="O2054" s="138"/>
      <c r="P2054" s="138"/>
      <c r="Q2054" s="138"/>
      <c r="R2054" s="131"/>
    </row>
    <row r="2055" spans="2:33" s="28" customFormat="1" ht="13.5" customHeight="1" thickBot="1" x14ac:dyDescent="0.2">
      <c r="B2055" s="161" t="s">
        <v>149</v>
      </c>
      <c r="C2055" s="255">
        <f>SUM(G2032:G2036)</f>
        <v>39</v>
      </c>
      <c r="D2055" s="255">
        <f>SUM(H2032:H2036)</f>
        <v>39</v>
      </c>
      <c r="E2055" s="112">
        <f t="shared" si="96"/>
        <v>78</v>
      </c>
      <c r="F2055" s="161" t="s">
        <v>148</v>
      </c>
      <c r="G2055" s="260">
        <f>SUM(O2032:O2036)</f>
        <v>0</v>
      </c>
      <c r="H2055" s="113">
        <f>SUM(P2032:P2036)</f>
        <v>8</v>
      </c>
      <c r="I2055" s="114">
        <f t="shared" si="97"/>
        <v>8</v>
      </c>
      <c r="J2055" s="123" t="s">
        <v>156</v>
      </c>
      <c r="K2055" s="124"/>
      <c r="L2055" s="283">
        <f>M2054/M2056*100</f>
        <v>13.861386138613863</v>
      </c>
      <c r="M2055" s="156" t="s">
        <v>155</v>
      </c>
      <c r="N2055" s="144" t="s">
        <v>146</v>
      </c>
      <c r="O2055" s="295">
        <v>37.44</v>
      </c>
      <c r="P2055" s="296">
        <v>38.67</v>
      </c>
      <c r="Q2055" s="297">
        <v>38.08</v>
      </c>
      <c r="R2055" s="131"/>
    </row>
    <row r="2056" spans="2:33" s="28" customFormat="1" ht="13.5" customHeight="1" x14ac:dyDescent="0.15">
      <c r="B2056" s="161" t="s">
        <v>145</v>
      </c>
      <c r="C2056" s="255">
        <f>SUM(G2037:G2041)</f>
        <v>51</v>
      </c>
      <c r="D2056" s="255">
        <f>SUM(H2037:H2041)</f>
        <v>55</v>
      </c>
      <c r="E2056" s="112">
        <f t="shared" si="96"/>
        <v>106</v>
      </c>
      <c r="F2056" s="161" t="s">
        <v>144</v>
      </c>
      <c r="G2056" s="260">
        <f>SUM(O2037:O2041)</f>
        <v>0</v>
      </c>
      <c r="H2056" s="113">
        <f>SUM(P2037:P2041)</f>
        <v>5</v>
      </c>
      <c r="I2056" s="114">
        <f t="shared" si="97"/>
        <v>5</v>
      </c>
      <c r="J2056" s="125" t="s">
        <v>147</v>
      </c>
      <c r="K2056" s="293">
        <f>SUM(C2048:C2057,G2048:G2057,K2048:K2049)</f>
        <v>532</v>
      </c>
      <c r="L2056" s="293">
        <f>SUM(D2048:D2057,H2048:H2057,L2048:L2049)</f>
        <v>579</v>
      </c>
      <c r="M2056" s="289">
        <f>SUM(K2056:L2056)</f>
        <v>1111</v>
      </c>
      <c r="N2056" s="145"/>
      <c r="O2056" s="139"/>
      <c r="P2056" s="139"/>
      <c r="Q2056" s="139"/>
      <c r="R2056" s="131"/>
    </row>
    <row r="2057" spans="2:33" s="28" customFormat="1" ht="13.5" customHeight="1" thickBot="1" x14ac:dyDescent="0.2">
      <c r="B2057" s="162" t="s">
        <v>143</v>
      </c>
      <c r="C2057" s="256">
        <f>SUM(G2042:G2046)</f>
        <v>53</v>
      </c>
      <c r="D2057" s="256">
        <f>SUM(H2042:H2046)</f>
        <v>55</v>
      </c>
      <c r="E2057" s="116">
        <f t="shared" si="96"/>
        <v>108</v>
      </c>
      <c r="F2057" s="162" t="s">
        <v>142</v>
      </c>
      <c r="G2057" s="257">
        <f>SUM(O2042:O2046)</f>
        <v>1</v>
      </c>
      <c r="H2057" s="117">
        <f>SUM(P2042:P2046)</f>
        <v>6</v>
      </c>
      <c r="I2057" s="118">
        <f t="shared" si="97"/>
        <v>7</v>
      </c>
      <c r="J2057" s="123" t="s">
        <v>7</v>
      </c>
      <c r="K2057" s="124"/>
      <c r="L2057" s="127"/>
      <c r="M2057" s="258">
        <f>字別人口!Q118</f>
        <v>422</v>
      </c>
      <c r="N2057" s="481" t="s">
        <v>141</v>
      </c>
      <c r="O2057" s="482"/>
      <c r="P2057" s="482"/>
      <c r="Q2057" s="140"/>
      <c r="R2057" s="131"/>
    </row>
    <row r="2059" spans="2:33" s="29" customFormat="1" x14ac:dyDescent="0.15">
      <c r="B2059" s="168"/>
      <c r="F2059" s="168"/>
    </row>
    <row r="2060" spans="2:33" s="29" customFormat="1" ht="13.5" customHeight="1" x14ac:dyDescent="0.15">
      <c r="B2060" s="243" t="s">
        <v>1</v>
      </c>
      <c r="C2060" s="358" t="s">
        <v>2</v>
      </c>
      <c r="D2060" s="358"/>
      <c r="E2060" s="358"/>
      <c r="F2060" s="358"/>
      <c r="G2060" s="484" t="s">
        <v>279</v>
      </c>
      <c r="H2060" s="484"/>
      <c r="I2060" s="484"/>
      <c r="J2060" s="484"/>
      <c r="K2060" s="484"/>
      <c r="L2060" s="484"/>
      <c r="O2060" s="76" t="str">
        <f>$O$2</f>
        <v>令和元年10月31日</v>
      </c>
      <c r="P2060" s="76"/>
      <c r="Q2060" s="76" t="s">
        <v>0</v>
      </c>
    </row>
    <row r="2061" spans="2:33" s="29" customFormat="1" ht="13.5" customHeight="1" x14ac:dyDescent="0.15">
      <c r="B2061" s="243" t="s">
        <v>276</v>
      </c>
      <c r="C2061" s="358" t="s">
        <v>89</v>
      </c>
      <c r="D2061" s="358"/>
      <c r="E2061" s="358"/>
      <c r="F2061" s="152"/>
      <c r="G2061" s="484"/>
      <c r="H2061" s="484"/>
      <c r="I2061" s="484"/>
      <c r="J2061" s="484"/>
      <c r="K2061" s="484"/>
      <c r="L2061" s="484"/>
      <c r="O2061" s="76" t="str">
        <f>$O$3</f>
        <v>令和元年11月 1日</v>
      </c>
      <c r="P2061" s="76"/>
      <c r="Q2061" s="76" t="s">
        <v>3</v>
      </c>
    </row>
    <row r="2062" spans="2:33" s="29" customFormat="1" ht="13.5" customHeight="1" thickBot="1" x14ac:dyDescent="0.2">
      <c r="B2062" s="168"/>
      <c r="F2062" s="168"/>
      <c r="G2062" s="87"/>
      <c r="H2062" s="87"/>
      <c r="I2062" s="87"/>
      <c r="J2062" s="87"/>
      <c r="K2062" s="87"/>
      <c r="L2062" s="87"/>
      <c r="O2062" s="86"/>
      <c r="Q2062" s="86"/>
    </row>
    <row r="2063" spans="2:33" s="28" customFormat="1" ht="14.25" customHeight="1" x14ac:dyDescent="0.15">
      <c r="B2063" s="53" t="s">
        <v>274</v>
      </c>
      <c r="C2063" s="279" t="s">
        <v>301</v>
      </c>
      <c r="D2063" s="279" t="s">
        <v>302</v>
      </c>
      <c r="E2063" s="280" t="s">
        <v>6</v>
      </c>
      <c r="F2063" s="53" t="s">
        <v>274</v>
      </c>
      <c r="G2063" s="279" t="s">
        <v>301</v>
      </c>
      <c r="H2063" s="279" t="s">
        <v>5</v>
      </c>
      <c r="I2063" s="94" t="s">
        <v>6</v>
      </c>
      <c r="J2063" s="202" t="s">
        <v>274</v>
      </c>
      <c r="K2063" s="279" t="s">
        <v>4</v>
      </c>
      <c r="L2063" s="279" t="s">
        <v>302</v>
      </c>
      <c r="M2063" s="280" t="s">
        <v>303</v>
      </c>
      <c r="N2063" s="59" t="s">
        <v>274</v>
      </c>
      <c r="O2063" s="54" t="s">
        <v>301</v>
      </c>
      <c r="P2063" s="54" t="s">
        <v>5</v>
      </c>
      <c r="Q2063" s="278" t="s">
        <v>303</v>
      </c>
      <c r="R2063" s="131"/>
    </row>
    <row r="2064" spans="2:33" s="28" customFormat="1" ht="14.25" customHeight="1" x14ac:dyDescent="0.15">
      <c r="B2064" s="203" t="s">
        <v>273</v>
      </c>
      <c r="C2064" s="281">
        <v>20</v>
      </c>
      <c r="D2064" s="281">
        <v>13</v>
      </c>
      <c r="E2064" s="267">
        <v>33</v>
      </c>
      <c r="F2064" s="193" t="s">
        <v>272</v>
      </c>
      <c r="G2064" s="281">
        <v>21</v>
      </c>
      <c r="H2064" s="281">
        <v>11</v>
      </c>
      <c r="I2064" s="267">
        <v>32</v>
      </c>
      <c r="J2064" s="194" t="s">
        <v>271</v>
      </c>
      <c r="K2064" s="269">
        <v>26</v>
      </c>
      <c r="L2064" s="281">
        <v>22</v>
      </c>
      <c r="M2064" s="286">
        <v>48</v>
      </c>
      <c r="N2064" s="200" t="s">
        <v>270</v>
      </c>
      <c r="O2064" s="277">
        <v>3</v>
      </c>
      <c r="P2064" s="269">
        <v>9</v>
      </c>
      <c r="Q2064" s="287">
        <v>12</v>
      </c>
      <c r="R2064" s="131"/>
      <c r="T2064" s="105"/>
      <c r="U2064" s="105"/>
      <c r="V2064" s="105"/>
      <c r="W2064" s="105"/>
      <c r="X2064" s="105"/>
      <c r="Y2064" s="105"/>
      <c r="Z2064" s="105"/>
      <c r="AA2064" s="105"/>
      <c r="AB2064" s="105"/>
      <c r="AC2064" s="105"/>
      <c r="AD2064" s="105"/>
      <c r="AE2064" s="105"/>
      <c r="AF2064" s="105"/>
      <c r="AG2064" s="105"/>
    </row>
    <row r="2065" spans="2:33" s="28" customFormat="1" ht="14.1" customHeight="1" x14ac:dyDescent="0.15">
      <c r="B2065" s="204" t="s">
        <v>269</v>
      </c>
      <c r="C2065" s="269">
        <v>12</v>
      </c>
      <c r="D2065" s="269">
        <v>9</v>
      </c>
      <c r="E2065" s="267">
        <v>21</v>
      </c>
      <c r="F2065" s="194" t="s">
        <v>268</v>
      </c>
      <c r="G2065" s="269">
        <v>12</v>
      </c>
      <c r="H2065" s="269">
        <v>11</v>
      </c>
      <c r="I2065" s="267">
        <v>23</v>
      </c>
      <c r="J2065" s="194" t="s">
        <v>267</v>
      </c>
      <c r="K2065" s="269">
        <v>16</v>
      </c>
      <c r="L2065" s="269">
        <v>27</v>
      </c>
      <c r="M2065" s="267">
        <v>43</v>
      </c>
      <c r="N2065" s="194" t="s">
        <v>266</v>
      </c>
      <c r="O2065" s="269">
        <v>11</v>
      </c>
      <c r="P2065" s="269">
        <v>11</v>
      </c>
      <c r="Q2065" s="268">
        <v>22</v>
      </c>
      <c r="R2065" s="131"/>
      <c r="T2065" s="105"/>
      <c r="U2065" s="105"/>
      <c r="V2065" s="105"/>
      <c r="W2065" s="105"/>
      <c r="X2065" s="105"/>
      <c r="Y2065" s="105"/>
      <c r="Z2065" s="105"/>
      <c r="AA2065" s="105"/>
      <c r="AB2065" s="105"/>
      <c r="AC2065" s="105"/>
      <c r="AD2065" s="105"/>
      <c r="AE2065" s="105"/>
      <c r="AF2065" s="105"/>
      <c r="AG2065" s="105"/>
    </row>
    <row r="2066" spans="2:33" s="28" customFormat="1" ht="14.25" customHeight="1" x14ac:dyDescent="0.15">
      <c r="B2066" s="204" t="s">
        <v>265</v>
      </c>
      <c r="C2066" s="269">
        <v>10</v>
      </c>
      <c r="D2066" s="269">
        <v>13</v>
      </c>
      <c r="E2066" s="267">
        <v>23</v>
      </c>
      <c r="F2066" s="194" t="s">
        <v>264</v>
      </c>
      <c r="G2066" s="269">
        <v>16</v>
      </c>
      <c r="H2066" s="269">
        <v>14</v>
      </c>
      <c r="I2066" s="267">
        <v>30</v>
      </c>
      <c r="J2066" s="194" t="s">
        <v>263</v>
      </c>
      <c r="K2066" s="269">
        <v>18</v>
      </c>
      <c r="L2066" s="269">
        <v>22</v>
      </c>
      <c r="M2066" s="267">
        <v>40</v>
      </c>
      <c r="N2066" s="194" t="s">
        <v>262</v>
      </c>
      <c r="O2066" s="269">
        <v>8</v>
      </c>
      <c r="P2066" s="199">
        <v>10</v>
      </c>
      <c r="Q2066" s="268">
        <v>18</v>
      </c>
      <c r="R2066" s="131"/>
      <c r="T2066" s="105"/>
      <c r="U2066" s="105"/>
      <c r="V2066" s="105"/>
      <c r="W2066" s="105"/>
      <c r="X2066" s="105"/>
      <c r="Y2066" s="105"/>
      <c r="Z2066" s="105"/>
      <c r="AA2066" s="105"/>
      <c r="AB2066" s="105"/>
      <c r="AC2066" s="105"/>
      <c r="AD2066" s="105"/>
      <c r="AE2066" s="105"/>
      <c r="AF2066" s="105"/>
      <c r="AG2066" s="105"/>
    </row>
    <row r="2067" spans="2:33" s="28" customFormat="1" ht="14.25" customHeight="1" x14ac:dyDescent="0.15">
      <c r="B2067" s="204" t="s">
        <v>261</v>
      </c>
      <c r="C2067" s="269">
        <v>17</v>
      </c>
      <c r="D2067" s="269">
        <v>12</v>
      </c>
      <c r="E2067" s="267">
        <v>29</v>
      </c>
      <c r="F2067" s="194" t="s">
        <v>260</v>
      </c>
      <c r="G2067" s="269">
        <v>11</v>
      </c>
      <c r="H2067" s="269">
        <v>14</v>
      </c>
      <c r="I2067" s="267">
        <v>25</v>
      </c>
      <c r="J2067" s="194" t="s">
        <v>259</v>
      </c>
      <c r="K2067" s="269">
        <v>21</v>
      </c>
      <c r="L2067" s="269">
        <v>11</v>
      </c>
      <c r="M2067" s="267">
        <v>32</v>
      </c>
      <c r="N2067" s="194" t="s">
        <v>258</v>
      </c>
      <c r="O2067" s="269">
        <v>8</v>
      </c>
      <c r="P2067" s="269">
        <v>13</v>
      </c>
      <c r="Q2067" s="268">
        <v>21</v>
      </c>
      <c r="R2067" s="131"/>
      <c r="T2067" s="105"/>
      <c r="U2067" s="105"/>
      <c r="V2067" s="105"/>
      <c r="W2067" s="105"/>
      <c r="X2067" s="105"/>
      <c r="Y2067" s="105"/>
      <c r="Z2067" s="105"/>
      <c r="AA2067" s="105"/>
      <c r="AB2067" s="105"/>
      <c r="AC2067" s="105"/>
      <c r="AD2067" s="105"/>
      <c r="AE2067" s="105"/>
      <c r="AF2067" s="105"/>
      <c r="AG2067" s="105"/>
    </row>
    <row r="2068" spans="2:33" s="28" customFormat="1" ht="14.1" customHeight="1" x14ac:dyDescent="0.15">
      <c r="B2068" s="205" t="s">
        <v>257</v>
      </c>
      <c r="C2068" s="274">
        <v>15</v>
      </c>
      <c r="D2068" s="274">
        <v>15</v>
      </c>
      <c r="E2068" s="275">
        <v>30</v>
      </c>
      <c r="F2068" s="195" t="s">
        <v>256</v>
      </c>
      <c r="G2068" s="274">
        <v>13</v>
      </c>
      <c r="H2068" s="274">
        <v>20</v>
      </c>
      <c r="I2068" s="275">
        <v>33</v>
      </c>
      <c r="J2068" s="195" t="s">
        <v>255</v>
      </c>
      <c r="K2068" s="274">
        <v>19</v>
      </c>
      <c r="L2068" s="274">
        <v>13</v>
      </c>
      <c r="M2068" s="275">
        <v>32</v>
      </c>
      <c r="N2068" s="195" t="s">
        <v>254</v>
      </c>
      <c r="O2068" s="274">
        <v>6</v>
      </c>
      <c r="P2068" s="274">
        <v>6</v>
      </c>
      <c r="Q2068" s="276">
        <v>12</v>
      </c>
      <c r="R2068" s="131"/>
      <c r="T2068" s="105"/>
      <c r="U2068" s="105"/>
      <c r="V2068" s="105"/>
      <c r="W2068" s="105"/>
      <c r="X2068" s="105"/>
      <c r="Y2068" s="105"/>
      <c r="Z2068" s="105"/>
      <c r="AA2068" s="105"/>
      <c r="AB2068" s="105"/>
      <c r="AC2068" s="105"/>
      <c r="AD2068" s="105"/>
      <c r="AE2068" s="105"/>
      <c r="AF2068" s="105"/>
      <c r="AG2068" s="105"/>
    </row>
    <row r="2069" spans="2:33" s="28" customFormat="1" ht="14.25" customHeight="1" x14ac:dyDescent="0.15">
      <c r="B2069" s="204" t="s">
        <v>253</v>
      </c>
      <c r="C2069" s="277">
        <v>19</v>
      </c>
      <c r="D2069" s="269">
        <v>25</v>
      </c>
      <c r="E2069" s="267">
        <v>44</v>
      </c>
      <c r="F2069" s="194" t="s">
        <v>252</v>
      </c>
      <c r="G2069" s="269">
        <v>12</v>
      </c>
      <c r="H2069" s="269">
        <v>11</v>
      </c>
      <c r="I2069" s="267">
        <v>23</v>
      </c>
      <c r="J2069" s="194" t="s">
        <v>251</v>
      </c>
      <c r="K2069" s="269">
        <v>17</v>
      </c>
      <c r="L2069" s="269">
        <v>23</v>
      </c>
      <c r="M2069" s="267">
        <v>40</v>
      </c>
      <c r="N2069" s="194" t="s">
        <v>250</v>
      </c>
      <c r="O2069" s="269">
        <v>9</v>
      </c>
      <c r="P2069" s="269">
        <v>7</v>
      </c>
      <c r="Q2069" s="268">
        <v>16</v>
      </c>
      <c r="R2069" s="131"/>
      <c r="T2069" s="105"/>
      <c r="U2069" s="105"/>
      <c r="V2069" s="105"/>
      <c r="W2069" s="105"/>
      <c r="X2069" s="105"/>
      <c r="Y2069" s="105"/>
      <c r="Z2069" s="105"/>
      <c r="AA2069" s="105"/>
      <c r="AB2069" s="105"/>
      <c r="AC2069" s="105"/>
      <c r="AD2069" s="105"/>
      <c r="AE2069" s="105"/>
      <c r="AF2069" s="105"/>
      <c r="AG2069" s="105"/>
    </row>
    <row r="2070" spans="2:33" s="28" customFormat="1" ht="14.25" customHeight="1" x14ac:dyDescent="0.15">
      <c r="B2070" s="204" t="s">
        <v>249</v>
      </c>
      <c r="C2070" s="269">
        <v>16</v>
      </c>
      <c r="D2070" s="269">
        <v>13</v>
      </c>
      <c r="E2070" s="267">
        <v>29</v>
      </c>
      <c r="F2070" s="194" t="s">
        <v>248</v>
      </c>
      <c r="G2070" s="269">
        <v>13</v>
      </c>
      <c r="H2070" s="269">
        <v>12</v>
      </c>
      <c r="I2070" s="267">
        <v>25</v>
      </c>
      <c r="J2070" s="194" t="s">
        <v>247</v>
      </c>
      <c r="K2070" s="269">
        <v>17</v>
      </c>
      <c r="L2070" s="269">
        <v>10</v>
      </c>
      <c r="M2070" s="267">
        <v>27</v>
      </c>
      <c r="N2070" s="194" t="s">
        <v>246</v>
      </c>
      <c r="O2070" s="269">
        <v>4</v>
      </c>
      <c r="P2070" s="269">
        <v>8</v>
      </c>
      <c r="Q2070" s="268">
        <v>12</v>
      </c>
      <c r="R2070" s="131"/>
      <c r="T2070" s="105"/>
      <c r="U2070" s="105"/>
      <c r="V2070" s="105"/>
      <c r="W2070" s="105"/>
      <c r="X2070" s="105"/>
      <c r="Y2070" s="105"/>
      <c r="Z2070" s="105"/>
      <c r="AA2070" s="105"/>
      <c r="AB2070" s="105"/>
      <c r="AC2070" s="105"/>
      <c r="AD2070" s="105"/>
      <c r="AE2070" s="105"/>
      <c r="AF2070" s="105"/>
      <c r="AG2070" s="105"/>
    </row>
    <row r="2071" spans="2:33" s="28" customFormat="1" ht="14.25" customHeight="1" x14ac:dyDescent="0.15">
      <c r="B2071" s="204" t="s">
        <v>245</v>
      </c>
      <c r="C2071" s="269">
        <v>18</v>
      </c>
      <c r="D2071" s="269">
        <v>20</v>
      </c>
      <c r="E2071" s="267">
        <v>38</v>
      </c>
      <c r="F2071" s="194" t="s">
        <v>244</v>
      </c>
      <c r="G2071" s="269">
        <v>13</v>
      </c>
      <c r="H2071" s="269">
        <v>9</v>
      </c>
      <c r="I2071" s="267">
        <v>22</v>
      </c>
      <c r="J2071" s="194" t="s">
        <v>243</v>
      </c>
      <c r="K2071" s="269">
        <v>13</v>
      </c>
      <c r="L2071" s="269">
        <v>17</v>
      </c>
      <c r="M2071" s="267">
        <v>30</v>
      </c>
      <c r="N2071" s="194" t="s">
        <v>242</v>
      </c>
      <c r="O2071" s="269">
        <v>3</v>
      </c>
      <c r="P2071" s="269">
        <v>12</v>
      </c>
      <c r="Q2071" s="268">
        <v>15</v>
      </c>
      <c r="R2071" s="131"/>
      <c r="T2071" s="105"/>
      <c r="U2071" s="105"/>
      <c r="V2071" s="105"/>
      <c r="W2071" s="105"/>
      <c r="X2071" s="105"/>
      <c r="Y2071" s="105"/>
      <c r="Z2071" s="105"/>
      <c r="AA2071" s="105"/>
      <c r="AB2071" s="105"/>
      <c r="AC2071" s="105"/>
      <c r="AD2071" s="105"/>
      <c r="AE2071" s="105"/>
      <c r="AF2071" s="105"/>
      <c r="AG2071" s="105"/>
    </row>
    <row r="2072" spans="2:33" s="28" customFormat="1" ht="14.1" customHeight="1" x14ac:dyDescent="0.15">
      <c r="B2072" s="204" t="s">
        <v>241</v>
      </c>
      <c r="C2072" s="269">
        <v>13</v>
      </c>
      <c r="D2072" s="269">
        <v>16</v>
      </c>
      <c r="E2072" s="267">
        <v>29</v>
      </c>
      <c r="F2072" s="194" t="s">
        <v>240</v>
      </c>
      <c r="G2072" s="269">
        <v>15</v>
      </c>
      <c r="H2072" s="269">
        <v>15</v>
      </c>
      <c r="I2072" s="267">
        <v>30</v>
      </c>
      <c r="J2072" s="194" t="s">
        <v>239</v>
      </c>
      <c r="K2072" s="269">
        <v>14</v>
      </c>
      <c r="L2072" s="269">
        <v>18</v>
      </c>
      <c r="M2072" s="267">
        <v>32</v>
      </c>
      <c r="N2072" s="194" t="s">
        <v>238</v>
      </c>
      <c r="O2072" s="269">
        <v>4</v>
      </c>
      <c r="P2072" s="269">
        <v>8</v>
      </c>
      <c r="Q2072" s="268">
        <v>12</v>
      </c>
      <c r="R2072" s="131"/>
      <c r="T2072" s="105"/>
      <c r="U2072" s="105"/>
      <c r="V2072" s="105"/>
      <c r="W2072" s="105"/>
      <c r="X2072" s="105"/>
      <c r="Y2072" s="105"/>
      <c r="Z2072" s="105"/>
      <c r="AA2072" s="105"/>
      <c r="AB2072" s="105"/>
      <c r="AC2072" s="105"/>
      <c r="AD2072" s="105"/>
      <c r="AE2072" s="105"/>
      <c r="AF2072" s="105"/>
      <c r="AG2072" s="105"/>
    </row>
    <row r="2073" spans="2:33" s="28" customFormat="1" ht="14.1" customHeight="1" x14ac:dyDescent="0.15">
      <c r="B2073" s="205" t="s">
        <v>237</v>
      </c>
      <c r="C2073" s="274">
        <v>14</v>
      </c>
      <c r="D2073" s="274">
        <v>18</v>
      </c>
      <c r="E2073" s="275">
        <v>32</v>
      </c>
      <c r="F2073" s="195" t="s">
        <v>236</v>
      </c>
      <c r="G2073" s="274">
        <v>15</v>
      </c>
      <c r="H2073" s="274">
        <v>11</v>
      </c>
      <c r="I2073" s="275">
        <v>26</v>
      </c>
      <c r="J2073" s="195" t="s">
        <v>235</v>
      </c>
      <c r="K2073" s="274">
        <v>12</v>
      </c>
      <c r="L2073" s="274">
        <v>7</v>
      </c>
      <c r="M2073" s="275">
        <v>19</v>
      </c>
      <c r="N2073" s="195" t="s">
        <v>234</v>
      </c>
      <c r="O2073" s="274">
        <v>3</v>
      </c>
      <c r="P2073" s="274">
        <v>6</v>
      </c>
      <c r="Q2073" s="276">
        <v>9</v>
      </c>
      <c r="R2073" s="131"/>
      <c r="T2073" s="105"/>
      <c r="U2073" s="105"/>
      <c r="V2073" s="105"/>
      <c r="W2073" s="105"/>
      <c r="X2073" s="105"/>
      <c r="Y2073" s="105"/>
      <c r="Z2073" s="105"/>
      <c r="AA2073" s="105"/>
      <c r="AB2073" s="105"/>
      <c r="AC2073" s="105"/>
      <c r="AD2073" s="105"/>
      <c r="AE2073" s="105"/>
      <c r="AF2073" s="105"/>
      <c r="AG2073" s="105"/>
    </row>
    <row r="2074" spans="2:33" s="28" customFormat="1" ht="14.25" customHeight="1" x14ac:dyDescent="0.15">
      <c r="B2074" s="204" t="s">
        <v>233</v>
      </c>
      <c r="C2074" s="277">
        <v>18</v>
      </c>
      <c r="D2074" s="269">
        <v>15</v>
      </c>
      <c r="E2074" s="267">
        <v>33</v>
      </c>
      <c r="F2074" s="194" t="s">
        <v>232</v>
      </c>
      <c r="G2074" s="269">
        <v>18</v>
      </c>
      <c r="H2074" s="269">
        <v>14</v>
      </c>
      <c r="I2074" s="267">
        <v>32</v>
      </c>
      <c r="J2074" s="194" t="s">
        <v>231</v>
      </c>
      <c r="K2074" s="269">
        <v>14</v>
      </c>
      <c r="L2074" s="269">
        <v>12</v>
      </c>
      <c r="M2074" s="267">
        <v>26</v>
      </c>
      <c r="N2074" s="194" t="s">
        <v>230</v>
      </c>
      <c r="O2074" s="269">
        <v>3</v>
      </c>
      <c r="P2074" s="269">
        <v>10</v>
      </c>
      <c r="Q2074" s="268">
        <v>13</v>
      </c>
      <c r="R2074" s="131"/>
      <c r="T2074" s="105"/>
      <c r="U2074" s="105"/>
      <c r="V2074" s="105"/>
      <c r="W2074" s="105"/>
      <c r="X2074" s="105"/>
      <c r="Y2074" s="105"/>
      <c r="Z2074" s="105"/>
      <c r="AA2074" s="105"/>
      <c r="AB2074" s="105"/>
      <c r="AC2074" s="105"/>
      <c r="AD2074" s="105"/>
      <c r="AE2074" s="105"/>
      <c r="AF2074" s="105"/>
      <c r="AG2074" s="105"/>
    </row>
    <row r="2075" spans="2:33" s="28" customFormat="1" ht="14.25" customHeight="1" x14ac:dyDescent="0.15">
      <c r="B2075" s="204" t="s">
        <v>229</v>
      </c>
      <c r="C2075" s="269">
        <v>18</v>
      </c>
      <c r="D2075" s="269">
        <v>12</v>
      </c>
      <c r="E2075" s="267">
        <v>30</v>
      </c>
      <c r="F2075" s="194" t="s">
        <v>228</v>
      </c>
      <c r="G2075" s="269">
        <v>17</v>
      </c>
      <c r="H2075" s="269">
        <v>18</v>
      </c>
      <c r="I2075" s="267">
        <v>35</v>
      </c>
      <c r="J2075" s="194" t="s">
        <v>227</v>
      </c>
      <c r="K2075" s="269">
        <v>12</v>
      </c>
      <c r="L2075" s="269">
        <v>13</v>
      </c>
      <c r="M2075" s="267">
        <v>25</v>
      </c>
      <c r="N2075" s="194" t="s">
        <v>226</v>
      </c>
      <c r="O2075" s="269">
        <v>1</v>
      </c>
      <c r="P2075" s="269">
        <v>4</v>
      </c>
      <c r="Q2075" s="268">
        <v>5</v>
      </c>
      <c r="R2075" s="131"/>
      <c r="T2075" s="105"/>
      <c r="U2075" s="105"/>
      <c r="V2075" s="105"/>
      <c r="W2075" s="105"/>
      <c r="X2075" s="105"/>
      <c r="Y2075" s="105"/>
      <c r="Z2075" s="105"/>
      <c r="AA2075" s="105"/>
      <c r="AB2075" s="105"/>
      <c r="AC2075" s="105"/>
      <c r="AD2075" s="105"/>
      <c r="AE2075" s="105"/>
      <c r="AF2075" s="105"/>
      <c r="AG2075" s="105"/>
    </row>
    <row r="2076" spans="2:33" s="28" customFormat="1" ht="14.25" customHeight="1" x14ac:dyDescent="0.15">
      <c r="B2076" s="204" t="s">
        <v>225</v>
      </c>
      <c r="C2076" s="269">
        <v>14</v>
      </c>
      <c r="D2076" s="269">
        <v>14</v>
      </c>
      <c r="E2076" s="267">
        <v>28</v>
      </c>
      <c r="F2076" s="194" t="s">
        <v>224</v>
      </c>
      <c r="G2076" s="269">
        <v>15</v>
      </c>
      <c r="H2076" s="269">
        <v>17</v>
      </c>
      <c r="I2076" s="267">
        <v>32</v>
      </c>
      <c r="J2076" s="194" t="s">
        <v>223</v>
      </c>
      <c r="K2076" s="269">
        <v>13</v>
      </c>
      <c r="L2076" s="269">
        <v>7</v>
      </c>
      <c r="M2076" s="267">
        <v>20</v>
      </c>
      <c r="N2076" s="194" t="s">
        <v>222</v>
      </c>
      <c r="O2076" s="269">
        <v>1</v>
      </c>
      <c r="P2076" s="269">
        <v>4</v>
      </c>
      <c r="Q2076" s="268">
        <v>5</v>
      </c>
      <c r="R2076" s="131"/>
      <c r="T2076" s="105"/>
      <c r="U2076" s="105"/>
      <c r="V2076" s="105"/>
      <c r="W2076" s="105"/>
      <c r="X2076" s="105"/>
      <c r="Y2076" s="105"/>
      <c r="Z2076" s="105"/>
      <c r="AA2076" s="105"/>
      <c r="AB2076" s="105"/>
      <c r="AC2076" s="105"/>
      <c r="AD2076" s="105"/>
      <c r="AE2076" s="105"/>
      <c r="AF2076" s="105"/>
      <c r="AG2076" s="105"/>
    </row>
    <row r="2077" spans="2:33" s="28" customFormat="1" ht="14.1" customHeight="1" x14ac:dyDescent="0.15">
      <c r="B2077" s="204" t="s">
        <v>221</v>
      </c>
      <c r="C2077" s="269">
        <v>18</v>
      </c>
      <c r="D2077" s="269">
        <v>14</v>
      </c>
      <c r="E2077" s="267">
        <v>32</v>
      </c>
      <c r="F2077" s="194" t="s">
        <v>220</v>
      </c>
      <c r="G2077" s="269">
        <v>13</v>
      </c>
      <c r="H2077" s="269">
        <v>14</v>
      </c>
      <c r="I2077" s="267">
        <v>27</v>
      </c>
      <c r="J2077" s="194" t="s">
        <v>219</v>
      </c>
      <c r="K2077" s="269">
        <v>10</v>
      </c>
      <c r="L2077" s="269">
        <v>11</v>
      </c>
      <c r="M2077" s="267">
        <v>21</v>
      </c>
      <c r="N2077" s="194" t="s">
        <v>218</v>
      </c>
      <c r="O2077" s="269">
        <v>2</v>
      </c>
      <c r="P2077" s="269">
        <v>6</v>
      </c>
      <c r="Q2077" s="268">
        <v>8</v>
      </c>
      <c r="R2077" s="131"/>
      <c r="T2077" s="105"/>
      <c r="U2077" s="105"/>
      <c r="V2077" s="105"/>
      <c r="W2077" s="105"/>
      <c r="X2077" s="105"/>
      <c r="Y2077" s="105"/>
      <c r="Z2077" s="105"/>
      <c r="AA2077" s="105"/>
      <c r="AB2077" s="105"/>
      <c r="AC2077" s="105"/>
      <c r="AD2077" s="105"/>
      <c r="AE2077" s="105"/>
      <c r="AF2077" s="105"/>
      <c r="AG2077" s="105"/>
    </row>
    <row r="2078" spans="2:33" s="28" customFormat="1" ht="14.45" customHeight="1" x14ac:dyDescent="0.15">
      <c r="B2078" s="205" t="s">
        <v>217</v>
      </c>
      <c r="C2078" s="274">
        <v>12</v>
      </c>
      <c r="D2078" s="274">
        <v>10</v>
      </c>
      <c r="E2078" s="275">
        <v>22</v>
      </c>
      <c r="F2078" s="195" t="s">
        <v>216</v>
      </c>
      <c r="G2078" s="274">
        <v>17</v>
      </c>
      <c r="H2078" s="274">
        <v>14</v>
      </c>
      <c r="I2078" s="275">
        <v>31</v>
      </c>
      <c r="J2078" s="195" t="s">
        <v>215</v>
      </c>
      <c r="K2078" s="274">
        <v>10</v>
      </c>
      <c r="L2078" s="274">
        <v>14</v>
      </c>
      <c r="M2078" s="275">
        <v>24</v>
      </c>
      <c r="N2078" s="195" t="s">
        <v>214</v>
      </c>
      <c r="O2078" s="274">
        <v>2</v>
      </c>
      <c r="P2078" s="274">
        <v>2</v>
      </c>
      <c r="Q2078" s="276">
        <v>4</v>
      </c>
      <c r="R2078" s="131"/>
      <c r="T2078" s="105"/>
      <c r="U2078" s="105"/>
      <c r="V2078" s="105"/>
      <c r="W2078" s="105"/>
      <c r="X2078" s="105"/>
      <c r="Y2078" s="105"/>
      <c r="Z2078" s="105"/>
      <c r="AA2078" s="105"/>
      <c r="AB2078" s="105"/>
      <c r="AC2078" s="105"/>
      <c r="AD2078" s="105"/>
      <c r="AE2078" s="105"/>
      <c r="AF2078" s="105"/>
      <c r="AG2078" s="105"/>
    </row>
    <row r="2079" spans="2:33" s="28" customFormat="1" ht="14.1" customHeight="1" x14ac:dyDescent="0.15">
      <c r="B2079" s="204" t="s">
        <v>213</v>
      </c>
      <c r="C2079" s="277">
        <v>23</v>
      </c>
      <c r="D2079" s="269">
        <v>12</v>
      </c>
      <c r="E2079" s="267">
        <v>35</v>
      </c>
      <c r="F2079" s="194" t="s">
        <v>212</v>
      </c>
      <c r="G2079" s="269">
        <v>16</v>
      </c>
      <c r="H2079" s="269">
        <v>17</v>
      </c>
      <c r="I2079" s="267">
        <v>33</v>
      </c>
      <c r="J2079" s="194" t="s">
        <v>211</v>
      </c>
      <c r="K2079" s="269">
        <v>11</v>
      </c>
      <c r="L2079" s="269">
        <v>14</v>
      </c>
      <c r="M2079" s="267">
        <v>25</v>
      </c>
      <c r="N2079" s="194" t="s">
        <v>210</v>
      </c>
      <c r="O2079" s="269">
        <v>0</v>
      </c>
      <c r="P2079" s="269">
        <v>4</v>
      </c>
      <c r="Q2079" s="268">
        <v>4</v>
      </c>
      <c r="R2079" s="131"/>
      <c r="T2079" s="105"/>
      <c r="U2079" s="105"/>
      <c r="V2079" s="105"/>
      <c r="W2079" s="105"/>
      <c r="X2079" s="105"/>
      <c r="Y2079" s="105"/>
      <c r="Z2079" s="105"/>
      <c r="AA2079" s="105"/>
      <c r="AB2079" s="105"/>
      <c r="AC2079" s="105"/>
      <c r="AD2079" s="105"/>
      <c r="AE2079" s="105"/>
      <c r="AF2079" s="105"/>
      <c r="AG2079" s="105"/>
    </row>
    <row r="2080" spans="2:33" s="28" customFormat="1" ht="14.25" customHeight="1" x14ac:dyDescent="0.15">
      <c r="B2080" s="204" t="s">
        <v>209</v>
      </c>
      <c r="C2080" s="269">
        <v>11</v>
      </c>
      <c r="D2080" s="269">
        <v>19</v>
      </c>
      <c r="E2080" s="267">
        <v>30</v>
      </c>
      <c r="F2080" s="194" t="s">
        <v>208</v>
      </c>
      <c r="G2080" s="269">
        <v>19</v>
      </c>
      <c r="H2080" s="269">
        <v>15</v>
      </c>
      <c r="I2080" s="267">
        <v>34</v>
      </c>
      <c r="J2080" s="194" t="s">
        <v>207</v>
      </c>
      <c r="K2080" s="269">
        <v>13</v>
      </c>
      <c r="L2080" s="269">
        <v>13</v>
      </c>
      <c r="M2080" s="267">
        <v>26</v>
      </c>
      <c r="N2080" s="194" t="s">
        <v>206</v>
      </c>
      <c r="O2080" s="269">
        <v>1</v>
      </c>
      <c r="P2080" s="269">
        <v>2</v>
      </c>
      <c r="Q2080" s="268">
        <v>3</v>
      </c>
      <c r="R2080" s="131"/>
      <c r="T2080" s="105"/>
      <c r="U2080" s="105"/>
      <c r="V2080" s="105"/>
      <c r="W2080" s="105"/>
      <c r="X2080" s="105"/>
      <c r="Y2080" s="105"/>
      <c r="Z2080" s="105"/>
      <c r="AA2080" s="105"/>
      <c r="AB2080" s="105"/>
      <c r="AC2080" s="105"/>
      <c r="AD2080" s="105"/>
      <c r="AE2080" s="105"/>
      <c r="AF2080" s="105"/>
      <c r="AG2080" s="105"/>
    </row>
    <row r="2081" spans="2:33" s="28" customFormat="1" ht="14.25" customHeight="1" x14ac:dyDescent="0.15">
      <c r="B2081" s="204" t="s">
        <v>205</v>
      </c>
      <c r="C2081" s="269">
        <v>20</v>
      </c>
      <c r="D2081" s="269">
        <v>14</v>
      </c>
      <c r="E2081" s="267">
        <v>34</v>
      </c>
      <c r="F2081" s="194" t="s">
        <v>204</v>
      </c>
      <c r="G2081" s="269">
        <v>12</v>
      </c>
      <c r="H2081" s="269">
        <v>19</v>
      </c>
      <c r="I2081" s="267">
        <v>31</v>
      </c>
      <c r="J2081" s="194" t="s">
        <v>203</v>
      </c>
      <c r="K2081" s="269">
        <v>12</v>
      </c>
      <c r="L2081" s="269">
        <v>16</v>
      </c>
      <c r="M2081" s="267">
        <v>28</v>
      </c>
      <c r="N2081" s="194" t="s">
        <v>202</v>
      </c>
      <c r="O2081" s="269">
        <v>0</v>
      </c>
      <c r="P2081" s="269">
        <v>1</v>
      </c>
      <c r="Q2081" s="268">
        <v>1</v>
      </c>
      <c r="R2081" s="131"/>
      <c r="T2081" s="105"/>
      <c r="U2081" s="105"/>
      <c r="V2081" s="105"/>
      <c r="W2081" s="105"/>
      <c r="X2081" s="105"/>
      <c r="Y2081" s="105"/>
      <c r="Z2081" s="105"/>
      <c r="AA2081" s="105"/>
      <c r="AB2081" s="105"/>
      <c r="AC2081" s="105"/>
      <c r="AD2081" s="105"/>
      <c r="AE2081" s="105"/>
      <c r="AF2081" s="105"/>
      <c r="AG2081" s="105"/>
    </row>
    <row r="2082" spans="2:33" s="28" customFormat="1" ht="14.25" customHeight="1" x14ac:dyDescent="0.15">
      <c r="B2082" s="204" t="s">
        <v>201</v>
      </c>
      <c r="C2082" s="269">
        <v>15</v>
      </c>
      <c r="D2082" s="269">
        <v>12</v>
      </c>
      <c r="E2082" s="267">
        <v>27</v>
      </c>
      <c r="F2082" s="194" t="s">
        <v>200</v>
      </c>
      <c r="G2082" s="269">
        <v>10</v>
      </c>
      <c r="H2082" s="269">
        <v>14</v>
      </c>
      <c r="I2082" s="267">
        <v>24</v>
      </c>
      <c r="J2082" s="194" t="s">
        <v>199</v>
      </c>
      <c r="K2082" s="269">
        <v>10</v>
      </c>
      <c r="L2082" s="269">
        <v>15</v>
      </c>
      <c r="M2082" s="267">
        <v>25</v>
      </c>
      <c r="N2082" s="194" t="s">
        <v>198</v>
      </c>
      <c r="O2082" s="269">
        <v>1</v>
      </c>
      <c r="P2082" s="269">
        <v>1</v>
      </c>
      <c r="Q2082" s="268">
        <v>2</v>
      </c>
      <c r="R2082" s="131"/>
      <c r="T2082" s="105"/>
      <c r="U2082" s="105"/>
      <c r="V2082" s="105"/>
      <c r="W2082" s="105"/>
      <c r="X2082" s="105"/>
      <c r="Y2082" s="105"/>
      <c r="Z2082" s="105"/>
      <c r="AA2082" s="105"/>
      <c r="AB2082" s="105"/>
      <c r="AC2082" s="105"/>
      <c r="AD2082" s="105"/>
      <c r="AE2082" s="105"/>
      <c r="AF2082" s="105"/>
      <c r="AG2082" s="105"/>
    </row>
    <row r="2083" spans="2:33" s="28" customFormat="1" ht="14.1" customHeight="1" x14ac:dyDescent="0.15">
      <c r="B2083" s="205" t="s">
        <v>197</v>
      </c>
      <c r="C2083" s="274">
        <v>17</v>
      </c>
      <c r="D2083" s="274">
        <v>14</v>
      </c>
      <c r="E2083" s="275">
        <v>31</v>
      </c>
      <c r="F2083" s="195" t="s">
        <v>196</v>
      </c>
      <c r="G2083" s="274">
        <v>13</v>
      </c>
      <c r="H2083" s="274">
        <v>13</v>
      </c>
      <c r="I2083" s="275">
        <v>26</v>
      </c>
      <c r="J2083" s="195" t="s">
        <v>195</v>
      </c>
      <c r="K2083" s="274">
        <v>15</v>
      </c>
      <c r="L2083" s="274">
        <v>8</v>
      </c>
      <c r="M2083" s="275">
        <v>23</v>
      </c>
      <c r="N2083" s="195" t="s">
        <v>194</v>
      </c>
      <c r="O2083" s="274">
        <v>0</v>
      </c>
      <c r="P2083" s="274">
        <v>1</v>
      </c>
      <c r="Q2083" s="276">
        <v>1</v>
      </c>
      <c r="R2083" s="131"/>
      <c r="T2083" s="105"/>
      <c r="U2083" s="105"/>
      <c r="V2083" s="105"/>
      <c r="W2083" s="105"/>
      <c r="X2083" s="105"/>
      <c r="Y2083" s="105"/>
      <c r="Z2083" s="105"/>
      <c r="AA2083" s="105"/>
      <c r="AB2083" s="105"/>
      <c r="AC2083" s="105"/>
      <c r="AD2083" s="105"/>
      <c r="AE2083" s="105"/>
      <c r="AF2083" s="105"/>
      <c r="AG2083" s="105"/>
    </row>
    <row r="2084" spans="2:33" s="28" customFormat="1" ht="14.25" customHeight="1" x14ac:dyDescent="0.15">
      <c r="B2084" s="204" t="s">
        <v>193</v>
      </c>
      <c r="C2084" s="277">
        <v>21</v>
      </c>
      <c r="D2084" s="269">
        <v>8</v>
      </c>
      <c r="E2084" s="267">
        <v>29</v>
      </c>
      <c r="F2084" s="194" t="s">
        <v>192</v>
      </c>
      <c r="G2084" s="269">
        <v>22</v>
      </c>
      <c r="H2084" s="269">
        <v>20</v>
      </c>
      <c r="I2084" s="267">
        <v>42</v>
      </c>
      <c r="J2084" s="194" t="s">
        <v>191</v>
      </c>
      <c r="K2084" s="269">
        <v>10</v>
      </c>
      <c r="L2084" s="269">
        <v>11</v>
      </c>
      <c r="M2084" s="267">
        <v>21</v>
      </c>
      <c r="N2084" s="194" t="s">
        <v>190</v>
      </c>
      <c r="O2084" s="269">
        <v>1</v>
      </c>
      <c r="P2084" s="269">
        <v>1</v>
      </c>
      <c r="Q2084" s="268">
        <v>2</v>
      </c>
      <c r="R2084" s="131"/>
      <c r="T2084" s="105"/>
      <c r="U2084" s="105"/>
      <c r="V2084" s="105"/>
      <c r="W2084" s="105"/>
      <c r="X2084" s="105"/>
      <c r="Y2084" s="105"/>
      <c r="Z2084" s="105"/>
      <c r="AA2084" s="105"/>
      <c r="AB2084" s="105"/>
      <c r="AC2084" s="105"/>
      <c r="AD2084" s="105"/>
      <c r="AE2084" s="105"/>
      <c r="AF2084" s="105"/>
      <c r="AG2084" s="105"/>
    </row>
    <row r="2085" spans="2:33" s="28" customFormat="1" ht="14.25" customHeight="1" x14ac:dyDescent="0.15">
      <c r="B2085" s="204" t="s">
        <v>189</v>
      </c>
      <c r="C2085" s="269">
        <v>10</v>
      </c>
      <c r="D2085" s="269">
        <v>14</v>
      </c>
      <c r="E2085" s="267">
        <v>24</v>
      </c>
      <c r="F2085" s="194" t="s">
        <v>188</v>
      </c>
      <c r="G2085" s="269">
        <v>23</v>
      </c>
      <c r="H2085" s="269">
        <v>25</v>
      </c>
      <c r="I2085" s="267">
        <v>48</v>
      </c>
      <c r="J2085" s="194" t="s">
        <v>187</v>
      </c>
      <c r="K2085" s="269">
        <v>17</v>
      </c>
      <c r="L2085" s="269">
        <v>16</v>
      </c>
      <c r="M2085" s="267">
        <v>33</v>
      </c>
      <c r="N2085" s="194" t="s">
        <v>186</v>
      </c>
      <c r="O2085" s="269">
        <v>0</v>
      </c>
      <c r="P2085" s="269">
        <v>4</v>
      </c>
      <c r="Q2085" s="268">
        <v>4</v>
      </c>
      <c r="R2085" s="131"/>
      <c r="T2085" s="105"/>
      <c r="U2085" s="105"/>
      <c r="V2085" s="105"/>
      <c r="W2085" s="105"/>
      <c r="X2085" s="105"/>
      <c r="Y2085" s="105"/>
      <c r="Z2085" s="105"/>
      <c r="AA2085" s="105"/>
      <c r="AB2085" s="105"/>
      <c r="AC2085" s="105"/>
      <c r="AD2085" s="105"/>
      <c r="AE2085" s="105"/>
      <c r="AF2085" s="105"/>
      <c r="AG2085" s="105"/>
    </row>
    <row r="2086" spans="2:33" s="28" customFormat="1" ht="14.25" customHeight="1" x14ac:dyDescent="0.15">
      <c r="B2086" s="204" t="s">
        <v>185</v>
      </c>
      <c r="C2086" s="269">
        <v>20</v>
      </c>
      <c r="D2086" s="269">
        <v>13</v>
      </c>
      <c r="E2086" s="267">
        <v>33</v>
      </c>
      <c r="F2086" s="194" t="s">
        <v>184</v>
      </c>
      <c r="G2086" s="269">
        <v>19</v>
      </c>
      <c r="H2086" s="269">
        <v>20</v>
      </c>
      <c r="I2086" s="267">
        <v>39</v>
      </c>
      <c r="J2086" s="194" t="s">
        <v>183</v>
      </c>
      <c r="K2086" s="269">
        <v>14</v>
      </c>
      <c r="L2086" s="269">
        <v>11</v>
      </c>
      <c r="M2086" s="267">
        <v>25</v>
      </c>
      <c r="N2086" s="194" t="s">
        <v>182</v>
      </c>
      <c r="O2086" s="269">
        <v>1</v>
      </c>
      <c r="P2086" s="269">
        <v>1</v>
      </c>
      <c r="Q2086" s="268">
        <v>2</v>
      </c>
      <c r="R2086" s="131"/>
      <c r="T2086" s="105"/>
      <c r="U2086" s="105"/>
      <c r="V2086" s="105"/>
      <c r="W2086" s="105"/>
      <c r="X2086" s="105"/>
      <c r="Y2086" s="105"/>
      <c r="Z2086" s="105"/>
      <c r="AA2086" s="105"/>
      <c r="AB2086" s="105"/>
      <c r="AC2086" s="105"/>
      <c r="AD2086" s="105"/>
      <c r="AE2086" s="105"/>
      <c r="AF2086" s="105"/>
      <c r="AG2086" s="105"/>
    </row>
    <row r="2087" spans="2:33" s="28" customFormat="1" ht="14.1" customHeight="1" x14ac:dyDescent="0.15">
      <c r="B2087" s="204" t="s">
        <v>181</v>
      </c>
      <c r="C2087" s="269">
        <v>15</v>
      </c>
      <c r="D2087" s="269">
        <v>15</v>
      </c>
      <c r="E2087" s="267">
        <v>30</v>
      </c>
      <c r="F2087" s="194" t="s">
        <v>180</v>
      </c>
      <c r="G2087" s="269">
        <v>20</v>
      </c>
      <c r="H2087" s="269">
        <v>20</v>
      </c>
      <c r="I2087" s="267">
        <v>40</v>
      </c>
      <c r="J2087" s="194" t="s">
        <v>179</v>
      </c>
      <c r="K2087" s="269">
        <v>7</v>
      </c>
      <c r="L2087" s="269">
        <v>8</v>
      </c>
      <c r="M2087" s="267">
        <v>15</v>
      </c>
      <c r="N2087" s="194" t="s">
        <v>178</v>
      </c>
      <c r="O2087" s="269">
        <v>0</v>
      </c>
      <c r="P2087" s="269">
        <v>0</v>
      </c>
      <c r="Q2087" s="268">
        <v>0</v>
      </c>
      <c r="R2087" s="131"/>
      <c r="T2087" s="105"/>
      <c r="U2087" s="105"/>
      <c r="V2087" s="105"/>
      <c r="W2087" s="105"/>
      <c r="X2087" s="105"/>
      <c r="Y2087" s="105"/>
      <c r="Z2087" s="105"/>
      <c r="AA2087" s="105"/>
      <c r="AB2087" s="105"/>
      <c r="AC2087" s="105"/>
      <c r="AD2087" s="105"/>
      <c r="AE2087" s="105"/>
      <c r="AF2087" s="105"/>
      <c r="AG2087" s="105"/>
    </row>
    <row r="2088" spans="2:33" s="28" customFormat="1" ht="14.25" customHeight="1" thickBot="1" x14ac:dyDescent="0.2">
      <c r="B2088" s="206" t="s">
        <v>177</v>
      </c>
      <c r="C2088" s="270">
        <v>9</v>
      </c>
      <c r="D2088" s="270">
        <v>13</v>
      </c>
      <c r="E2088" s="271">
        <v>22</v>
      </c>
      <c r="F2088" s="208" t="s">
        <v>176</v>
      </c>
      <c r="G2088" s="270">
        <v>14</v>
      </c>
      <c r="H2088" s="270">
        <v>19</v>
      </c>
      <c r="I2088" s="271">
        <v>33</v>
      </c>
      <c r="J2088" s="208" t="s">
        <v>175</v>
      </c>
      <c r="K2088" s="270">
        <v>2</v>
      </c>
      <c r="L2088" s="270">
        <v>5</v>
      </c>
      <c r="M2088" s="271">
        <v>7</v>
      </c>
      <c r="N2088" s="210" t="s">
        <v>174</v>
      </c>
      <c r="O2088" s="272">
        <v>0</v>
      </c>
      <c r="P2088" s="272">
        <v>1</v>
      </c>
      <c r="Q2088" s="273">
        <v>1</v>
      </c>
      <c r="R2088" s="131"/>
      <c r="T2088" s="105"/>
      <c r="U2088" s="105"/>
      <c r="V2088" s="105"/>
      <c r="W2088" s="105"/>
      <c r="X2088" s="105"/>
      <c r="Y2088" s="105"/>
      <c r="Z2088" s="105"/>
      <c r="AA2088" s="105"/>
      <c r="AB2088" s="105"/>
      <c r="AC2088" s="105"/>
      <c r="AD2088" s="105"/>
      <c r="AE2088" s="105"/>
      <c r="AF2088" s="105"/>
      <c r="AG2088" s="105"/>
    </row>
    <row r="2089" spans="2:33" s="28" customFormat="1" ht="13.5" customHeight="1" thickBot="1" x14ac:dyDescent="0.2">
      <c r="B2089" s="42"/>
      <c r="C2089" s="42"/>
      <c r="D2089" s="459" t="s">
        <v>173</v>
      </c>
      <c r="E2089" s="459"/>
      <c r="F2089" s="459"/>
      <c r="G2089" s="42"/>
      <c r="H2089" s="42"/>
      <c r="I2089" s="42"/>
      <c r="J2089" s="42"/>
      <c r="K2089" s="42"/>
      <c r="L2089" s="42"/>
      <c r="M2089" s="42"/>
      <c r="N2089" s="212" t="s">
        <v>172</v>
      </c>
      <c r="O2089" s="262">
        <v>0</v>
      </c>
      <c r="P2089" s="24">
        <v>0</v>
      </c>
      <c r="Q2089" s="285">
        <v>0</v>
      </c>
      <c r="R2089" s="131"/>
      <c r="T2089" s="105"/>
      <c r="U2089" s="105"/>
      <c r="V2089" s="105"/>
      <c r="W2089" s="105"/>
      <c r="X2089" s="105"/>
      <c r="Y2089" s="105"/>
      <c r="Z2089" s="105"/>
      <c r="AA2089" s="105"/>
      <c r="AB2089" s="105"/>
      <c r="AC2089" s="105"/>
      <c r="AD2089" s="105"/>
      <c r="AE2089" s="105"/>
      <c r="AF2089" s="105"/>
      <c r="AG2089" s="105"/>
    </row>
    <row r="2090" spans="2:33" s="28" customFormat="1" ht="13.5" customHeight="1" x14ac:dyDescent="0.15">
      <c r="B2090" s="160" t="s">
        <v>171</v>
      </c>
      <c r="C2090" s="263">
        <f>SUM(C2064:C2068)</f>
        <v>74</v>
      </c>
      <c r="D2090" s="263">
        <f>SUM(D2064:D2068)</f>
        <v>62</v>
      </c>
      <c r="E2090" s="108">
        <f t="shared" ref="E2090:E2099" si="98">SUM(C2090:D2090)</f>
        <v>136</v>
      </c>
      <c r="F2090" s="160" t="s">
        <v>170</v>
      </c>
      <c r="G2090" s="264">
        <f>SUM(K2064:K2068)</f>
        <v>100</v>
      </c>
      <c r="H2090" s="109">
        <f>SUM(L2064:L2068)</f>
        <v>95</v>
      </c>
      <c r="I2090" s="110">
        <f t="shared" ref="I2090:I2099" si="99">SUM(G2090:H2090)</f>
        <v>195</v>
      </c>
      <c r="J2090" s="119" t="s">
        <v>169</v>
      </c>
      <c r="K2090" s="120">
        <f>SUM(O2089:O2093)</f>
        <v>0</v>
      </c>
      <c r="L2090" s="263">
        <f>SUM(Q2089:Q2093)</f>
        <v>2</v>
      </c>
      <c r="M2090" s="265">
        <f>SUM(K2090:L2090)</f>
        <v>2</v>
      </c>
      <c r="N2090" s="132" t="s">
        <v>168</v>
      </c>
      <c r="O2090" s="288">
        <v>0</v>
      </c>
      <c r="P2090" s="288">
        <v>1</v>
      </c>
      <c r="Q2090" s="285">
        <v>1</v>
      </c>
      <c r="R2090" s="131"/>
      <c r="T2090" s="105"/>
      <c r="U2090" s="105"/>
      <c r="V2090" s="105"/>
      <c r="W2090" s="105"/>
      <c r="X2090" s="105"/>
      <c r="Y2090" s="105"/>
      <c r="Z2090" s="105"/>
      <c r="AA2090" s="105"/>
      <c r="AB2090" s="105"/>
      <c r="AC2090" s="105"/>
      <c r="AD2090" s="105"/>
      <c r="AE2090" s="105"/>
      <c r="AF2090" s="105"/>
      <c r="AG2090" s="105"/>
    </row>
    <row r="2091" spans="2:33" s="28" customFormat="1" ht="13.5" customHeight="1" thickBot="1" x14ac:dyDescent="0.2">
      <c r="B2091" s="161" t="s">
        <v>167</v>
      </c>
      <c r="C2091" s="255">
        <f>SUM(C2069:C2073)</f>
        <v>80</v>
      </c>
      <c r="D2091" s="255">
        <f>SUM(D2069:D2073)</f>
        <v>92</v>
      </c>
      <c r="E2091" s="112">
        <f t="shared" si="98"/>
        <v>172</v>
      </c>
      <c r="F2091" s="161" t="s">
        <v>166</v>
      </c>
      <c r="G2091" s="260">
        <f>SUM(K2069:K2073)</f>
        <v>73</v>
      </c>
      <c r="H2091" s="113">
        <f>SUM(L2069:L2073)</f>
        <v>75</v>
      </c>
      <c r="I2091" s="114">
        <f t="shared" si="99"/>
        <v>148</v>
      </c>
      <c r="J2091" s="121" t="s">
        <v>154</v>
      </c>
      <c r="K2091" s="122">
        <f>O2094</f>
        <v>0</v>
      </c>
      <c r="L2091" s="256">
        <f>P2094</f>
        <v>0</v>
      </c>
      <c r="M2091" s="266">
        <f>SUM(K2091:L2091)</f>
        <v>0</v>
      </c>
      <c r="N2091" s="132" t="s">
        <v>165</v>
      </c>
      <c r="O2091" s="288">
        <v>0</v>
      </c>
      <c r="P2091" s="288">
        <v>1</v>
      </c>
      <c r="Q2091" s="285">
        <v>1</v>
      </c>
      <c r="R2091" s="131"/>
      <c r="T2091" s="105"/>
      <c r="U2091" s="105"/>
      <c r="V2091" s="105"/>
      <c r="W2091" s="105"/>
      <c r="X2091" s="105"/>
      <c r="Y2091" s="105"/>
      <c r="Z2091" s="105"/>
      <c r="AA2091" s="105"/>
      <c r="AB2091" s="105"/>
      <c r="AC2091" s="105"/>
      <c r="AD2091" s="105"/>
      <c r="AE2091" s="105"/>
      <c r="AF2091" s="105"/>
      <c r="AG2091" s="105"/>
    </row>
    <row r="2092" spans="2:33" s="28" customFormat="1" ht="13.5" customHeight="1" x14ac:dyDescent="0.15">
      <c r="B2092" s="161" t="s">
        <v>164</v>
      </c>
      <c r="C2092" s="255">
        <f>SUM(C2074:C2078)</f>
        <v>80</v>
      </c>
      <c r="D2092" s="255">
        <f>SUM(D2074:D2078)</f>
        <v>65</v>
      </c>
      <c r="E2092" s="112">
        <f t="shared" si="98"/>
        <v>145</v>
      </c>
      <c r="F2092" s="161" t="s">
        <v>163</v>
      </c>
      <c r="G2092" s="260">
        <f>SUM(K2074:K2078)</f>
        <v>59</v>
      </c>
      <c r="H2092" s="113">
        <f>SUM(L2074:L2078)</f>
        <v>57</v>
      </c>
      <c r="I2092" s="114">
        <f t="shared" si="99"/>
        <v>116</v>
      </c>
      <c r="J2092" s="125" t="s">
        <v>283</v>
      </c>
      <c r="K2092" s="154">
        <f>SUM(C2090:C2092)</f>
        <v>234</v>
      </c>
      <c r="L2092" s="154">
        <f>SUM(D2090:D2092)</f>
        <v>219</v>
      </c>
      <c r="M2092" s="294">
        <f>SUM(K2092:L2092)</f>
        <v>453</v>
      </c>
      <c r="N2092" s="132" t="s">
        <v>162</v>
      </c>
      <c r="O2092" s="288">
        <v>0</v>
      </c>
      <c r="P2092" s="288">
        <v>0</v>
      </c>
      <c r="Q2092" s="285">
        <v>0</v>
      </c>
      <c r="R2092" s="131"/>
      <c r="T2092" s="105"/>
      <c r="U2092" s="105"/>
      <c r="V2092" s="105"/>
      <c r="W2092" s="105"/>
      <c r="X2092" s="105"/>
      <c r="Y2092" s="105"/>
      <c r="Z2092" s="105"/>
      <c r="AA2092" s="105"/>
      <c r="AB2092" s="105"/>
      <c r="AC2092" s="105"/>
      <c r="AD2092" s="105"/>
      <c r="AE2092" s="105"/>
      <c r="AF2092" s="105"/>
      <c r="AG2092" s="105"/>
    </row>
    <row r="2093" spans="2:33" s="28" customFormat="1" ht="13.5" customHeight="1" thickBot="1" x14ac:dyDescent="0.2">
      <c r="B2093" s="161" t="s">
        <v>161</v>
      </c>
      <c r="C2093" s="255">
        <f>SUM(C2079:C2083)</f>
        <v>86</v>
      </c>
      <c r="D2093" s="255">
        <f>SUM(D2079:D2083)</f>
        <v>71</v>
      </c>
      <c r="E2093" s="112">
        <f t="shared" si="98"/>
        <v>157</v>
      </c>
      <c r="F2093" s="161" t="s">
        <v>160</v>
      </c>
      <c r="G2093" s="260">
        <f>SUM(K2079:K2083)</f>
        <v>61</v>
      </c>
      <c r="H2093" s="113">
        <f>SUM(L2079:L2083)</f>
        <v>66</v>
      </c>
      <c r="I2093" s="114">
        <f t="shared" si="99"/>
        <v>127</v>
      </c>
      <c r="J2093" s="123" t="s">
        <v>156</v>
      </c>
      <c r="K2093" s="157"/>
      <c r="L2093" s="292">
        <f>M2092/M2098*100</f>
        <v>18.742242449317338</v>
      </c>
      <c r="M2093" s="156" t="s">
        <v>155</v>
      </c>
      <c r="N2093" s="134" t="s">
        <v>159</v>
      </c>
      <c r="O2093" s="291">
        <v>0</v>
      </c>
      <c r="P2093" s="135">
        <v>0</v>
      </c>
      <c r="Q2093" s="282">
        <v>0</v>
      </c>
      <c r="R2093" s="131"/>
      <c r="T2093" s="105"/>
      <c r="U2093" s="105"/>
      <c r="V2093" s="105"/>
      <c r="W2093" s="105"/>
      <c r="X2093" s="105"/>
      <c r="Y2093" s="105"/>
      <c r="Z2093" s="105"/>
      <c r="AA2093" s="105"/>
      <c r="AB2093" s="105"/>
      <c r="AC2093" s="105"/>
      <c r="AD2093" s="105"/>
      <c r="AE2093" s="105"/>
      <c r="AF2093" s="105"/>
      <c r="AG2093" s="105"/>
    </row>
    <row r="2094" spans="2:33" s="28" customFormat="1" ht="13.5" customHeight="1" thickBot="1" x14ac:dyDescent="0.2">
      <c r="B2094" s="161" t="s">
        <v>158</v>
      </c>
      <c r="C2094" s="255">
        <f>SUM(C2084:C2088)</f>
        <v>75</v>
      </c>
      <c r="D2094" s="255">
        <f>SUM(D2084:D2088)</f>
        <v>63</v>
      </c>
      <c r="E2094" s="112">
        <f t="shared" si="98"/>
        <v>138</v>
      </c>
      <c r="F2094" s="161" t="s">
        <v>157</v>
      </c>
      <c r="G2094" s="260">
        <f>SUM(K2084:K2088)</f>
        <v>50</v>
      </c>
      <c r="H2094" s="113">
        <f>SUM(L2084:L2088)</f>
        <v>51</v>
      </c>
      <c r="I2094" s="114">
        <f t="shared" si="99"/>
        <v>101</v>
      </c>
      <c r="J2094" s="125" t="s">
        <v>284</v>
      </c>
      <c r="K2094" s="154">
        <f>SUM(C2093:C2099,G2090:G2092)</f>
        <v>782</v>
      </c>
      <c r="L2094" s="154">
        <f>SUM(D2093:D2099,H2090:H2092)</f>
        <v>748</v>
      </c>
      <c r="M2094" s="294">
        <f>SUM(K2094:L2094)</f>
        <v>1530</v>
      </c>
      <c r="N2094" s="136" t="s">
        <v>154</v>
      </c>
      <c r="O2094" s="290">
        <v>0</v>
      </c>
      <c r="P2094" s="137">
        <v>0</v>
      </c>
      <c r="Q2094" s="284">
        <v>0</v>
      </c>
      <c r="R2094" s="131"/>
      <c r="T2094" s="105"/>
      <c r="U2094" s="105"/>
      <c r="V2094" s="105"/>
      <c r="W2094" s="105"/>
      <c r="X2094" s="105"/>
      <c r="Y2094" s="105"/>
      <c r="Z2094" s="105"/>
      <c r="AA2094" s="105"/>
      <c r="AB2094" s="105"/>
      <c r="AC2094" s="105"/>
      <c r="AD2094" s="105"/>
      <c r="AE2094" s="105"/>
      <c r="AF2094" s="105"/>
      <c r="AG2094" s="105"/>
    </row>
    <row r="2095" spans="2:33" s="28" customFormat="1" ht="13.5" customHeight="1" thickBot="1" x14ac:dyDescent="0.2">
      <c r="B2095" s="161" t="s">
        <v>153</v>
      </c>
      <c r="C2095" s="255">
        <f>SUM(G2064:G2068)</f>
        <v>73</v>
      </c>
      <c r="D2095" s="255">
        <f>SUM(H2064:H2068)</f>
        <v>70</v>
      </c>
      <c r="E2095" s="112">
        <f t="shared" si="98"/>
        <v>143</v>
      </c>
      <c r="F2095" s="161" t="s">
        <v>152</v>
      </c>
      <c r="G2095" s="113">
        <f>SUM(O2064:O2068)</f>
        <v>36</v>
      </c>
      <c r="H2095" s="113">
        <f>SUM(P2064:P2068)</f>
        <v>49</v>
      </c>
      <c r="I2095" s="114">
        <f t="shared" si="99"/>
        <v>85</v>
      </c>
      <c r="J2095" s="123" t="s">
        <v>156</v>
      </c>
      <c r="K2095" s="157"/>
      <c r="L2095" s="292">
        <f>M2094/M2098*100</f>
        <v>63.301613570541996</v>
      </c>
      <c r="M2095" s="158" t="s">
        <v>155</v>
      </c>
      <c r="N2095" s="148"/>
      <c r="O2095" s="138"/>
      <c r="P2095" s="138"/>
      <c r="Q2095" s="138"/>
      <c r="R2095" s="131"/>
      <c r="T2095" s="105"/>
      <c r="U2095" s="105"/>
      <c r="V2095" s="105"/>
      <c r="W2095" s="105"/>
      <c r="X2095" s="105"/>
      <c r="Y2095" s="105"/>
      <c r="Z2095" s="105"/>
      <c r="AA2095" s="105"/>
      <c r="AB2095" s="105"/>
      <c r="AC2095" s="105"/>
      <c r="AD2095" s="105"/>
      <c r="AE2095" s="106"/>
      <c r="AF2095" s="105"/>
      <c r="AG2095" s="106"/>
    </row>
    <row r="2096" spans="2:33" s="28" customFormat="1" ht="13.5" customHeight="1" thickBot="1" x14ac:dyDescent="0.2">
      <c r="B2096" s="161" t="s">
        <v>151</v>
      </c>
      <c r="C2096" s="255">
        <f>SUM(G2069:G2073)</f>
        <v>68</v>
      </c>
      <c r="D2096" s="255">
        <f>SUM(H2069:H2073)</f>
        <v>58</v>
      </c>
      <c r="E2096" s="112">
        <f t="shared" si="98"/>
        <v>126</v>
      </c>
      <c r="F2096" s="161" t="s">
        <v>150</v>
      </c>
      <c r="G2096" s="260">
        <f>SUM(O2069:O2073)</f>
        <v>23</v>
      </c>
      <c r="H2096" s="113">
        <f>SUM(P2069:P2073)</f>
        <v>41</v>
      </c>
      <c r="I2096" s="114">
        <f t="shared" si="99"/>
        <v>64</v>
      </c>
      <c r="J2096" s="125" t="s">
        <v>282</v>
      </c>
      <c r="K2096" s="154">
        <f>SUM(K2079:K2088,O2064:O2094)</f>
        <v>183</v>
      </c>
      <c r="L2096" s="154">
        <f>SUM(L2079:L2088,P2064:P2094)</f>
        <v>251</v>
      </c>
      <c r="M2096" s="261">
        <f>SUM(K2096:L2096)</f>
        <v>434</v>
      </c>
      <c r="N2096" s="149"/>
      <c r="O2096" s="138"/>
      <c r="P2096" s="138"/>
      <c r="Q2096" s="138"/>
      <c r="R2096" s="131"/>
    </row>
    <row r="2097" spans="2:33" s="28" customFormat="1" ht="13.5" customHeight="1" thickBot="1" x14ac:dyDescent="0.2">
      <c r="B2097" s="161" t="s">
        <v>149</v>
      </c>
      <c r="C2097" s="255">
        <f>SUM(G2074:G2078)</f>
        <v>80</v>
      </c>
      <c r="D2097" s="255">
        <f>SUM(H2074:H2078)</f>
        <v>77</v>
      </c>
      <c r="E2097" s="112">
        <f t="shared" si="98"/>
        <v>157</v>
      </c>
      <c r="F2097" s="161" t="s">
        <v>148</v>
      </c>
      <c r="G2097" s="260">
        <f>SUM(O2074:O2078)</f>
        <v>9</v>
      </c>
      <c r="H2097" s="113">
        <f>SUM(P2074:P2078)</f>
        <v>26</v>
      </c>
      <c r="I2097" s="114">
        <f t="shared" si="99"/>
        <v>35</v>
      </c>
      <c r="J2097" s="123" t="s">
        <v>156</v>
      </c>
      <c r="K2097" s="124"/>
      <c r="L2097" s="283">
        <f>M2096/M2098*100</f>
        <v>17.95614398014067</v>
      </c>
      <c r="M2097" s="156" t="s">
        <v>155</v>
      </c>
      <c r="N2097" s="144" t="s">
        <v>146</v>
      </c>
      <c r="O2097" s="295">
        <v>38.19</v>
      </c>
      <c r="P2097" s="296">
        <v>41.65</v>
      </c>
      <c r="Q2097" s="297">
        <v>39.93</v>
      </c>
      <c r="R2097" s="131"/>
    </row>
    <row r="2098" spans="2:33" s="28" customFormat="1" ht="13.5" customHeight="1" x14ac:dyDescent="0.15">
      <c r="B2098" s="161" t="s">
        <v>145</v>
      </c>
      <c r="C2098" s="255">
        <f>SUM(G2079:G2083)</f>
        <v>70</v>
      </c>
      <c r="D2098" s="255">
        <f>SUM(H2079:H2083)</f>
        <v>78</v>
      </c>
      <c r="E2098" s="112">
        <f t="shared" si="98"/>
        <v>148</v>
      </c>
      <c r="F2098" s="161" t="s">
        <v>144</v>
      </c>
      <c r="G2098" s="260">
        <f>SUM(O2079:O2083)</f>
        <v>2</v>
      </c>
      <c r="H2098" s="113">
        <f>SUM(P2079:P2083)</f>
        <v>9</v>
      </c>
      <c r="I2098" s="114">
        <f t="shared" si="99"/>
        <v>11</v>
      </c>
      <c r="J2098" s="125" t="s">
        <v>147</v>
      </c>
      <c r="K2098" s="293">
        <f>SUM(C2090:C2099,G2090:G2099,K2090:K2091)</f>
        <v>1199</v>
      </c>
      <c r="L2098" s="293">
        <f>SUM(D2090:D2099,H2090:H2099,L2090:L2091)</f>
        <v>1218</v>
      </c>
      <c r="M2098" s="289">
        <f>SUM(K2098:L2098)</f>
        <v>2417</v>
      </c>
      <c r="N2098" s="145"/>
      <c r="O2098" s="139"/>
      <c r="P2098" s="139"/>
      <c r="Q2098" s="139"/>
      <c r="R2098" s="131"/>
    </row>
    <row r="2099" spans="2:33" s="28" customFormat="1" ht="13.5" customHeight="1" thickBot="1" x14ac:dyDescent="0.2">
      <c r="B2099" s="162" t="s">
        <v>143</v>
      </c>
      <c r="C2099" s="256">
        <f>SUM(G2084:G2088)</f>
        <v>98</v>
      </c>
      <c r="D2099" s="256">
        <f>SUM(H2084:H2088)</f>
        <v>104</v>
      </c>
      <c r="E2099" s="116">
        <f t="shared" si="98"/>
        <v>202</v>
      </c>
      <c r="F2099" s="162" t="s">
        <v>142</v>
      </c>
      <c r="G2099" s="257">
        <f>SUM(O2084:O2088)</f>
        <v>2</v>
      </c>
      <c r="H2099" s="117">
        <f>SUM(P2084:P2088)</f>
        <v>7</v>
      </c>
      <c r="I2099" s="118">
        <f t="shared" si="99"/>
        <v>9</v>
      </c>
      <c r="J2099" s="123" t="s">
        <v>7</v>
      </c>
      <c r="K2099" s="124"/>
      <c r="L2099" s="127"/>
      <c r="M2099" s="258">
        <f>字別人口!Q120</f>
        <v>956</v>
      </c>
      <c r="N2099" s="481" t="s">
        <v>141</v>
      </c>
      <c r="O2099" s="482"/>
      <c r="P2099" s="482"/>
      <c r="Q2099" s="140"/>
      <c r="R2099" s="131"/>
    </row>
    <row r="2101" spans="2:33" s="29" customFormat="1" x14ac:dyDescent="0.15">
      <c r="B2101" s="168"/>
      <c r="F2101" s="168"/>
    </row>
    <row r="2102" spans="2:33" s="29" customFormat="1" ht="13.5" customHeight="1" x14ac:dyDescent="0.15">
      <c r="B2102" s="243" t="s">
        <v>1</v>
      </c>
      <c r="C2102" s="358" t="s">
        <v>2</v>
      </c>
      <c r="D2102" s="358"/>
      <c r="E2102" s="358"/>
      <c r="F2102" s="358"/>
      <c r="G2102" s="484" t="s">
        <v>279</v>
      </c>
      <c r="H2102" s="484"/>
      <c r="I2102" s="484"/>
      <c r="J2102" s="484"/>
      <c r="K2102" s="484"/>
      <c r="L2102" s="484"/>
      <c r="O2102" s="76" t="str">
        <f>$O$2</f>
        <v>令和元年10月31日</v>
      </c>
      <c r="P2102" s="76"/>
      <c r="Q2102" s="76" t="s">
        <v>0</v>
      </c>
    </row>
    <row r="2103" spans="2:33" s="29" customFormat="1" ht="13.5" customHeight="1" x14ac:dyDescent="0.15">
      <c r="B2103" s="243" t="s">
        <v>276</v>
      </c>
      <c r="C2103" s="358" t="s">
        <v>88</v>
      </c>
      <c r="D2103" s="358"/>
      <c r="E2103" s="358"/>
      <c r="F2103" s="152"/>
      <c r="G2103" s="484"/>
      <c r="H2103" s="484"/>
      <c r="I2103" s="484"/>
      <c r="J2103" s="484"/>
      <c r="K2103" s="484"/>
      <c r="L2103" s="484"/>
      <c r="O2103" s="76" t="str">
        <f>$O$3</f>
        <v>令和元年11月 1日</v>
      </c>
      <c r="P2103" s="76"/>
      <c r="Q2103" s="76" t="s">
        <v>3</v>
      </c>
    </row>
    <row r="2104" spans="2:33" s="29" customFormat="1" ht="13.5" customHeight="1" thickBot="1" x14ac:dyDescent="0.2">
      <c r="B2104" s="168"/>
      <c r="F2104" s="168"/>
      <c r="G2104" s="87"/>
      <c r="H2104" s="87"/>
      <c r="I2104" s="87"/>
      <c r="J2104" s="87"/>
      <c r="K2104" s="87"/>
      <c r="L2104" s="87"/>
      <c r="O2104" s="86"/>
      <c r="Q2104" s="86"/>
    </row>
    <row r="2105" spans="2:33" s="28" customFormat="1" ht="14.25" customHeight="1" x14ac:dyDescent="0.15">
      <c r="B2105" s="53" t="s">
        <v>274</v>
      </c>
      <c r="C2105" s="279" t="s">
        <v>301</v>
      </c>
      <c r="D2105" s="279" t="s">
        <v>302</v>
      </c>
      <c r="E2105" s="280" t="s">
        <v>6</v>
      </c>
      <c r="F2105" s="53" t="s">
        <v>274</v>
      </c>
      <c r="G2105" s="279" t="s">
        <v>301</v>
      </c>
      <c r="H2105" s="279" t="s">
        <v>5</v>
      </c>
      <c r="I2105" s="94" t="s">
        <v>6</v>
      </c>
      <c r="J2105" s="202" t="s">
        <v>274</v>
      </c>
      <c r="K2105" s="279" t="s">
        <v>4</v>
      </c>
      <c r="L2105" s="279" t="s">
        <v>302</v>
      </c>
      <c r="M2105" s="280" t="s">
        <v>303</v>
      </c>
      <c r="N2105" s="59" t="s">
        <v>274</v>
      </c>
      <c r="O2105" s="54" t="s">
        <v>301</v>
      </c>
      <c r="P2105" s="54" t="s">
        <v>5</v>
      </c>
      <c r="Q2105" s="278" t="s">
        <v>303</v>
      </c>
      <c r="R2105" s="131"/>
    </row>
    <row r="2106" spans="2:33" s="28" customFormat="1" ht="14.25" customHeight="1" x14ac:dyDescent="0.15">
      <c r="B2106" s="203" t="s">
        <v>273</v>
      </c>
      <c r="C2106" s="281">
        <v>10</v>
      </c>
      <c r="D2106" s="281">
        <v>5</v>
      </c>
      <c r="E2106" s="267">
        <v>15</v>
      </c>
      <c r="F2106" s="193" t="s">
        <v>272</v>
      </c>
      <c r="G2106" s="281">
        <v>9</v>
      </c>
      <c r="H2106" s="281">
        <v>8</v>
      </c>
      <c r="I2106" s="267">
        <v>17</v>
      </c>
      <c r="J2106" s="194" t="s">
        <v>271</v>
      </c>
      <c r="K2106" s="269">
        <v>8</v>
      </c>
      <c r="L2106" s="281">
        <v>11</v>
      </c>
      <c r="M2106" s="286">
        <v>19</v>
      </c>
      <c r="N2106" s="200" t="s">
        <v>270</v>
      </c>
      <c r="O2106" s="277">
        <v>0</v>
      </c>
      <c r="P2106" s="269">
        <v>2</v>
      </c>
      <c r="Q2106" s="287">
        <v>2</v>
      </c>
      <c r="R2106" s="131"/>
      <c r="T2106" s="105"/>
      <c r="U2106" s="105"/>
      <c r="V2106" s="105"/>
      <c r="W2106" s="105"/>
      <c r="X2106" s="105"/>
      <c r="Y2106" s="105"/>
      <c r="Z2106" s="105"/>
      <c r="AA2106" s="105"/>
      <c r="AB2106" s="105"/>
      <c r="AC2106" s="105"/>
      <c r="AD2106" s="105"/>
      <c r="AE2106" s="105"/>
      <c r="AF2106" s="105"/>
      <c r="AG2106" s="105"/>
    </row>
    <row r="2107" spans="2:33" s="28" customFormat="1" ht="14.1" customHeight="1" x14ac:dyDescent="0.15">
      <c r="B2107" s="204" t="s">
        <v>269</v>
      </c>
      <c r="C2107" s="269">
        <v>8</v>
      </c>
      <c r="D2107" s="269">
        <v>5</v>
      </c>
      <c r="E2107" s="267">
        <v>13</v>
      </c>
      <c r="F2107" s="194" t="s">
        <v>268</v>
      </c>
      <c r="G2107" s="269">
        <v>7</v>
      </c>
      <c r="H2107" s="269">
        <v>8</v>
      </c>
      <c r="I2107" s="267">
        <v>15</v>
      </c>
      <c r="J2107" s="194" t="s">
        <v>267</v>
      </c>
      <c r="K2107" s="269">
        <v>9</v>
      </c>
      <c r="L2107" s="269">
        <v>7</v>
      </c>
      <c r="M2107" s="267">
        <v>16</v>
      </c>
      <c r="N2107" s="194" t="s">
        <v>266</v>
      </c>
      <c r="O2107" s="269">
        <v>4</v>
      </c>
      <c r="P2107" s="269">
        <v>1</v>
      </c>
      <c r="Q2107" s="268">
        <v>5</v>
      </c>
      <c r="R2107" s="131"/>
      <c r="T2107" s="105"/>
      <c r="U2107" s="105"/>
      <c r="V2107" s="105"/>
      <c r="W2107" s="105"/>
      <c r="X2107" s="105"/>
      <c r="Y2107" s="105"/>
      <c r="Z2107" s="105"/>
      <c r="AA2107" s="105"/>
      <c r="AB2107" s="105"/>
      <c r="AC2107" s="105"/>
      <c r="AD2107" s="105"/>
      <c r="AE2107" s="105"/>
      <c r="AF2107" s="105"/>
      <c r="AG2107" s="105"/>
    </row>
    <row r="2108" spans="2:33" s="28" customFormat="1" ht="14.25" customHeight="1" x14ac:dyDescent="0.15">
      <c r="B2108" s="204" t="s">
        <v>265</v>
      </c>
      <c r="C2108" s="269">
        <v>7</v>
      </c>
      <c r="D2108" s="269">
        <v>9</v>
      </c>
      <c r="E2108" s="267">
        <v>16</v>
      </c>
      <c r="F2108" s="194" t="s">
        <v>264</v>
      </c>
      <c r="G2108" s="269">
        <v>11</v>
      </c>
      <c r="H2108" s="269">
        <v>10</v>
      </c>
      <c r="I2108" s="267">
        <v>21</v>
      </c>
      <c r="J2108" s="194" t="s">
        <v>263</v>
      </c>
      <c r="K2108" s="269">
        <v>5</v>
      </c>
      <c r="L2108" s="269">
        <v>9</v>
      </c>
      <c r="M2108" s="267">
        <v>14</v>
      </c>
      <c r="N2108" s="194" t="s">
        <v>262</v>
      </c>
      <c r="O2108" s="269">
        <v>2</v>
      </c>
      <c r="P2108" s="199">
        <v>5</v>
      </c>
      <c r="Q2108" s="268">
        <v>7</v>
      </c>
      <c r="R2108" s="131"/>
      <c r="T2108" s="105"/>
      <c r="U2108" s="105"/>
      <c r="V2108" s="105"/>
      <c r="W2108" s="105"/>
      <c r="X2108" s="105"/>
      <c r="Y2108" s="105"/>
      <c r="Z2108" s="105"/>
      <c r="AA2108" s="105"/>
      <c r="AB2108" s="105"/>
      <c r="AC2108" s="105"/>
      <c r="AD2108" s="105"/>
      <c r="AE2108" s="105"/>
      <c r="AF2108" s="105"/>
      <c r="AG2108" s="105"/>
    </row>
    <row r="2109" spans="2:33" s="28" customFormat="1" ht="14.25" customHeight="1" x14ac:dyDescent="0.15">
      <c r="B2109" s="204" t="s">
        <v>261</v>
      </c>
      <c r="C2109" s="269">
        <v>5</v>
      </c>
      <c r="D2109" s="269">
        <v>8</v>
      </c>
      <c r="E2109" s="267">
        <v>13</v>
      </c>
      <c r="F2109" s="194" t="s">
        <v>260</v>
      </c>
      <c r="G2109" s="269">
        <v>7</v>
      </c>
      <c r="H2109" s="269">
        <v>4</v>
      </c>
      <c r="I2109" s="267">
        <v>11</v>
      </c>
      <c r="J2109" s="194" t="s">
        <v>259</v>
      </c>
      <c r="K2109" s="269">
        <v>5</v>
      </c>
      <c r="L2109" s="269">
        <v>9</v>
      </c>
      <c r="M2109" s="267">
        <v>14</v>
      </c>
      <c r="N2109" s="194" t="s">
        <v>258</v>
      </c>
      <c r="O2109" s="269">
        <v>3</v>
      </c>
      <c r="P2109" s="269">
        <v>6</v>
      </c>
      <c r="Q2109" s="268">
        <v>9</v>
      </c>
      <c r="R2109" s="131"/>
      <c r="T2109" s="105"/>
      <c r="U2109" s="105"/>
      <c r="V2109" s="105"/>
      <c r="W2109" s="105"/>
      <c r="X2109" s="105"/>
      <c r="Y2109" s="105"/>
      <c r="Z2109" s="105"/>
      <c r="AA2109" s="105"/>
      <c r="AB2109" s="105"/>
      <c r="AC2109" s="105"/>
      <c r="AD2109" s="105"/>
      <c r="AE2109" s="105"/>
      <c r="AF2109" s="105"/>
      <c r="AG2109" s="105"/>
    </row>
    <row r="2110" spans="2:33" s="28" customFormat="1" ht="14.1" customHeight="1" x14ac:dyDescent="0.15">
      <c r="B2110" s="205" t="s">
        <v>257</v>
      </c>
      <c r="C2110" s="274">
        <v>4</v>
      </c>
      <c r="D2110" s="274">
        <v>8</v>
      </c>
      <c r="E2110" s="275">
        <v>12</v>
      </c>
      <c r="F2110" s="195" t="s">
        <v>256</v>
      </c>
      <c r="G2110" s="274">
        <v>3</v>
      </c>
      <c r="H2110" s="274">
        <v>6</v>
      </c>
      <c r="I2110" s="275">
        <v>9</v>
      </c>
      <c r="J2110" s="195" t="s">
        <v>255</v>
      </c>
      <c r="K2110" s="274">
        <v>10</v>
      </c>
      <c r="L2110" s="274">
        <v>7</v>
      </c>
      <c r="M2110" s="275">
        <v>17</v>
      </c>
      <c r="N2110" s="195" t="s">
        <v>254</v>
      </c>
      <c r="O2110" s="274">
        <v>3</v>
      </c>
      <c r="P2110" s="274">
        <v>8</v>
      </c>
      <c r="Q2110" s="276">
        <v>11</v>
      </c>
      <c r="R2110" s="131"/>
      <c r="T2110" s="105"/>
      <c r="U2110" s="105"/>
      <c r="V2110" s="105"/>
      <c r="W2110" s="105"/>
      <c r="X2110" s="105"/>
      <c r="Y2110" s="105"/>
      <c r="Z2110" s="105"/>
      <c r="AA2110" s="105"/>
      <c r="AB2110" s="105"/>
      <c r="AC2110" s="105"/>
      <c r="AD2110" s="105"/>
      <c r="AE2110" s="105"/>
      <c r="AF2110" s="105"/>
      <c r="AG2110" s="105"/>
    </row>
    <row r="2111" spans="2:33" s="28" customFormat="1" ht="14.25" customHeight="1" x14ac:dyDescent="0.15">
      <c r="B2111" s="204" t="s">
        <v>253</v>
      </c>
      <c r="C2111" s="277">
        <v>11</v>
      </c>
      <c r="D2111" s="269">
        <v>4</v>
      </c>
      <c r="E2111" s="267">
        <v>15</v>
      </c>
      <c r="F2111" s="194" t="s">
        <v>252</v>
      </c>
      <c r="G2111" s="269">
        <v>5</v>
      </c>
      <c r="H2111" s="269">
        <v>10</v>
      </c>
      <c r="I2111" s="267">
        <v>15</v>
      </c>
      <c r="J2111" s="194" t="s">
        <v>251</v>
      </c>
      <c r="K2111" s="269">
        <v>6</v>
      </c>
      <c r="L2111" s="269">
        <v>8</v>
      </c>
      <c r="M2111" s="267">
        <v>14</v>
      </c>
      <c r="N2111" s="194" t="s">
        <v>250</v>
      </c>
      <c r="O2111" s="269">
        <v>4</v>
      </c>
      <c r="P2111" s="269">
        <v>2</v>
      </c>
      <c r="Q2111" s="268">
        <v>6</v>
      </c>
      <c r="R2111" s="131"/>
      <c r="T2111" s="105"/>
      <c r="U2111" s="105"/>
      <c r="V2111" s="105"/>
      <c r="W2111" s="105"/>
      <c r="X2111" s="105"/>
      <c r="Y2111" s="105"/>
      <c r="Z2111" s="105"/>
      <c r="AA2111" s="105"/>
      <c r="AB2111" s="105"/>
      <c r="AC2111" s="105"/>
      <c r="AD2111" s="105"/>
      <c r="AE2111" s="105"/>
      <c r="AF2111" s="105"/>
      <c r="AG2111" s="105"/>
    </row>
    <row r="2112" spans="2:33" s="28" customFormat="1" ht="14.25" customHeight="1" x14ac:dyDescent="0.15">
      <c r="B2112" s="204" t="s">
        <v>249</v>
      </c>
      <c r="C2112" s="269">
        <v>4</v>
      </c>
      <c r="D2112" s="269">
        <v>10</v>
      </c>
      <c r="E2112" s="267">
        <v>14</v>
      </c>
      <c r="F2112" s="194" t="s">
        <v>248</v>
      </c>
      <c r="G2112" s="269">
        <v>4</v>
      </c>
      <c r="H2112" s="269">
        <v>7</v>
      </c>
      <c r="I2112" s="267">
        <v>11</v>
      </c>
      <c r="J2112" s="194" t="s">
        <v>247</v>
      </c>
      <c r="K2112" s="269">
        <v>8</v>
      </c>
      <c r="L2112" s="269">
        <v>12</v>
      </c>
      <c r="M2112" s="267">
        <v>20</v>
      </c>
      <c r="N2112" s="194" t="s">
        <v>246</v>
      </c>
      <c r="O2112" s="269">
        <v>6</v>
      </c>
      <c r="P2112" s="269">
        <v>8</v>
      </c>
      <c r="Q2112" s="268">
        <v>14</v>
      </c>
      <c r="R2112" s="131"/>
      <c r="T2112" s="105"/>
      <c r="U2112" s="105"/>
      <c r="V2112" s="105"/>
      <c r="W2112" s="105"/>
      <c r="X2112" s="105"/>
      <c r="Y2112" s="105"/>
      <c r="Z2112" s="105"/>
      <c r="AA2112" s="105"/>
      <c r="AB2112" s="105"/>
      <c r="AC2112" s="105"/>
      <c r="AD2112" s="105"/>
      <c r="AE2112" s="105"/>
      <c r="AF2112" s="105"/>
      <c r="AG2112" s="105"/>
    </row>
    <row r="2113" spans="2:33" s="28" customFormat="1" ht="14.25" customHeight="1" x14ac:dyDescent="0.15">
      <c r="B2113" s="204" t="s">
        <v>245</v>
      </c>
      <c r="C2113" s="269">
        <v>7</v>
      </c>
      <c r="D2113" s="269">
        <v>13</v>
      </c>
      <c r="E2113" s="267">
        <v>20</v>
      </c>
      <c r="F2113" s="194" t="s">
        <v>244</v>
      </c>
      <c r="G2113" s="269">
        <v>16</v>
      </c>
      <c r="H2113" s="269">
        <v>9</v>
      </c>
      <c r="I2113" s="267">
        <v>25</v>
      </c>
      <c r="J2113" s="194" t="s">
        <v>243</v>
      </c>
      <c r="K2113" s="269">
        <v>6</v>
      </c>
      <c r="L2113" s="269">
        <v>5</v>
      </c>
      <c r="M2113" s="267">
        <v>11</v>
      </c>
      <c r="N2113" s="194" t="s">
        <v>242</v>
      </c>
      <c r="O2113" s="269">
        <v>2</v>
      </c>
      <c r="P2113" s="269">
        <v>2</v>
      </c>
      <c r="Q2113" s="268">
        <v>4</v>
      </c>
      <c r="R2113" s="131"/>
      <c r="T2113" s="105"/>
      <c r="U2113" s="105"/>
      <c r="V2113" s="105"/>
      <c r="W2113" s="105"/>
      <c r="X2113" s="105"/>
      <c r="Y2113" s="105"/>
      <c r="Z2113" s="105"/>
      <c r="AA2113" s="105"/>
      <c r="AB2113" s="105"/>
      <c r="AC2113" s="105"/>
      <c r="AD2113" s="105"/>
      <c r="AE2113" s="105"/>
      <c r="AF2113" s="105"/>
      <c r="AG2113" s="105"/>
    </row>
    <row r="2114" spans="2:33" s="28" customFormat="1" ht="14.1" customHeight="1" x14ac:dyDescent="0.15">
      <c r="B2114" s="204" t="s">
        <v>241</v>
      </c>
      <c r="C2114" s="269">
        <v>6</v>
      </c>
      <c r="D2114" s="269">
        <v>5</v>
      </c>
      <c r="E2114" s="267">
        <v>11</v>
      </c>
      <c r="F2114" s="194" t="s">
        <v>240</v>
      </c>
      <c r="G2114" s="269">
        <v>11</v>
      </c>
      <c r="H2114" s="269">
        <v>9</v>
      </c>
      <c r="I2114" s="267">
        <v>20</v>
      </c>
      <c r="J2114" s="194" t="s">
        <v>239</v>
      </c>
      <c r="K2114" s="269">
        <v>7</v>
      </c>
      <c r="L2114" s="269">
        <v>7</v>
      </c>
      <c r="M2114" s="267">
        <v>14</v>
      </c>
      <c r="N2114" s="194" t="s">
        <v>238</v>
      </c>
      <c r="O2114" s="269">
        <v>2</v>
      </c>
      <c r="P2114" s="269">
        <v>3</v>
      </c>
      <c r="Q2114" s="268">
        <v>5</v>
      </c>
      <c r="R2114" s="131"/>
      <c r="T2114" s="105"/>
      <c r="U2114" s="105"/>
      <c r="V2114" s="105"/>
      <c r="W2114" s="105"/>
      <c r="X2114" s="105"/>
      <c r="Y2114" s="105"/>
      <c r="Z2114" s="105"/>
      <c r="AA2114" s="105"/>
      <c r="AB2114" s="105"/>
      <c r="AC2114" s="105"/>
      <c r="AD2114" s="105"/>
      <c r="AE2114" s="105"/>
      <c r="AF2114" s="105"/>
      <c r="AG2114" s="105"/>
    </row>
    <row r="2115" spans="2:33" s="28" customFormat="1" ht="14.1" customHeight="1" x14ac:dyDescent="0.15">
      <c r="B2115" s="205" t="s">
        <v>237</v>
      </c>
      <c r="C2115" s="274">
        <v>5</v>
      </c>
      <c r="D2115" s="274">
        <v>8</v>
      </c>
      <c r="E2115" s="275">
        <v>13</v>
      </c>
      <c r="F2115" s="195" t="s">
        <v>236</v>
      </c>
      <c r="G2115" s="274">
        <v>7</v>
      </c>
      <c r="H2115" s="274">
        <v>5</v>
      </c>
      <c r="I2115" s="275">
        <v>12</v>
      </c>
      <c r="J2115" s="195" t="s">
        <v>235</v>
      </c>
      <c r="K2115" s="274">
        <v>8</v>
      </c>
      <c r="L2115" s="274">
        <v>8</v>
      </c>
      <c r="M2115" s="275">
        <v>16</v>
      </c>
      <c r="N2115" s="195" t="s">
        <v>234</v>
      </c>
      <c r="O2115" s="274">
        <v>0</v>
      </c>
      <c r="P2115" s="274">
        <v>4</v>
      </c>
      <c r="Q2115" s="276">
        <v>4</v>
      </c>
      <c r="R2115" s="131"/>
      <c r="T2115" s="105"/>
      <c r="U2115" s="105"/>
      <c r="V2115" s="105"/>
      <c r="W2115" s="105"/>
      <c r="X2115" s="105"/>
      <c r="Y2115" s="105"/>
      <c r="Z2115" s="105"/>
      <c r="AA2115" s="105"/>
      <c r="AB2115" s="105"/>
      <c r="AC2115" s="105"/>
      <c r="AD2115" s="105"/>
      <c r="AE2115" s="105"/>
      <c r="AF2115" s="105"/>
      <c r="AG2115" s="105"/>
    </row>
    <row r="2116" spans="2:33" s="28" customFormat="1" ht="14.25" customHeight="1" x14ac:dyDescent="0.15">
      <c r="B2116" s="204" t="s">
        <v>233</v>
      </c>
      <c r="C2116" s="277">
        <v>9</v>
      </c>
      <c r="D2116" s="269">
        <v>10</v>
      </c>
      <c r="E2116" s="267">
        <v>19</v>
      </c>
      <c r="F2116" s="194" t="s">
        <v>232</v>
      </c>
      <c r="G2116" s="269">
        <v>7</v>
      </c>
      <c r="H2116" s="269">
        <v>2</v>
      </c>
      <c r="I2116" s="267">
        <v>9</v>
      </c>
      <c r="J2116" s="194" t="s">
        <v>231</v>
      </c>
      <c r="K2116" s="269">
        <v>5</v>
      </c>
      <c r="L2116" s="269">
        <v>9</v>
      </c>
      <c r="M2116" s="267">
        <v>14</v>
      </c>
      <c r="N2116" s="194" t="s">
        <v>230</v>
      </c>
      <c r="O2116" s="269">
        <v>3</v>
      </c>
      <c r="P2116" s="269">
        <v>0</v>
      </c>
      <c r="Q2116" s="268">
        <v>3</v>
      </c>
      <c r="R2116" s="131"/>
      <c r="T2116" s="105"/>
      <c r="U2116" s="105"/>
      <c r="V2116" s="105"/>
      <c r="W2116" s="105"/>
      <c r="X2116" s="105"/>
      <c r="Y2116" s="105"/>
      <c r="Z2116" s="105"/>
      <c r="AA2116" s="105"/>
      <c r="AB2116" s="105"/>
      <c r="AC2116" s="105"/>
      <c r="AD2116" s="105"/>
      <c r="AE2116" s="105"/>
      <c r="AF2116" s="105"/>
      <c r="AG2116" s="105"/>
    </row>
    <row r="2117" spans="2:33" s="28" customFormat="1" ht="14.25" customHeight="1" x14ac:dyDescent="0.15">
      <c r="B2117" s="204" t="s">
        <v>229</v>
      </c>
      <c r="C2117" s="269">
        <v>7</v>
      </c>
      <c r="D2117" s="269">
        <v>11</v>
      </c>
      <c r="E2117" s="267">
        <v>18</v>
      </c>
      <c r="F2117" s="194" t="s">
        <v>228</v>
      </c>
      <c r="G2117" s="269">
        <v>10</v>
      </c>
      <c r="H2117" s="269">
        <v>8</v>
      </c>
      <c r="I2117" s="267">
        <v>18</v>
      </c>
      <c r="J2117" s="194" t="s">
        <v>227</v>
      </c>
      <c r="K2117" s="269">
        <v>8</v>
      </c>
      <c r="L2117" s="269">
        <v>8</v>
      </c>
      <c r="M2117" s="267">
        <v>16</v>
      </c>
      <c r="N2117" s="194" t="s">
        <v>226</v>
      </c>
      <c r="O2117" s="269">
        <v>3</v>
      </c>
      <c r="P2117" s="269">
        <v>1</v>
      </c>
      <c r="Q2117" s="268">
        <v>4</v>
      </c>
      <c r="R2117" s="131"/>
      <c r="T2117" s="105"/>
      <c r="U2117" s="105"/>
      <c r="V2117" s="105"/>
      <c r="W2117" s="105"/>
      <c r="X2117" s="105"/>
      <c r="Y2117" s="105"/>
      <c r="Z2117" s="105"/>
      <c r="AA2117" s="105"/>
      <c r="AB2117" s="105"/>
      <c r="AC2117" s="105"/>
      <c r="AD2117" s="105"/>
      <c r="AE2117" s="105"/>
      <c r="AF2117" s="105"/>
      <c r="AG2117" s="105"/>
    </row>
    <row r="2118" spans="2:33" s="28" customFormat="1" ht="14.25" customHeight="1" x14ac:dyDescent="0.15">
      <c r="B2118" s="204" t="s">
        <v>225</v>
      </c>
      <c r="C2118" s="269">
        <v>4</v>
      </c>
      <c r="D2118" s="269">
        <v>4</v>
      </c>
      <c r="E2118" s="267">
        <v>8</v>
      </c>
      <c r="F2118" s="194" t="s">
        <v>224</v>
      </c>
      <c r="G2118" s="269">
        <v>7</v>
      </c>
      <c r="H2118" s="269">
        <v>9</v>
      </c>
      <c r="I2118" s="267">
        <v>16</v>
      </c>
      <c r="J2118" s="194" t="s">
        <v>223</v>
      </c>
      <c r="K2118" s="269">
        <v>13</v>
      </c>
      <c r="L2118" s="269">
        <v>6</v>
      </c>
      <c r="M2118" s="267">
        <v>19</v>
      </c>
      <c r="N2118" s="194" t="s">
        <v>222</v>
      </c>
      <c r="O2118" s="269">
        <v>1</v>
      </c>
      <c r="P2118" s="269">
        <v>1</v>
      </c>
      <c r="Q2118" s="268">
        <v>2</v>
      </c>
      <c r="R2118" s="131"/>
      <c r="T2118" s="105"/>
      <c r="U2118" s="105"/>
      <c r="V2118" s="105"/>
      <c r="W2118" s="105"/>
      <c r="X2118" s="105"/>
      <c r="Y2118" s="105"/>
      <c r="Z2118" s="105"/>
      <c r="AA2118" s="105"/>
      <c r="AB2118" s="105"/>
      <c r="AC2118" s="105"/>
      <c r="AD2118" s="105"/>
      <c r="AE2118" s="105"/>
      <c r="AF2118" s="105"/>
      <c r="AG2118" s="105"/>
    </row>
    <row r="2119" spans="2:33" s="28" customFormat="1" ht="14.1" customHeight="1" x14ac:dyDescent="0.15">
      <c r="B2119" s="204" t="s">
        <v>221</v>
      </c>
      <c r="C2119" s="269">
        <v>10</v>
      </c>
      <c r="D2119" s="269">
        <v>6</v>
      </c>
      <c r="E2119" s="267">
        <v>16</v>
      </c>
      <c r="F2119" s="194" t="s">
        <v>220</v>
      </c>
      <c r="G2119" s="269">
        <v>5</v>
      </c>
      <c r="H2119" s="269">
        <v>9</v>
      </c>
      <c r="I2119" s="267">
        <v>14</v>
      </c>
      <c r="J2119" s="194" t="s">
        <v>219</v>
      </c>
      <c r="K2119" s="269">
        <v>8</v>
      </c>
      <c r="L2119" s="269">
        <v>5</v>
      </c>
      <c r="M2119" s="267">
        <v>13</v>
      </c>
      <c r="N2119" s="194" t="s">
        <v>218</v>
      </c>
      <c r="O2119" s="269">
        <v>3</v>
      </c>
      <c r="P2119" s="269">
        <v>1</v>
      </c>
      <c r="Q2119" s="268">
        <v>4</v>
      </c>
      <c r="R2119" s="131"/>
      <c r="T2119" s="105"/>
      <c r="U2119" s="105"/>
      <c r="V2119" s="105"/>
      <c r="W2119" s="105"/>
      <c r="X2119" s="105"/>
      <c r="Y2119" s="105"/>
      <c r="Z2119" s="105"/>
      <c r="AA2119" s="105"/>
      <c r="AB2119" s="105"/>
      <c r="AC2119" s="105"/>
      <c r="AD2119" s="105"/>
      <c r="AE2119" s="105"/>
      <c r="AF2119" s="105"/>
      <c r="AG2119" s="105"/>
    </row>
    <row r="2120" spans="2:33" s="28" customFormat="1" ht="14.45" customHeight="1" x14ac:dyDescent="0.15">
      <c r="B2120" s="205" t="s">
        <v>217</v>
      </c>
      <c r="C2120" s="274">
        <v>7</v>
      </c>
      <c r="D2120" s="274">
        <v>4</v>
      </c>
      <c r="E2120" s="275">
        <v>11</v>
      </c>
      <c r="F2120" s="195" t="s">
        <v>216</v>
      </c>
      <c r="G2120" s="274">
        <v>7</v>
      </c>
      <c r="H2120" s="274">
        <v>4</v>
      </c>
      <c r="I2120" s="275">
        <v>11</v>
      </c>
      <c r="J2120" s="195" t="s">
        <v>215</v>
      </c>
      <c r="K2120" s="274">
        <v>7</v>
      </c>
      <c r="L2120" s="274">
        <v>5</v>
      </c>
      <c r="M2120" s="275">
        <v>12</v>
      </c>
      <c r="N2120" s="195" t="s">
        <v>214</v>
      </c>
      <c r="O2120" s="274">
        <v>1</v>
      </c>
      <c r="P2120" s="274">
        <v>2</v>
      </c>
      <c r="Q2120" s="276">
        <v>3</v>
      </c>
      <c r="R2120" s="131"/>
      <c r="T2120" s="105"/>
      <c r="U2120" s="105"/>
      <c r="V2120" s="105"/>
      <c r="W2120" s="105"/>
      <c r="X2120" s="105"/>
      <c r="Y2120" s="105"/>
      <c r="Z2120" s="105"/>
      <c r="AA2120" s="105"/>
      <c r="AB2120" s="105"/>
      <c r="AC2120" s="105"/>
      <c r="AD2120" s="105"/>
      <c r="AE2120" s="105"/>
      <c r="AF2120" s="105"/>
      <c r="AG2120" s="105"/>
    </row>
    <row r="2121" spans="2:33" s="28" customFormat="1" ht="14.1" customHeight="1" x14ac:dyDescent="0.15">
      <c r="B2121" s="204" t="s">
        <v>213</v>
      </c>
      <c r="C2121" s="277">
        <v>10</v>
      </c>
      <c r="D2121" s="269">
        <v>11</v>
      </c>
      <c r="E2121" s="267">
        <v>21</v>
      </c>
      <c r="F2121" s="194" t="s">
        <v>212</v>
      </c>
      <c r="G2121" s="269">
        <v>5</v>
      </c>
      <c r="H2121" s="269">
        <v>7</v>
      </c>
      <c r="I2121" s="267">
        <v>12</v>
      </c>
      <c r="J2121" s="194" t="s">
        <v>211</v>
      </c>
      <c r="K2121" s="269">
        <v>9</v>
      </c>
      <c r="L2121" s="269">
        <v>9</v>
      </c>
      <c r="M2121" s="267">
        <v>18</v>
      </c>
      <c r="N2121" s="194" t="s">
        <v>210</v>
      </c>
      <c r="O2121" s="269">
        <v>0</v>
      </c>
      <c r="P2121" s="269">
        <v>0</v>
      </c>
      <c r="Q2121" s="268">
        <v>0</v>
      </c>
      <c r="R2121" s="131"/>
      <c r="T2121" s="105"/>
      <c r="U2121" s="105"/>
      <c r="V2121" s="105"/>
      <c r="W2121" s="105"/>
      <c r="X2121" s="105"/>
      <c r="Y2121" s="105"/>
      <c r="Z2121" s="105"/>
      <c r="AA2121" s="105"/>
      <c r="AB2121" s="105"/>
      <c r="AC2121" s="105"/>
      <c r="AD2121" s="105"/>
      <c r="AE2121" s="105"/>
      <c r="AF2121" s="105"/>
      <c r="AG2121" s="105"/>
    </row>
    <row r="2122" spans="2:33" s="28" customFormat="1" ht="14.25" customHeight="1" x14ac:dyDescent="0.15">
      <c r="B2122" s="204" t="s">
        <v>209</v>
      </c>
      <c r="C2122" s="269">
        <v>8</v>
      </c>
      <c r="D2122" s="269">
        <v>10</v>
      </c>
      <c r="E2122" s="267">
        <v>18</v>
      </c>
      <c r="F2122" s="194" t="s">
        <v>208</v>
      </c>
      <c r="G2122" s="269">
        <v>8</v>
      </c>
      <c r="H2122" s="269">
        <v>8</v>
      </c>
      <c r="I2122" s="267">
        <v>16</v>
      </c>
      <c r="J2122" s="194" t="s">
        <v>207</v>
      </c>
      <c r="K2122" s="269">
        <v>10</v>
      </c>
      <c r="L2122" s="269">
        <v>10</v>
      </c>
      <c r="M2122" s="267">
        <v>20</v>
      </c>
      <c r="N2122" s="194" t="s">
        <v>206</v>
      </c>
      <c r="O2122" s="269">
        <v>0</v>
      </c>
      <c r="P2122" s="269">
        <v>1</v>
      </c>
      <c r="Q2122" s="268">
        <v>1</v>
      </c>
      <c r="R2122" s="131"/>
      <c r="T2122" s="105"/>
      <c r="U2122" s="105"/>
      <c r="V2122" s="105"/>
      <c r="W2122" s="105"/>
      <c r="X2122" s="105"/>
      <c r="Y2122" s="105"/>
      <c r="Z2122" s="105"/>
      <c r="AA2122" s="105"/>
      <c r="AB2122" s="105"/>
      <c r="AC2122" s="105"/>
      <c r="AD2122" s="105"/>
      <c r="AE2122" s="105"/>
      <c r="AF2122" s="105"/>
      <c r="AG2122" s="105"/>
    </row>
    <row r="2123" spans="2:33" s="28" customFormat="1" ht="14.25" customHeight="1" x14ac:dyDescent="0.15">
      <c r="B2123" s="204" t="s">
        <v>205</v>
      </c>
      <c r="C2123" s="269">
        <v>15</v>
      </c>
      <c r="D2123" s="269">
        <v>8</v>
      </c>
      <c r="E2123" s="267">
        <v>23</v>
      </c>
      <c r="F2123" s="194" t="s">
        <v>204</v>
      </c>
      <c r="G2123" s="269">
        <v>7</v>
      </c>
      <c r="H2123" s="269">
        <v>14</v>
      </c>
      <c r="I2123" s="267">
        <v>21</v>
      </c>
      <c r="J2123" s="194" t="s">
        <v>203</v>
      </c>
      <c r="K2123" s="269">
        <v>3</v>
      </c>
      <c r="L2123" s="269">
        <v>16</v>
      </c>
      <c r="M2123" s="267">
        <v>19</v>
      </c>
      <c r="N2123" s="194" t="s">
        <v>202</v>
      </c>
      <c r="O2123" s="269">
        <v>0</v>
      </c>
      <c r="P2123" s="269">
        <v>0</v>
      </c>
      <c r="Q2123" s="268">
        <v>0</v>
      </c>
      <c r="R2123" s="131"/>
      <c r="T2123" s="105"/>
      <c r="U2123" s="105"/>
      <c r="V2123" s="105"/>
      <c r="W2123" s="105"/>
      <c r="X2123" s="105"/>
      <c r="Y2123" s="105"/>
      <c r="Z2123" s="105"/>
      <c r="AA2123" s="105"/>
      <c r="AB2123" s="105"/>
      <c r="AC2123" s="105"/>
      <c r="AD2123" s="105"/>
      <c r="AE2123" s="105"/>
      <c r="AF2123" s="105"/>
      <c r="AG2123" s="105"/>
    </row>
    <row r="2124" spans="2:33" s="28" customFormat="1" ht="14.25" customHeight="1" x14ac:dyDescent="0.15">
      <c r="B2124" s="204" t="s">
        <v>201</v>
      </c>
      <c r="C2124" s="269">
        <v>5</v>
      </c>
      <c r="D2124" s="269">
        <v>8</v>
      </c>
      <c r="E2124" s="267">
        <v>13</v>
      </c>
      <c r="F2124" s="194" t="s">
        <v>200</v>
      </c>
      <c r="G2124" s="269">
        <v>11</v>
      </c>
      <c r="H2124" s="269">
        <v>9</v>
      </c>
      <c r="I2124" s="267">
        <v>20</v>
      </c>
      <c r="J2124" s="194" t="s">
        <v>199</v>
      </c>
      <c r="K2124" s="269">
        <v>8</v>
      </c>
      <c r="L2124" s="269">
        <v>11</v>
      </c>
      <c r="M2124" s="267">
        <v>19</v>
      </c>
      <c r="N2124" s="194" t="s">
        <v>198</v>
      </c>
      <c r="O2124" s="269">
        <v>0</v>
      </c>
      <c r="P2124" s="269">
        <v>1</v>
      </c>
      <c r="Q2124" s="268">
        <v>1</v>
      </c>
      <c r="R2124" s="131"/>
      <c r="T2124" s="105"/>
      <c r="U2124" s="105"/>
      <c r="V2124" s="105"/>
      <c r="W2124" s="105"/>
      <c r="X2124" s="105"/>
      <c r="Y2124" s="105"/>
      <c r="Z2124" s="105"/>
      <c r="AA2124" s="105"/>
      <c r="AB2124" s="105"/>
      <c r="AC2124" s="105"/>
      <c r="AD2124" s="105"/>
      <c r="AE2124" s="105"/>
      <c r="AF2124" s="105"/>
      <c r="AG2124" s="105"/>
    </row>
    <row r="2125" spans="2:33" s="28" customFormat="1" ht="14.1" customHeight="1" x14ac:dyDescent="0.15">
      <c r="B2125" s="205" t="s">
        <v>197</v>
      </c>
      <c r="C2125" s="274">
        <v>9</v>
      </c>
      <c r="D2125" s="274">
        <v>9</v>
      </c>
      <c r="E2125" s="275">
        <v>18</v>
      </c>
      <c r="F2125" s="195" t="s">
        <v>196</v>
      </c>
      <c r="G2125" s="274">
        <v>13</v>
      </c>
      <c r="H2125" s="274">
        <v>7</v>
      </c>
      <c r="I2125" s="275">
        <v>20</v>
      </c>
      <c r="J2125" s="195" t="s">
        <v>195</v>
      </c>
      <c r="K2125" s="274">
        <v>8</v>
      </c>
      <c r="L2125" s="274">
        <v>8</v>
      </c>
      <c r="M2125" s="275">
        <v>16</v>
      </c>
      <c r="N2125" s="195" t="s">
        <v>194</v>
      </c>
      <c r="O2125" s="274">
        <v>0</v>
      </c>
      <c r="P2125" s="274">
        <v>1</v>
      </c>
      <c r="Q2125" s="276">
        <v>1</v>
      </c>
      <c r="R2125" s="131"/>
      <c r="T2125" s="105"/>
      <c r="U2125" s="105"/>
      <c r="V2125" s="105"/>
      <c r="W2125" s="105"/>
      <c r="X2125" s="105"/>
      <c r="Y2125" s="105"/>
      <c r="Z2125" s="105"/>
      <c r="AA2125" s="105"/>
      <c r="AB2125" s="105"/>
      <c r="AC2125" s="105"/>
      <c r="AD2125" s="105"/>
      <c r="AE2125" s="105"/>
      <c r="AF2125" s="105"/>
      <c r="AG2125" s="105"/>
    </row>
    <row r="2126" spans="2:33" s="28" customFormat="1" ht="14.25" customHeight="1" x14ac:dyDescent="0.15">
      <c r="B2126" s="204" t="s">
        <v>193</v>
      </c>
      <c r="C2126" s="277">
        <v>7</v>
      </c>
      <c r="D2126" s="269">
        <v>8</v>
      </c>
      <c r="E2126" s="267">
        <v>15</v>
      </c>
      <c r="F2126" s="194" t="s">
        <v>192</v>
      </c>
      <c r="G2126" s="269">
        <v>6</v>
      </c>
      <c r="H2126" s="269">
        <v>19</v>
      </c>
      <c r="I2126" s="267">
        <v>25</v>
      </c>
      <c r="J2126" s="194" t="s">
        <v>191</v>
      </c>
      <c r="K2126" s="269">
        <v>9</v>
      </c>
      <c r="L2126" s="269">
        <v>9</v>
      </c>
      <c r="M2126" s="267">
        <v>18</v>
      </c>
      <c r="N2126" s="194" t="s">
        <v>190</v>
      </c>
      <c r="O2126" s="269">
        <v>0</v>
      </c>
      <c r="P2126" s="269">
        <v>0</v>
      </c>
      <c r="Q2126" s="268">
        <v>0</v>
      </c>
      <c r="R2126" s="131"/>
      <c r="T2126" s="105"/>
      <c r="U2126" s="105"/>
      <c r="V2126" s="105"/>
      <c r="W2126" s="105"/>
      <c r="X2126" s="105"/>
      <c r="Y2126" s="105"/>
      <c r="Z2126" s="105"/>
      <c r="AA2126" s="105"/>
      <c r="AB2126" s="105"/>
      <c r="AC2126" s="105"/>
      <c r="AD2126" s="105"/>
      <c r="AE2126" s="105"/>
      <c r="AF2126" s="105"/>
      <c r="AG2126" s="105"/>
    </row>
    <row r="2127" spans="2:33" s="28" customFormat="1" ht="14.25" customHeight="1" x14ac:dyDescent="0.15">
      <c r="B2127" s="204" t="s">
        <v>189</v>
      </c>
      <c r="C2127" s="269">
        <v>12</v>
      </c>
      <c r="D2127" s="269">
        <v>8</v>
      </c>
      <c r="E2127" s="267">
        <v>20</v>
      </c>
      <c r="F2127" s="194" t="s">
        <v>188</v>
      </c>
      <c r="G2127" s="269">
        <v>9</v>
      </c>
      <c r="H2127" s="269">
        <v>9</v>
      </c>
      <c r="I2127" s="267">
        <v>18</v>
      </c>
      <c r="J2127" s="194" t="s">
        <v>187</v>
      </c>
      <c r="K2127" s="269">
        <v>9</v>
      </c>
      <c r="L2127" s="269">
        <v>11</v>
      </c>
      <c r="M2127" s="267">
        <v>20</v>
      </c>
      <c r="N2127" s="194" t="s">
        <v>186</v>
      </c>
      <c r="O2127" s="269">
        <v>0</v>
      </c>
      <c r="P2127" s="269">
        <v>1</v>
      </c>
      <c r="Q2127" s="268">
        <v>1</v>
      </c>
      <c r="R2127" s="131"/>
      <c r="T2127" s="105"/>
      <c r="U2127" s="105"/>
      <c r="V2127" s="105"/>
      <c r="W2127" s="105"/>
      <c r="X2127" s="105"/>
      <c r="Y2127" s="105"/>
      <c r="Z2127" s="105"/>
      <c r="AA2127" s="105"/>
      <c r="AB2127" s="105"/>
      <c r="AC2127" s="105"/>
      <c r="AD2127" s="105"/>
      <c r="AE2127" s="105"/>
      <c r="AF2127" s="105"/>
      <c r="AG2127" s="105"/>
    </row>
    <row r="2128" spans="2:33" s="28" customFormat="1" ht="14.25" customHeight="1" x14ac:dyDescent="0.15">
      <c r="B2128" s="204" t="s">
        <v>185</v>
      </c>
      <c r="C2128" s="269">
        <v>7</v>
      </c>
      <c r="D2128" s="269">
        <v>8</v>
      </c>
      <c r="E2128" s="267">
        <v>15</v>
      </c>
      <c r="F2128" s="194" t="s">
        <v>184</v>
      </c>
      <c r="G2128" s="269">
        <v>10</v>
      </c>
      <c r="H2128" s="269">
        <v>13</v>
      </c>
      <c r="I2128" s="267">
        <v>23</v>
      </c>
      <c r="J2128" s="194" t="s">
        <v>183</v>
      </c>
      <c r="K2128" s="269">
        <v>6</v>
      </c>
      <c r="L2128" s="269">
        <v>4</v>
      </c>
      <c r="M2128" s="267">
        <v>10</v>
      </c>
      <c r="N2128" s="194" t="s">
        <v>182</v>
      </c>
      <c r="O2128" s="269">
        <v>0</v>
      </c>
      <c r="P2128" s="269">
        <v>0</v>
      </c>
      <c r="Q2128" s="268">
        <v>0</v>
      </c>
      <c r="R2128" s="131"/>
      <c r="T2128" s="105"/>
      <c r="U2128" s="105"/>
      <c r="V2128" s="105"/>
      <c r="W2128" s="105"/>
      <c r="X2128" s="105"/>
      <c r="Y2128" s="105"/>
      <c r="Z2128" s="105"/>
      <c r="AA2128" s="105"/>
      <c r="AB2128" s="105"/>
      <c r="AC2128" s="105"/>
      <c r="AD2128" s="105"/>
      <c r="AE2128" s="105"/>
      <c r="AF2128" s="105"/>
      <c r="AG2128" s="105"/>
    </row>
    <row r="2129" spans="2:33" s="28" customFormat="1" ht="14.1" customHeight="1" x14ac:dyDescent="0.15">
      <c r="B2129" s="204" t="s">
        <v>181</v>
      </c>
      <c r="C2129" s="269">
        <v>8</v>
      </c>
      <c r="D2129" s="269">
        <v>5</v>
      </c>
      <c r="E2129" s="267">
        <v>13</v>
      </c>
      <c r="F2129" s="194" t="s">
        <v>180</v>
      </c>
      <c r="G2129" s="269">
        <v>9</v>
      </c>
      <c r="H2129" s="269">
        <v>13</v>
      </c>
      <c r="I2129" s="267">
        <v>22</v>
      </c>
      <c r="J2129" s="194" t="s">
        <v>179</v>
      </c>
      <c r="K2129" s="269">
        <v>1</v>
      </c>
      <c r="L2129" s="269">
        <v>2</v>
      </c>
      <c r="M2129" s="267">
        <v>3</v>
      </c>
      <c r="N2129" s="194" t="s">
        <v>178</v>
      </c>
      <c r="O2129" s="269">
        <v>0</v>
      </c>
      <c r="P2129" s="269">
        <v>0</v>
      </c>
      <c r="Q2129" s="268">
        <v>0</v>
      </c>
      <c r="R2129" s="131"/>
      <c r="T2129" s="105"/>
      <c r="U2129" s="105"/>
      <c r="V2129" s="105"/>
      <c r="W2129" s="105"/>
      <c r="X2129" s="105"/>
      <c r="Y2129" s="105"/>
      <c r="Z2129" s="105"/>
      <c r="AA2129" s="105"/>
      <c r="AB2129" s="105"/>
      <c r="AC2129" s="105"/>
      <c r="AD2129" s="105"/>
      <c r="AE2129" s="105"/>
      <c r="AF2129" s="105"/>
      <c r="AG2129" s="105"/>
    </row>
    <row r="2130" spans="2:33" s="28" customFormat="1" ht="14.25" customHeight="1" thickBot="1" x14ac:dyDescent="0.2">
      <c r="B2130" s="206" t="s">
        <v>177</v>
      </c>
      <c r="C2130" s="270">
        <v>11</v>
      </c>
      <c r="D2130" s="270">
        <v>10</v>
      </c>
      <c r="E2130" s="271">
        <v>21</v>
      </c>
      <c r="F2130" s="208" t="s">
        <v>176</v>
      </c>
      <c r="G2130" s="270">
        <v>14</v>
      </c>
      <c r="H2130" s="270">
        <v>10</v>
      </c>
      <c r="I2130" s="271">
        <v>24</v>
      </c>
      <c r="J2130" s="208" t="s">
        <v>175</v>
      </c>
      <c r="K2130" s="270">
        <v>2</v>
      </c>
      <c r="L2130" s="270">
        <v>2</v>
      </c>
      <c r="M2130" s="271">
        <v>4</v>
      </c>
      <c r="N2130" s="210" t="s">
        <v>174</v>
      </c>
      <c r="O2130" s="272">
        <v>0</v>
      </c>
      <c r="P2130" s="272">
        <v>0</v>
      </c>
      <c r="Q2130" s="273">
        <v>0</v>
      </c>
      <c r="R2130" s="131"/>
      <c r="T2130" s="105"/>
      <c r="U2130" s="105"/>
      <c r="V2130" s="105"/>
      <c r="W2130" s="105"/>
      <c r="X2130" s="105"/>
      <c r="Y2130" s="105"/>
      <c r="Z2130" s="105"/>
      <c r="AA2130" s="105"/>
      <c r="AB2130" s="105"/>
      <c r="AC2130" s="105"/>
      <c r="AD2130" s="105"/>
      <c r="AE2130" s="105"/>
      <c r="AF2130" s="105"/>
      <c r="AG2130" s="105"/>
    </row>
    <row r="2131" spans="2:33" s="28" customFormat="1" ht="13.5" customHeight="1" thickBot="1" x14ac:dyDescent="0.2">
      <c r="B2131" s="42"/>
      <c r="C2131" s="42"/>
      <c r="D2131" s="459" t="s">
        <v>173</v>
      </c>
      <c r="E2131" s="459"/>
      <c r="F2131" s="459"/>
      <c r="G2131" s="42"/>
      <c r="H2131" s="42"/>
      <c r="I2131" s="42"/>
      <c r="J2131" s="42"/>
      <c r="K2131" s="42"/>
      <c r="L2131" s="42"/>
      <c r="M2131" s="42"/>
      <c r="N2131" s="212" t="s">
        <v>172</v>
      </c>
      <c r="O2131" s="262">
        <v>0</v>
      </c>
      <c r="P2131" s="24">
        <v>0</v>
      </c>
      <c r="Q2131" s="285">
        <v>0</v>
      </c>
      <c r="R2131" s="131"/>
      <c r="T2131" s="105"/>
      <c r="U2131" s="105"/>
      <c r="V2131" s="105"/>
      <c r="W2131" s="105"/>
      <c r="X2131" s="105"/>
      <c r="Y2131" s="105"/>
      <c r="Z2131" s="105"/>
      <c r="AA2131" s="105"/>
      <c r="AB2131" s="105"/>
      <c r="AC2131" s="105"/>
      <c r="AD2131" s="105"/>
      <c r="AE2131" s="105"/>
      <c r="AF2131" s="105"/>
      <c r="AG2131" s="105"/>
    </row>
    <row r="2132" spans="2:33" s="28" customFormat="1" ht="13.5" customHeight="1" x14ac:dyDescent="0.15">
      <c r="B2132" s="160" t="s">
        <v>171</v>
      </c>
      <c r="C2132" s="263">
        <f>SUM(C2106:C2110)</f>
        <v>34</v>
      </c>
      <c r="D2132" s="263">
        <f>SUM(D2106:D2110)</f>
        <v>35</v>
      </c>
      <c r="E2132" s="108">
        <f t="shared" ref="E2132:E2141" si="100">SUM(C2132:D2132)</f>
        <v>69</v>
      </c>
      <c r="F2132" s="160" t="s">
        <v>170</v>
      </c>
      <c r="G2132" s="264">
        <f>SUM(K2106:K2110)</f>
        <v>37</v>
      </c>
      <c r="H2132" s="109">
        <f>SUM(L2106:L2110)</f>
        <v>43</v>
      </c>
      <c r="I2132" s="110">
        <f t="shared" ref="I2132:I2141" si="101">SUM(G2132:H2132)</f>
        <v>80</v>
      </c>
      <c r="J2132" s="119" t="s">
        <v>169</v>
      </c>
      <c r="K2132" s="120">
        <f>SUM(O2131:O2135)</f>
        <v>0</v>
      </c>
      <c r="L2132" s="263">
        <f>SUM(Q2131:Q2135)</f>
        <v>1</v>
      </c>
      <c r="M2132" s="265">
        <f>SUM(K2132:L2132)</f>
        <v>1</v>
      </c>
      <c r="N2132" s="132" t="s">
        <v>168</v>
      </c>
      <c r="O2132" s="288">
        <v>0</v>
      </c>
      <c r="P2132" s="288">
        <v>0</v>
      </c>
      <c r="Q2132" s="285">
        <v>0</v>
      </c>
      <c r="R2132" s="131"/>
      <c r="T2132" s="105"/>
      <c r="U2132" s="105"/>
      <c r="V2132" s="105"/>
      <c r="W2132" s="105"/>
      <c r="X2132" s="105"/>
      <c r="Y2132" s="105"/>
      <c r="Z2132" s="105"/>
      <c r="AA2132" s="105"/>
      <c r="AB2132" s="105"/>
      <c r="AC2132" s="105"/>
      <c r="AD2132" s="105"/>
      <c r="AE2132" s="105"/>
      <c r="AF2132" s="105"/>
      <c r="AG2132" s="105"/>
    </row>
    <row r="2133" spans="2:33" s="28" customFormat="1" ht="13.5" customHeight="1" thickBot="1" x14ac:dyDescent="0.2">
      <c r="B2133" s="161" t="s">
        <v>167</v>
      </c>
      <c r="C2133" s="255">
        <f>SUM(C2111:C2115)</f>
        <v>33</v>
      </c>
      <c r="D2133" s="255">
        <f>SUM(D2111:D2115)</f>
        <v>40</v>
      </c>
      <c r="E2133" s="112">
        <f t="shared" si="100"/>
        <v>73</v>
      </c>
      <c r="F2133" s="161" t="s">
        <v>166</v>
      </c>
      <c r="G2133" s="260">
        <f>SUM(K2111:K2115)</f>
        <v>35</v>
      </c>
      <c r="H2133" s="113">
        <f>SUM(L2111:L2115)</f>
        <v>40</v>
      </c>
      <c r="I2133" s="114">
        <f t="shared" si="101"/>
        <v>75</v>
      </c>
      <c r="J2133" s="121" t="s">
        <v>154</v>
      </c>
      <c r="K2133" s="122">
        <f>O2136</f>
        <v>0</v>
      </c>
      <c r="L2133" s="256">
        <f>P2136</f>
        <v>0</v>
      </c>
      <c r="M2133" s="266">
        <f>SUM(K2133:L2133)</f>
        <v>0</v>
      </c>
      <c r="N2133" s="132" t="s">
        <v>165</v>
      </c>
      <c r="O2133" s="288">
        <v>0</v>
      </c>
      <c r="P2133" s="288">
        <v>1</v>
      </c>
      <c r="Q2133" s="285">
        <v>1</v>
      </c>
      <c r="R2133" s="131"/>
      <c r="T2133" s="105"/>
      <c r="U2133" s="105"/>
      <c r="V2133" s="105"/>
      <c r="W2133" s="105"/>
      <c r="X2133" s="105"/>
      <c r="Y2133" s="105"/>
      <c r="Z2133" s="105"/>
      <c r="AA2133" s="105"/>
      <c r="AB2133" s="105"/>
      <c r="AC2133" s="105"/>
      <c r="AD2133" s="105"/>
      <c r="AE2133" s="105"/>
      <c r="AF2133" s="105"/>
      <c r="AG2133" s="105"/>
    </row>
    <row r="2134" spans="2:33" s="28" customFormat="1" ht="13.5" customHeight="1" x14ac:dyDescent="0.15">
      <c r="B2134" s="161" t="s">
        <v>164</v>
      </c>
      <c r="C2134" s="255">
        <f>SUM(C2116:C2120)</f>
        <v>37</v>
      </c>
      <c r="D2134" s="255">
        <f>SUM(D2116:D2120)</f>
        <v>35</v>
      </c>
      <c r="E2134" s="112">
        <f t="shared" si="100"/>
        <v>72</v>
      </c>
      <c r="F2134" s="161" t="s">
        <v>163</v>
      </c>
      <c r="G2134" s="260">
        <f>SUM(K2116:K2120)</f>
        <v>41</v>
      </c>
      <c r="H2134" s="113">
        <f>SUM(L2116:L2120)</f>
        <v>33</v>
      </c>
      <c r="I2134" s="114">
        <f t="shared" si="101"/>
        <v>74</v>
      </c>
      <c r="J2134" s="125" t="s">
        <v>283</v>
      </c>
      <c r="K2134" s="154">
        <f>SUM(C2132:C2134)</f>
        <v>104</v>
      </c>
      <c r="L2134" s="154">
        <f>SUM(D2132:D2134)</f>
        <v>110</v>
      </c>
      <c r="M2134" s="294">
        <f>SUM(K2134:L2134)</f>
        <v>214</v>
      </c>
      <c r="N2134" s="132" t="s">
        <v>162</v>
      </c>
      <c r="O2134" s="288">
        <v>0</v>
      </c>
      <c r="P2134" s="288">
        <v>0</v>
      </c>
      <c r="Q2134" s="285">
        <v>0</v>
      </c>
      <c r="R2134" s="131"/>
      <c r="T2134" s="105"/>
      <c r="U2134" s="105"/>
      <c r="V2134" s="105"/>
      <c r="W2134" s="105"/>
      <c r="X2134" s="105"/>
      <c r="Y2134" s="105"/>
      <c r="Z2134" s="105"/>
      <c r="AA2134" s="105"/>
      <c r="AB2134" s="105"/>
      <c r="AC2134" s="105"/>
      <c r="AD2134" s="105"/>
      <c r="AE2134" s="105"/>
      <c r="AF2134" s="105"/>
      <c r="AG2134" s="105"/>
    </row>
    <row r="2135" spans="2:33" s="28" customFormat="1" ht="13.5" customHeight="1" thickBot="1" x14ac:dyDescent="0.2">
      <c r="B2135" s="161" t="s">
        <v>161</v>
      </c>
      <c r="C2135" s="255">
        <f>SUM(C2121:C2125)</f>
        <v>47</v>
      </c>
      <c r="D2135" s="255">
        <f>SUM(D2121:D2125)</f>
        <v>46</v>
      </c>
      <c r="E2135" s="112">
        <f t="shared" si="100"/>
        <v>93</v>
      </c>
      <c r="F2135" s="161" t="s">
        <v>160</v>
      </c>
      <c r="G2135" s="260">
        <f>SUM(K2121:K2125)</f>
        <v>38</v>
      </c>
      <c r="H2135" s="113">
        <f>SUM(L2121:L2125)</f>
        <v>54</v>
      </c>
      <c r="I2135" s="114">
        <f t="shared" si="101"/>
        <v>92</v>
      </c>
      <c r="J2135" s="123" t="s">
        <v>156</v>
      </c>
      <c r="K2135" s="157"/>
      <c r="L2135" s="292">
        <f>M2134/M2140*100</f>
        <v>16.71875</v>
      </c>
      <c r="M2135" s="156" t="s">
        <v>155</v>
      </c>
      <c r="N2135" s="134" t="s">
        <v>159</v>
      </c>
      <c r="O2135" s="291">
        <v>0</v>
      </c>
      <c r="P2135" s="135">
        <v>0</v>
      </c>
      <c r="Q2135" s="282">
        <v>0</v>
      </c>
      <c r="R2135" s="131"/>
      <c r="T2135" s="105"/>
      <c r="U2135" s="105"/>
      <c r="V2135" s="105"/>
      <c r="W2135" s="105"/>
      <c r="X2135" s="105"/>
      <c r="Y2135" s="105"/>
      <c r="Z2135" s="105"/>
      <c r="AA2135" s="105"/>
      <c r="AB2135" s="105"/>
      <c r="AC2135" s="105"/>
      <c r="AD2135" s="105"/>
      <c r="AE2135" s="105"/>
      <c r="AF2135" s="105"/>
      <c r="AG2135" s="105"/>
    </row>
    <row r="2136" spans="2:33" s="28" customFormat="1" ht="13.5" customHeight="1" thickBot="1" x14ac:dyDescent="0.2">
      <c r="B2136" s="161" t="s">
        <v>158</v>
      </c>
      <c r="C2136" s="255">
        <f>SUM(C2126:C2130)</f>
        <v>45</v>
      </c>
      <c r="D2136" s="255">
        <f>SUM(D2126:D2130)</f>
        <v>39</v>
      </c>
      <c r="E2136" s="112">
        <f t="shared" si="100"/>
        <v>84</v>
      </c>
      <c r="F2136" s="161" t="s">
        <v>157</v>
      </c>
      <c r="G2136" s="260">
        <f>SUM(K2126:K2130)</f>
        <v>27</v>
      </c>
      <c r="H2136" s="113">
        <f>SUM(L2126:L2130)</f>
        <v>28</v>
      </c>
      <c r="I2136" s="114">
        <f t="shared" si="101"/>
        <v>55</v>
      </c>
      <c r="J2136" s="125" t="s">
        <v>284</v>
      </c>
      <c r="K2136" s="154">
        <f>SUM(C2135:C2141,G2132:G2134)</f>
        <v>413</v>
      </c>
      <c r="L2136" s="154">
        <f>SUM(D2135:D2141,H2132:H2134)</f>
        <v>418</v>
      </c>
      <c r="M2136" s="294">
        <f>SUM(K2136:L2136)</f>
        <v>831</v>
      </c>
      <c r="N2136" s="136" t="s">
        <v>154</v>
      </c>
      <c r="O2136" s="290">
        <v>0</v>
      </c>
      <c r="P2136" s="137">
        <v>0</v>
      </c>
      <c r="Q2136" s="284">
        <v>0</v>
      </c>
      <c r="R2136" s="131"/>
      <c r="T2136" s="105"/>
      <c r="U2136" s="105"/>
      <c r="V2136" s="105"/>
      <c r="W2136" s="105"/>
      <c r="X2136" s="105"/>
      <c r="Y2136" s="105"/>
      <c r="Z2136" s="105"/>
      <c r="AA2136" s="105"/>
      <c r="AB2136" s="105"/>
      <c r="AC2136" s="105"/>
      <c r="AD2136" s="105"/>
      <c r="AE2136" s="105"/>
      <c r="AF2136" s="105"/>
      <c r="AG2136" s="105"/>
    </row>
    <row r="2137" spans="2:33" s="28" customFormat="1" ht="13.5" customHeight="1" thickBot="1" x14ac:dyDescent="0.2">
      <c r="B2137" s="161" t="s">
        <v>153</v>
      </c>
      <c r="C2137" s="255">
        <f>SUM(G2106:G2110)</f>
        <v>37</v>
      </c>
      <c r="D2137" s="255">
        <f>SUM(H2106:H2110)</f>
        <v>36</v>
      </c>
      <c r="E2137" s="112">
        <f t="shared" si="100"/>
        <v>73</v>
      </c>
      <c r="F2137" s="161" t="s">
        <v>152</v>
      </c>
      <c r="G2137" s="113">
        <f>SUM(O2106:O2110)</f>
        <v>12</v>
      </c>
      <c r="H2137" s="113">
        <f>SUM(P2106:P2110)</f>
        <v>22</v>
      </c>
      <c r="I2137" s="114">
        <f t="shared" si="101"/>
        <v>34</v>
      </c>
      <c r="J2137" s="123" t="s">
        <v>156</v>
      </c>
      <c r="K2137" s="157"/>
      <c r="L2137" s="292">
        <f>M2136/M2140*100</f>
        <v>64.921875</v>
      </c>
      <c r="M2137" s="158" t="s">
        <v>155</v>
      </c>
      <c r="N2137" s="148"/>
      <c r="O2137" s="138"/>
      <c r="P2137" s="138"/>
      <c r="Q2137" s="138"/>
      <c r="R2137" s="131"/>
      <c r="T2137" s="105"/>
      <c r="U2137" s="105"/>
      <c r="V2137" s="105"/>
      <c r="W2137" s="105"/>
      <c r="X2137" s="105"/>
      <c r="Y2137" s="105"/>
      <c r="Z2137" s="105"/>
      <c r="AA2137" s="105"/>
      <c r="AB2137" s="105"/>
      <c r="AC2137" s="105"/>
      <c r="AD2137" s="105"/>
      <c r="AE2137" s="106"/>
      <c r="AF2137" s="105"/>
      <c r="AG2137" s="106"/>
    </row>
    <row r="2138" spans="2:33" s="28" customFormat="1" ht="13.5" customHeight="1" thickBot="1" x14ac:dyDescent="0.2">
      <c r="B2138" s="161" t="s">
        <v>151</v>
      </c>
      <c r="C2138" s="255">
        <f>SUM(G2111:G2115)</f>
        <v>43</v>
      </c>
      <c r="D2138" s="255">
        <f>SUM(H2111:H2115)</f>
        <v>40</v>
      </c>
      <c r="E2138" s="112">
        <f t="shared" si="100"/>
        <v>83</v>
      </c>
      <c r="F2138" s="161" t="s">
        <v>150</v>
      </c>
      <c r="G2138" s="260">
        <f>SUM(O2111:O2115)</f>
        <v>14</v>
      </c>
      <c r="H2138" s="113">
        <f>SUM(P2111:P2115)</f>
        <v>19</v>
      </c>
      <c r="I2138" s="114">
        <f t="shared" si="101"/>
        <v>33</v>
      </c>
      <c r="J2138" s="125" t="s">
        <v>282</v>
      </c>
      <c r="K2138" s="154">
        <f>SUM(K2121:K2130,O2106:O2136)</f>
        <v>102</v>
      </c>
      <c r="L2138" s="154">
        <f>SUM(L2121:L2130,P2106:P2136)</f>
        <v>133</v>
      </c>
      <c r="M2138" s="261">
        <f>SUM(K2138:L2138)</f>
        <v>235</v>
      </c>
      <c r="N2138" s="149"/>
      <c r="O2138" s="138"/>
      <c r="P2138" s="138"/>
      <c r="Q2138" s="138"/>
      <c r="R2138" s="131"/>
    </row>
    <row r="2139" spans="2:33" s="28" customFormat="1" ht="13.5" customHeight="1" thickBot="1" x14ac:dyDescent="0.2">
      <c r="B2139" s="161" t="s">
        <v>149</v>
      </c>
      <c r="C2139" s="255">
        <f>SUM(G2116:G2120)</f>
        <v>36</v>
      </c>
      <c r="D2139" s="255">
        <f>SUM(H2116:H2120)</f>
        <v>32</v>
      </c>
      <c r="E2139" s="112">
        <f t="shared" si="100"/>
        <v>68</v>
      </c>
      <c r="F2139" s="161" t="s">
        <v>148</v>
      </c>
      <c r="G2139" s="260">
        <f>SUM(O2116:O2120)</f>
        <v>11</v>
      </c>
      <c r="H2139" s="113">
        <f>SUM(P2116:P2120)</f>
        <v>5</v>
      </c>
      <c r="I2139" s="114">
        <f t="shared" si="101"/>
        <v>16</v>
      </c>
      <c r="J2139" s="123" t="s">
        <v>156</v>
      </c>
      <c r="K2139" s="124"/>
      <c r="L2139" s="283">
        <f>M2138/M2140*100</f>
        <v>18.359375</v>
      </c>
      <c r="M2139" s="156" t="s">
        <v>155</v>
      </c>
      <c r="N2139" s="144" t="s">
        <v>146</v>
      </c>
      <c r="O2139" s="295">
        <v>39.25</v>
      </c>
      <c r="P2139" s="296">
        <v>40.909999999999997</v>
      </c>
      <c r="Q2139" s="297">
        <v>40.11</v>
      </c>
      <c r="R2139" s="131"/>
    </row>
    <row r="2140" spans="2:33" s="28" customFormat="1" ht="13.5" customHeight="1" x14ac:dyDescent="0.15">
      <c r="B2140" s="161" t="s">
        <v>145</v>
      </c>
      <c r="C2140" s="255">
        <f>SUM(G2121:G2125)</f>
        <v>44</v>
      </c>
      <c r="D2140" s="255">
        <f>SUM(H2121:H2125)</f>
        <v>45</v>
      </c>
      <c r="E2140" s="112">
        <f t="shared" si="100"/>
        <v>89</v>
      </c>
      <c r="F2140" s="161" t="s">
        <v>144</v>
      </c>
      <c r="G2140" s="260">
        <f>SUM(O2121:O2125)</f>
        <v>0</v>
      </c>
      <c r="H2140" s="113">
        <f>SUM(P2121:P2125)</f>
        <v>3</v>
      </c>
      <c r="I2140" s="114">
        <f t="shared" si="101"/>
        <v>3</v>
      </c>
      <c r="J2140" s="125" t="s">
        <v>147</v>
      </c>
      <c r="K2140" s="293">
        <f>SUM(C2132:C2141,G2132:G2141,K2132:K2133)</f>
        <v>619</v>
      </c>
      <c r="L2140" s="293">
        <f>SUM(D2132:D2141,H2132:H2141,L2132:L2133)</f>
        <v>661</v>
      </c>
      <c r="M2140" s="289">
        <f>SUM(K2140:L2140)</f>
        <v>1280</v>
      </c>
      <c r="N2140" s="145"/>
      <c r="O2140" s="139"/>
      <c r="P2140" s="139"/>
      <c r="Q2140" s="139"/>
      <c r="R2140" s="131"/>
    </row>
    <row r="2141" spans="2:33" s="28" customFormat="1" ht="13.5" customHeight="1" thickBot="1" x14ac:dyDescent="0.2">
      <c r="B2141" s="162" t="s">
        <v>143</v>
      </c>
      <c r="C2141" s="256">
        <f>SUM(G2126:G2130)</f>
        <v>48</v>
      </c>
      <c r="D2141" s="256">
        <f>SUM(H2126:H2130)</f>
        <v>64</v>
      </c>
      <c r="E2141" s="116">
        <f t="shared" si="100"/>
        <v>112</v>
      </c>
      <c r="F2141" s="162" t="s">
        <v>142</v>
      </c>
      <c r="G2141" s="257">
        <f>SUM(O2126:O2130)</f>
        <v>0</v>
      </c>
      <c r="H2141" s="117">
        <f>SUM(P2126:P2130)</f>
        <v>1</v>
      </c>
      <c r="I2141" s="118">
        <f t="shared" si="101"/>
        <v>1</v>
      </c>
      <c r="J2141" s="123" t="s">
        <v>7</v>
      </c>
      <c r="K2141" s="124"/>
      <c r="L2141" s="127"/>
      <c r="M2141" s="258">
        <f>字別人口!Q122</f>
        <v>531</v>
      </c>
      <c r="N2141" s="481" t="s">
        <v>141</v>
      </c>
      <c r="O2141" s="482"/>
      <c r="P2141" s="482"/>
      <c r="Q2141" s="140"/>
      <c r="R2141" s="131"/>
    </row>
    <row r="2143" spans="2:33" s="29" customFormat="1" x14ac:dyDescent="0.15">
      <c r="B2143" s="168"/>
      <c r="F2143" s="168"/>
    </row>
    <row r="2144" spans="2:33" s="29" customFormat="1" ht="13.5" customHeight="1" x14ac:dyDescent="0.15">
      <c r="B2144" s="243" t="s">
        <v>1</v>
      </c>
      <c r="C2144" s="358" t="s">
        <v>2</v>
      </c>
      <c r="D2144" s="358"/>
      <c r="E2144" s="358"/>
      <c r="F2144" s="358"/>
      <c r="G2144" s="484" t="s">
        <v>279</v>
      </c>
      <c r="H2144" s="484"/>
      <c r="I2144" s="484"/>
      <c r="J2144" s="484"/>
      <c r="K2144" s="484"/>
      <c r="L2144" s="484"/>
      <c r="O2144" s="76" t="str">
        <f>$O$2</f>
        <v>令和元年10月31日</v>
      </c>
      <c r="P2144" s="76"/>
      <c r="Q2144" s="76" t="s">
        <v>0</v>
      </c>
    </row>
    <row r="2145" spans="2:33" s="29" customFormat="1" ht="13.5" customHeight="1" x14ac:dyDescent="0.15">
      <c r="B2145" s="243" t="s">
        <v>276</v>
      </c>
      <c r="C2145" s="358" t="s">
        <v>87</v>
      </c>
      <c r="D2145" s="358"/>
      <c r="E2145" s="358"/>
      <c r="F2145" s="152"/>
      <c r="G2145" s="484"/>
      <c r="H2145" s="484"/>
      <c r="I2145" s="484"/>
      <c r="J2145" s="484"/>
      <c r="K2145" s="484"/>
      <c r="L2145" s="484"/>
      <c r="O2145" s="76" t="str">
        <f>$O$3</f>
        <v>令和元年11月 1日</v>
      </c>
      <c r="P2145" s="76"/>
      <c r="Q2145" s="76" t="s">
        <v>3</v>
      </c>
    </row>
    <row r="2146" spans="2:33" s="29" customFormat="1" ht="13.5" customHeight="1" thickBot="1" x14ac:dyDescent="0.2">
      <c r="B2146" s="168"/>
      <c r="F2146" s="168"/>
      <c r="G2146" s="87"/>
      <c r="H2146" s="87"/>
      <c r="I2146" s="87"/>
      <c r="J2146" s="87"/>
      <c r="K2146" s="87"/>
      <c r="L2146" s="87"/>
      <c r="O2146" s="86"/>
      <c r="Q2146" s="86"/>
    </row>
    <row r="2147" spans="2:33" s="28" customFormat="1" ht="14.25" customHeight="1" x14ac:dyDescent="0.15">
      <c r="B2147" s="53" t="s">
        <v>274</v>
      </c>
      <c r="C2147" s="279" t="s">
        <v>301</v>
      </c>
      <c r="D2147" s="279" t="s">
        <v>302</v>
      </c>
      <c r="E2147" s="280" t="s">
        <v>6</v>
      </c>
      <c r="F2147" s="53" t="s">
        <v>274</v>
      </c>
      <c r="G2147" s="279" t="s">
        <v>301</v>
      </c>
      <c r="H2147" s="279" t="s">
        <v>5</v>
      </c>
      <c r="I2147" s="94" t="s">
        <v>6</v>
      </c>
      <c r="J2147" s="202" t="s">
        <v>274</v>
      </c>
      <c r="K2147" s="279" t="s">
        <v>4</v>
      </c>
      <c r="L2147" s="279" t="s">
        <v>302</v>
      </c>
      <c r="M2147" s="280" t="s">
        <v>303</v>
      </c>
      <c r="N2147" s="59" t="s">
        <v>274</v>
      </c>
      <c r="O2147" s="54" t="s">
        <v>301</v>
      </c>
      <c r="P2147" s="54" t="s">
        <v>5</v>
      </c>
      <c r="Q2147" s="278" t="s">
        <v>303</v>
      </c>
      <c r="R2147" s="131"/>
    </row>
    <row r="2148" spans="2:33" s="28" customFormat="1" ht="14.25" customHeight="1" x14ac:dyDescent="0.15">
      <c r="B2148" s="203" t="s">
        <v>273</v>
      </c>
      <c r="C2148" s="281">
        <v>30</v>
      </c>
      <c r="D2148" s="281">
        <v>27</v>
      </c>
      <c r="E2148" s="267">
        <v>57</v>
      </c>
      <c r="F2148" s="193" t="s">
        <v>272</v>
      </c>
      <c r="G2148" s="281">
        <v>23</v>
      </c>
      <c r="H2148" s="281">
        <v>18</v>
      </c>
      <c r="I2148" s="267">
        <v>41</v>
      </c>
      <c r="J2148" s="194" t="s">
        <v>271</v>
      </c>
      <c r="K2148" s="269">
        <v>40</v>
      </c>
      <c r="L2148" s="281">
        <v>31</v>
      </c>
      <c r="M2148" s="286">
        <v>71</v>
      </c>
      <c r="N2148" s="200" t="s">
        <v>270</v>
      </c>
      <c r="O2148" s="277">
        <v>18</v>
      </c>
      <c r="P2148" s="269">
        <v>24</v>
      </c>
      <c r="Q2148" s="287">
        <v>42</v>
      </c>
      <c r="R2148" s="131"/>
      <c r="T2148" s="105"/>
      <c r="U2148" s="105"/>
      <c r="V2148" s="105"/>
      <c r="W2148" s="105"/>
      <c r="X2148" s="105"/>
      <c r="Y2148" s="105"/>
      <c r="Z2148" s="105"/>
      <c r="AA2148" s="105"/>
      <c r="AB2148" s="105"/>
      <c r="AC2148" s="105"/>
      <c r="AD2148" s="105"/>
      <c r="AE2148" s="105"/>
      <c r="AF2148" s="105"/>
      <c r="AG2148" s="105"/>
    </row>
    <row r="2149" spans="2:33" s="28" customFormat="1" ht="14.1" customHeight="1" x14ac:dyDescent="0.15">
      <c r="B2149" s="204" t="s">
        <v>269</v>
      </c>
      <c r="C2149" s="269">
        <v>32</v>
      </c>
      <c r="D2149" s="269">
        <v>29</v>
      </c>
      <c r="E2149" s="267">
        <v>61</v>
      </c>
      <c r="F2149" s="194" t="s">
        <v>268</v>
      </c>
      <c r="G2149" s="269">
        <v>24</v>
      </c>
      <c r="H2149" s="269">
        <v>26</v>
      </c>
      <c r="I2149" s="267">
        <v>50</v>
      </c>
      <c r="J2149" s="194" t="s">
        <v>267</v>
      </c>
      <c r="K2149" s="269">
        <v>36</v>
      </c>
      <c r="L2149" s="269">
        <v>29</v>
      </c>
      <c r="M2149" s="267">
        <v>65</v>
      </c>
      <c r="N2149" s="194" t="s">
        <v>266</v>
      </c>
      <c r="O2149" s="269">
        <v>14</v>
      </c>
      <c r="P2149" s="269">
        <v>11</v>
      </c>
      <c r="Q2149" s="268">
        <v>25</v>
      </c>
      <c r="R2149" s="131"/>
      <c r="T2149" s="105"/>
      <c r="U2149" s="105"/>
      <c r="V2149" s="105"/>
      <c r="W2149" s="105"/>
      <c r="X2149" s="105"/>
      <c r="Y2149" s="105"/>
      <c r="Z2149" s="105"/>
      <c r="AA2149" s="105"/>
      <c r="AB2149" s="105"/>
      <c r="AC2149" s="105"/>
      <c r="AD2149" s="105"/>
      <c r="AE2149" s="105"/>
      <c r="AF2149" s="105"/>
      <c r="AG2149" s="105"/>
    </row>
    <row r="2150" spans="2:33" s="28" customFormat="1" ht="14.25" customHeight="1" x14ac:dyDescent="0.15">
      <c r="B2150" s="204" t="s">
        <v>265</v>
      </c>
      <c r="C2150" s="269">
        <v>38</v>
      </c>
      <c r="D2150" s="269">
        <v>33</v>
      </c>
      <c r="E2150" s="267">
        <v>71</v>
      </c>
      <c r="F2150" s="194" t="s">
        <v>264</v>
      </c>
      <c r="G2150" s="269">
        <v>21</v>
      </c>
      <c r="H2150" s="269">
        <v>23</v>
      </c>
      <c r="I2150" s="267">
        <v>44</v>
      </c>
      <c r="J2150" s="194" t="s">
        <v>263</v>
      </c>
      <c r="K2150" s="269">
        <v>31</v>
      </c>
      <c r="L2150" s="269">
        <v>25</v>
      </c>
      <c r="M2150" s="267">
        <v>56</v>
      </c>
      <c r="N2150" s="194" t="s">
        <v>262</v>
      </c>
      <c r="O2150" s="269">
        <v>8</v>
      </c>
      <c r="P2150" s="199">
        <v>12</v>
      </c>
      <c r="Q2150" s="268">
        <v>20</v>
      </c>
      <c r="R2150" s="131"/>
      <c r="T2150" s="105"/>
      <c r="U2150" s="105"/>
      <c r="V2150" s="105"/>
      <c r="W2150" s="105"/>
      <c r="X2150" s="105"/>
      <c r="Y2150" s="105"/>
      <c r="Z2150" s="105"/>
      <c r="AA2150" s="105"/>
      <c r="AB2150" s="105"/>
      <c r="AC2150" s="105"/>
      <c r="AD2150" s="105"/>
      <c r="AE2150" s="105"/>
      <c r="AF2150" s="105"/>
      <c r="AG2150" s="105"/>
    </row>
    <row r="2151" spans="2:33" s="28" customFormat="1" ht="14.25" customHeight="1" x14ac:dyDescent="0.15">
      <c r="B2151" s="204" t="s">
        <v>261</v>
      </c>
      <c r="C2151" s="269">
        <v>40</v>
      </c>
      <c r="D2151" s="269">
        <v>31</v>
      </c>
      <c r="E2151" s="267">
        <v>71</v>
      </c>
      <c r="F2151" s="194" t="s">
        <v>260</v>
      </c>
      <c r="G2151" s="269">
        <v>22</v>
      </c>
      <c r="H2151" s="269">
        <v>37</v>
      </c>
      <c r="I2151" s="267">
        <v>59</v>
      </c>
      <c r="J2151" s="194" t="s">
        <v>259</v>
      </c>
      <c r="K2151" s="269">
        <v>19</v>
      </c>
      <c r="L2151" s="269">
        <v>31</v>
      </c>
      <c r="M2151" s="267">
        <v>50</v>
      </c>
      <c r="N2151" s="194" t="s">
        <v>258</v>
      </c>
      <c r="O2151" s="269">
        <v>15</v>
      </c>
      <c r="P2151" s="269">
        <v>15</v>
      </c>
      <c r="Q2151" s="268">
        <v>30</v>
      </c>
      <c r="R2151" s="131"/>
      <c r="T2151" s="105"/>
      <c r="U2151" s="105"/>
      <c r="V2151" s="105"/>
      <c r="W2151" s="105"/>
      <c r="X2151" s="105"/>
      <c r="Y2151" s="105"/>
      <c r="Z2151" s="105"/>
      <c r="AA2151" s="105"/>
      <c r="AB2151" s="105"/>
      <c r="AC2151" s="105"/>
      <c r="AD2151" s="105"/>
      <c r="AE2151" s="105"/>
      <c r="AF2151" s="105"/>
      <c r="AG2151" s="105"/>
    </row>
    <row r="2152" spans="2:33" s="28" customFormat="1" ht="14.1" customHeight="1" x14ac:dyDescent="0.15">
      <c r="B2152" s="205" t="s">
        <v>257</v>
      </c>
      <c r="C2152" s="274">
        <v>44</v>
      </c>
      <c r="D2152" s="274">
        <v>29</v>
      </c>
      <c r="E2152" s="275">
        <v>73</v>
      </c>
      <c r="F2152" s="195" t="s">
        <v>256</v>
      </c>
      <c r="G2152" s="274">
        <v>32</v>
      </c>
      <c r="H2152" s="274">
        <v>36</v>
      </c>
      <c r="I2152" s="275">
        <v>68</v>
      </c>
      <c r="J2152" s="195" t="s">
        <v>255</v>
      </c>
      <c r="K2152" s="274">
        <v>27</v>
      </c>
      <c r="L2152" s="274">
        <v>33</v>
      </c>
      <c r="M2152" s="275">
        <v>60</v>
      </c>
      <c r="N2152" s="195" t="s">
        <v>254</v>
      </c>
      <c r="O2152" s="274">
        <v>12</v>
      </c>
      <c r="P2152" s="274">
        <v>16</v>
      </c>
      <c r="Q2152" s="276">
        <v>28</v>
      </c>
      <c r="R2152" s="131"/>
      <c r="T2152" s="105"/>
      <c r="U2152" s="105"/>
      <c r="V2152" s="105"/>
      <c r="W2152" s="105"/>
      <c r="X2152" s="105"/>
      <c r="Y2152" s="105"/>
      <c r="Z2152" s="105"/>
      <c r="AA2152" s="105"/>
      <c r="AB2152" s="105"/>
      <c r="AC2152" s="105"/>
      <c r="AD2152" s="105"/>
      <c r="AE2152" s="105"/>
      <c r="AF2152" s="105"/>
      <c r="AG2152" s="105"/>
    </row>
    <row r="2153" spans="2:33" s="28" customFormat="1" ht="14.25" customHeight="1" x14ac:dyDescent="0.15">
      <c r="B2153" s="204" t="s">
        <v>253</v>
      </c>
      <c r="C2153" s="277">
        <v>32</v>
      </c>
      <c r="D2153" s="269">
        <v>28</v>
      </c>
      <c r="E2153" s="267">
        <v>60</v>
      </c>
      <c r="F2153" s="194" t="s">
        <v>252</v>
      </c>
      <c r="G2153" s="269">
        <v>31</v>
      </c>
      <c r="H2153" s="269">
        <v>32</v>
      </c>
      <c r="I2153" s="267">
        <v>63</v>
      </c>
      <c r="J2153" s="194" t="s">
        <v>251</v>
      </c>
      <c r="K2153" s="269">
        <v>26</v>
      </c>
      <c r="L2153" s="269">
        <v>30</v>
      </c>
      <c r="M2153" s="267">
        <v>56</v>
      </c>
      <c r="N2153" s="194" t="s">
        <v>250</v>
      </c>
      <c r="O2153" s="269">
        <v>6</v>
      </c>
      <c r="P2153" s="269">
        <v>11</v>
      </c>
      <c r="Q2153" s="268">
        <v>17</v>
      </c>
      <c r="R2153" s="131"/>
      <c r="T2153" s="105"/>
      <c r="U2153" s="105"/>
      <c r="V2153" s="105"/>
      <c r="W2153" s="105"/>
      <c r="X2153" s="105"/>
      <c r="Y2153" s="105"/>
      <c r="Z2153" s="105"/>
      <c r="AA2153" s="105"/>
      <c r="AB2153" s="105"/>
      <c r="AC2153" s="105"/>
      <c r="AD2153" s="105"/>
      <c r="AE2153" s="105"/>
      <c r="AF2153" s="105"/>
      <c r="AG2153" s="105"/>
    </row>
    <row r="2154" spans="2:33" s="28" customFormat="1" ht="14.25" customHeight="1" x14ac:dyDescent="0.15">
      <c r="B2154" s="204" t="s">
        <v>249</v>
      </c>
      <c r="C2154" s="269">
        <v>29</v>
      </c>
      <c r="D2154" s="269">
        <v>34</v>
      </c>
      <c r="E2154" s="267">
        <v>63</v>
      </c>
      <c r="F2154" s="194" t="s">
        <v>248</v>
      </c>
      <c r="G2154" s="269">
        <v>36</v>
      </c>
      <c r="H2154" s="269">
        <v>37</v>
      </c>
      <c r="I2154" s="267">
        <v>73</v>
      </c>
      <c r="J2154" s="194" t="s">
        <v>247</v>
      </c>
      <c r="K2154" s="269">
        <v>21</v>
      </c>
      <c r="L2154" s="269">
        <v>28</v>
      </c>
      <c r="M2154" s="267">
        <v>49</v>
      </c>
      <c r="N2154" s="194" t="s">
        <v>246</v>
      </c>
      <c r="O2154" s="269">
        <v>8</v>
      </c>
      <c r="P2154" s="269">
        <v>9</v>
      </c>
      <c r="Q2154" s="268">
        <v>17</v>
      </c>
      <c r="R2154" s="131"/>
      <c r="T2154" s="105"/>
      <c r="U2154" s="105"/>
      <c r="V2154" s="105"/>
      <c r="W2154" s="105"/>
      <c r="X2154" s="105"/>
      <c r="Y2154" s="105"/>
      <c r="Z2154" s="105"/>
      <c r="AA2154" s="105"/>
      <c r="AB2154" s="105"/>
      <c r="AC2154" s="105"/>
      <c r="AD2154" s="105"/>
      <c r="AE2154" s="105"/>
      <c r="AF2154" s="105"/>
      <c r="AG2154" s="105"/>
    </row>
    <row r="2155" spans="2:33" s="28" customFormat="1" ht="14.25" customHeight="1" x14ac:dyDescent="0.15">
      <c r="B2155" s="204" t="s">
        <v>245</v>
      </c>
      <c r="C2155" s="269">
        <v>26</v>
      </c>
      <c r="D2155" s="269">
        <v>30</v>
      </c>
      <c r="E2155" s="267">
        <v>56</v>
      </c>
      <c r="F2155" s="194" t="s">
        <v>244</v>
      </c>
      <c r="G2155" s="269">
        <v>28</v>
      </c>
      <c r="H2155" s="269">
        <v>27</v>
      </c>
      <c r="I2155" s="267">
        <v>55</v>
      </c>
      <c r="J2155" s="194" t="s">
        <v>243</v>
      </c>
      <c r="K2155" s="269">
        <v>23</v>
      </c>
      <c r="L2155" s="269">
        <v>22</v>
      </c>
      <c r="M2155" s="267">
        <v>45</v>
      </c>
      <c r="N2155" s="194" t="s">
        <v>242</v>
      </c>
      <c r="O2155" s="269">
        <v>10</v>
      </c>
      <c r="P2155" s="269">
        <v>16</v>
      </c>
      <c r="Q2155" s="268">
        <v>26</v>
      </c>
      <c r="R2155" s="131"/>
      <c r="T2155" s="105"/>
      <c r="U2155" s="105"/>
      <c r="V2155" s="105"/>
      <c r="W2155" s="105"/>
      <c r="X2155" s="105"/>
      <c r="Y2155" s="105"/>
      <c r="Z2155" s="105"/>
      <c r="AA2155" s="105"/>
      <c r="AB2155" s="105"/>
      <c r="AC2155" s="105"/>
      <c r="AD2155" s="105"/>
      <c r="AE2155" s="105"/>
      <c r="AF2155" s="105"/>
      <c r="AG2155" s="105"/>
    </row>
    <row r="2156" spans="2:33" s="28" customFormat="1" ht="14.1" customHeight="1" x14ac:dyDescent="0.15">
      <c r="B2156" s="204" t="s">
        <v>241</v>
      </c>
      <c r="C2156" s="269">
        <v>38</v>
      </c>
      <c r="D2156" s="269">
        <v>23</v>
      </c>
      <c r="E2156" s="267">
        <v>61</v>
      </c>
      <c r="F2156" s="194" t="s">
        <v>240</v>
      </c>
      <c r="G2156" s="269">
        <v>43</v>
      </c>
      <c r="H2156" s="269">
        <v>35</v>
      </c>
      <c r="I2156" s="267">
        <v>78</v>
      </c>
      <c r="J2156" s="194" t="s">
        <v>239</v>
      </c>
      <c r="K2156" s="269">
        <v>35</v>
      </c>
      <c r="L2156" s="269">
        <v>31</v>
      </c>
      <c r="M2156" s="267">
        <v>66</v>
      </c>
      <c r="N2156" s="194" t="s">
        <v>238</v>
      </c>
      <c r="O2156" s="269">
        <v>6</v>
      </c>
      <c r="P2156" s="269">
        <v>6</v>
      </c>
      <c r="Q2156" s="268">
        <v>12</v>
      </c>
      <c r="R2156" s="131"/>
      <c r="T2156" s="105"/>
      <c r="U2156" s="105"/>
      <c r="V2156" s="105"/>
      <c r="W2156" s="105"/>
      <c r="X2156" s="105"/>
      <c r="Y2156" s="105"/>
      <c r="Z2156" s="105"/>
      <c r="AA2156" s="105"/>
      <c r="AB2156" s="105"/>
      <c r="AC2156" s="105"/>
      <c r="AD2156" s="105"/>
      <c r="AE2156" s="105"/>
      <c r="AF2156" s="105"/>
      <c r="AG2156" s="105"/>
    </row>
    <row r="2157" spans="2:33" s="28" customFormat="1" ht="14.1" customHeight="1" x14ac:dyDescent="0.15">
      <c r="B2157" s="205" t="s">
        <v>237</v>
      </c>
      <c r="C2157" s="274">
        <v>37</v>
      </c>
      <c r="D2157" s="274">
        <v>27</v>
      </c>
      <c r="E2157" s="275">
        <v>64</v>
      </c>
      <c r="F2157" s="195" t="s">
        <v>236</v>
      </c>
      <c r="G2157" s="274">
        <v>33</v>
      </c>
      <c r="H2157" s="274">
        <v>48</v>
      </c>
      <c r="I2157" s="275">
        <v>81</v>
      </c>
      <c r="J2157" s="195" t="s">
        <v>235</v>
      </c>
      <c r="K2157" s="274">
        <v>17</v>
      </c>
      <c r="L2157" s="274">
        <v>16</v>
      </c>
      <c r="M2157" s="275">
        <v>33</v>
      </c>
      <c r="N2157" s="195" t="s">
        <v>234</v>
      </c>
      <c r="O2157" s="274">
        <v>8</v>
      </c>
      <c r="P2157" s="274">
        <v>12</v>
      </c>
      <c r="Q2157" s="276">
        <v>20</v>
      </c>
      <c r="R2157" s="131"/>
      <c r="T2157" s="105"/>
      <c r="U2157" s="105"/>
      <c r="V2157" s="105"/>
      <c r="W2157" s="105"/>
      <c r="X2157" s="105"/>
      <c r="Y2157" s="105"/>
      <c r="Z2157" s="105"/>
      <c r="AA2157" s="105"/>
      <c r="AB2157" s="105"/>
      <c r="AC2157" s="105"/>
      <c r="AD2157" s="105"/>
      <c r="AE2157" s="105"/>
      <c r="AF2157" s="105"/>
      <c r="AG2157" s="105"/>
    </row>
    <row r="2158" spans="2:33" s="28" customFormat="1" ht="14.25" customHeight="1" x14ac:dyDescent="0.15">
      <c r="B2158" s="204" t="s">
        <v>233</v>
      </c>
      <c r="C2158" s="277">
        <v>26</v>
      </c>
      <c r="D2158" s="269">
        <v>21</v>
      </c>
      <c r="E2158" s="267">
        <v>47</v>
      </c>
      <c r="F2158" s="194" t="s">
        <v>232</v>
      </c>
      <c r="G2158" s="269">
        <v>35</v>
      </c>
      <c r="H2158" s="269">
        <v>40</v>
      </c>
      <c r="I2158" s="267">
        <v>75</v>
      </c>
      <c r="J2158" s="194" t="s">
        <v>231</v>
      </c>
      <c r="K2158" s="269">
        <v>26</v>
      </c>
      <c r="L2158" s="269">
        <v>28</v>
      </c>
      <c r="M2158" s="267">
        <v>54</v>
      </c>
      <c r="N2158" s="194" t="s">
        <v>230</v>
      </c>
      <c r="O2158" s="269">
        <v>5</v>
      </c>
      <c r="P2158" s="269">
        <v>13</v>
      </c>
      <c r="Q2158" s="268">
        <v>18</v>
      </c>
      <c r="R2158" s="131"/>
      <c r="T2158" s="105"/>
      <c r="U2158" s="105"/>
      <c r="V2158" s="105"/>
      <c r="W2158" s="105"/>
      <c r="X2158" s="105"/>
      <c r="Y2158" s="105"/>
      <c r="Z2158" s="105"/>
      <c r="AA2158" s="105"/>
      <c r="AB2158" s="105"/>
      <c r="AC2158" s="105"/>
      <c r="AD2158" s="105"/>
      <c r="AE2158" s="105"/>
      <c r="AF2158" s="105"/>
      <c r="AG2158" s="105"/>
    </row>
    <row r="2159" spans="2:33" s="28" customFormat="1" ht="14.25" customHeight="1" x14ac:dyDescent="0.15">
      <c r="B2159" s="204" t="s">
        <v>229</v>
      </c>
      <c r="C2159" s="269">
        <v>25</v>
      </c>
      <c r="D2159" s="269">
        <v>21</v>
      </c>
      <c r="E2159" s="267">
        <v>46</v>
      </c>
      <c r="F2159" s="194" t="s">
        <v>228</v>
      </c>
      <c r="G2159" s="269">
        <v>36</v>
      </c>
      <c r="H2159" s="269">
        <v>33</v>
      </c>
      <c r="I2159" s="267">
        <v>69</v>
      </c>
      <c r="J2159" s="194" t="s">
        <v>227</v>
      </c>
      <c r="K2159" s="269">
        <v>22</v>
      </c>
      <c r="L2159" s="269">
        <v>32</v>
      </c>
      <c r="M2159" s="267">
        <v>54</v>
      </c>
      <c r="N2159" s="194" t="s">
        <v>226</v>
      </c>
      <c r="O2159" s="269">
        <v>7</v>
      </c>
      <c r="P2159" s="269">
        <v>10</v>
      </c>
      <c r="Q2159" s="268">
        <v>17</v>
      </c>
      <c r="R2159" s="131"/>
      <c r="T2159" s="105"/>
      <c r="U2159" s="105"/>
      <c r="V2159" s="105"/>
      <c r="W2159" s="105"/>
      <c r="X2159" s="105"/>
      <c r="Y2159" s="105"/>
      <c r="Z2159" s="105"/>
      <c r="AA2159" s="105"/>
      <c r="AB2159" s="105"/>
      <c r="AC2159" s="105"/>
      <c r="AD2159" s="105"/>
      <c r="AE2159" s="105"/>
      <c r="AF2159" s="105"/>
      <c r="AG2159" s="105"/>
    </row>
    <row r="2160" spans="2:33" s="28" customFormat="1" ht="14.25" customHeight="1" x14ac:dyDescent="0.15">
      <c r="B2160" s="204" t="s">
        <v>225</v>
      </c>
      <c r="C2160" s="269">
        <v>33</v>
      </c>
      <c r="D2160" s="269">
        <v>24</v>
      </c>
      <c r="E2160" s="267">
        <v>57</v>
      </c>
      <c r="F2160" s="194" t="s">
        <v>224</v>
      </c>
      <c r="G2160" s="269">
        <v>32</v>
      </c>
      <c r="H2160" s="269">
        <v>40</v>
      </c>
      <c r="I2160" s="267">
        <v>72</v>
      </c>
      <c r="J2160" s="194" t="s">
        <v>223</v>
      </c>
      <c r="K2160" s="269">
        <v>21</v>
      </c>
      <c r="L2160" s="269">
        <v>14</v>
      </c>
      <c r="M2160" s="267">
        <v>35</v>
      </c>
      <c r="N2160" s="194" t="s">
        <v>222</v>
      </c>
      <c r="O2160" s="269">
        <v>6</v>
      </c>
      <c r="P2160" s="269">
        <v>4</v>
      </c>
      <c r="Q2160" s="268">
        <v>10</v>
      </c>
      <c r="R2160" s="131"/>
      <c r="T2160" s="105"/>
      <c r="U2160" s="105"/>
      <c r="V2160" s="105"/>
      <c r="W2160" s="105"/>
      <c r="X2160" s="105"/>
      <c r="Y2160" s="105"/>
      <c r="Z2160" s="105"/>
      <c r="AA2160" s="105"/>
      <c r="AB2160" s="105"/>
      <c r="AC2160" s="105"/>
      <c r="AD2160" s="105"/>
      <c r="AE2160" s="105"/>
      <c r="AF2160" s="105"/>
      <c r="AG2160" s="105"/>
    </row>
    <row r="2161" spans="2:33" s="28" customFormat="1" ht="14.1" customHeight="1" x14ac:dyDescent="0.15">
      <c r="B2161" s="204" t="s">
        <v>221</v>
      </c>
      <c r="C2161" s="269">
        <v>28</v>
      </c>
      <c r="D2161" s="269">
        <v>29</v>
      </c>
      <c r="E2161" s="267">
        <v>57</v>
      </c>
      <c r="F2161" s="194" t="s">
        <v>220</v>
      </c>
      <c r="G2161" s="269">
        <v>24</v>
      </c>
      <c r="H2161" s="269">
        <v>29</v>
      </c>
      <c r="I2161" s="267">
        <v>53</v>
      </c>
      <c r="J2161" s="194" t="s">
        <v>219</v>
      </c>
      <c r="K2161" s="269">
        <v>25</v>
      </c>
      <c r="L2161" s="269">
        <v>29</v>
      </c>
      <c r="M2161" s="267">
        <v>54</v>
      </c>
      <c r="N2161" s="194" t="s">
        <v>218</v>
      </c>
      <c r="O2161" s="269">
        <v>2</v>
      </c>
      <c r="P2161" s="269">
        <v>9</v>
      </c>
      <c r="Q2161" s="268">
        <v>11</v>
      </c>
      <c r="R2161" s="131"/>
      <c r="T2161" s="105"/>
      <c r="U2161" s="105"/>
      <c r="V2161" s="105"/>
      <c r="W2161" s="105"/>
      <c r="X2161" s="105"/>
      <c r="Y2161" s="105"/>
      <c r="Z2161" s="105"/>
      <c r="AA2161" s="105"/>
      <c r="AB2161" s="105"/>
      <c r="AC2161" s="105"/>
      <c r="AD2161" s="105"/>
      <c r="AE2161" s="105"/>
      <c r="AF2161" s="105"/>
      <c r="AG2161" s="105"/>
    </row>
    <row r="2162" spans="2:33" s="28" customFormat="1" ht="14.45" customHeight="1" x14ac:dyDescent="0.15">
      <c r="B2162" s="205" t="s">
        <v>217</v>
      </c>
      <c r="C2162" s="274">
        <v>27</v>
      </c>
      <c r="D2162" s="274">
        <v>23</v>
      </c>
      <c r="E2162" s="275">
        <v>50</v>
      </c>
      <c r="F2162" s="195" t="s">
        <v>216</v>
      </c>
      <c r="G2162" s="274">
        <v>33</v>
      </c>
      <c r="H2162" s="274">
        <v>31</v>
      </c>
      <c r="I2162" s="275">
        <v>64</v>
      </c>
      <c r="J2162" s="195" t="s">
        <v>215</v>
      </c>
      <c r="K2162" s="274">
        <v>28</v>
      </c>
      <c r="L2162" s="274">
        <v>27</v>
      </c>
      <c r="M2162" s="275">
        <v>55</v>
      </c>
      <c r="N2162" s="195" t="s">
        <v>214</v>
      </c>
      <c r="O2162" s="274">
        <v>3</v>
      </c>
      <c r="P2162" s="274">
        <v>7</v>
      </c>
      <c r="Q2162" s="276">
        <v>10</v>
      </c>
      <c r="R2162" s="131"/>
      <c r="T2162" s="105"/>
      <c r="U2162" s="105"/>
      <c r="V2162" s="105"/>
      <c r="W2162" s="105"/>
      <c r="X2162" s="105"/>
      <c r="Y2162" s="105"/>
      <c r="Z2162" s="105"/>
      <c r="AA2162" s="105"/>
      <c r="AB2162" s="105"/>
      <c r="AC2162" s="105"/>
      <c r="AD2162" s="105"/>
      <c r="AE2162" s="105"/>
      <c r="AF2162" s="105"/>
      <c r="AG2162" s="105"/>
    </row>
    <row r="2163" spans="2:33" s="28" customFormat="1" ht="14.1" customHeight="1" x14ac:dyDescent="0.15">
      <c r="B2163" s="204" t="s">
        <v>213</v>
      </c>
      <c r="C2163" s="277">
        <v>23</v>
      </c>
      <c r="D2163" s="269">
        <v>19</v>
      </c>
      <c r="E2163" s="267">
        <v>42</v>
      </c>
      <c r="F2163" s="194" t="s">
        <v>212</v>
      </c>
      <c r="G2163" s="269">
        <v>34</v>
      </c>
      <c r="H2163" s="269">
        <v>42</v>
      </c>
      <c r="I2163" s="267">
        <v>76</v>
      </c>
      <c r="J2163" s="194" t="s">
        <v>211</v>
      </c>
      <c r="K2163" s="269">
        <v>20</v>
      </c>
      <c r="L2163" s="269">
        <v>30</v>
      </c>
      <c r="M2163" s="267">
        <v>50</v>
      </c>
      <c r="N2163" s="194" t="s">
        <v>210</v>
      </c>
      <c r="O2163" s="269">
        <v>6</v>
      </c>
      <c r="P2163" s="269">
        <v>2</v>
      </c>
      <c r="Q2163" s="268">
        <v>8</v>
      </c>
      <c r="R2163" s="131"/>
      <c r="T2163" s="105"/>
      <c r="U2163" s="105"/>
      <c r="V2163" s="105"/>
      <c r="W2163" s="105"/>
      <c r="X2163" s="105"/>
      <c r="Y2163" s="105"/>
      <c r="Z2163" s="105"/>
      <c r="AA2163" s="105"/>
      <c r="AB2163" s="105"/>
      <c r="AC2163" s="105"/>
      <c r="AD2163" s="105"/>
      <c r="AE2163" s="105"/>
      <c r="AF2163" s="105"/>
      <c r="AG2163" s="105"/>
    </row>
    <row r="2164" spans="2:33" s="28" customFormat="1" ht="14.25" customHeight="1" x14ac:dyDescent="0.15">
      <c r="B2164" s="204" t="s">
        <v>209</v>
      </c>
      <c r="C2164" s="269">
        <v>29</v>
      </c>
      <c r="D2164" s="269">
        <v>19</v>
      </c>
      <c r="E2164" s="267">
        <v>48</v>
      </c>
      <c r="F2164" s="194" t="s">
        <v>208</v>
      </c>
      <c r="G2164" s="269">
        <v>48</v>
      </c>
      <c r="H2164" s="269">
        <v>41</v>
      </c>
      <c r="I2164" s="267">
        <v>89</v>
      </c>
      <c r="J2164" s="194" t="s">
        <v>207</v>
      </c>
      <c r="K2164" s="269">
        <v>13</v>
      </c>
      <c r="L2164" s="269">
        <v>28</v>
      </c>
      <c r="M2164" s="267">
        <v>41</v>
      </c>
      <c r="N2164" s="194" t="s">
        <v>206</v>
      </c>
      <c r="O2164" s="269">
        <v>1</v>
      </c>
      <c r="P2164" s="269">
        <v>7</v>
      </c>
      <c r="Q2164" s="268">
        <v>8</v>
      </c>
      <c r="R2164" s="131"/>
      <c r="T2164" s="105"/>
      <c r="U2164" s="105"/>
      <c r="V2164" s="105"/>
      <c r="W2164" s="105"/>
      <c r="X2164" s="105"/>
      <c r="Y2164" s="105"/>
      <c r="Z2164" s="105"/>
      <c r="AA2164" s="105"/>
      <c r="AB2164" s="105"/>
      <c r="AC2164" s="105"/>
      <c r="AD2164" s="105"/>
      <c r="AE2164" s="105"/>
      <c r="AF2164" s="105"/>
      <c r="AG2164" s="105"/>
    </row>
    <row r="2165" spans="2:33" s="28" customFormat="1" ht="14.25" customHeight="1" x14ac:dyDescent="0.15">
      <c r="B2165" s="204" t="s">
        <v>205</v>
      </c>
      <c r="C2165" s="269">
        <v>26</v>
      </c>
      <c r="D2165" s="269">
        <v>23</v>
      </c>
      <c r="E2165" s="267">
        <v>49</v>
      </c>
      <c r="F2165" s="194" t="s">
        <v>204</v>
      </c>
      <c r="G2165" s="269">
        <v>37</v>
      </c>
      <c r="H2165" s="269">
        <v>46</v>
      </c>
      <c r="I2165" s="267">
        <v>83</v>
      </c>
      <c r="J2165" s="194" t="s">
        <v>203</v>
      </c>
      <c r="K2165" s="269">
        <v>28</v>
      </c>
      <c r="L2165" s="269">
        <v>34</v>
      </c>
      <c r="M2165" s="267">
        <v>62</v>
      </c>
      <c r="N2165" s="194" t="s">
        <v>202</v>
      </c>
      <c r="O2165" s="269">
        <v>1</v>
      </c>
      <c r="P2165" s="269">
        <v>5</v>
      </c>
      <c r="Q2165" s="268">
        <v>6</v>
      </c>
      <c r="R2165" s="131"/>
      <c r="T2165" s="105"/>
      <c r="U2165" s="105"/>
      <c r="V2165" s="105"/>
      <c r="W2165" s="105"/>
      <c r="X2165" s="105"/>
      <c r="Y2165" s="105"/>
      <c r="Z2165" s="105"/>
      <c r="AA2165" s="105"/>
      <c r="AB2165" s="105"/>
      <c r="AC2165" s="105"/>
      <c r="AD2165" s="105"/>
      <c r="AE2165" s="105"/>
      <c r="AF2165" s="105"/>
      <c r="AG2165" s="105"/>
    </row>
    <row r="2166" spans="2:33" s="28" customFormat="1" ht="14.25" customHeight="1" x14ac:dyDescent="0.15">
      <c r="B2166" s="204" t="s">
        <v>201</v>
      </c>
      <c r="C2166" s="269">
        <v>31</v>
      </c>
      <c r="D2166" s="269">
        <v>26</v>
      </c>
      <c r="E2166" s="267">
        <v>57</v>
      </c>
      <c r="F2166" s="194" t="s">
        <v>200</v>
      </c>
      <c r="G2166" s="269">
        <v>41</v>
      </c>
      <c r="H2166" s="269">
        <v>39</v>
      </c>
      <c r="I2166" s="267">
        <v>80</v>
      </c>
      <c r="J2166" s="194" t="s">
        <v>199</v>
      </c>
      <c r="K2166" s="269">
        <v>29</v>
      </c>
      <c r="L2166" s="269">
        <v>21</v>
      </c>
      <c r="M2166" s="267">
        <v>50</v>
      </c>
      <c r="N2166" s="194" t="s">
        <v>198</v>
      </c>
      <c r="O2166" s="269">
        <v>0</v>
      </c>
      <c r="P2166" s="269">
        <v>5</v>
      </c>
      <c r="Q2166" s="268">
        <v>5</v>
      </c>
      <c r="R2166" s="131"/>
      <c r="T2166" s="105"/>
      <c r="U2166" s="105"/>
      <c r="V2166" s="105"/>
      <c r="W2166" s="105"/>
      <c r="X2166" s="105"/>
      <c r="Y2166" s="105"/>
      <c r="Z2166" s="105"/>
      <c r="AA2166" s="105"/>
      <c r="AB2166" s="105"/>
      <c r="AC2166" s="105"/>
      <c r="AD2166" s="105"/>
      <c r="AE2166" s="105"/>
      <c r="AF2166" s="105"/>
      <c r="AG2166" s="105"/>
    </row>
    <row r="2167" spans="2:33" s="28" customFormat="1" ht="14.1" customHeight="1" x14ac:dyDescent="0.15">
      <c r="B2167" s="205" t="s">
        <v>197</v>
      </c>
      <c r="C2167" s="274">
        <v>20</v>
      </c>
      <c r="D2167" s="274">
        <v>18</v>
      </c>
      <c r="E2167" s="275">
        <v>38</v>
      </c>
      <c r="F2167" s="195" t="s">
        <v>196</v>
      </c>
      <c r="G2167" s="274">
        <v>39</v>
      </c>
      <c r="H2167" s="274">
        <v>46</v>
      </c>
      <c r="I2167" s="275">
        <v>85</v>
      </c>
      <c r="J2167" s="195" t="s">
        <v>195</v>
      </c>
      <c r="K2167" s="274">
        <v>22</v>
      </c>
      <c r="L2167" s="274">
        <v>19</v>
      </c>
      <c r="M2167" s="275">
        <v>41</v>
      </c>
      <c r="N2167" s="195" t="s">
        <v>194</v>
      </c>
      <c r="O2167" s="274">
        <v>1</v>
      </c>
      <c r="P2167" s="274">
        <v>6</v>
      </c>
      <c r="Q2167" s="276">
        <v>7</v>
      </c>
      <c r="R2167" s="131"/>
      <c r="T2167" s="105"/>
      <c r="U2167" s="105"/>
      <c r="V2167" s="105"/>
      <c r="W2167" s="105"/>
      <c r="X2167" s="105"/>
      <c r="Y2167" s="105"/>
      <c r="Z2167" s="105"/>
      <c r="AA2167" s="105"/>
      <c r="AB2167" s="105"/>
      <c r="AC2167" s="105"/>
      <c r="AD2167" s="105"/>
      <c r="AE2167" s="105"/>
      <c r="AF2167" s="105"/>
      <c r="AG2167" s="105"/>
    </row>
    <row r="2168" spans="2:33" s="28" customFormat="1" ht="14.25" customHeight="1" x14ac:dyDescent="0.15">
      <c r="B2168" s="204" t="s">
        <v>193</v>
      </c>
      <c r="C2168" s="277">
        <v>27</v>
      </c>
      <c r="D2168" s="269">
        <v>24</v>
      </c>
      <c r="E2168" s="267">
        <v>51</v>
      </c>
      <c r="F2168" s="194" t="s">
        <v>192</v>
      </c>
      <c r="G2168" s="269">
        <v>47</v>
      </c>
      <c r="H2168" s="269">
        <v>39</v>
      </c>
      <c r="I2168" s="267">
        <v>86</v>
      </c>
      <c r="J2168" s="194" t="s">
        <v>191</v>
      </c>
      <c r="K2168" s="269">
        <v>16</v>
      </c>
      <c r="L2168" s="269">
        <v>29</v>
      </c>
      <c r="M2168" s="267">
        <v>45</v>
      </c>
      <c r="N2168" s="194" t="s">
        <v>190</v>
      </c>
      <c r="O2168" s="269">
        <v>0</v>
      </c>
      <c r="P2168" s="269">
        <v>3</v>
      </c>
      <c r="Q2168" s="268">
        <v>3</v>
      </c>
      <c r="R2168" s="131"/>
      <c r="T2168" s="105"/>
      <c r="U2168" s="105"/>
      <c r="V2168" s="105"/>
      <c r="W2168" s="105"/>
      <c r="X2168" s="105"/>
      <c r="Y2168" s="105"/>
      <c r="Z2168" s="105"/>
      <c r="AA2168" s="105"/>
      <c r="AB2168" s="105"/>
      <c r="AC2168" s="105"/>
      <c r="AD2168" s="105"/>
      <c r="AE2168" s="105"/>
      <c r="AF2168" s="105"/>
      <c r="AG2168" s="105"/>
    </row>
    <row r="2169" spans="2:33" s="28" customFormat="1" ht="14.25" customHeight="1" x14ac:dyDescent="0.15">
      <c r="B2169" s="204" t="s">
        <v>189</v>
      </c>
      <c r="C2169" s="269">
        <v>24</v>
      </c>
      <c r="D2169" s="269">
        <v>34</v>
      </c>
      <c r="E2169" s="267">
        <v>58</v>
      </c>
      <c r="F2169" s="194" t="s">
        <v>188</v>
      </c>
      <c r="G2169" s="269">
        <v>29</v>
      </c>
      <c r="H2169" s="269">
        <v>39</v>
      </c>
      <c r="I2169" s="267">
        <v>68</v>
      </c>
      <c r="J2169" s="194" t="s">
        <v>187</v>
      </c>
      <c r="K2169" s="269">
        <v>22</v>
      </c>
      <c r="L2169" s="269">
        <v>26</v>
      </c>
      <c r="M2169" s="267">
        <v>48</v>
      </c>
      <c r="N2169" s="194" t="s">
        <v>186</v>
      </c>
      <c r="O2169" s="269">
        <v>0</v>
      </c>
      <c r="P2169" s="269">
        <v>0</v>
      </c>
      <c r="Q2169" s="268">
        <v>0</v>
      </c>
      <c r="R2169" s="131"/>
      <c r="T2169" s="105"/>
      <c r="U2169" s="105"/>
      <c r="V2169" s="105"/>
      <c r="W2169" s="105"/>
      <c r="X2169" s="105"/>
      <c r="Y2169" s="105"/>
      <c r="Z2169" s="105"/>
      <c r="AA2169" s="105"/>
      <c r="AB2169" s="105"/>
      <c r="AC2169" s="105"/>
      <c r="AD2169" s="105"/>
      <c r="AE2169" s="105"/>
      <c r="AF2169" s="105"/>
      <c r="AG2169" s="105"/>
    </row>
    <row r="2170" spans="2:33" s="28" customFormat="1" ht="14.25" customHeight="1" x14ac:dyDescent="0.15">
      <c r="B2170" s="204" t="s">
        <v>185</v>
      </c>
      <c r="C2170" s="269">
        <v>24</v>
      </c>
      <c r="D2170" s="269">
        <v>27</v>
      </c>
      <c r="E2170" s="267">
        <v>51</v>
      </c>
      <c r="F2170" s="194" t="s">
        <v>184</v>
      </c>
      <c r="G2170" s="269">
        <v>35</v>
      </c>
      <c r="H2170" s="269">
        <v>36</v>
      </c>
      <c r="I2170" s="267">
        <v>71</v>
      </c>
      <c r="J2170" s="194" t="s">
        <v>183</v>
      </c>
      <c r="K2170" s="269">
        <v>17</v>
      </c>
      <c r="L2170" s="269">
        <v>17</v>
      </c>
      <c r="M2170" s="267">
        <v>34</v>
      </c>
      <c r="N2170" s="194" t="s">
        <v>182</v>
      </c>
      <c r="O2170" s="269">
        <v>0</v>
      </c>
      <c r="P2170" s="269">
        <v>5</v>
      </c>
      <c r="Q2170" s="268">
        <v>5</v>
      </c>
      <c r="R2170" s="131"/>
      <c r="T2170" s="105"/>
      <c r="U2170" s="105"/>
      <c r="V2170" s="105"/>
      <c r="W2170" s="105"/>
      <c r="X2170" s="105"/>
      <c r="Y2170" s="105"/>
      <c r="Z2170" s="105"/>
      <c r="AA2170" s="105"/>
      <c r="AB2170" s="105"/>
      <c r="AC2170" s="105"/>
      <c r="AD2170" s="105"/>
      <c r="AE2170" s="105"/>
      <c r="AF2170" s="105"/>
      <c r="AG2170" s="105"/>
    </row>
    <row r="2171" spans="2:33" s="28" customFormat="1" ht="14.1" customHeight="1" x14ac:dyDescent="0.15">
      <c r="B2171" s="204" t="s">
        <v>181</v>
      </c>
      <c r="C2171" s="269">
        <v>21</v>
      </c>
      <c r="D2171" s="269">
        <v>21</v>
      </c>
      <c r="E2171" s="267">
        <v>42</v>
      </c>
      <c r="F2171" s="194" t="s">
        <v>180</v>
      </c>
      <c r="G2171" s="269">
        <v>30</v>
      </c>
      <c r="H2171" s="269">
        <v>36</v>
      </c>
      <c r="I2171" s="267">
        <v>66</v>
      </c>
      <c r="J2171" s="194" t="s">
        <v>179</v>
      </c>
      <c r="K2171" s="269">
        <v>9</v>
      </c>
      <c r="L2171" s="269">
        <v>9</v>
      </c>
      <c r="M2171" s="267">
        <v>18</v>
      </c>
      <c r="N2171" s="194" t="s">
        <v>178</v>
      </c>
      <c r="O2171" s="269">
        <v>2</v>
      </c>
      <c r="P2171" s="269">
        <v>0</v>
      </c>
      <c r="Q2171" s="268">
        <v>2</v>
      </c>
      <c r="R2171" s="131"/>
      <c r="T2171" s="105"/>
      <c r="U2171" s="105"/>
      <c r="V2171" s="105"/>
      <c r="W2171" s="105"/>
      <c r="X2171" s="105"/>
      <c r="Y2171" s="105"/>
      <c r="Z2171" s="105"/>
      <c r="AA2171" s="105"/>
      <c r="AB2171" s="105"/>
      <c r="AC2171" s="105"/>
      <c r="AD2171" s="105"/>
      <c r="AE2171" s="105"/>
      <c r="AF2171" s="105"/>
      <c r="AG2171" s="105"/>
    </row>
    <row r="2172" spans="2:33" s="28" customFormat="1" ht="14.25" customHeight="1" thickBot="1" x14ac:dyDescent="0.2">
      <c r="B2172" s="206" t="s">
        <v>177</v>
      </c>
      <c r="C2172" s="270">
        <v>20</v>
      </c>
      <c r="D2172" s="270">
        <v>20</v>
      </c>
      <c r="E2172" s="271">
        <v>40</v>
      </c>
      <c r="F2172" s="208" t="s">
        <v>176</v>
      </c>
      <c r="G2172" s="270">
        <v>29</v>
      </c>
      <c r="H2172" s="270">
        <v>32</v>
      </c>
      <c r="I2172" s="271">
        <v>61</v>
      </c>
      <c r="J2172" s="208" t="s">
        <v>175</v>
      </c>
      <c r="K2172" s="270">
        <v>8</v>
      </c>
      <c r="L2172" s="270">
        <v>8</v>
      </c>
      <c r="M2172" s="271">
        <v>16</v>
      </c>
      <c r="N2172" s="210" t="s">
        <v>174</v>
      </c>
      <c r="O2172" s="272">
        <v>0</v>
      </c>
      <c r="P2172" s="272">
        <v>0</v>
      </c>
      <c r="Q2172" s="273">
        <v>0</v>
      </c>
      <c r="R2172" s="131"/>
      <c r="T2172" s="105"/>
      <c r="U2172" s="105"/>
      <c r="V2172" s="105"/>
      <c r="W2172" s="105"/>
      <c r="X2172" s="105"/>
      <c r="Y2172" s="105"/>
      <c r="Z2172" s="105"/>
      <c r="AA2172" s="105"/>
      <c r="AB2172" s="105"/>
      <c r="AC2172" s="105"/>
      <c r="AD2172" s="105"/>
      <c r="AE2172" s="105"/>
      <c r="AF2172" s="105"/>
      <c r="AG2172" s="105"/>
    </row>
    <row r="2173" spans="2:33" s="28" customFormat="1" ht="13.5" customHeight="1" thickBot="1" x14ac:dyDescent="0.2">
      <c r="B2173" s="42"/>
      <c r="C2173" s="42"/>
      <c r="D2173" s="459" t="s">
        <v>173</v>
      </c>
      <c r="E2173" s="459"/>
      <c r="F2173" s="459"/>
      <c r="G2173" s="42"/>
      <c r="H2173" s="42"/>
      <c r="I2173" s="42"/>
      <c r="J2173" s="42"/>
      <c r="K2173" s="42"/>
      <c r="L2173" s="42"/>
      <c r="M2173" s="42"/>
      <c r="N2173" s="212" t="s">
        <v>172</v>
      </c>
      <c r="O2173" s="262">
        <v>0</v>
      </c>
      <c r="P2173" s="24">
        <v>1</v>
      </c>
      <c r="Q2173" s="285">
        <v>1</v>
      </c>
      <c r="R2173" s="131"/>
      <c r="T2173" s="105"/>
      <c r="U2173" s="105"/>
      <c r="V2173" s="105"/>
      <c r="W2173" s="105"/>
      <c r="X2173" s="105"/>
      <c r="Y2173" s="105"/>
      <c r="Z2173" s="105"/>
      <c r="AA2173" s="105"/>
      <c r="AB2173" s="105"/>
      <c r="AC2173" s="105"/>
      <c r="AD2173" s="105"/>
      <c r="AE2173" s="105"/>
      <c r="AF2173" s="105"/>
      <c r="AG2173" s="105"/>
    </row>
    <row r="2174" spans="2:33" s="28" customFormat="1" ht="13.5" customHeight="1" x14ac:dyDescent="0.15">
      <c r="B2174" s="160" t="s">
        <v>171</v>
      </c>
      <c r="C2174" s="263">
        <f>SUM(C2148:C2152)</f>
        <v>184</v>
      </c>
      <c r="D2174" s="263">
        <f>SUM(D2148:D2152)</f>
        <v>149</v>
      </c>
      <c r="E2174" s="108">
        <f t="shared" ref="E2174:E2183" si="102">SUM(C2174:D2174)</f>
        <v>333</v>
      </c>
      <c r="F2174" s="160" t="s">
        <v>170</v>
      </c>
      <c r="G2174" s="264">
        <f>SUM(K2148:K2152)</f>
        <v>153</v>
      </c>
      <c r="H2174" s="109">
        <f>SUM(L2148:L2152)</f>
        <v>149</v>
      </c>
      <c r="I2174" s="110">
        <f t="shared" ref="I2174:I2183" si="103">SUM(G2174:H2174)</f>
        <v>302</v>
      </c>
      <c r="J2174" s="119" t="s">
        <v>169</v>
      </c>
      <c r="K2174" s="120">
        <f>SUM(O2173:O2177)</f>
        <v>0</v>
      </c>
      <c r="L2174" s="263">
        <f>SUM(Q2173:Q2177)</f>
        <v>3</v>
      </c>
      <c r="M2174" s="265">
        <f>SUM(K2174:L2174)</f>
        <v>3</v>
      </c>
      <c r="N2174" s="132" t="s">
        <v>168</v>
      </c>
      <c r="O2174" s="288">
        <v>0</v>
      </c>
      <c r="P2174" s="288">
        <v>0</v>
      </c>
      <c r="Q2174" s="285">
        <v>0</v>
      </c>
      <c r="R2174" s="131"/>
      <c r="T2174" s="105"/>
      <c r="U2174" s="105"/>
      <c r="V2174" s="105"/>
      <c r="W2174" s="105"/>
      <c r="X2174" s="105"/>
      <c r="Y2174" s="105"/>
      <c r="Z2174" s="105"/>
      <c r="AA2174" s="105"/>
      <c r="AB2174" s="105"/>
      <c r="AC2174" s="105"/>
      <c r="AD2174" s="105"/>
      <c r="AE2174" s="105"/>
      <c r="AF2174" s="105"/>
      <c r="AG2174" s="105"/>
    </row>
    <row r="2175" spans="2:33" s="28" customFormat="1" ht="13.5" customHeight="1" thickBot="1" x14ac:dyDescent="0.2">
      <c r="B2175" s="161" t="s">
        <v>167</v>
      </c>
      <c r="C2175" s="255">
        <f>SUM(C2153:C2157)</f>
        <v>162</v>
      </c>
      <c r="D2175" s="255">
        <f>SUM(D2153:D2157)</f>
        <v>142</v>
      </c>
      <c r="E2175" s="112">
        <f t="shared" si="102"/>
        <v>304</v>
      </c>
      <c r="F2175" s="161" t="s">
        <v>166</v>
      </c>
      <c r="G2175" s="260">
        <f>SUM(K2153:K2157)</f>
        <v>122</v>
      </c>
      <c r="H2175" s="113">
        <f>SUM(L2153:L2157)</f>
        <v>127</v>
      </c>
      <c r="I2175" s="114">
        <f t="shared" si="103"/>
        <v>249</v>
      </c>
      <c r="J2175" s="121" t="s">
        <v>154</v>
      </c>
      <c r="K2175" s="122">
        <f>O2178</f>
        <v>0</v>
      </c>
      <c r="L2175" s="256">
        <f>P2178</f>
        <v>0</v>
      </c>
      <c r="M2175" s="266">
        <f>SUM(K2175:L2175)</f>
        <v>0</v>
      </c>
      <c r="N2175" s="132" t="s">
        <v>165</v>
      </c>
      <c r="O2175" s="288">
        <v>0</v>
      </c>
      <c r="P2175" s="288">
        <v>0</v>
      </c>
      <c r="Q2175" s="285">
        <v>0</v>
      </c>
      <c r="R2175" s="131"/>
      <c r="T2175" s="105"/>
      <c r="U2175" s="105"/>
      <c r="V2175" s="105"/>
      <c r="W2175" s="105"/>
      <c r="X2175" s="105"/>
      <c r="Y2175" s="105"/>
      <c r="Z2175" s="105"/>
      <c r="AA2175" s="105"/>
      <c r="AB2175" s="105"/>
      <c r="AC2175" s="105"/>
      <c r="AD2175" s="105"/>
      <c r="AE2175" s="105"/>
      <c r="AF2175" s="105"/>
      <c r="AG2175" s="105"/>
    </row>
    <row r="2176" spans="2:33" s="28" customFormat="1" ht="13.5" customHeight="1" x14ac:dyDescent="0.15">
      <c r="B2176" s="161" t="s">
        <v>164</v>
      </c>
      <c r="C2176" s="255">
        <f>SUM(C2158:C2162)</f>
        <v>139</v>
      </c>
      <c r="D2176" s="255">
        <f>SUM(D2158:D2162)</f>
        <v>118</v>
      </c>
      <c r="E2176" s="112">
        <f t="shared" si="102"/>
        <v>257</v>
      </c>
      <c r="F2176" s="161" t="s">
        <v>163</v>
      </c>
      <c r="G2176" s="260">
        <f>SUM(K2158:K2162)</f>
        <v>122</v>
      </c>
      <c r="H2176" s="113">
        <f>SUM(L2158:L2162)</f>
        <v>130</v>
      </c>
      <c r="I2176" s="114">
        <f t="shared" si="103"/>
        <v>252</v>
      </c>
      <c r="J2176" s="125" t="s">
        <v>283</v>
      </c>
      <c r="K2176" s="154">
        <f>SUM(C2174:C2176)</f>
        <v>485</v>
      </c>
      <c r="L2176" s="154">
        <f>SUM(D2174:D2176)</f>
        <v>409</v>
      </c>
      <c r="M2176" s="294">
        <f>SUM(K2176:L2176)</f>
        <v>894</v>
      </c>
      <c r="N2176" s="132" t="s">
        <v>162</v>
      </c>
      <c r="O2176" s="288">
        <v>0</v>
      </c>
      <c r="P2176" s="288">
        <v>2</v>
      </c>
      <c r="Q2176" s="285">
        <v>2</v>
      </c>
      <c r="R2176" s="131"/>
      <c r="T2176" s="105"/>
      <c r="U2176" s="105"/>
      <c r="V2176" s="105"/>
      <c r="W2176" s="105"/>
      <c r="X2176" s="105"/>
      <c r="Y2176" s="105"/>
      <c r="Z2176" s="105"/>
      <c r="AA2176" s="105"/>
      <c r="AB2176" s="105"/>
      <c r="AC2176" s="105"/>
      <c r="AD2176" s="105"/>
      <c r="AE2176" s="105"/>
      <c r="AF2176" s="105"/>
      <c r="AG2176" s="105"/>
    </row>
    <row r="2177" spans="2:33" s="28" customFormat="1" ht="13.5" customHeight="1" thickBot="1" x14ac:dyDescent="0.2">
      <c r="B2177" s="161" t="s">
        <v>161</v>
      </c>
      <c r="C2177" s="255">
        <f>SUM(C2163:C2167)</f>
        <v>129</v>
      </c>
      <c r="D2177" s="255">
        <f>SUM(D2163:D2167)</f>
        <v>105</v>
      </c>
      <c r="E2177" s="112">
        <f t="shared" si="102"/>
        <v>234</v>
      </c>
      <c r="F2177" s="161" t="s">
        <v>160</v>
      </c>
      <c r="G2177" s="260">
        <f>SUM(K2163:K2167)</f>
        <v>112</v>
      </c>
      <c r="H2177" s="113">
        <f>SUM(L2163:L2167)</f>
        <v>132</v>
      </c>
      <c r="I2177" s="114">
        <f t="shared" si="103"/>
        <v>244</v>
      </c>
      <c r="J2177" s="123" t="s">
        <v>156</v>
      </c>
      <c r="K2177" s="157"/>
      <c r="L2177" s="292">
        <f>M2176/M2182*100</f>
        <v>19.275549805950838</v>
      </c>
      <c r="M2177" s="156" t="s">
        <v>155</v>
      </c>
      <c r="N2177" s="134" t="s">
        <v>159</v>
      </c>
      <c r="O2177" s="291">
        <v>0</v>
      </c>
      <c r="P2177" s="135">
        <v>0</v>
      </c>
      <c r="Q2177" s="282">
        <v>0</v>
      </c>
      <c r="R2177" s="131"/>
      <c r="T2177" s="105"/>
      <c r="U2177" s="105"/>
      <c r="V2177" s="105"/>
      <c r="W2177" s="105"/>
      <c r="X2177" s="105"/>
      <c r="Y2177" s="105"/>
      <c r="Z2177" s="105"/>
      <c r="AA2177" s="105"/>
      <c r="AB2177" s="105"/>
      <c r="AC2177" s="105"/>
      <c r="AD2177" s="105"/>
      <c r="AE2177" s="105"/>
      <c r="AF2177" s="105"/>
      <c r="AG2177" s="105"/>
    </row>
    <row r="2178" spans="2:33" s="28" customFormat="1" ht="13.5" customHeight="1" thickBot="1" x14ac:dyDescent="0.2">
      <c r="B2178" s="161" t="s">
        <v>158</v>
      </c>
      <c r="C2178" s="255">
        <f>SUM(C2168:C2172)</f>
        <v>116</v>
      </c>
      <c r="D2178" s="255">
        <f>SUM(D2168:D2172)</f>
        <v>126</v>
      </c>
      <c r="E2178" s="112">
        <f t="shared" si="102"/>
        <v>242</v>
      </c>
      <c r="F2178" s="161" t="s">
        <v>157</v>
      </c>
      <c r="G2178" s="260">
        <f>SUM(K2168:K2172)</f>
        <v>72</v>
      </c>
      <c r="H2178" s="113">
        <f>SUM(L2168:L2172)</f>
        <v>89</v>
      </c>
      <c r="I2178" s="114">
        <f t="shared" si="103"/>
        <v>161</v>
      </c>
      <c r="J2178" s="125" t="s">
        <v>284</v>
      </c>
      <c r="K2178" s="154">
        <f>SUM(C2177:C2183,G2174:G2176)</f>
        <v>1464</v>
      </c>
      <c r="L2178" s="154">
        <f>SUM(D2177:D2183,H2174:H2176)</f>
        <v>1525</v>
      </c>
      <c r="M2178" s="294">
        <f>SUM(K2178:L2178)</f>
        <v>2989</v>
      </c>
      <c r="N2178" s="136" t="s">
        <v>154</v>
      </c>
      <c r="O2178" s="290">
        <v>0</v>
      </c>
      <c r="P2178" s="137">
        <v>0</v>
      </c>
      <c r="Q2178" s="284">
        <v>0</v>
      </c>
      <c r="R2178" s="131"/>
      <c r="T2178" s="105"/>
      <c r="U2178" s="105"/>
      <c r="V2178" s="105"/>
      <c r="W2178" s="105"/>
      <c r="X2178" s="105"/>
      <c r="Y2178" s="105"/>
      <c r="Z2178" s="105"/>
      <c r="AA2178" s="105"/>
      <c r="AB2178" s="105"/>
      <c r="AC2178" s="105"/>
      <c r="AD2178" s="105"/>
      <c r="AE2178" s="105"/>
      <c r="AF2178" s="105"/>
      <c r="AG2178" s="105"/>
    </row>
    <row r="2179" spans="2:33" s="28" customFormat="1" ht="13.5" customHeight="1" thickBot="1" x14ac:dyDescent="0.2">
      <c r="B2179" s="161" t="s">
        <v>153</v>
      </c>
      <c r="C2179" s="255">
        <f>SUM(G2148:G2152)</f>
        <v>122</v>
      </c>
      <c r="D2179" s="255">
        <f>SUM(H2148:H2152)</f>
        <v>140</v>
      </c>
      <c r="E2179" s="112">
        <f t="shared" si="102"/>
        <v>262</v>
      </c>
      <c r="F2179" s="161" t="s">
        <v>152</v>
      </c>
      <c r="G2179" s="113">
        <f>SUM(O2148:O2152)</f>
        <v>67</v>
      </c>
      <c r="H2179" s="113">
        <f>SUM(P2148:P2152)</f>
        <v>78</v>
      </c>
      <c r="I2179" s="114">
        <f t="shared" si="103"/>
        <v>145</v>
      </c>
      <c r="J2179" s="123" t="s">
        <v>156</v>
      </c>
      <c r="K2179" s="157"/>
      <c r="L2179" s="292">
        <f>M2178/M2182*100</f>
        <v>64.445881845623106</v>
      </c>
      <c r="M2179" s="158" t="s">
        <v>155</v>
      </c>
      <c r="N2179" s="148"/>
      <c r="O2179" s="138"/>
      <c r="P2179" s="138"/>
      <c r="Q2179" s="138"/>
      <c r="R2179" s="131"/>
      <c r="T2179" s="105"/>
      <c r="U2179" s="105"/>
      <c r="V2179" s="105"/>
      <c r="W2179" s="105"/>
      <c r="X2179" s="105"/>
      <c r="Y2179" s="105"/>
      <c r="Z2179" s="105"/>
      <c r="AA2179" s="105"/>
      <c r="AB2179" s="105"/>
      <c r="AC2179" s="105"/>
      <c r="AD2179" s="105"/>
      <c r="AE2179" s="106"/>
      <c r="AF2179" s="105"/>
      <c r="AG2179" s="106"/>
    </row>
    <row r="2180" spans="2:33" s="28" customFormat="1" ht="13.5" customHeight="1" thickBot="1" x14ac:dyDescent="0.2">
      <c r="B2180" s="161" t="s">
        <v>151</v>
      </c>
      <c r="C2180" s="255">
        <f>SUM(G2153:G2157)</f>
        <v>171</v>
      </c>
      <c r="D2180" s="255">
        <f>SUM(H2153:H2157)</f>
        <v>179</v>
      </c>
      <c r="E2180" s="112">
        <f t="shared" si="102"/>
        <v>350</v>
      </c>
      <c r="F2180" s="161" t="s">
        <v>150</v>
      </c>
      <c r="G2180" s="260">
        <f>SUM(O2153:O2157)</f>
        <v>38</v>
      </c>
      <c r="H2180" s="113">
        <f>SUM(P2153:P2157)</f>
        <v>54</v>
      </c>
      <c r="I2180" s="114">
        <f t="shared" si="103"/>
        <v>92</v>
      </c>
      <c r="J2180" s="125" t="s">
        <v>282</v>
      </c>
      <c r="K2180" s="154">
        <f>SUM(K2163:K2172,O2148:O2178)</f>
        <v>323</v>
      </c>
      <c r="L2180" s="154">
        <f>SUM(L2163:L2172,P2148:P2178)</f>
        <v>432</v>
      </c>
      <c r="M2180" s="261">
        <f>SUM(K2180:L2180)</f>
        <v>755</v>
      </c>
      <c r="N2180" s="149"/>
      <c r="O2180" s="138"/>
      <c r="P2180" s="138"/>
      <c r="Q2180" s="138"/>
      <c r="R2180" s="131"/>
    </row>
    <row r="2181" spans="2:33" s="28" customFormat="1" ht="13.5" customHeight="1" thickBot="1" x14ac:dyDescent="0.2">
      <c r="B2181" s="161" t="s">
        <v>149</v>
      </c>
      <c r="C2181" s="255">
        <f>SUM(G2158:G2162)</f>
        <v>160</v>
      </c>
      <c r="D2181" s="255">
        <f>SUM(H2158:H2162)</f>
        <v>173</v>
      </c>
      <c r="E2181" s="112">
        <f t="shared" si="102"/>
        <v>333</v>
      </c>
      <c r="F2181" s="161" t="s">
        <v>148</v>
      </c>
      <c r="G2181" s="260">
        <f>SUM(O2158:O2162)</f>
        <v>23</v>
      </c>
      <c r="H2181" s="113">
        <f>SUM(P2158:P2162)</f>
        <v>43</v>
      </c>
      <c r="I2181" s="114">
        <f t="shared" si="103"/>
        <v>66</v>
      </c>
      <c r="J2181" s="123" t="s">
        <v>156</v>
      </c>
      <c r="K2181" s="124"/>
      <c r="L2181" s="283">
        <f>M2180/M2182*100</f>
        <v>16.278568348426045</v>
      </c>
      <c r="M2181" s="156" t="s">
        <v>155</v>
      </c>
      <c r="N2181" s="144" t="s">
        <v>146</v>
      </c>
      <c r="O2181" s="295">
        <v>37.57</v>
      </c>
      <c r="P2181" s="296">
        <v>40.770000000000003</v>
      </c>
      <c r="Q2181" s="297">
        <v>39.200000000000003</v>
      </c>
      <c r="R2181" s="131"/>
    </row>
    <row r="2182" spans="2:33" s="28" customFormat="1" ht="13.5" customHeight="1" x14ac:dyDescent="0.15">
      <c r="B2182" s="161" t="s">
        <v>145</v>
      </c>
      <c r="C2182" s="255">
        <f>SUM(G2163:G2167)</f>
        <v>199</v>
      </c>
      <c r="D2182" s="255">
        <f>SUM(H2163:H2167)</f>
        <v>214</v>
      </c>
      <c r="E2182" s="112">
        <f t="shared" si="102"/>
        <v>413</v>
      </c>
      <c r="F2182" s="161" t="s">
        <v>144</v>
      </c>
      <c r="G2182" s="260">
        <f>SUM(O2163:O2167)</f>
        <v>9</v>
      </c>
      <c r="H2182" s="113">
        <f>SUM(P2163:P2167)</f>
        <v>25</v>
      </c>
      <c r="I2182" s="114">
        <f t="shared" si="103"/>
        <v>34</v>
      </c>
      <c r="J2182" s="125" t="s">
        <v>147</v>
      </c>
      <c r="K2182" s="293">
        <f>SUM(C2174:C2183,G2174:G2183,K2174:K2175)</f>
        <v>2272</v>
      </c>
      <c r="L2182" s="293">
        <f>SUM(D2174:D2183,H2174:H2183,L2174:L2175)</f>
        <v>2366</v>
      </c>
      <c r="M2182" s="289">
        <f>SUM(K2182:L2182)</f>
        <v>4638</v>
      </c>
      <c r="N2182" s="145"/>
      <c r="O2182" s="139"/>
      <c r="P2182" s="139"/>
      <c r="Q2182" s="139"/>
      <c r="R2182" s="131"/>
    </row>
    <row r="2183" spans="2:33" s="28" customFormat="1" ht="13.5" customHeight="1" thickBot="1" x14ac:dyDescent="0.2">
      <c r="B2183" s="162" t="s">
        <v>143</v>
      </c>
      <c r="C2183" s="256">
        <f>SUM(G2168:G2172)</f>
        <v>170</v>
      </c>
      <c r="D2183" s="256">
        <f>SUM(H2168:H2172)</f>
        <v>182</v>
      </c>
      <c r="E2183" s="116">
        <f t="shared" si="102"/>
        <v>352</v>
      </c>
      <c r="F2183" s="162" t="s">
        <v>142</v>
      </c>
      <c r="G2183" s="257">
        <f>SUM(O2168:O2172)</f>
        <v>2</v>
      </c>
      <c r="H2183" s="117">
        <f>SUM(P2168:P2172)</f>
        <v>8</v>
      </c>
      <c r="I2183" s="118">
        <f t="shared" si="103"/>
        <v>10</v>
      </c>
      <c r="J2183" s="123" t="s">
        <v>7</v>
      </c>
      <c r="K2183" s="124"/>
      <c r="L2183" s="127"/>
      <c r="M2183" s="258">
        <f>字別人口!Q124</f>
        <v>2056</v>
      </c>
      <c r="N2183" s="481" t="s">
        <v>141</v>
      </c>
      <c r="O2183" s="482"/>
      <c r="P2183" s="482"/>
      <c r="Q2183" s="140"/>
      <c r="R2183" s="131"/>
    </row>
    <row r="2185" spans="2:33" s="29" customFormat="1" x14ac:dyDescent="0.15">
      <c r="B2185" s="168"/>
      <c r="F2185" s="168"/>
    </row>
    <row r="2186" spans="2:33" s="29" customFormat="1" ht="13.5" customHeight="1" x14ac:dyDescent="0.15">
      <c r="B2186" s="243" t="s">
        <v>1</v>
      </c>
      <c r="C2186" s="358" t="s">
        <v>2</v>
      </c>
      <c r="D2186" s="358"/>
      <c r="E2186" s="358"/>
      <c r="F2186" s="358"/>
      <c r="G2186" s="484" t="s">
        <v>279</v>
      </c>
      <c r="H2186" s="484"/>
      <c r="I2186" s="484"/>
      <c r="J2186" s="484"/>
      <c r="K2186" s="484"/>
      <c r="L2186" s="484"/>
      <c r="O2186" s="76" t="str">
        <f>$O$2</f>
        <v>令和元年10月31日</v>
      </c>
      <c r="P2186" s="76"/>
      <c r="Q2186" s="76" t="s">
        <v>0</v>
      </c>
    </row>
    <row r="2187" spans="2:33" s="29" customFormat="1" ht="13.5" customHeight="1" x14ac:dyDescent="0.15">
      <c r="B2187" s="243" t="s">
        <v>276</v>
      </c>
      <c r="C2187" s="358" t="s">
        <v>86</v>
      </c>
      <c r="D2187" s="358"/>
      <c r="E2187" s="358"/>
      <c r="F2187" s="152"/>
      <c r="G2187" s="484"/>
      <c r="H2187" s="484"/>
      <c r="I2187" s="484"/>
      <c r="J2187" s="484"/>
      <c r="K2187" s="484"/>
      <c r="L2187" s="484"/>
      <c r="O2187" s="76" t="str">
        <f>$O$3</f>
        <v>令和元年11月 1日</v>
      </c>
      <c r="P2187" s="76"/>
      <c r="Q2187" s="76" t="s">
        <v>3</v>
      </c>
    </row>
    <row r="2188" spans="2:33" s="29" customFormat="1" ht="13.5" customHeight="1" thickBot="1" x14ac:dyDescent="0.2">
      <c r="B2188" s="168"/>
      <c r="F2188" s="168"/>
      <c r="G2188" s="87"/>
      <c r="H2188" s="87"/>
      <c r="I2188" s="87"/>
      <c r="J2188" s="87"/>
      <c r="K2188" s="87"/>
      <c r="L2188" s="87"/>
      <c r="O2188" s="86"/>
      <c r="Q2188" s="86"/>
    </row>
    <row r="2189" spans="2:33" s="28" customFormat="1" ht="14.25" customHeight="1" x14ac:dyDescent="0.15">
      <c r="B2189" s="53" t="s">
        <v>274</v>
      </c>
      <c r="C2189" s="279" t="s">
        <v>301</v>
      </c>
      <c r="D2189" s="279" t="s">
        <v>302</v>
      </c>
      <c r="E2189" s="280" t="s">
        <v>6</v>
      </c>
      <c r="F2189" s="53" t="s">
        <v>274</v>
      </c>
      <c r="G2189" s="279" t="s">
        <v>301</v>
      </c>
      <c r="H2189" s="279" t="s">
        <v>5</v>
      </c>
      <c r="I2189" s="94" t="s">
        <v>6</v>
      </c>
      <c r="J2189" s="202" t="s">
        <v>274</v>
      </c>
      <c r="K2189" s="279" t="s">
        <v>4</v>
      </c>
      <c r="L2189" s="279" t="s">
        <v>302</v>
      </c>
      <c r="M2189" s="280" t="s">
        <v>303</v>
      </c>
      <c r="N2189" s="59" t="s">
        <v>274</v>
      </c>
      <c r="O2189" s="54" t="s">
        <v>301</v>
      </c>
      <c r="P2189" s="54" t="s">
        <v>5</v>
      </c>
      <c r="Q2189" s="278" t="s">
        <v>303</v>
      </c>
      <c r="R2189" s="131"/>
    </row>
    <row r="2190" spans="2:33" s="28" customFormat="1" ht="14.25" customHeight="1" x14ac:dyDescent="0.15">
      <c r="B2190" s="203" t="s">
        <v>273</v>
      </c>
      <c r="C2190" s="281">
        <v>8</v>
      </c>
      <c r="D2190" s="281">
        <v>8</v>
      </c>
      <c r="E2190" s="267">
        <v>16</v>
      </c>
      <c r="F2190" s="193" t="s">
        <v>272</v>
      </c>
      <c r="G2190" s="281">
        <v>6</v>
      </c>
      <c r="H2190" s="281">
        <v>5</v>
      </c>
      <c r="I2190" s="267">
        <v>11</v>
      </c>
      <c r="J2190" s="194" t="s">
        <v>271</v>
      </c>
      <c r="K2190" s="269">
        <v>10</v>
      </c>
      <c r="L2190" s="281">
        <v>9</v>
      </c>
      <c r="M2190" s="286">
        <v>19</v>
      </c>
      <c r="N2190" s="200" t="s">
        <v>270</v>
      </c>
      <c r="O2190" s="277">
        <v>2</v>
      </c>
      <c r="P2190" s="269">
        <v>5</v>
      </c>
      <c r="Q2190" s="287">
        <v>7</v>
      </c>
      <c r="R2190" s="131"/>
      <c r="T2190" s="105"/>
      <c r="U2190" s="105"/>
      <c r="V2190" s="105"/>
      <c r="W2190" s="105"/>
      <c r="X2190" s="105"/>
      <c r="Y2190" s="105"/>
      <c r="Z2190" s="105"/>
      <c r="AA2190" s="105"/>
      <c r="AB2190" s="105"/>
      <c r="AC2190" s="105"/>
      <c r="AD2190" s="105"/>
      <c r="AE2190" s="105"/>
      <c r="AF2190" s="105"/>
      <c r="AG2190" s="105"/>
    </row>
    <row r="2191" spans="2:33" s="28" customFormat="1" ht="14.1" customHeight="1" x14ac:dyDescent="0.15">
      <c r="B2191" s="204" t="s">
        <v>269</v>
      </c>
      <c r="C2191" s="269">
        <v>10</v>
      </c>
      <c r="D2191" s="269">
        <v>11</v>
      </c>
      <c r="E2191" s="267">
        <v>21</v>
      </c>
      <c r="F2191" s="194" t="s">
        <v>268</v>
      </c>
      <c r="G2191" s="269">
        <v>7</v>
      </c>
      <c r="H2191" s="269">
        <v>9</v>
      </c>
      <c r="I2191" s="267">
        <v>16</v>
      </c>
      <c r="J2191" s="194" t="s">
        <v>267</v>
      </c>
      <c r="K2191" s="269">
        <v>7</v>
      </c>
      <c r="L2191" s="269">
        <v>10</v>
      </c>
      <c r="M2191" s="267">
        <v>17</v>
      </c>
      <c r="N2191" s="194" t="s">
        <v>266</v>
      </c>
      <c r="O2191" s="269">
        <v>4</v>
      </c>
      <c r="P2191" s="269">
        <v>3</v>
      </c>
      <c r="Q2191" s="268">
        <v>7</v>
      </c>
      <c r="R2191" s="131"/>
      <c r="T2191" s="105"/>
      <c r="U2191" s="105"/>
      <c r="V2191" s="105"/>
      <c r="W2191" s="105"/>
      <c r="X2191" s="105"/>
      <c r="Y2191" s="105"/>
      <c r="Z2191" s="105"/>
      <c r="AA2191" s="105"/>
      <c r="AB2191" s="105"/>
      <c r="AC2191" s="105"/>
      <c r="AD2191" s="105"/>
      <c r="AE2191" s="105"/>
      <c r="AF2191" s="105"/>
      <c r="AG2191" s="105"/>
    </row>
    <row r="2192" spans="2:33" s="28" customFormat="1" ht="14.25" customHeight="1" x14ac:dyDescent="0.15">
      <c r="B2192" s="204" t="s">
        <v>265</v>
      </c>
      <c r="C2192" s="269">
        <v>5</v>
      </c>
      <c r="D2192" s="269">
        <v>8</v>
      </c>
      <c r="E2192" s="267">
        <v>13</v>
      </c>
      <c r="F2192" s="194" t="s">
        <v>264</v>
      </c>
      <c r="G2192" s="269">
        <v>9</v>
      </c>
      <c r="H2192" s="269">
        <v>8</v>
      </c>
      <c r="I2192" s="267">
        <v>17</v>
      </c>
      <c r="J2192" s="194" t="s">
        <v>263</v>
      </c>
      <c r="K2192" s="269">
        <v>5</v>
      </c>
      <c r="L2192" s="269">
        <v>7</v>
      </c>
      <c r="M2192" s="267">
        <v>12</v>
      </c>
      <c r="N2192" s="194" t="s">
        <v>262</v>
      </c>
      <c r="O2192" s="269">
        <v>2</v>
      </c>
      <c r="P2192" s="199">
        <v>5</v>
      </c>
      <c r="Q2192" s="268">
        <v>7</v>
      </c>
      <c r="R2192" s="131"/>
      <c r="T2192" s="105"/>
      <c r="U2192" s="105"/>
      <c r="V2192" s="105"/>
      <c r="W2192" s="105"/>
      <c r="X2192" s="105"/>
      <c r="Y2192" s="105"/>
      <c r="Z2192" s="105"/>
      <c r="AA2192" s="105"/>
      <c r="AB2192" s="105"/>
      <c r="AC2192" s="105"/>
      <c r="AD2192" s="105"/>
      <c r="AE2192" s="105"/>
      <c r="AF2192" s="105"/>
      <c r="AG2192" s="105"/>
    </row>
    <row r="2193" spans="2:33" s="28" customFormat="1" ht="14.25" customHeight="1" x14ac:dyDescent="0.15">
      <c r="B2193" s="204" t="s">
        <v>261</v>
      </c>
      <c r="C2193" s="269">
        <v>11</v>
      </c>
      <c r="D2193" s="269">
        <v>6</v>
      </c>
      <c r="E2193" s="267">
        <v>17</v>
      </c>
      <c r="F2193" s="194" t="s">
        <v>260</v>
      </c>
      <c r="G2193" s="269">
        <v>3</v>
      </c>
      <c r="H2193" s="269">
        <v>9</v>
      </c>
      <c r="I2193" s="267">
        <v>12</v>
      </c>
      <c r="J2193" s="194" t="s">
        <v>259</v>
      </c>
      <c r="K2193" s="269">
        <v>8</v>
      </c>
      <c r="L2193" s="269">
        <v>10</v>
      </c>
      <c r="M2193" s="267">
        <v>18</v>
      </c>
      <c r="N2193" s="194" t="s">
        <v>258</v>
      </c>
      <c r="O2193" s="269">
        <v>2</v>
      </c>
      <c r="P2193" s="269">
        <v>5</v>
      </c>
      <c r="Q2193" s="268">
        <v>7</v>
      </c>
      <c r="R2193" s="131"/>
      <c r="T2193" s="105"/>
      <c r="U2193" s="105"/>
      <c r="V2193" s="105"/>
      <c r="W2193" s="105"/>
      <c r="X2193" s="105"/>
      <c r="Y2193" s="105"/>
      <c r="Z2193" s="105"/>
      <c r="AA2193" s="105"/>
      <c r="AB2193" s="105"/>
      <c r="AC2193" s="105"/>
      <c r="AD2193" s="105"/>
      <c r="AE2193" s="105"/>
      <c r="AF2193" s="105"/>
      <c r="AG2193" s="105"/>
    </row>
    <row r="2194" spans="2:33" s="28" customFormat="1" ht="14.1" customHeight="1" x14ac:dyDescent="0.15">
      <c r="B2194" s="205" t="s">
        <v>257</v>
      </c>
      <c r="C2194" s="274">
        <v>5</v>
      </c>
      <c r="D2194" s="274">
        <v>7</v>
      </c>
      <c r="E2194" s="275">
        <v>12</v>
      </c>
      <c r="F2194" s="195" t="s">
        <v>256</v>
      </c>
      <c r="G2194" s="274">
        <v>15</v>
      </c>
      <c r="H2194" s="274">
        <v>8</v>
      </c>
      <c r="I2194" s="275">
        <v>23</v>
      </c>
      <c r="J2194" s="195" t="s">
        <v>255</v>
      </c>
      <c r="K2194" s="274">
        <v>4</v>
      </c>
      <c r="L2194" s="274">
        <v>3</v>
      </c>
      <c r="M2194" s="275">
        <v>7</v>
      </c>
      <c r="N2194" s="195" t="s">
        <v>254</v>
      </c>
      <c r="O2194" s="274">
        <v>3</v>
      </c>
      <c r="P2194" s="274">
        <v>3</v>
      </c>
      <c r="Q2194" s="276">
        <v>6</v>
      </c>
      <c r="R2194" s="131"/>
      <c r="T2194" s="105"/>
      <c r="U2194" s="105"/>
      <c r="V2194" s="105"/>
      <c r="W2194" s="105"/>
      <c r="X2194" s="105"/>
      <c r="Y2194" s="105"/>
      <c r="Z2194" s="105"/>
      <c r="AA2194" s="105"/>
      <c r="AB2194" s="105"/>
      <c r="AC2194" s="105"/>
      <c r="AD2194" s="105"/>
      <c r="AE2194" s="105"/>
      <c r="AF2194" s="105"/>
      <c r="AG2194" s="105"/>
    </row>
    <row r="2195" spans="2:33" s="28" customFormat="1" ht="14.25" customHeight="1" x14ac:dyDescent="0.15">
      <c r="B2195" s="204" t="s">
        <v>253</v>
      </c>
      <c r="C2195" s="277">
        <v>5</v>
      </c>
      <c r="D2195" s="269">
        <v>4</v>
      </c>
      <c r="E2195" s="267">
        <v>9</v>
      </c>
      <c r="F2195" s="194" t="s">
        <v>252</v>
      </c>
      <c r="G2195" s="269">
        <v>7</v>
      </c>
      <c r="H2195" s="269">
        <v>9</v>
      </c>
      <c r="I2195" s="267">
        <v>16</v>
      </c>
      <c r="J2195" s="194" t="s">
        <v>251</v>
      </c>
      <c r="K2195" s="269">
        <v>12</v>
      </c>
      <c r="L2195" s="269">
        <v>11</v>
      </c>
      <c r="M2195" s="267">
        <v>23</v>
      </c>
      <c r="N2195" s="194" t="s">
        <v>250</v>
      </c>
      <c r="O2195" s="269">
        <v>2</v>
      </c>
      <c r="P2195" s="269">
        <v>3</v>
      </c>
      <c r="Q2195" s="268">
        <v>5</v>
      </c>
      <c r="R2195" s="131"/>
      <c r="T2195" s="105"/>
      <c r="U2195" s="105"/>
      <c r="V2195" s="105"/>
      <c r="W2195" s="105"/>
      <c r="X2195" s="105"/>
      <c r="Y2195" s="105"/>
      <c r="Z2195" s="105"/>
      <c r="AA2195" s="105"/>
      <c r="AB2195" s="105"/>
      <c r="AC2195" s="105"/>
      <c r="AD2195" s="105"/>
      <c r="AE2195" s="105"/>
      <c r="AF2195" s="105"/>
      <c r="AG2195" s="105"/>
    </row>
    <row r="2196" spans="2:33" s="28" customFormat="1" ht="14.25" customHeight="1" x14ac:dyDescent="0.15">
      <c r="B2196" s="204" t="s">
        <v>249</v>
      </c>
      <c r="C2196" s="269">
        <v>6</v>
      </c>
      <c r="D2196" s="269">
        <v>6</v>
      </c>
      <c r="E2196" s="267">
        <v>12</v>
      </c>
      <c r="F2196" s="194" t="s">
        <v>248</v>
      </c>
      <c r="G2196" s="269">
        <v>13</v>
      </c>
      <c r="H2196" s="269">
        <v>8</v>
      </c>
      <c r="I2196" s="267">
        <v>21</v>
      </c>
      <c r="J2196" s="194" t="s">
        <v>247</v>
      </c>
      <c r="K2196" s="269">
        <v>6</v>
      </c>
      <c r="L2196" s="269">
        <v>9</v>
      </c>
      <c r="M2196" s="267">
        <v>15</v>
      </c>
      <c r="N2196" s="194" t="s">
        <v>246</v>
      </c>
      <c r="O2196" s="269">
        <v>2</v>
      </c>
      <c r="P2196" s="269">
        <v>4</v>
      </c>
      <c r="Q2196" s="268">
        <v>6</v>
      </c>
      <c r="R2196" s="131"/>
      <c r="T2196" s="105"/>
      <c r="U2196" s="105"/>
      <c r="V2196" s="105"/>
      <c r="W2196" s="105"/>
      <c r="X2196" s="105"/>
      <c r="Y2196" s="105"/>
      <c r="Z2196" s="105"/>
      <c r="AA2196" s="105"/>
      <c r="AB2196" s="105"/>
      <c r="AC2196" s="105"/>
      <c r="AD2196" s="105"/>
      <c r="AE2196" s="105"/>
      <c r="AF2196" s="105"/>
      <c r="AG2196" s="105"/>
    </row>
    <row r="2197" spans="2:33" s="28" customFormat="1" ht="14.25" customHeight="1" x14ac:dyDescent="0.15">
      <c r="B2197" s="204" t="s">
        <v>245</v>
      </c>
      <c r="C2197" s="269">
        <v>6</v>
      </c>
      <c r="D2197" s="269">
        <v>9</v>
      </c>
      <c r="E2197" s="267">
        <v>15</v>
      </c>
      <c r="F2197" s="194" t="s">
        <v>244</v>
      </c>
      <c r="G2197" s="269">
        <v>4</v>
      </c>
      <c r="H2197" s="269">
        <v>7</v>
      </c>
      <c r="I2197" s="267">
        <v>11</v>
      </c>
      <c r="J2197" s="194" t="s">
        <v>243</v>
      </c>
      <c r="K2197" s="269">
        <v>5</v>
      </c>
      <c r="L2197" s="269">
        <v>7</v>
      </c>
      <c r="M2197" s="267">
        <v>12</v>
      </c>
      <c r="N2197" s="194" t="s">
        <v>242</v>
      </c>
      <c r="O2197" s="269">
        <v>5</v>
      </c>
      <c r="P2197" s="269">
        <v>1</v>
      </c>
      <c r="Q2197" s="268">
        <v>6</v>
      </c>
      <c r="R2197" s="131"/>
      <c r="T2197" s="105"/>
      <c r="U2197" s="105"/>
      <c r="V2197" s="105"/>
      <c r="W2197" s="105"/>
      <c r="X2197" s="105"/>
      <c r="Y2197" s="105"/>
      <c r="Z2197" s="105"/>
      <c r="AA2197" s="105"/>
      <c r="AB2197" s="105"/>
      <c r="AC2197" s="105"/>
      <c r="AD2197" s="105"/>
      <c r="AE2197" s="105"/>
      <c r="AF2197" s="105"/>
      <c r="AG2197" s="105"/>
    </row>
    <row r="2198" spans="2:33" s="28" customFormat="1" ht="14.1" customHeight="1" x14ac:dyDescent="0.15">
      <c r="B2198" s="204" t="s">
        <v>241</v>
      </c>
      <c r="C2198" s="269">
        <v>5</v>
      </c>
      <c r="D2198" s="269">
        <v>10</v>
      </c>
      <c r="E2198" s="267">
        <v>15</v>
      </c>
      <c r="F2198" s="194" t="s">
        <v>240</v>
      </c>
      <c r="G2198" s="269">
        <v>6</v>
      </c>
      <c r="H2198" s="269">
        <v>7</v>
      </c>
      <c r="I2198" s="267">
        <v>13</v>
      </c>
      <c r="J2198" s="194" t="s">
        <v>239</v>
      </c>
      <c r="K2198" s="269">
        <v>12</v>
      </c>
      <c r="L2198" s="269">
        <v>10</v>
      </c>
      <c r="M2198" s="267">
        <v>22</v>
      </c>
      <c r="N2198" s="194" t="s">
        <v>238</v>
      </c>
      <c r="O2198" s="269">
        <v>1</v>
      </c>
      <c r="P2198" s="269">
        <v>2</v>
      </c>
      <c r="Q2198" s="268">
        <v>3</v>
      </c>
      <c r="R2198" s="131"/>
      <c r="T2198" s="105"/>
      <c r="U2198" s="105"/>
      <c r="V2198" s="105"/>
      <c r="W2198" s="105"/>
      <c r="X2198" s="105"/>
      <c r="Y2198" s="105"/>
      <c r="Z2198" s="105"/>
      <c r="AA2198" s="105"/>
      <c r="AB2198" s="105"/>
      <c r="AC2198" s="105"/>
      <c r="AD2198" s="105"/>
      <c r="AE2198" s="105"/>
      <c r="AF2198" s="105"/>
      <c r="AG2198" s="105"/>
    </row>
    <row r="2199" spans="2:33" s="28" customFormat="1" ht="14.1" customHeight="1" x14ac:dyDescent="0.15">
      <c r="B2199" s="205" t="s">
        <v>237</v>
      </c>
      <c r="C2199" s="274">
        <v>4</v>
      </c>
      <c r="D2199" s="274">
        <v>7</v>
      </c>
      <c r="E2199" s="275">
        <v>11</v>
      </c>
      <c r="F2199" s="195" t="s">
        <v>236</v>
      </c>
      <c r="G2199" s="274">
        <v>6</v>
      </c>
      <c r="H2199" s="274">
        <v>6</v>
      </c>
      <c r="I2199" s="275">
        <v>12</v>
      </c>
      <c r="J2199" s="195" t="s">
        <v>235</v>
      </c>
      <c r="K2199" s="274">
        <v>11</v>
      </c>
      <c r="L2199" s="274">
        <v>6</v>
      </c>
      <c r="M2199" s="275">
        <v>17</v>
      </c>
      <c r="N2199" s="195" t="s">
        <v>234</v>
      </c>
      <c r="O2199" s="274">
        <v>1</v>
      </c>
      <c r="P2199" s="274">
        <v>3</v>
      </c>
      <c r="Q2199" s="276">
        <v>4</v>
      </c>
      <c r="R2199" s="131"/>
      <c r="T2199" s="105"/>
      <c r="U2199" s="105"/>
      <c r="V2199" s="105"/>
      <c r="W2199" s="105"/>
      <c r="X2199" s="105"/>
      <c r="Y2199" s="105"/>
      <c r="Z2199" s="105"/>
      <c r="AA2199" s="105"/>
      <c r="AB2199" s="105"/>
      <c r="AC2199" s="105"/>
      <c r="AD2199" s="105"/>
      <c r="AE2199" s="105"/>
      <c r="AF2199" s="105"/>
      <c r="AG2199" s="105"/>
    </row>
    <row r="2200" spans="2:33" s="28" customFormat="1" ht="14.25" customHeight="1" x14ac:dyDescent="0.15">
      <c r="B2200" s="204" t="s">
        <v>233</v>
      </c>
      <c r="C2200" s="277">
        <v>2</v>
      </c>
      <c r="D2200" s="269">
        <v>10</v>
      </c>
      <c r="E2200" s="267">
        <v>12</v>
      </c>
      <c r="F2200" s="194" t="s">
        <v>232</v>
      </c>
      <c r="G2200" s="269">
        <v>4</v>
      </c>
      <c r="H2200" s="269">
        <v>7</v>
      </c>
      <c r="I2200" s="267">
        <v>11</v>
      </c>
      <c r="J2200" s="194" t="s">
        <v>231</v>
      </c>
      <c r="K2200" s="269">
        <v>10</v>
      </c>
      <c r="L2200" s="269">
        <v>8</v>
      </c>
      <c r="M2200" s="267">
        <v>18</v>
      </c>
      <c r="N2200" s="194" t="s">
        <v>230</v>
      </c>
      <c r="O2200" s="269">
        <v>0</v>
      </c>
      <c r="P2200" s="269">
        <v>3</v>
      </c>
      <c r="Q2200" s="268">
        <v>3</v>
      </c>
      <c r="R2200" s="131"/>
      <c r="T2200" s="105"/>
      <c r="U2200" s="105"/>
      <c r="V2200" s="105"/>
      <c r="W2200" s="105"/>
      <c r="X2200" s="105"/>
      <c r="Y2200" s="105"/>
      <c r="Z2200" s="105"/>
      <c r="AA2200" s="105"/>
      <c r="AB2200" s="105"/>
      <c r="AC2200" s="105"/>
      <c r="AD2200" s="105"/>
      <c r="AE2200" s="105"/>
      <c r="AF2200" s="105"/>
      <c r="AG2200" s="105"/>
    </row>
    <row r="2201" spans="2:33" s="28" customFormat="1" ht="14.25" customHeight="1" x14ac:dyDescent="0.15">
      <c r="B2201" s="204" t="s">
        <v>229</v>
      </c>
      <c r="C2201" s="269">
        <v>5</v>
      </c>
      <c r="D2201" s="269">
        <v>11</v>
      </c>
      <c r="E2201" s="267">
        <v>16</v>
      </c>
      <c r="F2201" s="194" t="s">
        <v>228</v>
      </c>
      <c r="G2201" s="269">
        <v>9</v>
      </c>
      <c r="H2201" s="269">
        <v>9</v>
      </c>
      <c r="I2201" s="267">
        <v>18</v>
      </c>
      <c r="J2201" s="194" t="s">
        <v>227</v>
      </c>
      <c r="K2201" s="269">
        <v>6</v>
      </c>
      <c r="L2201" s="269">
        <v>9</v>
      </c>
      <c r="M2201" s="267">
        <v>15</v>
      </c>
      <c r="N2201" s="194" t="s">
        <v>226</v>
      </c>
      <c r="O2201" s="269">
        <v>0</v>
      </c>
      <c r="P2201" s="269">
        <v>0</v>
      </c>
      <c r="Q2201" s="268">
        <v>0</v>
      </c>
      <c r="R2201" s="131"/>
      <c r="T2201" s="105"/>
      <c r="U2201" s="105"/>
      <c r="V2201" s="105"/>
      <c r="W2201" s="105"/>
      <c r="X2201" s="105"/>
      <c r="Y2201" s="105"/>
      <c r="Z2201" s="105"/>
      <c r="AA2201" s="105"/>
      <c r="AB2201" s="105"/>
      <c r="AC2201" s="105"/>
      <c r="AD2201" s="105"/>
      <c r="AE2201" s="105"/>
      <c r="AF2201" s="105"/>
      <c r="AG2201" s="105"/>
    </row>
    <row r="2202" spans="2:33" s="28" customFormat="1" ht="14.25" customHeight="1" x14ac:dyDescent="0.15">
      <c r="B2202" s="204" t="s">
        <v>225</v>
      </c>
      <c r="C2202" s="269">
        <v>9</v>
      </c>
      <c r="D2202" s="269">
        <v>5</v>
      </c>
      <c r="E2202" s="267">
        <v>14</v>
      </c>
      <c r="F2202" s="194" t="s">
        <v>224</v>
      </c>
      <c r="G2202" s="269">
        <v>5</v>
      </c>
      <c r="H2202" s="269">
        <v>10</v>
      </c>
      <c r="I2202" s="267">
        <v>15</v>
      </c>
      <c r="J2202" s="194" t="s">
        <v>223</v>
      </c>
      <c r="K2202" s="269">
        <v>5</v>
      </c>
      <c r="L2202" s="269">
        <v>4</v>
      </c>
      <c r="M2202" s="267">
        <v>9</v>
      </c>
      <c r="N2202" s="194" t="s">
        <v>222</v>
      </c>
      <c r="O2202" s="269">
        <v>0</v>
      </c>
      <c r="P2202" s="269">
        <v>1</v>
      </c>
      <c r="Q2202" s="268">
        <v>1</v>
      </c>
      <c r="R2202" s="131"/>
      <c r="T2202" s="105"/>
      <c r="U2202" s="105"/>
      <c r="V2202" s="105"/>
      <c r="W2202" s="105"/>
      <c r="X2202" s="105"/>
      <c r="Y2202" s="105"/>
      <c r="Z2202" s="105"/>
      <c r="AA2202" s="105"/>
      <c r="AB2202" s="105"/>
      <c r="AC2202" s="105"/>
      <c r="AD2202" s="105"/>
      <c r="AE2202" s="105"/>
      <c r="AF2202" s="105"/>
      <c r="AG2202" s="105"/>
    </row>
    <row r="2203" spans="2:33" s="28" customFormat="1" ht="14.1" customHeight="1" x14ac:dyDescent="0.15">
      <c r="B2203" s="204" t="s">
        <v>221</v>
      </c>
      <c r="C2203" s="269">
        <v>9</v>
      </c>
      <c r="D2203" s="269">
        <v>4</v>
      </c>
      <c r="E2203" s="267">
        <v>13</v>
      </c>
      <c r="F2203" s="194" t="s">
        <v>220</v>
      </c>
      <c r="G2203" s="269">
        <v>5</v>
      </c>
      <c r="H2203" s="269">
        <v>3</v>
      </c>
      <c r="I2203" s="267">
        <v>8</v>
      </c>
      <c r="J2203" s="194" t="s">
        <v>219</v>
      </c>
      <c r="K2203" s="269">
        <v>9</v>
      </c>
      <c r="L2203" s="269">
        <v>4</v>
      </c>
      <c r="M2203" s="267">
        <v>13</v>
      </c>
      <c r="N2203" s="194" t="s">
        <v>218</v>
      </c>
      <c r="O2203" s="269">
        <v>0</v>
      </c>
      <c r="P2203" s="269">
        <v>0</v>
      </c>
      <c r="Q2203" s="268">
        <v>0</v>
      </c>
      <c r="R2203" s="131"/>
      <c r="T2203" s="105"/>
      <c r="U2203" s="105"/>
      <c r="V2203" s="105"/>
      <c r="W2203" s="105"/>
      <c r="X2203" s="105"/>
      <c r="Y2203" s="105"/>
      <c r="Z2203" s="105"/>
      <c r="AA2203" s="105"/>
      <c r="AB2203" s="105"/>
      <c r="AC2203" s="105"/>
      <c r="AD2203" s="105"/>
      <c r="AE2203" s="105"/>
      <c r="AF2203" s="105"/>
      <c r="AG2203" s="105"/>
    </row>
    <row r="2204" spans="2:33" s="28" customFormat="1" ht="14.45" customHeight="1" x14ac:dyDescent="0.15">
      <c r="B2204" s="205" t="s">
        <v>217</v>
      </c>
      <c r="C2204" s="274">
        <v>4</v>
      </c>
      <c r="D2204" s="274">
        <v>5</v>
      </c>
      <c r="E2204" s="275">
        <v>9</v>
      </c>
      <c r="F2204" s="195" t="s">
        <v>216</v>
      </c>
      <c r="G2204" s="274">
        <v>6</v>
      </c>
      <c r="H2204" s="274">
        <v>11</v>
      </c>
      <c r="I2204" s="275">
        <v>17</v>
      </c>
      <c r="J2204" s="195" t="s">
        <v>215</v>
      </c>
      <c r="K2204" s="274">
        <v>4</v>
      </c>
      <c r="L2204" s="274">
        <v>5</v>
      </c>
      <c r="M2204" s="275">
        <v>9</v>
      </c>
      <c r="N2204" s="195" t="s">
        <v>214</v>
      </c>
      <c r="O2204" s="274">
        <v>2</v>
      </c>
      <c r="P2204" s="274">
        <v>1</v>
      </c>
      <c r="Q2204" s="276">
        <v>3</v>
      </c>
      <c r="R2204" s="131"/>
      <c r="T2204" s="105"/>
      <c r="U2204" s="105"/>
      <c r="V2204" s="105"/>
      <c r="W2204" s="105"/>
      <c r="X2204" s="105"/>
      <c r="Y2204" s="105"/>
      <c r="Z2204" s="105"/>
      <c r="AA2204" s="105"/>
      <c r="AB2204" s="105"/>
      <c r="AC2204" s="105"/>
      <c r="AD2204" s="105"/>
      <c r="AE2204" s="105"/>
      <c r="AF2204" s="105"/>
      <c r="AG2204" s="105"/>
    </row>
    <row r="2205" spans="2:33" s="28" customFormat="1" ht="14.1" customHeight="1" x14ac:dyDescent="0.15">
      <c r="B2205" s="204" t="s">
        <v>213</v>
      </c>
      <c r="C2205" s="277">
        <v>10</v>
      </c>
      <c r="D2205" s="269">
        <v>7</v>
      </c>
      <c r="E2205" s="267">
        <v>17</v>
      </c>
      <c r="F2205" s="194" t="s">
        <v>212</v>
      </c>
      <c r="G2205" s="269">
        <v>9</v>
      </c>
      <c r="H2205" s="269">
        <v>5</v>
      </c>
      <c r="I2205" s="267">
        <v>14</v>
      </c>
      <c r="J2205" s="194" t="s">
        <v>211</v>
      </c>
      <c r="K2205" s="269">
        <v>9</v>
      </c>
      <c r="L2205" s="269">
        <v>6</v>
      </c>
      <c r="M2205" s="267">
        <v>15</v>
      </c>
      <c r="N2205" s="194" t="s">
        <v>210</v>
      </c>
      <c r="O2205" s="269">
        <v>0</v>
      </c>
      <c r="P2205" s="269">
        <v>2</v>
      </c>
      <c r="Q2205" s="268">
        <v>2</v>
      </c>
      <c r="R2205" s="131"/>
      <c r="T2205" s="105"/>
      <c r="U2205" s="105"/>
      <c r="V2205" s="105"/>
      <c r="W2205" s="105"/>
      <c r="X2205" s="105"/>
      <c r="Y2205" s="105"/>
      <c r="Z2205" s="105"/>
      <c r="AA2205" s="105"/>
      <c r="AB2205" s="105"/>
      <c r="AC2205" s="105"/>
      <c r="AD2205" s="105"/>
      <c r="AE2205" s="105"/>
      <c r="AF2205" s="105"/>
      <c r="AG2205" s="105"/>
    </row>
    <row r="2206" spans="2:33" s="28" customFormat="1" ht="14.25" customHeight="1" x14ac:dyDescent="0.15">
      <c r="B2206" s="204" t="s">
        <v>209</v>
      </c>
      <c r="C2206" s="269">
        <v>4</v>
      </c>
      <c r="D2206" s="269">
        <v>3</v>
      </c>
      <c r="E2206" s="267">
        <v>7</v>
      </c>
      <c r="F2206" s="194" t="s">
        <v>208</v>
      </c>
      <c r="G2206" s="269">
        <v>6</v>
      </c>
      <c r="H2206" s="269">
        <v>6</v>
      </c>
      <c r="I2206" s="267">
        <v>12</v>
      </c>
      <c r="J2206" s="194" t="s">
        <v>207</v>
      </c>
      <c r="K2206" s="269">
        <v>8</v>
      </c>
      <c r="L2206" s="269">
        <v>9</v>
      </c>
      <c r="M2206" s="267">
        <v>17</v>
      </c>
      <c r="N2206" s="194" t="s">
        <v>206</v>
      </c>
      <c r="O2206" s="269">
        <v>1</v>
      </c>
      <c r="P2206" s="269">
        <v>2</v>
      </c>
      <c r="Q2206" s="268">
        <v>3</v>
      </c>
      <c r="R2206" s="131"/>
      <c r="T2206" s="105"/>
      <c r="U2206" s="105"/>
      <c r="V2206" s="105"/>
      <c r="W2206" s="105"/>
      <c r="X2206" s="105"/>
      <c r="Y2206" s="105"/>
      <c r="Z2206" s="105"/>
      <c r="AA2206" s="105"/>
      <c r="AB2206" s="105"/>
      <c r="AC2206" s="105"/>
      <c r="AD2206" s="105"/>
      <c r="AE2206" s="105"/>
      <c r="AF2206" s="105"/>
      <c r="AG2206" s="105"/>
    </row>
    <row r="2207" spans="2:33" s="28" customFormat="1" ht="14.25" customHeight="1" x14ac:dyDescent="0.15">
      <c r="B2207" s="204" t="s">
        <v>205</v>
      </c>
      <c r="C2207" s="269">
        <v>5</v>
      </c>
      <c r="D2207" s="269">
        <v>9</v>
      </c>
      <c r="E2207" s="267">
        <v>14</v>
      </c>
      <c r="F2207" s="194" t="s">
        <v>204</v>
      </c>
      <c r="G2207" s="269">
        <v>5</v>
      </c>
      <c r="H2207" s="269">
        <v>7</v>
      </c>
      <c r="I2207" s="267">
        <v>12</v>
      </c>
      <c r="J2207" s="194" t="s">
        <v>203</v>
      </c>
      <c r="K2207" s="269">
        <v>10</v>
      </c>
      <c r="L2207" s="269">
        <v>11</v>
      </c>
      <c r="M2207" s="267">
        <v>21</v>
      </c>
      <c r="N2207" s="194" t="s">
        <v>202</v>
      </c>
      <c r="O2207" s="269">
        <v>2</v>
      </c>
      <c r="P2207" s="269">
        <v>0</v>
      </c>
      <c r="Q2207" s="268">
        <v>2</v>
      </c>
      <c r="R2207" s="131"/>
      <c r="T2207" s="105"/>
      <c r="U2207" s="105"/>
      <c r="V2207" s="105"/>
      <c r="W2207" s="105"/>
      <c r="X2207" s="105"/>
      <c r="Y2207" s="105"/>
      <c r="Z2207" s="105"/>
      <c r="AA2207" s="105"/>
      <c r="AB2207" s="105"/>
      <c r="AC2207" s="105"/>
      <c r="AD2207" s="105"/>
      <c r="AE2207" s="105"/>
      <c r="AF2207" s="105"/>
      <c r="AG2207" s="105"/>
    </row>
    <row r="2208" spans="2:33" s="28" customFormat="1" ht="14.25" customHeight="1" x14ac:dyDescent="0.15">
      <c r="B2208" s="204" t="s">
        <v>201</v>
      </c>
      <c r="C2208" s="269">
        <v>10</v>
      </c>
      <c r="D2208" s="269">
        <v>8</v>
      </c>
      <c r="E2208" s="267">
        <v>18</v>
      </c>
      <c r="F2208" s="194" t="s">
        <v>200</v>
      </c>
      <c r="G2208" s="269">
        <v>6</v>
      </c>
      <c r="H2208" s="269">
        <v>8</v>
      </c>
      <c r="I2208" s="267">
        <v>14</v>
      </c>
      <c r="J2208" s="194" t="s">
        <v>199</v>
      </c>
      <c r="K2208" s="269">
        <v>4</v>
      </c>
      <c r="L2208" s="269">
        <v>4</v>
      </c>
      <c r="M2208" s="267">
        <v>8</v>
      </c>
      <c r="N2208" s="194" t="s">
        <v>198</v>
      </c>
      <c r="O2208" s="269">
        <v>0</v>
      </c>
      <c r="P2208" s="269">
        <v>1</v>
      </c>
      <c r="Q2208" s="268">
        <v>1</v>
      </c>
      <c r="R2208" s="131"/>
      <c r="T2208" s="105"/>
      <c r="U2208" s="105"/>
      <c r="V2208" s="105"/>
      <c r="W2208" s="105"/>
      <c r="X2208" s="105"/>
      <c r="Y2208" s="105"/>
      <c r="Z2208" s="105"/>
      <c r="AA2208" s="105"/>
      <c r="AB2208" s="105"/>
      <c r="AC2208" s="105"/>
      <c r="AD2208" s="105"/>
      <c r="AE2208" s="105"/>
      <c r="AF2208" s="105"/>
      <c r="AG2208" s="105"/>
    </row>
    <row r="2209" spans="2:33" s="28" customFormat="1" ht="14.1" customHeight="1" x14ac:dyDescent="0.15">
      <c r="B2209" s="205" t="s">
        <v>197</v>
      </c>
      <c r="C2209" s="274">
        <v>9</v>
      </c>
      <c r="D2209" s="274">
        <v>7</v>
      </c>
      <c r="E2209" s="275">
        <v>16</v>
      </c>
      <c r="F2209" s="195" t="s">
        <v>196</v>
      </c>
      <c r="G2209" s="274">
        <v>9</v>
      </c>
      <c r="H2209" s="274">
        <v>6</v>
      </c>
      <c r="I2209" s="275">
        <v>15</v>
      </c>
      <c r="J2209" s="195" t="s">
        <v>195</v>
      </c>
      <c r="K2209" s="274">
        <v>8</v>
      </c>
      <c r="L2209" s="274">
        <v>9</v>
      </c>
      <c r="M2209" s="275">
        <v>17</v>
      </c>
      <c r="N2209" s="195" t="s">
        <v>194</v>
      </c>
      <c r="O2209" s="274">
        <v>0</v>
      </c>
      <c r="P2209" s="274">
        <v>1</v>
      </c>
      <c r="Q2209" s="276">
        <v>1</v>
      </c>
      <c r="R2209" s="131"/>
      <c r="T2209" s="105"/>
      <c r="U2209" s="105"/>
      <c r="V2209" s="105"/>
      <c r="W2209" s="105"/>
      <c r="X2209" s="105"/>
      <c r="Y2209" s="105"/>
      <c r="Z2209" s="105"/>
      <c r="AA2209" s="105"/>
      <c r="AB2209" s="105"/>
      <c r="AC2209" s="105"/>
      <c r="AD2209" s="105"/>
      <c r="AE2209" s="105"/>
      <c r="AF2209" s="105"/>
      <c r="AG2209" s="105"/>
    </row>
    <row r="2210" spans="2:33" s="28" customFormat="1" ht="14.25" customHeight="1" x14ac:dyDescent="0.15">
      <c r="B2210" s="204" t="s">
        <v>193</v>
      </c>
      <c r="C2210" s="277">
        <v>7</v>
      </c>
      <c r="D2210" s="269">
        <v>5</v>
      </c>
      <c r="E2210" s="267">
        <v>12</v>
      </c>
      <c r="F2210" s="194" t="s">
        <v>192</v>
      </c>
      <c r="G2210" s="269">
        <v>10</v>
      </c>
      <c r="H2210" s="269">
        <v>5</v>
      </c>
      <c r="I2210" s="267">
        <v>15</v>
      </c>
      <c r="J2210" s="194" t="s">
        <v>191</v>
      </c>
      <c r="K2210" s="269">
        <v>3</v>
      </c>
      <c r="L2210" s="269">
        <v>4</v>
      </c>
      <c r="M2210" s="267">
        <v>7</v>
      </c>
      <c r="N2210" s="194" t="s">
        <v>190</v>
      </c>
      <c r="O2210" s="269">
        <v>0</v>
      </c>
      <c r="P2210" s="269">
        <v>0</v>
      </c>
      <c r="Q2210" s="268">
        <v>0</v>
      </c>
      <c r="R2210" s="131"/>
      <c r="T2210" s="105"/>
      <c r="U2210" s="105"/>
      <c r="V2210" s="105"/>
      <c r="W2210" s="105"/>
      <c r="X2210" s="105"/>
      <c r="Y2210" s="105"/>
      <c r="Z2210" s="105"/>
      <c r="AA2210" s="105"/>
      <c r="AB2210" s="105"/>
      <c r="AC2210" s="105"/>
      <c r="AD2210" s="105"/>
      <c r="AE2210" s="105"/>
      <c r="AF2210" s="105"/>
      <c r="AG2210" s="105"/>
    </row>
    <row r="2211" spans="2:33" s="28" customFormat="1" ht="14.25" customHeight="1" x14ac:dyDescent="0.15">
      <c r="B2211" s="204" t="s">
        <v>189</v>
      </c>
      <c r="C2211" s="269">
        <v>10</v>
      </c>
      <c r="D2211" s="269">
        <v>3</v>
      </c>
      <c r="E2211" s="267">
        <v>13</v>
      </c>
      <c r="F2211" s="194" t="s">
        <v>188</v>
      </c>
      <c r="G2211" s="269">
        <v>10</v>
      </c>
      <c r="H2211" s="269">
        <v>9</v>
      </c>
      <c r="I2211" s="267">
        <v>19</v>
      </c>
      <c r="J2211" s="194" t="s">
        <v>187</v>
      </c>
      <c r="K2211" s="269">
        <v>3</v>
      </c>
      <c r="L2211" s="269">
        <v>4</v>
      </c>
      <c r="M2211" s="267">
        <v>7</v>
      </c>
      <c r="N2211" s="194" t="s">
        <v>186</v>
      </c>
      <c r="O2211" s="269">
        <v>1</v>
      </c>
      <c r="P2211" s="269">
        <v>1</v>
      </c>
      <c r="Q2211" s="268">
        <v>2</v>
      </c>
      <c r="R2211" s="131"/>
      <c r="T2211" s="105"/>
      <c r="U2211" s="105"/>
      <c r="V2211" s="105"/>
      <c r="W2211" s="105"/>
      <c r="X2211" s="105"/>
      <c r="Y2211" s="105"/>
      <c r="Z2211" s="105"/>
      <c r="AA2211" s="105"/>
      <c r="AB2211" s="105"/>
      <c r="AC2211" s="105"/>
      <c r="AD2211" s="105"/>
      <c r="AE2211" s="105"/>
      <c r="AF2211" s="105"/>
      <c r="AG2211" s="105"/>
    </row>
    <row r="2212" spans="2:33" s="28" customFormat="1" ht="14.25" customHeight="1" x14ac:dyDescent="0.15">
      <c r="B2212" s="204" t="s">
        <v>185</v>
      </c>
      <c r="C2212" s="269">
        <v>8</v>
      </c>
      <c r="D2212" s="269">
        <v>9</v>
      </c>
      <c r="E2212" s="267">
        <v>17</v>
      </c>
      <c r="F2212" s="194" t="s">
        <v>184</v>
      </c>
      <c r="G2212" s="269">
        <v>9</v>
      </c>
      <c r="H2212" s="269">
        <v>10</v>
      </c>
      <c r="I2212" s="267">
        <v>19</v>
      </c>
      <c r="J2212" s="194" t="s">
        <v>183</v>
      </c>
      <c r="K2212" s="269">
        <v>11</v>
      </c>
      <c r="L2212" s="269">
        <v>7</v>
      </c>
      <c r="M2212" s="267">
        <v>18</v>
      </c>
      <c r="N2212" s="194" t="s">
        <v>182</v>
      </c>
      <c r="O2212" s="269">
        <v>0</v>
      </c>
      <c r="P2212" s="269">
        <v>0</v>
      </c>
      <c r="Q2212" s="268">
        <v>0</v>
      </c>
      <c r="R2212" s="131"/>
      <c r="T2212" s="105"/>
      <c r="U2212" s="105"/>
      <c r="V2212" s="105"/>
      <c r="W2212" s="105"/>
      <c r="X2212" s="105"/>
      <c r="Y2212" s="105"/>
      <c r="Z2212" s="105"/>
      <c r="AA2212" s="105"/>
      <c r="AB2212" s="105"/>
      <c r="AC2212" s="105"/>
      <c r="AD2212" s="105"/>
      <c r="AE2212" s="105"/>
      <c r="AF2212" s="105"/>
      <c r="AG2212" s="105"/>
    </row>
    <row r="2213" spans="2:33" s="28" customFormat="1" ht="14.1" customHeight="1" x14ac:dyDescent="0.15">
      <c r="B2213" s="204" t="s">
        <v>181</v>
      </c>
      <c r="C2213" s="269">
        <v>10</v>
      </c>
      <c r="D2213" s="269">
        <v>6</v>
      </c>
      <c r="E2213" s="267">
        <v>16</v>
      </c>
      <c r="F2213" s="194" t="s">
        <v>180</v>
      </c>
      <c r="G2213" s="269">
        <v>6</v>
      </c>
      <c r="H2213" s="269">
        <v>13</v>
      </c>
      <c r="I2213" s="267">
        <v>19</v>
      </c>
      <c r="J2213" s="194" t="s">
        <v>179</v>
      </c>
      <c r="K2213" s="269">
        <v>1</v>
      </c>
      <c r="L2213" s="269">
        <v>3</v>
      </c>
      <c r="M2213" s="267">
        <v>4</v>
      </c>
      <c r="N2213" s="194" t="s">
        <v>178</v>
      </c>
      <c r="O2213" s="269">
        <v>0</v>
      </c>
      <c r="P2213" s="269">
        <v>0</v>
      </c>
      <c r="Q2213" s="268">
        <v>0</v>
      </c>
      <c r="R2213" s="131"/>
      <c r="T2213" s="105"/>
      <c r="U2213" s="105"/>
      <c r="V2213" s="105"/>
      <c r="W2213" s="105"/>
      <c r="X2213" s="105"/>
      <c r="Y2213" s="105"/>
      <c r="Z2213" s="105"/>
      <c r="AA2213" s="105"/>
      <c r="AB2213" s="105"/>
      <c r="AC2213" s="105"/>
      <c r="AD2213" s="105"/>
      <c r="AE2213" s="105"/>
      <c r="AF2213" s="105"/>
      <c r="AG2213" s="105"/>
    </row>
    <row r="2214" spans="2:33" s="28" customFormat="1" ht="14.25" customHeight="1" thickBot="1" x14ac:dyDescent="0.2">
      <c r="B2214" s="206" t="s">
        <v>177</v>
      </c>
      <c r="C2214" s="270">
        <v>5</v>
      </c>
      <c r="D2214" s="270">
        <v>8</v>
      </c>
      <c r="E2214" s="271">
        <v>13</v>
      </c>
      <c r="F2214" s="208" t="s">
        <v>176</v>
      </c>
      <c r="G2214" s="270">
        <v>4</v>
      </c>
      <c r="H2214" s="270">
        <v>6</v>
      </c>
      <c r="I2214" s="271">
        <v>10</v>
      </c>
      <c r="J2214" s="208" t="s">
        <v>175</v>
      </c>
      <c r="K2214" s="270">
        <v>3</v>
      </c>
      <c r="L2214" s="270">
        <v>0</v>
      </c>
      <c r="M2214" s="271">
        <v>3</v>
      </c>
      <c r="N2214" s="210" t="s">
        <v>174</v>
      </c>
      <c r="O2214" s="272">
        <v>0</v>
      </c>
      <c r="P2214" s="272">
        <v>1</v>
      </c>
      <c r="Q2214" s="273">
        <v>1</v>
      </c>
      <c r="R2214" s="131"/>
      <c r="T2214" s="105"/>
      <c r="U2214" s="105"/>
      <c r="V2214" s="105"/>
      <c r="W2214" s="105"/>
      <c r="X2214" s="105"/>
      <c r="Y2214" s="105"/>
      <c r="Z2214" s="105"/>
      <c r="AA2214" s="105"/>
      <c r="AB2214" s="105"/>
      <c r="AC2214" s="105"/>
      <c r="AD2214" s="105"/>
      <c r="AE2214" s="105"/>
      <c r="AF2214" s="105"/>
      <c r="AG2214" s="105"/>
    </row>
    <row r="2215" spans="2:33" s="28" customFormat="1" ht="13.5" customHeight="1" thickBot="1" x14ac:dyDescent="0.2">
      <c r="B2215" s="42"/>
      <c r="C2215" s="42"/>
      <c r="D2215" s="459" t="s">
        <v>173</v>
      </c>
      <c r="E2215" s="459"/>
      <c r="F2215" s="459"/>
      <c r="G2215" s="42"/>
      <c r="H2215" s="42"/>
      <c r="I2215" s="42"/>
      <c r="J2215" s="42"/>
      <c r="K2215" s="42"/>
      <c r="L2215" s="42"/>
      <c r="M2215" s="42"/>
      <c r="N2215" s="212" t="s">
        <v>172</v>
      </c>
      <c r="O2215" s="262">
        <v>0</v>
      </c>
      <c r="P2215" s="24">
        <v>0</v>
      </c>
      <c r="Q2215" s="285">
        <v>0</v>
      </c>
      <c r="R2215" s="131"/>
      <c r="T2215" s="105"/>
      <c r="U2215" s="105"/>
      <c r="V2215" s="105"/>
      <c r="W2215" s="105"/>
      <c r="X2215" s="105"/>
      <c r="Y2215" s="105"/>
      <c r="Z2215" s="105"/>
      <c r="AA2215" s="105"/>
      <c r="AB2215" s="105"/>
      <c r="AC2215" s="105"/>
      <c r="AD2215" s="105"/>
      <c r="AE2215" s="105"/>
      <c r="AF2215" s="105"/>
      <c r="AG2215" s="105"/>
    </row>
    <row r="2216" spans="2:33" s="28" customFormat="1" ht="13.5" customHeight="1" x14ac:dyDescent="0.15">
      <c r="B2216" s="160" t="s">
        <v>171</v>
      </c>
      <c r="C2216" s="263">
        <f>SUM(C2190:C2194)</f>
        <v>39</v>
      </c>
      <c r="D2216" s="263">
        <f>SUM(D2190:D2194)</f>
        <v>40</v>
      </c>
      <c r="E2216" s="108">
        <f t="shared" ref="E2216:E2225" si="104">SUM(C2216:D2216)</f>
        <v>79</v>
      </c>
      <c r="F2216" s="160" t="s">
        <v>170</v>
      </c>
      <c r="G2216" s="264">
        <f>SUM(K2190:K2194)</f>
        <v>34</v>
      </c>
      <c r="H2216" s="109">
        <f>SUM(L2190:L2194)</f>
        <v>39</v>
      </c>
      <c r="I2216" s="110">
        <f t="shared" ref="I2216:I2225" si="105">SUM(G2216:H2216)</f>
        <v>73</v>
      </c>
      <c r="J2216" s="119" t="s">
        <v>169</v>
      </c>
      <c r="K2216" s="120">
        <f>SUM(O2215:O2219)</f>
        <v>0</v>
      </c>
      <c r="L2216" s="263">
        <f>SUM(Q2215:Q2219)</f>
        <v>0</v>
      </c>
      <c r="M2216" s="265">
        <f>SUM(K2216:L2216)</f>
        <v>0</v>
      </c>
      <c r="N2216" s="132" t="s">
        <v>168</v>
      </c>
      <c r="O2216" s="288">
        <v>0</v>
      </c>
      <c r="P2216" s="288">
        <v>0</v>
      </c>
      <c r="Q2216" s="285">
        <v>0</v>
      </c>
      <c r="R2216" s="131"/>
      <c r="T2216" s="105"/>
      <c r="U2216" s="105"/>
      <c r="V2216" s="105"/>
      <c r="W2216" s="105"/>
      <c r="X2216" s="105"/>
      <c r="Y2216" s="105"/>
      <c r="Z2216" s="105"/>
      <c r="AA2216" s="105"/>
      <c r="AB2216" s="105"/>
      <c r="AC2216" s="105"/>
      <c r="AD2216" s="105"/>
      <c r="AE2216" s="105"/>
      <c r="AF2216" s="105"/>
      <c r="AG2216" s="105"/>
    </row>
    <row r="2217" spans="2:33" s="28" customFormat="1" ht="13.5" customHeight="1" thickBot="1" x14ac:dyDescent="0.2">
      <c r="B2217" s="161" t="s">
        <v>167</v>
      </c>
      <c r="C2217" s="255">
        <f>SUM(C2195:C2199)</f>
        <v>26</v>
      </c>
      <c r="D2217" s="255">
        <f>SUM(D2195:D2199)</f>
        <v>36</v>
      </c>
      <c r="E2217" s="112">
        <f t="shared" si="104"/>
        <v>62</v>
      </c>
      <c r="F2217" s="161" t="s">
        <v>166</v>
      </c>
      <c r="G2217" s="260">
        <f>SUM(K2195:K2199)</f>
        <v>46</v>
      </c>
      <c r="H2217" s="113">
        <f>SUM(L2195:L2199)</f>
        <v>43</v>
      </c>
      <c r="I2217" s="114">
        <f t="shared" si="105"/>
        <v>89</v>
      </c>
      <c r="J2217" s="121" t="s">
        <v>154</v>
      </c>
      <c r="K2217" s="122">
        <f>O2220</f>
        <v>0</v>
      </c>
      <c r="L2217" s="256">
        <f>P2220</f>
        <v>0</v>
      </c>
      <c r="M2217" s="266">
        <f>SUM(K2217:L2217)</f>
        <v>0</v>
      </c>
      <c r="N2217" s="132" t="s">
        <v>165</v>
      </c>
      <c r="O2217" s="288">
        <v>0</v>
      </c>
      <c r="P2217" s="288">
        <v>0</v>
      </c>
      <c r="Q2217" s="285">
        <v>0</v>
      </c>
      <c r="R2217" s="131"/>
      <c r="T2217" s="105"/>
      <c r="U2217" s="105"/>
      <c r="V2217" s="105"/>
      <c r="W2217" s="105"/>
      <c r="X2217" s="105"/>
      <c r="Y2217" s="105"/>
      <c r="Z2217" s="105"/>
      <c r="AA2217" s="105"/>
      <c r="AB2217" s="105"/>
      <c r="AC2217" s="105"/>
      <c r="AD2217" s="105"/>
      <c r="AE2217" s="105"/>
      <c r="AF2217" s="105"/>
      <c r="AG2217" s="105"/>
    </row>
    <row r="2218" spans="2:33" s="28" customFormat="1" ht="13.5" customHeight="1" x14ac:dyDescent="0.15">
      <c r="B2218" s="161" t="s">
        <v>164</v>
      </c>
      <c r="C2218" s="255">
        <f>SUM(C2200:C2204)</f>
        <v>29</v>
      </c>
      <c r="D2218" s="255">
        <f>SUM(D2200:D2204)</f>
        <v>35</v>
      </c>
      <c r="E2218" s="112">
        <f t="shared" si="104"/>
        <v>64</v>
      </c>
      <c r="F2218" s="161" t="s">
        <v>163</v>
      </c>
      <c r="G2218" s="260">
        <f>SUM(K2200:K2204)</f>
        <v>34</v>
      </c>
      <c r="H2218" s="113">
        <f>SUM(L2200:L2204)</f>
        <v>30</v>
      </c>
      <c r="I2218" s="114">
        <f t="shared" si="105"/>
        <v>64</v>
      </c>
      <c r="J2218" s="125" t="s">
        <v>283</v>
      </c>
      <c r="K2218" s="154">
        <f>SUM(C2216:C2218)</f>
        <v>94</v>
      </c>
      <c r="L2218" s="154">
        <f>SUM(D2216:D2218)</f>
        <v>111</v>
      </c>
      <c r="M2218" s="294">
        <f>SUM(K2218:L2218)</f>
        <v>205</v>
      </c>
      <c r="N2218" s="132" t="s">
        <v>162</v>
      </c>
      <c r="O2218" s="288">
        <v>0</v>
      </c>
      <c r="P2218" s="288">
        <v>0</v>
      </c>
      <c r="Q2218" s="285">
        <v>0</v>
      </c>
      <c r="R2218" s="131"/>
      <c r="T2218" s="105"/>
      <c r="U2218" s="105"/>
      <c r="V2218" s="105"/>
      <c r="W2218" s="105"/>
      <c r="X2218" s="105"/>
      <c r="Y2218" s="105"/>
      <c r="Z2218" s="105"/>
      <c r="AA2218" s="105"/>
      <c r="AB2218" s="105"/>
      <c r="AC2218" s="105"/>
      <c r="AD2218" s="105"/>
      <c r="AE2218" s="105"/>
      <c r="AF2218" s="105"/>
      <c r="AG2218" s="105"/>
    </row>
    <row r="2219" spans="2:33" s="28" customFormat="1" ht="13.5" customHeight="1" thickBot="1" x14ac:dyDescent="0.2">
      <c r="B2219" s="161" t="s">
        <v>161</v>
      </c>
      <c r="C2219" s="255">
        <f>SUM(C2205:C2209)</f>
        <v>38</v>
      </c>
      <c r="D2219" s="255">
        <f>SUM(D2205:D2209)</f>
        <v>34</v>
      </c>
      <c r="E2219" s="112">
        <f t="shared" si="104"/>
        <v>72</v>
      </c>
      <c r="F2219" s="161" t="s">
        <v>160</v>
      </c>
      <c r="G2219" s="260">
        <f>SUM(K2205:K2209)</f>
        <v>39</v>
      </c>
      <c r="H2219" s="113">
        <f>SUM(L2205:L2209)</f>
        <v>39</v>
      </c>
      <c r="I2219" s="114">
        <f t="shared" si="105"/>
        <v>78</v>
      </c>
      <c r="J2219" s="123" t="s">
        <v>156</v>
      </c>
      <c r="K2219" s="157"/>
      <c r="L2219" s="292">
        <f>M2218/M2224*100</f>
        <v>18.014059753954307</v>
      </c>
      <c r="M2219" s="156" t="s">
        <v>155</v>
      </c>
      <c r="N2219" s="134" t="s">
        <v>159</v>
      </c>
      <c r="O2219" s="291">
        <v>0</v>
      </c>
      <c r="P2219" s="135">
        <v>0</v>
      </c>
      <c r="Q2219" s="282">
        <v>0</v>
      </c>
      <c r="R2219" s="131"/>
      <c r="T2219" s="105"/>
      <c r="U2219" s="105"/>
      <c r="V2219" s="105"/>
      <c r="W2219" s="105"/>
      <c r="X2219" s="105"/>
      <c r="Y2219" s="105"/>
      <c r="Z2219" s="105"/>
      <c r="AA2219" s="105"/>
      <c r="AB2219" s="105"/>
      <c r="AC2219" s="105"/>
      <c r="AD2219" s="105"/>
      <c r="AE2219" s="105"/>
      <c r="AF2219" s="105"/>
      <c r="AG2219" s="105"/>
    </row>
    <row r="2220" spans="2:33" s="28" customFormat="1" ht="13.5" customHeight="1" thickBot="1" x14ac:dyDescent="0.2">
      <c r="B2220" s="161" t="s">
        <v>158</v>
      </c>
      <c r="C2220" s="255">
        <f>SUM(C2210:C2214)</f>
        <v>40</v>
      </c>
      <c r="D2220" s="255">
        <f>SUM(D2210:D2214)</f>
        <v>31</v>
      </c>
      <c r="E2220" s="112">
        <f t="shared" si="104"/>
        <v>71</v>
      </c>
      <c r="F2220" s="161" t="s">
        <v>157</v>
      </c>
      <c r="G2220" s="260">
        <f>SUM(K2210:K2214)</f>
        <v>21</v>
      </c>
      <c r="H2220" s="113">
        <f>SUM(L2210:L2214)</f>
        <v>18</v>
      </c>
      <c r="I2220" s="114">
        <f t="shared" si="105"/>
        <v>39</v>
      </c>
      <c r="J2220" s="125" t="s">
        <v>284</v>
      </c>
      <c r="K2220" s="154">
        <f>SUM(C2219:C2225,G2216:G2218)</f>
        <v>371</v>
      </c>
      <c r="L2220" s="154">
        <f>SUM(D2219:D2225,H2216:H2218)</f>
        <v>368</v>
      </c>
      <c r="M2220" s="294">
        <f>SUM(K2220:L2220)</f>
        <v>739</v>
      </c>
      <c r="N2220" s="136" t="s">
        <v>154</v>
      </c>
      <c r="O2220" s="290">
        <v>0</v>
      </c>
      <c r="P2220" s="137">
        <v>0</v>
      </c>
      <c r="Q2220" s="284">
        <v>0</v>
      </c>
      <c r="R2220" s="131"/>
      <c r="T2220" s="105"/>
      <c r="U2220" s="105"/>
      <c r="V2220" s="105"/>
      <c r="W2220" s="105"/>
      <c r="X2220" s="105"/>
      <c r="Y2220" s="105"/>
      <c r="Z2220" s="105"/>
      <c r="AA2220" s="105"/>
      <c r="AB2220" s="105"/>
      <c r="AC2220" s="105"/>
      <c r="AD2220" s="105"/>
      <c r="AE2220" s="105"/>
      <c r="AF2220" s="105"/>
      <c r="AG2220" s="105"/>
    </row>
    <row r="2221" spans="2:33" s="28" customFormat="1" ht="13.5" customHeight="1" thickBot="1" x14ac:dyDescent="0.2">
      <c r="B2221" s="161" t="s">
        <v>153</v>
      </c>
      <c r="C2221" s="255">
        <f>SUM(G2190:G2194)</f>
        <v>40</v>
      </c>
      <c r="D2221" s="255">
        <f>SUM(H2190:H2194)</f>
        <v>39</v>
      </c>
      <c r="E2221" s="112">
        <f t="shared" si="104"/>
        <v>79</v>
      </c>
      <c r="F2221" s="161" t="s">
        <v>152</v>
      </c>
      <c r="G2221" s="113">
        <f>SUM(O2190:O2194)</f>
        <v>13</v>
      </c>
      <c r="H2221" s="113">
        <f>SUM(P2190:P2194)</f>
        <v>21</v>
      </c>
      <c r="I2221" s="114">
        <f t="shared" si="105"/>
        <v>34</v>
      </c>
      <c r="J2221" s="123" t="s">
        <v>156</v>
      </c>
      <c r="K2221" s="157"/>
      <c r="L2221" s="292">
        <f>M2220/M2224*100</f>
        <v>64.938488576449913</v>
      </c>
      <c r="M2221" s="158" t="s">
        <v>155</v>
      </c>
      <c r="N2221" s="148"/>
      <c r="O2221" s="138"/>
      <c r="P2221" s="138"/>
      <c r="Q2221" s="138"/>
      <c r="R2221" s="131"/>
      <c r="T2221" s="105"/>
      <c r="U2221" s="105"/>
      <c r="V2221" s="105"/>
      <c r="W2221" s="105"/>
      <c r="X2221" s="105"/>
      <c r="Y2221" s="105"/>
      <c r="Z2221" s="105"/>
      <c r="AA2221" s="105"/>
      <c r="AB2221" s="105"/>
      <c r="AC2221" s="105"/>
      <c r="AD2221" s="105"/>
      <c r="AE2221" s="106"/>
      <c r="AF2221" s="105"/>
      <c r="AG2221" s="106"/>
    </row>
    <row r="2222" spans="2:33" s="28" customFormat="1" ht="13.5" customHeight="1" thickBot="1" x14ac:dyDescent="0.2">
      <c r="B2222" s="161" t="s">
        <v>151</v>
      </c>
      <c r="C2222" s="255">
        <f>SUM(G2195:G2199)</f>
        <v>36</v>
      </c>
      <c r="D2222" s="255">
        <f>SUM(H2195:H2199)</f>
        <v>37</v>
      </c>
      <c r="E2222" s="112">
        <f t="shared" si="104"/>
        <v>73</v>
      </c>
      <c r="F2222" s="161" t="s">
        <v>150</v>
      </c>
      <c r="G2222" s="260">
        <f>SUM(O2195:O2199)</f>
        <v>11</v>
      </c>
      <c r="H2222" s="113">
        <f>SUM(P2195:P2199)</f>
        <v>13</v>
      </c>
      <c r="I2222" s="114">
        <f t="shared" si="105"/>
        <v>24</v>
      </c>
      <c r="J2222" s="125" t="s">
        <v>282</v>
      </c>
      <c r="K2222" s="154">
        <f>SUM(K2205:K2214,O2190:O2220)</f>
        <v>90</v>
      </c>
      <c r="L2222" s="154">
        <f>SUM(L2205:L2214,P2190:P2220)</f>
        <v>104</v>
      </c>
      <c r="M2222" s="261">
        <f>SUM(K2222:L2222)</f>
        <v>194</v>
      </c>
      <c r="N2222" s="149"/>
      <c r="O2222" s="138"/>
      <c r="P2222" s="138"/>
      <c r="Q2222" s="138"/>
      <c r="R2222" s="131"/>
    </row>
    <row r="2223" spans="2:33" s="28" customFormat="1" ht="13.5" customHeight="1" thickBot="1" x14ac:dyDescent="0.2">
      <c r="B2223" s="161" t="s">
        <v>149</v>
      </c>
      <c r="C2223" s="255">
        <f>SUM(G2200:G2204)</f>
        <v>29</v>
      </c>
      <c r="D2223" s="255">
        <f>SUM(H2200:H2204)</f>
        <v>40</v>
      </c>
      <c r="E2223" s="112">
        <f t="shared" si="104"/>
        <v>69</v>
      </c>
      <c r="F2223" s="161" t="s">
        <v>148</v>
      </c>
      <c r="G2223" s="260">
        <f>SUM(O2200:O2204)</f>
        <v>2</v>
      </c>
      <c r="H2223" s="113">
        <f>SUM(P2200:P2204)</f>
        <v>5</v>
      </c>
      <c r="I2223" s="114">
        <f t="shared" si="105"/>
        <v>7</v>
      </c>
      <c r="J2223" s="123" t="s">
        <v>156</v>
      </c>
      <c r="K2223" s="124"/>
      <c r="L2223" s="283">
        <f>M2222/M2224*100</f>
        <v>17.04745166959578</v>
      </c>
      <c r="M2223" s="156" t="s">
        <v>155</v>
      </c>
      <c r="N2223" s="144" t="s">
        <v>146</v>
      </c>
      <c r="O2223" s="295">
        <v>39.24</v>
      </c>
      <c r="P2223" s="296">
        <v>39.74</v>
      </c>
      <c r="Q2223" s="297">
        <v>39.5</v>
      </c>
      <c r="R2223" s="131"/>
    </row>
    <row r="2224" spans="2:33" s="28" customFormat="1" ht="13.5" customHeight="1" x14ac:dyDescent="0.15">
      <c r="B2224" s="161" t="s">
        <v>145</v>
      </c>
      <c r="C2224" s="255">
        <f>SUM(G2205:G2209)</f>
        <v>35</v>
      </c>
      <c r="D2224" s="255">
        <f>SUM(H2205:H2209)</f>
        <v>32</v>
      </c>
      <c r="E2224" s="112">
        <f t="shared" si="104"/>
        <v>67</v>
      </c>
      <c r="F2224" s="161" t="s">
        <v>144</v>
      </c>
      <c r="G2224" s="260">
        <f>SUM(O2205:O2209)</f>
        <v>3</v>
      </c>
      <c r="H2224" s="113">
        <f>SUM(P2205:P2209)</f>
        <v>6</v>
      </c>
      <c r="I2224" s="114">
        <f t="shared" si="105"/>
        <v>9</v>
      </c>
      <c r="J2224" s="125" t="s">
        <v>147</v>
      </c>
      <c r="K2224" s="293">
        <f>SUM(C2216:C2225,G2216:G2225,K2216:K2217)</f>
        <v>555</v>
      </c>
      <c r="L2224" s="293">
        <f>SUM(D2216:D2225,H2216:H2225,L2216:L2217)</f>
        <v>583</v>
      </c>
      <c r="M2224" s="289">
        <f>SUM(K2224:L2224)</f>
        <v>1138</v>
      </c>
      <c r="N2224" s="145"/>
      <c r="O2224" s="139"/>
      <c r="P2224" s="139"/>
      <c r="Q2224" s="139"/>
      <c r="R2224" s="131"/>
    </row>
    <row r="2225" spans="2:33" s="28" customFormat="1" ht="13.5" customHeight="1" thickBot="1" x14ac:dyDescent="0.2">
      <c r="B2225" s="162" t="s">
        <v>143</v>
      </c>
      <c r="C2225" s="256">
        <f>SUM(G2210:G2214)</f>
        <v>39</v>
      </c>
      <c r="D2225" s="256">
        <f>SUM(H2210:H2214)</f>
        <v>43</v>
      </c>
      <c r="E2225" s="116">
        <f t="shared" si="104"/>
        <v>82</v>
      </c>
      <c r="F2225" s="162" t="s">
        <v>142</v>
      </c>
      <c r="G2225" s="257">
        <f>SUM(O2210:O2214)</f>
        <v>1</v>
      </c>
      <c r="H2225" s="117">
        <f>SUM(P2210:P2214)</f>
        <v>2</v>
      </c>
      <c r="I2225" s="118">
        <f t="shared" si="105"/>
        <v>3</v>
      </c>
      <c r="J2225" s="123" t="s">
        <v>7</v>
      </c>
      <c r="K2225" s="124"/>
      <c r="L2225" s="127"/>
      <c r="M2225" s="258">
        <f>字別人口!Q126</f>
        <v>429</v>
      </c>
      <c r="N2225" s="481" t="s">
        <v>141</v>
      </c>
      <c r="O2225" s="482"/>
      <c r="P2225" s="482"/>
      <c r="Q2225" s="140"/>
      <c r="R2225" s="131"/>
    </row>
    <row r="2227" spans="2:33" s="29" customFormat="1" x14ac:dyDescent="0.15">
      <c r="B2227" s="168"/>
      <c r="F2227" s="168"/>
    </row>
    <row r="2228" spans="2:33" s="29" customFormat="1" ht="13.5" customHeight="1" x14ac:dyDescent="0.15">
      <c r="B2228" s="243" t="s">
        <v>1</v>
      </c>
      <c r="C2228" s="358" t="s">
        <v>2</v>
      </c>
      <c r="D2228" s="358"/>
      <c r="E2228" s="358"/>
      <c r="F2228" s="358"/>
      <c r="G2228" s="484" t="s">
        <v>279</v>
      </c>
      <c r="H2228" s="484"/>
      <c r="I2228" s="484"/>
      <c r="J2228" s="484"/>
      <c r="K2228" s="484"/>
      <c r="L2228" s="484"/>
      <c r="O2228" s="76" t="str">
        <f>$O$2</f>
        <v>令和元年10月31日</v>
      </c>
      <c r="P2228" s="76"/>
      <c r="Q2228" s="76" t="s">
        <v>0</v>
      </c>
    </row>
    <row r="2229" spans="2:33" s="29" customFormat="1" ht="13.5" customHeight="1" x14ac:dyDescent="0.15">
      <c r="B2229" s="243" t="s">
        <v>276</v>
      </c>
      <c r="C2229" s="358" t="s">
        <v>85</v>
      </c>
      <c r="D2229" s="358"/>
      <c r="E2229" s="358"/>
      <c r="F2229" s="152"/>
      <c r="G2229" s="484"/>
      <c r="H2229" s="484"/>
      <c r="I2229" s="484"/>
      <c r="J2229" s="484"/>
      <c r="K2229" s="484"/>
      <c r="L2229" s="484"/>
      <c r="O2229" s="76" t="str">
        <f>$O$3</f>
        <v>令和元年11月 1日</v>
      </c>
      <c r="P2229" s="76"/>
      <c r="Q2229" s="76" t="s">
        <v>3</v>
      </c>
    </row>
    <row r="2230" spans="2:33" s="29" customFormat="1" ht="13.5" customHeight="1" thickBot="1" x14ac:dyDescent="0.2">
      <c r="B2230" s="168"/>
      <c r="F2230" s="168"/>
      <c r="G2230" s="87"/>
      <c r="H2230" s="87"/>
      <c r="I2230" s="87"/>
      <c r="J2230" s="87"/>
      <c r="K2230" s="87"/>
      <c r="L2230" s="87"/>
      <c r="O2230" s="86"/>
      <c r="Q2230" s="86"/>
    </row>
    <row r="2231" spans="2:33" s="28" customFormat="1" ht="14.25" customHeight="1" x14ac:dyDescent="0.15">
      <c r="B2231" s="53" t="s">
        <v>274</v>
      </c>
      <c r="C2231" s="279" t="s">
        <v>301</v>
      </c>
      <c r="D2231" s="279" t="s">
        <v>302</v>
      </c>
      <c r="E2231" s="280" t="s">
        <v>6</v>
      </c>
      <c r="F2231" s="53" t="s">
        <v>274</v>
      </c>
      <c r="G2231" s="279" t="s">
        <v>301</v>
      </c>
      <c r="H2231" s="279" t="s">
        <v>5</v>
      </c>
      <c r="I2231" s="94" t="s">
        <v>6</v>
      </c>
      <c r="J2231" s="202" t="s">
        <v>274</v>
      </c>
      <c r="K2231" s="279" t="s">
        <v>4</v>
      </c>
      <c r="L2231" s="279" t="s">
        <v>302</v>
      </c>
      <c r="M2231" s="280" t="s">
        <v>303</v>
      </c>
      <c r="N2231" s="59" t="s">
        <v>274</v>
      </c>
      <c r="O2231" s="54" t="s">
        <v>301</v>
      </c>
      <c r="P2231" s="54" t="s">
        <v>5</v>
      </c>
      <c r="Q2231" s="278" t="s">
        <v>303</v>
      </c>
      <c r="R2231" s="131"/>
    </row>
    <row r="2232" spans="2:33" s="28" customFormat="1" ht="14.25" customHeight="1" x14ac:dyDescent="0.15">
      <c r="B2232" s="203" t="s">
        <v>273</v>
      </c>
      <c r="C2232" s="281">
        <v>10</v>
      </c>
      <c r="D2232" s="281">
        <v>13</v>
      </c>
      <c r="E2232" s="267">
        <v>23</v>
      </c>
      <c r="F2232" s="193" t="s">
        <v>272</v>
      </c>
      <c r="G2232" s="281">
        <v>9</v>
      </c>
      <c r="H2232" s="281">
        <v>16</v>
      </c>
      <c r="I2232" s="267">
        <v>25</v>
      </c>
      <c r="J2232" s="194" t="s">
        <v>271</v>
      </c>
      <c r="K2232" s="269">
        <v>17</v>
      </c>
      <c r="L2232" s="281">
        <v>22</v>
      </c>
      <c r="M2232" s="286">
        <v>39</v>
      </c>
      <c r="N2232" s="200" t="s">
        <v>270</v>
      </c>
      <c r="O2232" s="277">
        <v>12</v>
      </c>
      <c r="P2232" s="269">
        <v>17</v>
      </c>
      <c r="Q2232" s="287">
        <v>29</v>
      </c>
      <c r="R2232" s="131"/>
      <c r="T2232" s="105"/>
      <c r="U2232" s="105"/>
      <c r="V2232" s="105"/>
      <c r="W2232" s="105"/>
      <c r="X2232" s="105"/>
      <c r="Y2232" s="105"/>
      <c r="Z2232" s="105"/>
      <c r="AA2232" s="105"/>
      <c r="AB2232" s="105"/>
      <c r="AC2232" s="105"/>
      <c r="AD2232" s="105"/>
      <c r="AE2232" s="105"/>
      <c r="AF2232" s="105"/>
      <c r="AG2232" s="105"/>
    </row>
    <row r="2233" spans="2:33" s="28" customFormat="1" ht="14.1" customHeight="1" x14ac:dyDescent="0.15">
      <c r="B2233" s="204" t="s">
        <v>269</v>
      </c>
      <c r="C2233" s="269">
        <v>16</v>
      </c>
      <c r="D2233" s="269">
        <v>15</v>
      </c>
      <c r="E2233" s="267">
        <v>31</v>
      </c>
      <c r="F2233" s="194" t="s">
        <v>268</v>
      </c>
      <c r="G2233" s="269">
        <v>12</v>
      </c>
      <c r="H2233" s="269">
        <v>17</v>
      </c>
      <c r="I2233" s="267">
        <v>29</v>
      </c>
      <c r="J2233" s="194" t="s">
        <v>267</v>
      </c>
      <c r="K2233" s="269">
        <v>19</v>
      </c>
      <c r="L2233" s="269">
        <v>21</v>
      </c>
      <c r="M2233" s="267">
        <v>40</v>
      </c>
      <c r="N2233" s="194" t="s">
        <v>266</v>
      </c>
      <c r="O2233" s="269">
        <v>10</v>
      </c>
      <c r="P2233" s="269">
        <v>16</v>
      </c>
      <c r="Q2233" s="268">
        <v>26</v>
      </c>
      <c r="R2233" s="131"/>
      <c r="T2233" s="105"/>
      <c r="U2233" s="105"/>
      <c r="V2233" s="105"/>
      <c r="W2233" s="105"/>
      <c r="X2233" s="105"/>
      <c r="Y2233" s="105"/>
      <c r="Z2233" s="105"/>
      <c r="AA2233" s="105"/>
      <c r="AB2233" s="105"/>
      <c r="AC2233" s="105"/>
      <c r="AD2233" s="105"/>
      <c r="AE2233" s="105"/>
      <c r="AF2233" s="105"/>
      <c r="AG2233" s="105"/>
    </row>
    <row r="2234" spans="2:33" s="28" customFormat="1" ht="14.25" customHeight="1" x14ac:dyDescent="0.15">
      <c r="B2234" s="204" t="s">
        <v>265</v>
      </c>
      <c r="C2234" s="269">
        <v>13</v>
      </c>
      <c r="D2234" s="269">
        <v>14</v>
      </c>
      <c r="E2234" s="267">
        <v>27</v>
      </c>
      <c r="F2234" s="194" t="s">
        <v>264</v>
      </c>
      <c r="G2234" s="269">
        <v>17</v>
      </c>
      <c r="H2234" s="269">
        <v>21</v>
      </c>
      <c r="I2234" s="267">
        <v>38</v>
      </c>
      <c r="J2234" s="194" t="s">
        <v>263</v>
      </c>
      <c r="K2234" s="269">
        <v>23</v>
      </c>
      <c r="L2234" s="269">
        <v>13</v>
      </c>
      <c r="M2234" s="267">
        <v>36</v>
      </c>
      <c r="N2234" s="194" t="s">
        <v>262</v>
      </c>
      <c r="O2234" s="269">
        <v>11</v>
      </c>
      <c r="P2234" s="199">
        <v>13</v>
      </c>
      <c r="Q2234" s="268">
        <v>24</v>
      </c>
      <c r="R2234" s="131"/>
      <c r="T2234" s="105"/>
      <c r="U2234" s="105"/>
      <c r="V2234" s="105"/>
      <c r="W2234" s="105"/>
      <c r="X2234" s="105"/>
      <c r="Y2234" s="105"/>
      <c r="Z2234" s="105"/>
      <c r="AA2234" s="105"/>
      <c r="AB2234" s="105"/>
      <c r="AC2234" s="105"/>
      <c r="AD2234" s="105"/>
      <c r="AE2234" s="105"/>
      <c r="AF2234" s="105"/>
      <c r="AG2234" s="105"/>
    </row>
    <row r="2235" spans="2:33" s="28" customFormat="1" ht="14.25" customHeight="1" x14ac:dyDescent="0.15">
      <c r="B2235" s="204" t="s">
        <v>261</v>
      </c>
      <c r="C2235" s="269">
        <v>15</v>
      </c>
      <c r="D2235" s="269">
        <v>28</v>
      </c>
      <c r="E2235" s="267">
        <v>43</v>
      </c>
      <c r="F2235" s="194" t="s">
        <v>260</v>
      </c>
      <c r="G2235" s="269">
        <v>25</v>
      </c>
      <c r="H2235" s="269">
        <v>16</v>
      </c>
      <c r="I2235" s="267">
        <v>41</v>
      </c>
      <c r="J2235" s="194" t="s">
        <v>259</v>
      </c>
      <c r="K2235" s="269">
        <v>16</v>
      </c>
      <c r="L2235" s="269">
        <v>14</v>
      </c>
      <c r="M2235" s="267">
        <v>30</v>
      </c>
      <c r="N2235" s="194" t="s">
        <v>258</v>
      </c>
      <c r="O2235" s="269">
        <v>11</v>
      </c>
      <c r="P2235" s="269">
        <v>19</v>
      </c>
      <c r="Q2235" s="268">
        <v>30</v>
      </c>
      <c r="R2235" s="131"/>
      <c r="T2235" s="105"/>
      <c r="U2235" s="105"/>
      <c r="V2235" s="105"/>
      <c r="W2235" s="105"/>
      <c r="X2235" s="105"/>
      <c r="Y2235" s="105"/>
      <c r="Z2235" s="105"/>
      <c r="AA2235" s="105"/>
      <c r="AB2235" s="105"/>
      <c r="AC2235" s="105"/>
      <c r="AD2235" s="105"/>
      <c r="AE2235" s="105"/>
      <c r="AF2235" s="105"/>
      <c r="AG2235" s="105"/>
    </row>
    <row r="2236" spans="2:33" s="28" customFormat="1" ht="14.1" customHeight="1" x14ac:dyDescent="0.15">
      <c r="B2236" s="205" t="s">
        <v>257</v>
      </c>
      <c r="C2236" s="274">
        <v>26</v>
      </c>
      <c r="D2236" s="274">
        <v>17</v>
      </c>
      <c r="E2236" s="275">
        <v>43</v>
      </c>
      <c r="F2236" s="195" t="s">
        <v>256</v>
      </c>
      <c r="G2236" s="274">
        <v>19</v>
      </c>
      <c r="H2236" s="274">
        <v>18</v>
      </c>
      <c r="I2236" s="275">
        <v>37</v>
      </c>
      <c r="J2236" s="195" t="s">
        <v>255</v>
      </c>
      <c r="K2236" s="274">
        <v>18</v>
      </c>
      <c r="L2236" s="274">
        <v>21</v>
      </c>
      <c r="M2236" s="275">
        <v>39</v>
      </c>
      <c r="N2236" s="195" t="s">
        <v>254</v>
      </c>
      <c r="O2236" s="274">
        <v>13</v>
      </c>
      <c r="P2236" s="274">
        <v>13</v>
      </c>
      <c r="Q2236" s="276">
        <v>26</v>
      </c>
      <c r="R2236" s="131"/>
      <c r="T2236" s="105"/>
      <c r="U2236" s="105"/>
      <c r="V2236" s="105"/>
      <c r="W2236" s="105"/>
      <c r="X2236" s="105"/>
      <c r="Y2236" s="105"/>
      <c r="Z2236" s="105"/>
      <c r="AA2236" s="105"/>
      <c r="AB2236" s="105"/>
      <c r="AC2236" s="105"/>
      <c r="AD2236" s="105"/>
      <c r="AE2236" s="105"/>
      <c r="AF2236" s="105"/>
      <c r="AG2236" s="105"/>
    </row>
    <row r="2237" spans="2:33" s="28" customFormat="1" ht="14.25" customHeight="1" x14ac:dyDescent="0.15">
      <c r="B2237" s="204" t="s">
        <v>253</v>
      </c>
      <c r="C2237" s="277">
        <v>17</v>
      </c>
      <c r="D2237" s="269">
        <v>18</v>
      </c>
      <c r="E2237" s="267">
        <v>35</v>
      </c>
      <c r="F2237" s="194" t="s">
        <v>252</v>
      </c>
      <c r="G2237" s="269">
        <v>22</v>
      </c>
      <c r="H2237" s="269">
        <v>16</v>
      </c>
      <c r="I2237" s="267">
        <v>38</v>
      </c>
      <c r="J2237" s="194" t="s">
        <v>251</v>
      </c>
      <c r="K2237" s="269">
        <v>14</v>
      </c>
      <c r="L2237" s="269">
        <v>18</v>
      </c>
      <c r="M2237" s="267">
        <v>32</v>
      </c>
      <c r="N2237" s="194" t="s">
        <v>250</v>
      </c>
      <c r="O2237" s="269">
        <v>12</v>
      </c>
      <c r="P2237" s="269">
        <v>12</v>
      </c>
      <c r="Q2237" s="268">
        <v>24</v>
      </c>
      <c r="R2237" s="131"/>
      <c r="T2237" s="105"/>
      <c r="U2237" s="105"/>
      <c r="V2237" s="105"/>
      <c r="W2237" s="105"/>
      <c r="X2237" s="105"/>
      <c r="Y2237" s="105"/>
      <c r="Z2237" s="105"/>
      <c r="AA2237" s="105"/>
      <c r="AB2237" s="105"/>
      <c r="AC2237" s="105"/>
      <c r="AD2237" s="105"/>
      <c r="AE2237" s="105"/>
      <c r="AF2237" s="105"/>
      <c r="AG2237" s="105"/>
    </row>
    <row r="2238" spans="2:33" s="28" customFormat="1" ht="14.25" customHeight="1" x14ac:dyDescent="0.15">
      <c r="B2238" s="204" t="s">
        <v>249</v>
      </c>
      <c r="C2238" s="269">
        <v>11</v>
      </c>
      <c r="D2238" s="269">
        <v>20</v>
      </c>
      <c r="E2238" s="267">
        <v>31</v>
      </c>
      <c r="F2238" s="194" t="s">
        <v>248</v>
      </c>
      <c r="G2238" s="269">
        <v>23</v>
      </c>
      <c r="H2238" s="269">
        <v>18</v>
      </c>
      <c r="I2238" s="267">
        <v>41</v>
      </c>
      <c r="J2238" s="194" t="s">
        <v>247</v>
      </c>
      <c r="K2238" s="269">
        <v>10</v>
      </c>
      <c r="L2238" s="269">
        <v>11</v>
      </c>
      <c r="M2238" s="267">
        <v>21</v>
      </c>
      <c r="N2238" s="194" t="s">
        <v>246</v>
      </c>
      <c r="O2238" s="269">
        <v>6</v>
      </c>
      <c r="P2238" s="269">
        <v>10</v>
      </c>
      <c r="Q2238" s="268">
        <v>16</v>
      </c>
      <c r="R2238" s="131"/>
      <c r="T2238" s="105"/>
      <c r="U2238" s="105"/>
      <c r="V2238" s="105"/>
      <c r="W2238" s="105"/>
      <c r="X2238" s="105"/>
      <c r="Y2238" s="105"/>
      <c r="Z2238" s="105"/>
      <c r="AA2238" s="105"/>
      <c r="AB2238" s="105"/>
      <c r="AC2238" s="105"/>
      <c r="AD2238" s="105"/>
      <c r="AE2238" s="105"/>
      <c r="AF2238" s="105"/>
      <c r="AG2238" s="105"/>
    </row>
    <row r="2239" spans="2:33" s="28" customFormat="1" ht="14.25" customHeight="1" x14ac:dyDescent="0.15">
      <c r="B2239" s="204" t="s">
        <v>245</v>
      </c>
      <c r="C2239" s="269">
        <v>17</v>
      </c>
      <c r="D2239" s="269">
        <v>22</v>
      </c>
      <c r="E2239" s="267">
        <v>39</v>
      </c>
      <c r="F2239" s="194" t="s">
        <v>244</v>
      </c>
      <c r="G2239" s="269">
        <v>16</v>
      </c>
      <c r="H2239" s="269">
        <v>12</v>
      </c>
      <c r="I2239" s="267">
        <v>28</v>
      </c>
      <c r="J2239" s="194" t="s">
        <v>243</v>
      </c>
      <c r="K2239" s="269">
        <v>10</v>
      </c>
      <c r="L2239" s="269">
        <v>17</v>
      </c>
      <c r="M2239" s="267">
        <v>27</v>
      </c>
      <c r="N2239" s="194" t="s">
        <v>242</v>
      </c>
      <c r="O2239" s="269">
        <v>9</v>
      </c>
      <c r="P2239" s="269">
        <v>13</v>
      </c>
      <c r="Q2239" s="268">
        <v>22</v>
      </c>
      <c r="R2239" s="131"/>
      <c r="T2239" s="105"/>
      <c r="U2239" s="105"/>
      <c r="V2239" s="105"/>
      <c r="W2239" s="105"/>
      <c r="X2239" s="105"/>
      <c r="Y2239" s="105"/>
      <c r="Z2239" s="105"/>
      <c r="AA2239" s="105"/>
      <c r="AB2239" s="105"/>
      <c r="AC2239" s="105"/>
      <c r="AD2239" s="105"/>
      <c r="AE2239" s="105"/>
      <c r="AF2239" s="105"/>
      <c r="AG2239" s="105"/>
    </row>
    <row r="2240" spans="2:33" s="28" customFormat="1" ht="14.1" customHeight="1" x14ac:dyDescent="0.15">
      <c r="B2240" s="204" t="s">
        <v>241</v>
      </c>
      <c r="C2240" s="269">
        <v>19</v>
      </c>
      <c r="D2240" s="269">
        <v>20</v>
      </c>
      <c r="E2240" s="267">
        <v>39</v>
      </c>
      <c r="F2240" s="194" t="s">
        <v>240</v>
      </c>
      <c r="G2240" s="269">
        <v>26</v>
      </c>
      <c r="H2240" s="269">
        <v>13</v>
      </c>
      <c r="I2240" s="267">
        <v>39</v>
      </c>
      <c r="J2240" s="194" t="s">
        <v>239</v>
      </c>
      <c r="K2240" s="269">
        <v>12</v>
      </c>
      <c r="L2240" s="269">
        <v>16</v>
      </c>
      <c r="M2240" s="267">
        <v>28</v>
      </c>
      <c r="N2240" s="194" t="s">
        <v>238</v>
      </c>
      <c r="O2240" s="269">
        <v>10</v>
      </c>
      <c r="P2240" s="269">
        <v>14</v>
      </c>
      <c r="Q2240" s="268">
        <v>24</v>
      </c>
      <c r="R2240" s="131"/>
      <c r="T2240" s="105"/>
      <c r="U2240" s="105"/>
      <c r="V2240" s="105"/>
      <c r="W2240" s="105"/>
      <c r="X2240" s="105"/>
      <c r="Y2240" s="105"/>
      <c r="Z2240" s="105"/>
      <c r="AA2240" s="105"/>
      <c r="AB2240" s="105"/>
      <c r="AC2240" s="105"/>
      <c r="AD2240" s="105"/>
      <c r="AE2240" s="105"/>
      <c r="AF2240" s="105"/>
      <c r="AG2240" s="105"/>
    </row>
    <row r="2241" spans="2:33" s="28" customFormat="1" ht="14.1" customHeight="1" x14ac:dyDescent="0.15">
      <c r="B2241" s="205" t="s">
        <v>237</v>
      </c>
      <c r="C2241" s="274">
        <v>16</v>
      </c>
      <c r="D2241" s="274">
        <v>10</v>
      </c>
      <c r="E2241" s="275">
        <v>26</v>
      </c>
      <c r="F2241" s="195" t="s">
        <v>236</v>
      </c>
      <c r="G2241" s="274">
        <v>21</v>
      </c>
      <c r="H2241" s="274">
        <v>19</v>
      </c>
      <c r="I2241" s="275">
        <v>40</v>
      </c>
      <c r="J2241" s="195" t="s">
        <v>235</v>
      </c>
      <c r="K2241" s="274">
        <v>14</v>
      </c>
      <c r="L2241" s="274">
        <v>14</v>
      </c>
      <c r="M2241" s="275">
        <v>28</v>
      </c>
      <c r="N2241" s="195" t="s">
        <v>234</v>
      </c>
      <c r="O2241" s="274">
        <v>7</v>
      </c>
      <c r="P2241" s="274">
        <v>13</v>
      </c>
      <c r="Q2241" s="276">
        <v>20</v>
      </c>
      <c r="R2241" s="131"/>
      <c r="T2241" s="105"/>
      <c r="U2241" s="105"/>
      <c r="V2241" s="105"/>
      <c r="W2241" s="105"/>
      <c r="X2241" s="105"/>
      <c r="Y2241" s="105"/>
      <c r="Z2241" s="105"/>
      <c r="AA2241" s="105"/>
      <c r="AB2241" s="105"/>
      <c r="AC2241" s="105"/>
      <c r="AD2241" s="105"/>
      <c r="AE2241" s="105"/>
      <c r="AF2241" s="105"/>
      <c r="AG2241" s="105"/>
    </row>
    <row r="2242" spans="2:33" s="28" customFormat="1" ht="14.25" customHeight="1" x14ac:dyDescent="0.15">
      <c r="B2242" s="204" t="s">
        <v>233</v>
      </c>
      <c r="C2242" s="277">
        <v>25</v>
      </c>
      <c r="D2242" s="269">
        <v>16</v>
      </c>
      <c r="E2242" s="267">
        <v>41</v>
      </c>
      <c r="F2242" s="194" t="s">
        <v>232</v>
      </c>
      <c r="G2242" s="269">
        <v>14</v>
      </c>
      <c r="H2242" s="269">
        <v>23</v>
      </c>
      <c r="I2242" s="267">
        <v>37</v>
      </c>
      <c r="J2242" s="194" t="s">
        <v>231</v>
      </c>
      <c r="K2242" s="269">
        <v>13</v>
      </c>
      <c r="L2242" s="269">
        <v>18</v>
      </c>
      <c r="M2242" s="267">
        <v>31</v>
      </c>
      <c r="N2242" s="194" t="s">
        <v>230</v>
      </c>
      <c r="O2242" s="269">
        <v>7</v>
      </c>
      <c r="P2242" s="269">
        <v>12</v>
      </c>
      <c r="Q2242" s="268">
        <v>19</v>
      </c>
      <c r="R2242" s="131"/>
      <c r="T2242" s="105"/>
      <c r="U2242" s="105"/>
      <c r="V2242" s="105"/>
      <c r="W2242" s="105"/>
      <c r="X2242" s="105"/>
      <c r="Y2242" s="105"/>
      <c r="Z2242" s="105"/>
      <c r="AA2242" s="105"/>
      <c r="AB2242" s="105"/>
      <c r="AC2242" s="105"/>
      <c r="AD2242" s="105"/>
      <c r="AE2242" s="105"/>
      <c r="AF2242" s="105"/>
      <c r="AG2242" s="105"/>
    </row>
    <row r="2243" spans="2:33" s="28" customFormat="1" ht="14.25" customHeight="1" x14ac:dyDescent="0.15">
      <c r="B2243" s="204" t="s">
        <v>229</v>
      </c>
      <c r="C2243" s="269">
        <v>9</v>
      </c>
      <c r="D2243" s="269">
        <v>14</v>
      </c>
      <c r="E2243" s="267">
        <v>23</v>
      </c>
      <c r="F2243" s="194" t="s">
        <v>228</v>
      </c>
      <c r="G2243" s="269">
        <v>19</v>
      </c>
      <c r="H2243" s="269">
        <v>16</v>
      </c>
      <c r="I2243" s="267">
        <v>35</v>
      </c>
      <c r="J2243" s="194" t="s">
        <v>227</v>
      </c>
      <c r="K2243" s="269">
        <v>16</v>
      </c>
      <c r="L2243" s="269">
        <v>13</v>
      </c>
      <c r="M2243" s="267">
        <v>29</v>
      </c>
      <c r="N2243" s="194" t="s">
        <v>226</v>
      </c>
      <c r="O2243" s="269">
        <v>5</v>
      </c>
      <c r="P2243" s="269">
        <v>8</v>
      </c>
      <c r="Q2243" s="268">
        <v>13</v>
      </c>
      <c r="R2243" s="131"/>
      <c r="T2243" s="105"/>
      <c r="U2243" s="105"/>
      <c r="V2243" s="105"/>
      <c r="W2243" s="105"/>
      <c r="X2243" s="105"/>
      <c r="Y2243" s="105"/>
      <c r="Z2243" s="105"/>
      <c r="AA2243" s="105"/>
      <c r="AB2243" s="105"/>
      <c r="AC2243" s="105"/>
      <c r="AD2243" s="105"/>
      <c r="AE2243" s="105"/>
      <c r="AF2243" s="105"/>
      <c r="AG2243" s="105"/>
    </row>
    <row r="2244" spans="2:33" s="28" customFormat="1" ht="14.25" customHeight="1" x14ac:dyDescent="0.15">
      <c r="B2244" s="204" t="s">
        <v>225</v>
      </c>
      <c r="C2244" s="269">
        <v>28</v>
      </c>
      <c r="D2244" s="269">
        <v>22</v>
      </c>
      <c r="E2244" s="267">
        <v>50</v>
      </c>
      <c r="F2244" s="194" t="s">
        <v>224</v>
      </c>
      <c r="G2244" s="269">
        <v>15</v>
      </c>
      <c r="H2244" s="269">
        <v>16</v>
      </c>
      <c r="I2244" s="267">
        <v>31</v>
      </c>
      <c r="J2244" s="194" t="s">
        <v>223</v>
      </c>
      <c r="K2244" s="269">
        <v>17</v>
      </c>
      <c r="L2244" s="269">
        <v>16</v>
      </c>
      <c r="M2244" s="267">
        <v>33</v>
      </c>
      <c r="N2244" s="194" t="s">
        <v>222</v>
      </c>
      <c r="O2244" s="269">
        <v>4</v>
      </c>
      <c r="P2244" s="269">
        <v>9</v>
      </c>
      <c r="Q2244" s="268">
        <v>13</v>
      </c>
      <c r="R2244" s="131"/>
      <c r="T2244" s="105"/>
      <c r="U2244" s="105"/>
      <c r="V2244" s="105"/>
      <c r="W2244" s="105"/>
      <c r="X2244" s="105"/>
      <c r="Y2244" s="105"/>
      <c r="Z2244" s="105"/>
      <c r="AA2244" s="105"/>
      <c r="AB2244" s="105"/>
      <c r="AC2244" s="105"/>
      <c r="AD2244" s="105"/>
      <c r="AE2244" s="105"/>
      <c r="AF2244" s="105"/>
      <c r="AG2244" s="105"/>
    </row>
    <row r="2245" spans="2:33" s="28" customFormat="1" ht="14.1" customHeight="1" x14ac:dyDescent="0.15">
      <c r="B2245" s="204" t="s">
        <v>221</v>
      </c>
      <c r="C2245" s="269">
        <v>22</v>
      </c>
      <c r="D2245" s="269">
        <v>13</v>
      </c>
      <c r="E2245" s="267">
        <v>35</v>
      </c>
      <c r="F2245" s="194" t="s">
        <v>220</v>
      </c>
      <c r="G2245" s="269">
        <v>22</v>
      </c>
      <c r="H2245" s="269">
        <v>22</v>
      </c>
      <c r="I2245" s="267">
        <v>44</v>
      </c>
      <c r="J2245" s="194" t="s">
        <v>219</v>
      </c>
      <c r="K2245" s="269">
        <v>9</v>
      </c>
      <c r="L2245" s="269">
        <v>14</v>
      </c>
      <c r="M2245" s="267">
        <v>23</v>
      </c>
      <c r="N2245" s="194" t="s">
        <v>218</v>
      </c>
      <c r="O2245" s="269">
        <v>5</v>
      </c>
      <c r="P2245" s="269">
        <v>11</v>
      </c>
      <c r="Q2245" s="268">
        <v>16</v>
      </c>
      <c r="R2245" s="131"/>
      <c r="T2245" s="105"/>
      <c r="U2245" s="105"/>
      <c r="V2245" s="105"/>
      <c r="W2245" s="105"/>
      <c r="X2245" s="105"/>
      <c r="Y2245" s="105"/>
      <c r="Z2245" s="105"/>
      <c r="AA2245" s="105"/>
      <c r="AB2245" s="105"/>
      <c r="AC2245" s="105"/>
      <c r="AD2245" s="105"/>
      <c r="AE2245" s="105"/>
      <c r="AF2245" s="105"/>
      <c r="AG2245" s="105"/>
    </row>
    <row r="2246" spans="2:33" s="28" customFormat="1" ht="14.45" customHeight="1" x14ac:dyDescent="0.15">
      <c r="B2246" s="205" t="s">
        <v>217</v>
      </c>
      <c r="C2246" s="274">
        <v>17</v>
      </c>
      <c r="D2246" s="274">
        <v>13</v>
      </c>
      <c r="E2246" s="275">
        <v>30</v>
      </c>
      <c r="F2246" s="195" t="s">
        <v>216</v>
      </c>
      <c r="G2246" s="274">
        <v>14</v>
      </c>
      <c r="H2246" s="274">
        <v>19</v>
      </c>
      <c r="I2246" s="275">
        <v>33</v>
      </c>
      <c r="J2246" s="195" t="s">
        <v>215</v>
      </c>
      <c r="K2246" s="274">
        <v>12</v>
      </c>
      <c r="L2246" s="274">
        <v>14</v>
      </c>
      <c r="M2246" s="275">
        <v>26</v>
      </c>
      <c r="N2246" s="195" t="s">
        <v>214</v>
      </c>
      <c r="O2246" s="274">
        <v>4</v>
      </c>
      <c r="P2246" s="274">
        <v>10</v>
      </c>
      <c r="Q2246" s="276">
        <v>14</v>
      </c>
      <c r="R2246" s="131"/>
      <c r="T2246" s="105"/>
      <c r="U2246" s="105"/>
      <c r="V2246" s="105"/>
      <c r="W2246" s="105"/>
      <c r="X2246" s="105"/>
      <c r="Y2246" s="105"/>
      <c r="Z2246" s="105"/>
      <c r="AA2246" s="105"/>
      <c r="AB2246" s="105"/>
      <c r="AC2246" s="105"/>
      <c r="AD2246" s="105"/>
      <c r="AE2246" s="105"/>
      <c r="AF2246" s="105"/>
      <c r="AG2246" s="105"/>
    </row>
    <row r="2247" spans="2:33" s="28" customFormat="1" ht="14.1" customHeight="1" x14ac:dyDescent="0.15">
      <c r="B2247" s="204" t="s">
        <v>213</v>
      </c>
      <c r="C2247" s="277">
        <v>27</v>
      </c>
      <c r="D2247" s="269">
        <v>23</v>
      </c>
      <c r="E2247" s="267">
        <v>50</v>
      </c>
      <c r="F2247" s="194" t="s">
        <v>212</v>
      </c>
      <c r="G2247" s="269">
        <v>24</v>
      </c>
      <c r="H2247" s="269">
        <v>19</v>
      </c>
      <c r="I2247" s="267">
        <v>43</v>
      </c>
      <c r="J2247" s="194" t="s">
        <v>211</v>
      </c>
      <c r="K2247" s="269">
        <v>19</v>
      </c>
      <c r="L2247" s="269">
        <v>17</v>
      </c>
      <c r="M2247" s="267">
        <v>36</v>
      </c>
      <c r="N2247" s="194" t="s">
        <v>210</v>
      </c>
      <c r="O2247" s="269">
        <v>2</v>
      </c>
      <c r="P2247" s="269">
        <v>13</v>
      </c>
      <c r="Q2247" s="268">
        <v>15</v>
      </c>
      <c r="R2247" s="131"/>
      <c r="T2247" s="105"/>
      <c r="U2247" s="105"/>
      <c r="V2247" s="105"/>
      <c r="W2247" s="105"/>
      <c r="X2247" s="105"/>
      <c r="Y2247" s="105"/>
      <c r="Z2247" s="105"/>
      <c r="AA2247" s="105"/>
      <c r="AB2247" s="105"/>
      <c r="AC2247" s="105"/>
      <c r="AD2247" s="105"/>
      <c r="AE2247" s="105"/>
      <c r="AF2247" s="105"/>
      <c r="AG2247" s="105"/>
    </row>
    <row r="2248" spans="2:33" s="28" customFormat="1" ht="14.25" customHeight="1" x14ac:dyDescent="0.15">
      <c r="B2248" s="204" t="s">
        <v>209</v>
      </c>
      <c r="C2248" s="269">
        <v>22</v>
      </c>
      <c r="D2248" s="269">
        <v>20</v>
      </c>
      <c r="E2248" s="267">
        <v>42</v>
      </c>
      <c r="F2248" s="194" t="s">
        <v>208</v>
      </c>
      <c r="G2248" s="269">
        <v>19</v>
      </c>
      <c r="H2248" s="269">
        <v>18</v>
      </c>
      <c r="I2248" s="267">
        <v>37</v>
      </c>
      <c r="J2248" s="194" t="s">
        <v>207</v>
      </c>
      <c r="K2248" s="269">
        <v>16</v>
      </c>
      <c r="L2248" s="269">
        <v>14</v>
      </c>
      <c r="M2248" s="267">
        <v>30</v>
      </c>
      <c r="N2248" s="194" t="s">
        <v>206</v>
      </c>
      <c r="O2248" s="269">
        <v>5</v>
      </c>
      <c r="P2248" s="269">
        <v>9</v>
      </c>
      <c r="Q2248" s="268">
        <v>14</v>
      </c>
      <c r="R2248" s="131"/>
      <c r="T2248" s="105"/>
      <c r="U2248" s="105"/>
      <c r="V2248" s="105"/>
      <c r="W2248" s="105"/>
      <c r="X2248" s="105"/>
      <c r="Y2248" s="105"/>
      <c r="Z2248" s="105"/>
      <c r="AA2248" s="105"/>
      <c r="AB2248" s="105"/>
      <c r="AC2248" s="105"/>
      <c r="AD2248" s="105"/>
      <c r="AE2248" s="105"/>
      <c r="AF2248" s="105"/>
      <c r="AG2248" s="105"/>
    </row>
    <row r="2249" spans="2:33" s="28" customFormat="1" ht="14.25" customHeight="1" x14ac:dyDescent="0.15">
      <c r="B2249" s="204" t="s">
        <v>205</v>
      </c>
      <c r="C2249" s="269">
        <v>18</v>
      </c>
      <c r="D2249" s="269">
        <v>22</v>
      </c>
      <c r="E2249" s="267">
        <v>40</v>
      </c>
      <c r="F2249" s="194" t="s">
        <v>204</v>
      </c>
      <c r="G2249" s="269">
        <v>25</v>
      </c>
      <c r="H2249" s="269">
        <v>24</v>
      </c>
      <c r="I2249" s="267">
        <v>49</v>
      </c>
      <c r="J2249" s="194" t="s">
        <v>203</v>
      </c>
      <c r="K2249" s="269">
        <v>13</v>
      </c>
      <c r="L2249" s="269">
        <v>20</v>
      </c>
      <c r="M2249" s="267">
        <v>33</v>
      </c>
      <c r="N2249" s="194" t="s">
        <v>202</v>
      </c>
      <c r="O2249" s="269">
        <v>4</v>
      </c>
      <c r="P2249" s="269">
        <v>9</v>
      </c>
      <c r="Q2249" s="268">
        <v>13</v>
      </c>
      <c r="R2249" s="131"/>
      <c r="T2249" s="105"/>
      <c r="U2249" s="105"/>
      <c r="V2249" s="105"/>
      <c r="W2249" s="105"/>
      <c r="X2249" s="105"/>
      <c r="Y2249" s="105"/>
      <c r="Z2249" s="105"/>
      <c r="AA2249" s="105"/>
      <c r="AB2249" s="105"/>
      <c r="AC2249" s="105"/>
      <c r="AD2249" s="105"/>
      <c r="AE2249" s="105"/>
      <c r="AF2249" s="105"/>
      <c r="AG2249" s="105"/>
    </row>
    <row r="2250" spans="2:33" s="28" customFormat="1" ht="14.25" customHeight="1" x14ac:dyDescent="0.15">
      <c r="B2250" s="204" t="s">
        <v>201</v>
      </c>
      <c r="C2250" s="269">
        <v>14</v>
      </c>
      <c r="D2250" s="269">
        <v>12</v>
      </c>
      <c r="E2250" s="267">
        <v>26</v>
      </c>
      <c r="F2250" s="194" t="s">
        <v>200</v>
      </c>
      <c r="G2250" s="269">
        <v>17</v>
      </c>
      <c r="H2250" s="269">
        <v>28</v>
      </c>
      <c r="I2250" s="267">
        <v>45</v>
      </c>
      <c r="J2250" s="194" t="s">
        <v>199</v>
      </c>
      <c r="K2250" s="269">
        <v>15</v>
      </c>
      <c r="L2250" s="269">
        <v>21</v>
      </c>
      <c r="M2250" s="267">
        <v>36</v>
      </c>
      <c r="N2250" s="194" t="s">
        <v>198</v>
      </c>
      <c r="O2250" s="269">
        <v>1</v>
      </c>
      <c r="P2250" s="269">
        <v>7</v>
      </c>
      <c r="Q2250" s="268">
        <v>8</v>
      </c>
      <c r="R2250" s="131"/>
      <c r="T2250" s="105"/>
      <c r="U2250" s="105"/>
      <c r="V2250" s="105"/>
      <c r="W2250" s="105"/>
      <c r="X2250" s="105"/>
      <c r="Y2250" s="105"/>
      <c r="Z2250" s="105"/>
      <c r="AA2250" s="105"/>
      <c r="AB2250" s="105"/>
      <c r="AC2250" s="105"/>
      <c r="AD2250" s="105"/>
      <c r="AE2250" s="105"/>
      <c r="AF2250" s="105"/>
      <c r="AG2250" s="105"/>
    </row>
    <row r="2251" spans="2:33" s="28" customFormat="1" ht="14.1" customHeight="1" x14ac:dyDescent="0.15">
      <c r="B2251" s="205" t="s">
        <v>197</v>
      </c>
      <c r="C2251" s="274">
        <v>16</v>
      </c>
      <c r="D2251" s="274">
        <v>17</v>
      </c>
      <c r="E2251" s="275">
        <v>33</v>
      </c>
      <c r="F2251" s="195" t="s">
        <v>196</v>
      </c>
      <c r="G2251" s="274">
        <v>24</v>
      </c>
      <c r="H2251" s="274">
        <v>24</v>
      </c>
      <c r="I2251" s="275">
        <v>48</v>
      </c>
      <c r="J2251" s="195" t="s">
        <v>195</v>
      </c>
      <c r="K2251" s="274">
        <v>17</v>
      </c>
      <c r="L2251" s="274">
        <v>23</v>
      </c>
      <c r="M2251" s="275">
        <v>40</v>
      </c>
      <c r="N2251" s="195" t="s">
        <v>194</v>
      </c>
      <c r="O2251" s="274">
        <v>2</v>
      </c>
      <c r="P2251" s="274">
        <v>8</v>
      </c>
      <c r="Q2251" s="276">
        <v>10</v>
      </c>
      <c r="R2251" s="131"/>
      <c r="T2251" s="105"/>
      <c r="U2251" s="105"/>
      <c r="V2251" s="105"/>
      <c r="W2251" s="105"/>
      <c r="X2251" s="105"/>
      <c r="Y2251" s="105"/>
      <c r="Z2251" s="105"/>
      <c r="AA2251" s="105"/>
      <c r="AB2251" s="105"/>
      <c r="AC2251" s="105"/>
      <c r="AD2251" s="105"/>
      <c r="AE2251" s="105"/>
      <c r="AF2251" s="105"/>
      <c r="AG2251" s="105"/>
    </row>
    <row r="2252" spans="2:33" s="28" customFormat="1" ht="14.25" customHeight="1" x14ac:dyDescent="0.15">
      <c r="B2252" s="204" t="s">
        <v>193</v>
      </c>
      <c r="C2252" s="277">
        <v>8</v>
      </c>
      <c r="D2252" s="269">
        <v>11</v>
      </c>
      <c r="E2252" s="267">
        <v>19</v>
      </c>
      <c r="F2252" s="194" t="s">
        <v>192</v>
      </c>
      <c r="G2252" s="269">
        <v>25</v>
      </c>
      <c r="H2252" s="269">
        <v>26</v>
      </c>
      <c r="I2252" s="267">
        <v>51</v>
      </c>
      <c r="J2252" s="194" t="s">
        <v>191</v>
      </c>
      <c r="K2252" s="269">
        <v>14</v>
      </c>
      <c r="L2252" s="269">
        <v>18</v>
      </c>
      <c r="M2252" s="267">
        <v>32</v>
      </c>
      <c r="N2252" s="194" t="s">
        <v>190</v>
      </c>
      <c r="O2252" s="269">
        <v>0</v>
      </c>
      <c r="P2252" s="269">
        <v>5</v>
      </c>
      <c r="Q2252" s="268">
        <v>5</v>
      </c>
      <c r="R2252" s="131"/>
      <c r="T2252" s="105"/>
      <c r="U2252" s="105"/>
      <c r="V2252" s="105"/>
      <c r="W2252" s="105"/>
      <c r="X2252" s="105"/>
      <c r="Y2252" s="105"/>
      <c r="Z2252" s="105"/>
      <c r="AA2252" s="105"/>
      <c r="AB2252" s="105"/>
      <c r="AC2252" s="105"/>
      <c r="AD2252" s="105"/>
      <c r="AE2252" s="105"/>
      <c r="AF2252" s="105"/>
      <c r="AG2252" s="105"/>
    </row>
    <row r="2253" spans="2:33" s="28" customFormat="1" ht="14.25" customHeight="1" x14ac:dyDescent="0.15">
      <c r="B2253" s="204" t="s">
        <v>189</v>
      </c>
      <c r="C2253" s="269">
        <v>16</v>
      </c>
      <c r="D2253" s="269">
        <v>15</v>
      </c>
      <c r="E2253" s="267">
        <v>31</v>
      </c>
      <c r="F2253" s="194" t="s">
        <v>188</v>
      </c>
      <c r="G2253" s="269">
        <v>23</v>
      </c>
      <c r="H2253" s="269">
        <v>23</v>
      </c>
      <c r="I2253" s="267">
        <v>46</v>
      </c>
      <c r="J2253" s="194" t="s">
        <v>187</v>
      </c>
      <c r="K2253" s="269">
        <v>19</v>
      </c>
      <c r="L2253" s="269">
        <v>12</v>
      </c>
      <c r="M2253" s="267">
        <v>31</v>
      </c>
      <c r="N2253" s="194" t="s">
        <v>186</v>
      </c>
      <c r="O2253" s="269">
        <v>0</v>
      </c>
      <c r="P2253" s="269">
        <v>7</v>
      </c>
      <c r="Q2253" s="268">
        <v>7</v>
      </c>
      <c r="R2253" s="131"/>
      <c r="T2253" s="105"/>
      <c r="U2253" s="105"/>
      <c r="V2253" s="105"/>
      <c r="W2253" s="105"/>
      <c r="X2253" s="105"/>
      <c r="Y2253" s="105"/>
      <c r="Z2253" s="105"/>
      <c r="AA2253" s="105"/>
      <c r="AB2253" s="105"/>
      <c r="AC2253" s="105"/>
      <c r="AD2253" s="105"/>
      <c r="AE2253" s="105"/>
      <c r="AF2253" s="105"/>
      <c r="AG2253" s="105"/>
    </row>
    <row r="2254" spans="2:33" s="28" customFormat="1" ht="14.25" customHeight="1" x14ac:dyDescent="0.15">
      <c r="B2254" s="204" t="s">
        <v>185</v>
      </c>
      <c r="C2254" s="269">
        <v>9</v>
      </c>
      <c r="D2254" s="269">
        <v>7</v>
      </c>
      <c r="E2254" s="267">
        <v>16</v>
      </c>
      <c r="F2254" s="194" t="s">
        <v>184</v>
      </c>
      <c r="G2254" s="269">
        <v>23</v>
      </c>
      <c r="H2254" s="269">
        <v>27</v>
      </c>
      <c r="I2254" s="267">
        <v>50</v>
      </c>
      <c r="J2254" s="194" t="s">
        <v>183</v>
      </c>
      <c r="K2254" s="269">
        <v>16</v>
      </c>
      <c r="L2254" s="269">
        <v>26</v>
      </c>
      <c r="M2254" s="267">
        <v>42</v>
      </c>
      <c r="N2254" s="194" t="s">
        <v>182</v>
      </c>
      <c r="O2254" s="269">
        <v>0</v>
      </c>
      <c r="P2254" s="269">
        <v>2</v>
      </c>
      <c r="Q2254" s="268">
        <v>2</v>
      </c>
      <c r="R2254" s="131"/>
      <c r="T2254" s="105"/>
      <c r="U2254" s="105"/>
      <c r="V2254" s="105"/>
      <c r="W2254" s="105"/>
      <c r="X2254" s="105"/>
      <c r="Y2254" s="105"/>
      <c r="Z2254" s="105"/>
      <c r="AA2254" s="105"/>
      <c r="AB2254" s="105"/>
      <c r="AC2254" s="105"/>
      <c r="AD2254" s="105"/>
      <c r="AE2254" s="105"/>
      <c r="AF2254" s="105"/>
      <c r="AG2254" s="105"/>
    </row>
    <row r="2255" spans="2:33" s="28" customFormat="1" ht="14.1" customHeight="1" x14ac:dyDescent="0.15">
      <c r="B2255" s="204" t="s">
        <v>181</v>
      </c>
      <c r="C2255" s="269">
        <v>15</v>
      </c>
      <c r="D2255" s="269">
        <v>9</v>
      </c>
      <c r="E2255" s="267">
        <v>24</v>
      </c>
      <c r="F2255" s="194" t="s">
        <v>180</v>
      </c>
      <c r="G2255" s="269">
        <v>31</v>
      </c>
      <c r="H2255" s="269">
        <v>16</v>
      </c>
      <c r="I2255" s="267">
        <v>47</v>
      </c>
      <c r="J2255" s="194" t="s">
        <v>179</v>
      </c>
      <c r="K2255" s="269">
        <v>8</v>
      </c>
      <c r="L2255" s="269">
        <v>4</v>
      </c>
      <c r="M2255" s="267">
        <v>12</v>
      </c>
      <c r="N2255" s="194" t="s">
        <v>178</v>
      </c>
      <c r="O2255" s="269">
        <v>0</v>
      </c>
      <c r="P2255" s="269">
        <v>6</v>
      </c>
      <c r="Q2255" s="268">
        <v>6</v>
      </c>
      <c r="R2255" s="131"/>
      <c r="T2255" s="105"/>
      <c r="U2255" s="105"/>
      <c r="V2255" s="105"/>
      <c r="W2255" s="105"/>
      <c r="X2255" s="105"/>
      <c r="Y2255" s="105"/>
      <c r="Z2255" s="105"/>
      <c r="AA2255" s="105"/>
      <c r="AB2255" s="105"/>
      <c r="AC2255" s="105"/>
      <c r="AD2255" s="105"/>
      <c r="AE2255" s="105"/>
      <c r="AF2255" s="105"/>
      <c r="AG2255" s="105"/>
    </row>
    <row r="2256" spans="2:33" s="28" customFormat="1" ht="14.25" customHeight="1" thickBot="1" x14ac:dyDescent="0.2">
      <c r="B2256" s="206" t="s">
        <v>177</v>
      </c>
      <c r="C2256" s="270">
        <v>11</v>
      </c>
      <c r="D2256" s="270">
        <v>10</v>
      </c>
      <c r="E2256" s="271">
        <v>21</v>
      </c>
      <c r="F2256" s="208" t="s">
        <v>176</v>
      </c>
      <c r="G2256" s="270">
        <v>14</v>
      </c>
      <c r="H2256" s="270">
        <v>19</v>
      </c>
      <c r="I2256" s="271">
        <v>33</v>
      </c>
      <c r="J2256" s="208" t="s">
        <v>175</v>
      </c>
      <c r="K2256" s="270">
        <v>5</v>
      </c>
      <c r="L2256" s="270">
        <v>11</v>
      </c>
      <c r="M2256" s="271">
        <v>16</v>
      </c>
      <c r="N2256" s="210" t="s">
        <v>174</v>
      </c>
      <c r="O2256" s="272">
        <v>0</v>
      </c>
      <c r="P2256" s="272">
        <v>5</v>
      </c>
      <c r="Q2256" s="273">
        <v>5</v>
      </c>
      <c r="R2256" s="131"/>
      <c r="T2256" s="105"/>
      <c r="U2256" s="105"/>
      <c r="V2256" s="105"/>
      <c r="W2256" s="105"/>
      <c r="X2256" s="105"/>
      <c r="Y2256" s="105"/>
      <c r="Z2256" s="105"/>
      <c r="AA2256" s="105"/>
      <c r="AB2256" s="105"/>
      <c r="AC2256" s="105"/>
      <c r="AD2256" s="105"/>
      <c r="AE2256" s="105"/>
      <c r="AF2256" s="105"/>
      <c r="AG2256" s="105"/>
    </row>
    <row r="2257" spans="2:33" s="28" customFormat="1" ht="13.5" customHeight="1" thickBot="1" x14ac:dyDescent="0.2">
      <c r="B2257" s="42"/>
      <c r="C2257" s="42"/>
      <c r="D2257" s="459" t="s">
        <v>173</v>
      </c>
      <c r="E2257" s="459"/>
      <c r="F2257" s="459"/>
      <c r="G2257" s="42"/>
      <c r="H2257" s="42"/>
      <c r="I2257" s="42"/>
      <c r="J2257" s="42"/>
      <c r="K2257" s="42"/>
      <c r="L2257" s="42"/>
      <c r="M2257" s="42"/>
      <c r="N2257" s="212" t="s">
        <v>172</v>
      </c>
      <c r="O2257" s="262">
        <v>0</v>
      </c>
      <c r="P2257" s="24">
        <v>1</v>
      </c>
      <c r="Q2257" s="285">
        <v>1</v>
      </c>
      <c r="R2257" s="131"/>
      <c r="T2257" s="105"/>
      <c r="U2257" s="105"/>
      <c r="V2257" s="105"/>
      <c r="W2257" s="105"/>
      <c r="X2257" s="105"/>
      <c r="Y2257" s="105"/>
      <c r="Z2257" s="105"/>
      <c r="AA2257" s="105"/>
      <c r="AB2257" s="105"/>
      <c r="AC2257" s="105"/>
      <c r="AD2257" s="105"/>
      <c r="AE2257" s="105"/>
      <c r="AF2257" s="105"/>
      <c r="AG2257" s="105"/>
    </row>
    <row r="2258" spans="2:33" s="28" customFormat="1" ht="13.5" customHeight="1" x14ac:dyDescent="0.15">
      <c r="B2258" s="160" t="s">
        <v>171</v>
      </c>
      <c r="C2258" s="263">
        <f>SUM(C2232:C2236)</f>
        <v>80</v>
      </c>
      <c r="D2258" s="263">
        <f>SUM(D2232:D2236)</f>
        <v>87</v>
      </c>
      <c r="E2258" s="108">
        <f t="shared" ref="E2258:E2267" si="106">SUM(C2258:D2258)</f>
        <v>167</v>
      </c>
      <c r="F2258" s="160" t="s">
        <v>170</v>
      </c>
      <c r="G2258" s="264">
        <f>SUM(K2232:K2236)</f>
        <v>93</v>
      </c>
      <c r="H2258" s="109">
        <f>SUM(L2232:L2236)</f>
        <v>91</v>
      </c>
      <c r="I2258" s="110">
        <f t="shared" ref="I2258:I2267" si="107">SUM(G2258:H2258)</f>
        <v>184</v>
      </c>
      <c r="J2258" s="119" t="s">
        <v>169</v>
      </c>
      <c r="K2258" s="120">
        <f>SUM(O2257:O2261)</f>
        <v>1</v>
      </c>
      <c r="L2258" s="120">
        <f>SUM(P2257:P2261)</f>
        <v>4</v>
      </c>
      <c r="M2258" s="265">
        <f>SUM(K2258:L2258)</f>
        <v>5</v>
      </c>
      <c r="N2258" s="132" t="s">
        <v>168</v>
      </c>
      <c r="O2258" s="288">
        <v>0</v>
      </c>
      <c r="P2258" s="288">
        <v>1</v>
      </c>
      <c r="Q2258" s="285">
        <v>1</v>
      </c>
      <c r="R2258" s="131"/>
      <c r="T2258" s="105"/>
      <c r="U2258" s="105"/>
      <c r="V2258" s="105"/>
      <c r="W2258" s="105"/>
      <c r="X2258" s="105"/>
      <c r="Y2258" s="105"/>
      <c r="Z2258" s="105"/>
      <c r="AA2258" s="105"/>
      <c r="AB2258" s="105"/>
      <c r="AC2258" s="105"/>
      <c r="AD2258" s="105"/>
      <c r="AE2258" s="105"/>
      <c r="AF2258" s="105"/>
      <c r="AG2258" s="105"/>
    </row>
    <row r="2259" spans="2:33" s="28" customFormat="1" ht="13.5" customHeight="1" thickBot="1" x14ac:dyDescent="0.2">
      <c r="B2259" s="161" t="s">
        <v>167</v>
      </c>
      <c r="C2259" s="255">
        <f>SUM(C2237:C2241)</f>
        <v>80</v>
      </c>
      <c r="D2259" s="255">
        <f>SUM(D2237:D2241)</f>
        <v>90</v>
      </c>
      <c r="E2259" s="112">
        <f t="shared" si="106"/>
        <v>170</v>
      </c>
      <c r="F2259" s="161" t="s">
        <v>166</v>
      </c>
      <c r="G2259" s="260">
        <f>SUM(K2237:K2241)</f>
        <v>60</v>
      </c>
      <c r="H2259" s="113">
        <f>SUM(L2237:L2241)</f>
        <v>76</v>
      </c>
      <c r="I2259" s="114">
        <f t="shared" si="107"/>
        <v>136</v>
      </c>
      <c r="J2259" s="121" t="s">
        <v>154</v>
      </c>
      <c r="K2259" s="122">
        <f>O2262</f>
        <v>1</v>
      </c>
      <c r="L2259" s="256">
        <f>P2262</f>
        <v>3</v>
      </c>
      <c r="M2259" s="266">
        <f>SUM(K2259:L2259)</f>
        <v>4</v>
      </c>
      <c r="N2259" s="132" t="s">
        <v>165</v>
      </c>
      <c r="O2259" s="288">
        <v>1</v>
      </c>
      <c r="P2259" s="288">
        <v>1</v>
      </c>
      <c r="Q2259" s="285">
        <v>2</v>
      </c>
      <c r="R2259" s="131"/>
      <c r="T2259" s="105"/>
      <c r="U2259" s="105"/>
      <c r="V2259" s="105"/>
      <c r="W2259" s="105"/>
      <c r="X2259" s="105"/>
      <c r="Y2259" s="105"/>
      <c r="Z2259" s="105"/>
      <c r="AA2259" s="105"/>
      <c r="AB2259" s="105"/>
      <c r="AC2259" s="105"/>
      <c r="AD2259" s="105"/>
      <c r="AE2259" s="105"/>
      <c r="AF2259" s="105"/>
      <c r="AG2259" s="105"/>
    </row>
    <row r="2260" spans="2:33" s="28" customFormat="1" ht="13.5" customHeight="1" x14ac:dyDescent="0.15">
      <c r="B2260" s="161" t="s">
        <v>164</v>
      </c>
      <c r="C2260" s="255">
        <f>SUM(C2242:C2246)</f>
        <v>101</v>
      </c>
      <c r="D2260" s="255">
        <f>SUM(D2242:D2246)</f>
        <v>78</v>
      </c>
      <c r="E2260" s="112">
        <f t="shared" si="106"/>
        <v>179</v>
      </c>
      <c r="F2260" s="161" t="s">
        <v>163</v>
      </c>
      <c r="G2260" s="260">
        <f>SUM(K2242:K2246)</f>
        <v>67</v>
      </c>
      <c r="H2260" s="113">
        <f>SUM(L2242:L2246)</f>
        <v>75</v>
      </c>
      <c r="I2260" s="114">
        <f t="shared" si="107"/>
        <v>142</v>
      </c>
      <c r="J2260" s="125" t="s">
        <v>283</v>
      </c>
      <c r="K2260" s="154">
        <f>SUM(C2258:C2260)</f>
        <v>261</v>
      </c>
      <c r="L2260" s="154">
        <f>SUM(D2258:D2260)</f>
        <v>255</v>
      </c>
      <c r="M2260" s="294">
        <f>SUM(K2260:L2260)</f>
        <v>516</v>
      </c>
      <c r="N2260" s="132" t="s">
        <v>162</v>
      </c>
      <c r="O2260" s="288">
        <v>0</v>
      </c>
      <c r="P2260" s="288">
        <v>1</v>
      </c>
      <c r="Q2260" s="285">
        <v>1</v>
      </c>
      <c r="R2260" s="131"/>
      <c r="T2260" s="105"/>
      <c r="U2260" s="105"/>
      <c r="V2260" s="105"/>
      <c r="W2260" s="105"/>
      <c r="X2260" s="105"/>
      <c r="Y2260" s="105"/>
      <c r="Z2260" s="105"/>
      <c r="AA2260" s="105"/>
      <c r="AB2260" s="105"/>
      <c r="AC2260" s="105"/>
      <c r="AD2260" s="105"/>
      <c r="AE2260" s="105"/>
      <c r="AF2260" s="105"/>
      <c r="AG2260" s="105"/>
    </row>
    <row r="2261" spans="2:33" s="28" customFormat="1" ht="13.5" customHeight="1" thickBot="1" x14ac:dyDescent="0.2">
      <c r="B2261" s="161" t="s">
        <v>161</v>
      </c>
      <c r="C2261" s="255">
        <f>SUM(C2247:C2251)</f>
        <v>97</v>
      </c>
      <c r="D2261" s="255">
        <f>SUM(D2247:D2251)</f>
        <v>94</v>
      </c>
      <c r="E2261" s="112">
        <f t="shared" si="106"/>
        <v>191</v>
      </c>
      <c r="F2261" s="161" t="s">
        <v>160</v>
      </c>
      <c r="G2261" s="260">
        <f>SUM(K2247:K2251)</f>
        <v>80</v>
      </c>
      <c r="H2261" s="113">
        <f>SUM(L2247:L2251)</f>
        <v>95</v>
      </c>
      <c r="I2261" s="114">
        <f t="shared" si="107"/>
        <v>175</v>
      </c>
      <c r="J2261" s="123" t="s">
        <v>156</v>
      </c>
      <c r="K2261" s="157"/>
      <c r="L2261" s="292">
        <f>M2260/M2266*100</f>
        <v>17.298022125377138</v>
      </c>
      <c r="M2261" s="156" t="s">
        <v>155</v>
      </c>
      <c r="N2261" s="134" t="s">
        <v>159</v>
      </c>
      <c r="O2261" s="291">
        <v>0</v>
      </c>
      <c r="P2261" s="135">
        <v>0</v>
      </c>
      <c r="Q2261" s="282">
        <v>0</v>
      </c>
      <c r="R2261" s="131"/>
      <c r="T2261" s="105"/>
      <c r="U2261" s="105"/>
      <c r="V2261" s="105"/>
      <c r="W2261" s="105"/>
      <c r="X2261" s="105"/>
      <c r="Y2261" s="105"/>
      <c r="Z2261" s="105"/>
      <c r="AA2261" s="105"/>
      <c r="AB2261" s="105"/>
      <c r="AC2261" s="105"/>
      <c r="AD2261" s="105"/>
      <c r="AE2261" s="105"/>
      <c r="AF2261" s="105"/>
      <c r="AG2261" s="105"/>
    </row>
    <row r="2262" spans="2:33" s="28" customFormat="1" ht="13.5" customHeight="1" thickBot="1" x14ac:dyDescent="0.2">
      <c r="B2262" s="161" t="s">
        <v>158</v>
      </c>
      <c r="C2262" s="255">
        <f>SUM(C2252:C2256)</f>
        <v>59</v>
      </c>
      <c r="D2262" s="255">
        <f>SUM(D2252:D2256)</f>
        <v>52</v>
      </c>
      <c r="E2262" s="112">
        <f t="shared" si="106"/>
        <v>111</v>
      </c>
      <c r="F2262" s="161" t="s">
        <v>157</v>
      </c>
      <c r="G2262" s="260">
        <f>SUM(K2252:K2256)</f>
        <v>62</v>
      </c>
      <c r="H2262" s="113">
        <f>SUM(L2252:L2256)</f>
        <v>71</v>
      </c>
      <c r="I2262" s="114">
        <f t="shared" si="107"/>
        <v>133</v>
      </c>
      <c r="J2262" s="125" t="s">
        <v>284</v>
      </c>
      <c r="K2262" s="154">
        <f>SUM(C2261:C2267,G2258:G2260)</f>
        <v>875</v>
      </c>
      <c r="L2262" s="154">
        <f>SUM(D2261:D2267,H2258:H2260)</f>
        <v>874</v>
      </c>
      <c r="M2262" s="294">
        <f>SUM(K2262:L2262)</f>
        <v>1749</v>
      </c>
      <c r="N2262" s="136" t="s">
        <v>154</v>
      </c>
      <c r="O2262" s="290">
        <v>1</v>
      </c>
      <c r="P2262" s="137">
        <v>3</v>
      </c>
      <c r="Q2262" s="284">
        <v>4</v>
      </c>
      <c r="R2262" s="131"/>
      <c r="T2262" s="105"/>
      <c r="U2262" s="105"/>
      <c r="V2262" s="105"/>
      <c r="W2262" s="105"/>
      <c r="X2262" s="105"/>
      <c r="Y2262" s="105"/>
      <c r="Z2262" s="105"/>
      <c r="AA2262" s="105"/>
      <c r="AB2262" s="105"/>
      <c r="AC2262" s="105"/>
      <c r="AD2262" s="105"/>
      <c r="AE2262" s="105"/>
      <c r="AF2262" s="105"/>
      <c r="AG2262" s="105"/>
    </row>
    <row r="2263" spans="2:33" s="28" customFormat="1" ht="13.5" customHeight="1" thickBot="1" x14ac:dyDescent="0.2">
      <c r="B2263" s="161" t="s">
        <v>153</v>
      </c>
      <c r="C2263" s="255">
        <f>SUM(G2232:G2236)</f>
        <v>82</v>
      </c>
      <c r="D2263" s="255">
        <f>SUM(H2232:H2236)</f>
        <v>88</v>
      </c>
      <c r="E2263" s="112">
        <f t="shared" si="106"/>
        <v>170</v>
      </c>
      <c r="F2263" s="161" t="s">
        <v>152</v>
      </c>
      <c r="G2263" s="113">
        <f>SUM(O2232:O2236)</f>
        <v>57</v>
      </c>
      <c r="H2263" s="113">
        <f>SUM(P2232:P2236)</f>
        <v>78</v>
      </c>
      <c r="I2263" s="114">
        <f t="shared" si="107"/>
        <v>135</v>
      </c>
      <c r="J2263" s="123" t="s">
        <v>156</v>
      </c>
      <c r="K2263" s="157"/>
      <c r="L2263" s="292">
        <f>M2262/M2266*100</f>
        <v>58.632249413342272</v>
      </c>
      <c r="M2263" s="158" t="s">
        <v>155</v>
      </c>
      <c r="N2263" s="148"/>
      <c r="O2263" s="138"/>
      <c r="P2263" s="138"/>
      <c r="Q2263" s="138"/>
      <c r="R2263" s="131"/>
      <c r="T2263" s="105"/>
      <c r="U2263" s="105"/>
      <c r="V2263" s="105"/>
      <c r="W2263" s="105"/>
      <c r="X2263" s="105"/>
      <c r="Y2263" s="105"/>
      <c r="Z2263" s="105"/>
      <c r="AA2263" s="105"/>
      <c r="AB2263" s="105"/>
      <c r="AC2263" s="105"/>
      <c r="AD2263" s="105"/>
      <c r="AE2263" s="106"/>
      <c r="AF2263" s="105"/>
      <c r="AG2263" s="106"/>
    </row>
    <row r="2264" spans="2:33" s="28" customFormat="1" ht="13.5" customHeight="1" thickBot="1" x14ac:dyDescent="0.2">
      <c r="B2264" s="161" t="s">
        <v>151</v>
      </c>
      <c r="C2264" s="255">
        <f>SUM(G2237:G2241)</f>
        <v>108</v>
      </c>
      <c r="D2264" s="255">
        <f>SUM(H2237:H2241)</f>
        <v>78</v>
      </c>
      <c r="E2264" s="112">
        <f t="shared" si="106"/>
        <v>186</v>
      </c>
      <c r="F2264" s="161" t="s">
        <v>150</v>
      </c>
      <c r="G2264" s="260">
        <f>SUM(O2237:O2241)</f>
        <v>44</v>
      </c>
      <c r="H2264" s="113">
        <f>SUM(P2237:P2241)</f>
        <v>62</v>
      </c>
      <c r="I2264" s="114">
        <f t="shared" si="107"/>
        <v>106</v>
      </c>
      <c r="J2264" s="125" t="s">
        <v>282</v>
      </c>
      <c r="K2264" s="154">
        <f>SUM(K2247:K2256,O2232:O2262)</f>
        <v>284</v>
      </c>
      <c r="L2264" s="154">
        <f>SUM(L2247:L2256,P2232:P2262)</f>
        <v>434</v>
      </c>
      <c r="M2264" s="261">
        <f>SUM(K2264:L2264)</f>
        <v>718</v>
      </c>
      <c r="N2264" s="149"/>
      <c r="O2264" s="138"/>
      <c r="P2264" s="138"/>
      <c r="Q2264" s="138"/>
      <c r="R2264" s="131"/>
    </row>
    <row r="2265" spans="2:33" s="28" customFormat="1" ht="13.5" customHeight="1" thickBot="1" x14ac:dyDescent="0.2">
      <c r="B2265" s="161" t="s">
        <v>149</v>
      </c>
      <c r="C2265" s="255">
        <f>SUM(G2242:G2246)</f>
        <v>84</v>
      </c>
      <c r="D2265" s="255">
        <f>SUM(H2242:H2246)</f>
        <v>96</v>
      </c>
      <c r="E2265" s="112">
        <f t="shared" si="106"/>
        <v>180</v>
      </c>
      <c r="F2265" s="161" t="s">
        <v>148</v>
      </c>
      <c r="G2265" s="260">
        <f>SUM(O2242:O2246)</f>
        <v>25</v>
      </c>
      <c r="H2265" s="113">
        <f>SUM(P2242:P2246)</f>
        <v>50</v>
      </c>
      <c r="I2265" s="114">
        <f t="shared" si="107"/>
        <v>75</v>
      </c>
      <c r="J2265" s="123" t="s">
        <v>156</v>
      </c>
      <c r="K2265" s="124"/>
      <c r="L2265" s="283">
        <f>M2264/M2266*100</f>
        <v>24.06972846128059</v>
      </c>
      <c r="M2265" s="156" t="s">
        <v>155</v>
      </c>
      <c r="N2265" s="144" t="s">
        <v>146</v>
      </c>
      <c r="O2265" s="295">
        <v>40.54</v>
      </c>
      <c r="P2265" s="296">
        <v>45.31</v>
      </c>
      <c r="Q2265" s="297">
        <v>43.04</v>
      </c>
      <c r="R2265" s="131"/>
    </row>
    <row r="2266" spans="2:33" s="28" customFormat="1" ht="13.5" customHeight="1" x14ac:dyDescent="0.15">
      <c r="B2266" s="161" t="s">
        <v>145</v>
      </c>
      <c r="C2266" s="255">
        <f>SUM(G2247:G2251)</f>
        <v>109</v>
      </c>
      <c r="D2266" s="255">
        <f>SUM(H2247:H2251)</f>
        <v>113</v>
      </c>
      <c r="E2266" s="112">
        <f t="shared" si="106"/>
        <v>222</v>
      </c>
      <c r="F2266" s="161" t="s">
        <v>144</v>
      </c>
      <c r="G2266" s="260">
        <f>SUM(O2247:O2251)</f>
        <v>14</v>
      </c>
      <c r="H2266" s="113">
        <f>SUM(P2247:P2251)</f>
        <v>46</v>
      </c>
      <c r="I2266" s="114">
        <f t="shared" si="107"/>
        <v>60</v>
      </c>
      <c r="J2266" s="125" t="s">
        <v>147</v>
      </c>
      <c r="K2266" s="293">
        <f>SUM(C2258:C2267,G2258:G2267,K2258:K2259)</f>
        <v>1420</v>
      </c>
      <c r="L2266" s="293">
        <f>SUM(D2258:D2267,H2258:H2267,L2258:L2259)</f>
        <v>1563</v>
      </c>
      <c r="M2266" s="289">
        <f>SUM(K2266:L2266)</f>
        <v>2983</v>
      </c>
      <c r="N2266" s="145"/>
      <c r="O2266" s="139"/>
      <c r="P2266" s="139"/>
      <c r="Q2266" s="139"/>
      <c r="R2266" s="131"/>
    </row>
    <row r="2267" spans="2:33" s="28" customFormat="1" ht="13.5" customHeight="1" thickBot="1" x14ac:dyDescent="0.2">
      <c r="B2267" s="162" t="s">
        <v>143</v>
      </c>
      <c r="C2267" s="256">
        <f>SUM(G2252:G2256)</f>
        <v>116</v>
      </c>
      <c r="D2267" s="256">
        <f>SUM(H2252:H2256)</f>
        <v>111</v>
      </c>
      <c r="E2267" s="116">
        <f t="shared" si="106"/>
        <v>227</v>
      </c>
      <c r="F2267" s="162" t="s">
        <v>142</v>
      </c>
      <c r="G2267" s="257">
        <f>SUM(O2252:O2256)</f>
        <v>0</v>
      </c>
      <c r="H2267" s="117">
        <f>SUM(P2252:P2256)</f>
        <v>25</v>
      </c>
      <c r="I2267" s="118">
        <f t="shared" si="107"/>
        <v>25</v>
      </c>
      <c r="J2267" s="123" t="s">
        <v>7</v>
      </c>
      <c r="K2267" s="124"/>
      <c r="L2267" s="127"/>
      <c r="M2267" s="258">
        <f>字別人口!Q128</f>
        <v>1311</v>
      </c>
      <c r="N2267" s="481" t="s">
        <v>141</v>
      </c>
      <c r="O2267" s="482"/>
      <c r="P2267" s="482"/>
      <c r="Q2267" s="140"/>
      <c r="R2267" s="131"/>
    </row>
    <row r="2269" spans="2:33" s="29" customFormat="1" x14ac:dyDescent="0.15">
      <c r="B2269" s="168"/>
      <c r="F2269" s="168"/>
    </row>
    <row r="2270" spans="2:33" s="29" customFormat="1" ht="13.5" customHeight="1" x14ac:dyDescent="0.15">
      <c r="B2270" s="243" t="s">
        <v>1</v>
      </c>
      <c r="C2270" s="358" t="s">
        <v>2</v>
      </c>
      <c r="D2270" s="358"/>
      <c r="E2270" s="358"/>
      <c r="F2270" s="358"/>
      <c r="G2270" s="484" t="s">
        <v>279</v>
      </c>
      <c r="H2270" s="484"/>
      <c r="I2270" s="484"/>
      <c r="J2270" s="484"/>
      <c r="K2270" s="484"/>
      <c r="L2270" s="484"/>
      <c r="O2270" s="76" t="str">
        <f>$O$2</f>
        <v>令和元年10月31日</v>
      </c>
      <c r="P2270" s="76"/>
      <c r="Q2270" s="76" t="s">
        <v>0</v>
      </c>
    </row>
    <row r="2271" spans="2:33" s="29" customFormat="1" ht="13.5" customHeight="1" x14ac:dyDescent="0.15">
      <c r="B2271" s="243" t="s">
        <v>276</v>
      </c>
      <c r="C2271" s="358" t="s">
        <v>84</v>
      </c>
      <c r="D2271" s="358"/>
      <c r="E2271" s="358"/>
      <c r="F2271" s="152"/>
      <c r="G2271" s="484"/>
      <c r="H2271" s="484"/>
      <c r="I2271" s="484"/>
      <c r="J2271" s="484"/>
      <c r="K2271" s="484"/>
      <c r="L2271" s="484"/>
      <c r="O2271" s="76" t="str">
        <f>$O$3</f>
        <v>令和元年11月 1日</v>
      </c>
      <c r="P2271" s="76"/>
      <c r="Q2271" s="76" t="s">
        <v>3</v>
      </c>
    </row>
    <row r="2272" spans="2:33" s="29" customFormat="1" ht="13.5" customHeight="1" thickBot="1" x14ac:dyDescent="0.2">
      <c r="B2272" s="168"/>
      <c r="F2272" s="168"/>
      <c r="G2272" s="87"/>
      <c r="H2272" s="87"/>
      <c r="I2272" s="87"/>
      <c r="J2272" s="87"/>
      <c r="K2272" s="87"/>
      <c r="L2272" s="87"/>
      <c r="O2272" s="86"/>
      <c r="Q2272" s="86"/>
    </row>
    <row r="2273" spans="2:33" s="28" customFormat="1" ht="14.25" customHeight="1" x14ac:dyDescent="0.15">
      <c r="B2273" s="53" t="s">
        <v>274</v>
      </c>
      <c r="C2273" s="279" t="s">
        <v>301</v>
      </c>
      <c r="D2273" s="279" t="s">
        <v>302</v>
      </c>
      <c r="E2273" s="280" t="s">
        <v>6</v>
      </c>
      <c r="F2273" s="53" t="s">
        <v>274</v>
      </c>
      <c r="G2273" s="279" t="s">
        <v>301</v>
      </c>
      <c r="H2273" s="279" t="s">
        <v>5</v>
      </c>
      <c r="I2273" s="94" t="s">
        <v>6</v>
      </c>
      <c r="J2273" s="202" t="s">
        <v>274</v>
      </c>
      <c r="K2273" s="279" t="s">
        <v>4</v>
      </c>
      <c r="L2273" s="279" t="s">
        <v>302</v>
      </c>
      <c r="M2273" s="280" t="s">
        <v>303</v>
      </c>
      <c r="N2273" s="59" t="s">
        <v>274</v>
      </c>
      <c r="O2273" s="54" t="s">
        <v>301</v>
      </c>
      <c r="P2273" s="54" t="s">
        <v>5</v>
      </c>
      <c r="Q2273" s="278" t="s">
        <v>303</v>
      </c>
      <c r="R2273" s="131"/>
    </row>
    <row r="2274" spans="2:33" s="28" customFormat="1" ht="14.25" customHeight="1" x14ac:dyDescent="0.15">
      <c r="B2274" s="203" t="s">
        <v>273</v>
      </c>
      <c r="C2274" s="281">
        <v>11</v>
      </c>
      <c r="D2274" s="281">
        <v>11</v>
      </c>
      <c r="E2274" s="267">
        <v>22</v>
      </c>
      <c r="F2274" s="193" t="s">
        <v>272</v>
      </c>
      <c r="G2274" s="281">
        <v>16</v>
      </c>
      <c r="H2274" s="281">
        <v>16</v>
      </c>
      <c r="I2274" s="267">
        <v>32</v>
      </c>
      <c r="J2274" s="194" t="s">
        <v>271</v>
      </c>
      <c r="K2274" s="269">
        <v>11</v>
      </c>
      <c r="L2274" s="281">
        <v>19</v>
      </c>
      <c r="M2274" s="286">
        <v>30</v>
      </c>
      <c r="N2274" s="200" t="s">
        <v>270</v>
      </c>
      <c r="O2274" s="277">
        <v>8</v>
      </c>
      <c r="P2274" s="269">
        <v>11</v>
      </c>
      <c r="Q2274" s="287">
        <v>19</v>
      </c>
      <c r="R2274" s="131"/>
      <c r="T2274" s="105"/>
      <c r="U2274" s="105"/>
      <c r="V2274" s="105"/>
      <c r="W2274" s="105"/>
      <c r="X2274" s="105"/>
      <c r="Y2274" s="105"/>
      <c r="Z2274" s="105"/>
      <c r="AA2274" s="105"/>
      <c r="AB2274" s="105"/>
      <c r="AC2274" s="105"/>
      <c r="AD2274" s="105"/>
      <c r="AE2274" s="105"/>
      <c r="AF2274" s="105"/>
      <c r="AG2274" s="105"/>
    </row>
    <row r="2275" spans="2:33" s="28" customFormat="1" ht="14.1" customHeight="1" x14ac:dyDescent="0.15">
      <c r="B2275" s="204" t="s">
        <v>269</v>
      </c>
      <c r="C2275" s="269">
        <v>14</v>
      </c>
      <c r="D2275" s="269">
        <v>18</v>
      </c>
      <c r="E2275" s="267">
        <v>32</v>
      </c>
      <c r="F2275" s="194" t="s">
        <v>268</v>
      </c>
      <c r="G2275" s="269">
        <v>14</v>
      </c>
      <c r="H2275" s="269">
        <v>24</v>
      </c>
      <c r="I2275" s="267">
        <v>38</v>
      </c>
      <c r="J2275" s="194" t="s">
        <v>267</v>
      </c>
      <c r="K2275" s="269">
        <v>18</v>
      </c>
      <c r="L2275" s="269">
        <v>22</v>
      </c>
      <c r="M2275" s="267">
        <v>40</v>
      </c>
      <c r="N2275" s="194" t="s">
        <v>266</v>
      </c>
      <c r="O2275" s="269">
        <v>8</v>
      </c>
      <c r="P2275" s="269">
        <v>9</v>
      </c>
      <c r="Q2275" s="268">
        <v>17</v>
      </c>
      <c r="R2275" s="131"/>
      <c r="T2275" s="105"/>
      <c r="U2275" s="105"/>
      <c r="V2275" s="105"/>
      <c r="W2275" s="105"/>
      <c r="X2275" s="105"/>
      <c r="Y2275" s="105"/>
      <c r="Z2275" s="105"/>
      <c r="AA2275" s="105"/>
      <c r="AB2275" s="105"/>
      <c r="AC2275" s="105"/>
      <c r="AD2275" s="105"/>
      <c r="AE2275" s="105"/>
      <c r="AF2275" s="105"/>
      <c r="AG2275" s="105"/>
    </row>
    <row r="2276" spans="2:33" s="28" customFormat="1" ht="14.25" customHeight="1" x14ac:dyDescent="0.15">
      <c r="B2276" s="204" t="s">
        <v>265</v>
      </c>
      <c r="C2276" s="269">
        <v>25</v>
      </c>
      <c r="D2276" s="269">
        <v>11</v>
      </c>
      <c r="E2276" s="267">
        <v>36</v>
      </c>
      <c r="F2276" s="194" t="s">
        <v>264</v>
      </c>
      <c r="G2276" s="269">
        <v>17</v>
      </c>
      <c r="H2276" s="269">
        <v>19</v>
      </c>
      <c r="I2276" s="267">
        <v>36</v>
      </c>
      <c r="J2276" s="194" t="s">
        <v>263</v>
      </c>
      <c r="K2276" s="269">
        <v>18</v>
      </c>
      <c r="L2276" s="269">
        <v>16</v>
      </c>
      <c r="M2276" s="267">
        <v>34</v>
      </c>
      <c r="N2276" s="194" t="s">
        <v>262</v>
      </c>
      <c r="O2276" s="269">
        <v>10</v>
      </c>
      <c r="P2276" s="199">
        <v>10</v>
      </c>
      <c r="Q2276" s="268">
        <v>20</v>
      </c>
      <c r="R2276" s="131"/>
      <c r="T2276" s="105"/>
      <c r="U2276" s="105"/>
      <c r="V2276" s="105"/>
      <c r="W2276" s="105"/>
      <c r="X2276" s="105"/>
      <c r="Y2276" s="105"/>
      <c r="Z2276" s="105"/>
      <c r="AA2276" s="105"/>
      <c r="AB2276" s="105"/>
      <c r="AC2276" s="105"/>
      <c r="AD2276" s="105"/>
      <c r="AE2276" s="105"/>
      <c r="AF2276" s="105"/>
      <c r="AG2276" s="105"/>
    </row>
    <row r="2277" spans="2:33" s="28" customFormat="1" ht="14.25" customHeight="1" x14ac:dyDescent="0.15">
      <c r="B2277" s="204" t="s">
        <v>261</v>
      </c>
      <c r="C2277" s="269">
        <v>14</v>
      </c>
      <c r="D2277" s="269">
        <v>12</v>
      </c>
      <c r="E2277" s="267">
        <v>26</v>
      </c>
      <c r="F2277" s="194" t="s">
        <v>260</v>
      </c>
      <c r="G2277" s="269">
        <v>17</v>
      </c>
      <c r="H2277" s="269">
        <v>26</v>
      </c>
      <c r="I2277" s="267">
        <v>43</v>
      </c>
      <c r="J2277" s="194" t="s">
        <v>259</v>
      </c>
      <c r="K2277" s="269">
        <v>9</v>
      </c>
      <c r="L2277" s="269">
        <v>9</v>
      </c>
      <c r="M2277" s="267">
        <v>18</v>
      </c>
      <c r="N2277" s="194" t="s">
        <v>258</v>
      </c>
      <c r="O2277" s="269">
        <v>7</v>
      </c>
      <c r="P2277" s="269">
        <v>8</v>
      </c>
      <c r="Q2277" s="268">
        <v>15</v>
      </c>
      <c r="R2277" s="131"/>
      <c r="T2277" s="105"/>
      <c r="U2277" s="105"/>
      <c r="V2277" s="105"/>
      <c r="W2277" s="105"/>
      <c r="X2277" s="105"/>
      <c r="Y2277" s="105"/>
      <c r="Z2277" s="105"/>
      <c r="AA2277" s="105"/>
      <c r="AB2277" s="105"/>
      <c r="AC2277" s="105"/>
      <c r="AD2277" s="105"/>
      <c r="AE2277" s="105"/>
      <c r="AF2277" s="105"/>
      <c r="AG2277" s="105"/>
    </row>
    <row r="2278" spans="2:33" s="28" customFormat="1" ht="14.1" customHeight="1" x14ac:dyDescent="0.15">
      <c r="B2278" s="205" t="s">
        <v>257</v>
      </c>
      <c r="C2278" s="274">
        <v>13</v>
      </c>
      <c r="D2278" s="274">
        <v>20</v>
      </c>
      <c r="E2278" s="275">
        <v>33</v>
      </c>
      <c r="F2278" s="195" t="s">
        <v>256</v>
      </c>
      <c r="G2278" s="274">
        <v>11</v>
      </c>
      <c r="H2278" s="274">
        <v>12</v>
      </c>
      <c r="I2278" s="275">
        <v>23</v>
      </c>
      <c r="J2278" s="195" t="s">
        <v>255</v>
      </c>
      <c r="K2278" s="274">
        <v>14</v>
      </c>
      <c r="L2278" s="274">
        <v>14</v>
      </c>
      <c r="M2278" s="275">
        <v>28</v>
      </c>
      <c r="N2278" s="195" t="s">
        <v>254</v>
      </c>
      <c r="O2278" s="274">
        <v>6</v>
      </c>
      <c r="P2278" s="274">
        <v>6</v>
      </c>
      <c r="Q2278" s="276">
        <v>12</v>
      </c>
      <c r="R2278" s="131"/>
      <c r="T2278" s="105"/>
      <c r="U2278" s="105"/>
      <c r="V2278" s="105"/>
      <c r="W2278" s="105"/>
      <c r="X2278" s="105"/>
      <c r="Y2278" s="105"/>
      <c r="Z2278" s="105"/>
      <c r="AA2278" s="105"/>
      <c r="AB2278" s="105"/>
      <c r="AC2278" s="105"/>
      <c r="AD2278" s="105"/>
      <c r="AE2278" s="105"/>
      <c r="AF2278" s="105"/>
      <c r="AG2278" s="105"/>
    </row>
    <row r="2279" spans="2:33" s="28" customFormat="1" ht="14.25" customHeight="1" x14ac:dyDescent="0.15">
      <c r="B2279" s="204" t="s">
        <v>253</v>
      </c>
      <c r="C2279" s="277">
        <v>13</v>
      </c>
      <c r="D2279" s="269">
        <v>12</v>
      </c>
      <c r="E2279" s="267">
        <v>25</v>
      </c>
      <c r="F2279" s="194" t="s">
        <v>252</v>
      </c>
      <c r="G2279" s="269">
        <v>17</v>
      </c>
      <c r="H2279" s="269">
        <v>10</v>
      </c>
      <c r="I2279" s="267">
        <v>27</v>
      </c>
      <c r="J2279" s="194" t="s">
        <v>251</v>
      </c>
      <c r="K2279" s="269">
        <v>12</v>
      </c>
      <c r="L2279" s="269">
        <v>15</v>
      </c>
      <c r="M2279" s="267">
        <v>27</v>
      </c>
      <c r="N2279" s="194" t="s">
        <v>250</v>
      </c>
      <c r="O2279" s="269">
        <v>5</v>
      </c>
      <c r="P2279" s="269">
        <v>4</v>
      </c>
      <c r="Q2279" s="268">
        <v>9</v>
      </c>
      <c r="R2279" s="131"/>
      <c r="T2279" s="105"/>
      <c r="U2279" s="105"/>
      <c r="V2279" s="105"/>
      <c r="W2279" s="105"/>
      <c r="X2279" s="105"/>
      <c r="Y2279" s="105"/>
      <c r="Z2279" s="105"/>
      <c r="AA2279" s="105"/>
      <c r="AB2279" s="105"/>
      <c r="AC2279" s="105"/>
      <c r="AD2279" s="105"/>
      <c r="AE2279" s="105"/>
      <c r="AF2279" s="105"/>
      <c r="AG2279" s="105"/>
    </row>
    <row r="2280" spans="2:33" s="28" customFormat="1" ht="14.25" customHeight="1" x14ac:dyDescent="0.15">
      <c r="B2280" s="204" t="s">
        <v>249</v>
      </c>
      <c r="C2280" s="269">
        <v>18</v>
      </c>
      <c r="D2280" s="269">
        <v>11</v>
      </c>
      <c r="E2280" s="267">
        <v>29</v>
      </c>
      <c r="F2280" s="194" t="s">
        <v>248</v>
      </c>
      <c r="G2280" s="269">
        <v>18</v>
      </c>
      <c r="H2280" s="269">
        <v>10</v>
      </c>
      <c r="I2280" s="267">
        <v>28</v>
      </c>
      <c r="J2280" s="194" t="s">
        <v>247</v>
      </c>
      <c r="K2280" s="269">
        <v>10</v>
      </c>
      <c r="L2280" s="269">
        <v>16</v>
      </c>
      <c r="M2280" s="267">
        <v>26</v>
      </c>
      <c r="N2280" s="194" t="s">
        <v>246</v>
      </c>
      <c r="O2280" s="269">
        <v>15</v>
      </c>
      <c r="P2280" s="269">
        <v>6</v>
      </c>
      <c r="Q2280" s="268">
        <v>21</v>
      </c>
      <c r="R2280" s="131"/>
      <c r="T2280" s="105"/>
      <c r="U2280" s="105"/>
      <c r="V2280" s="105"/>
      <c r="W2280" s="105"/>
      <c r="X2280" s="105"/>
      <c r="Y2280" s="105"/>
      <c r="Z2280" s="105"/>
      <c r="AA2280" s="105"/>
      <c r="AB2280" s="105"/>
      <c r="AC2280" s="105"/>
      <c r="AD2280" s="105"/>
      <c r="AE2280" s="105"/>
      <c r="AF2280" s="105"/>
      <c r="AG2280" s="105"/>
    </row>
    <row r="2281" spans="2:33" s="28" customFormat="1" ht="14.25" customHeight="1" x14ac:dyDescent="0.15">
      <c r="B2281" s="204" t="s">
        <v>245</v>
      </c>
      <c r="C2281" s="269">
        <v>21</v>
      </c>
      <c r="D2281" s="269">
        <v>12</v>
      </c>
      <c r="E2281" s="267">
        <v>33</v>
      </c>
      <c r="F2281" s="194" t="s">
        <v>244</v>
      </c>
      <c r="G2281" s="269">
        <v>15</v>
      </c>
      <c r="H2281" s="269">
        <v>17</v>
      </c>
      <c r="I2281" s="267">
        <v>32</v>
      </c>
      <c r="J2281" s="194" t="s">
        <v>243</v>
      </c>
      <c r="K2281" s="269">
        <v>17</v>
      </c>
      <c r="L2281" s="269">
        <v>18</v>
      </c>
      <c r="M2281" s="267">
        <v>35</v>
      </c>
      <c r="N2281" s="194" t="s">
        <v>242</v>
      </c>
      <c r="O2281" s="269">
        <v>8</v>
      </c>
      <c r="P2281" s="269">
        <v>8</v>
      </c>
      <c r="Q2281" s="268">
        <v>16</v>
      </c>
      <c r="R2281" s="131"/>
      <c r="T2281" s="105"/>
      <c r="U2281" s="105"/>
      <c r="V2281" s="105"/>
      <c r="W2281" s="105"/>
      <c r="X2281" s="105"/>
      <c r="Y2281" s="105"/>
      <c r="Z2281" s="105"/>
      <c r="AA2281" s="105"/>
      <c r="AB2281" s="105"/>
      <c r="AC2281" s="105"/>
      <c r="AD2281" s="105"/>
      <c r="AE2281" s="105"/>
      <c r="AF2281" s="105"/>
      <c r="AG2281" s="105"/>
    </row>
    <row r="2282" spans="2:33" s="28" customFormat="1" ht="14.1" customHeight="1" x14ac:dyDescent="0.15">
      <c r="B2282" s="204" t="s">
        <v>241</v>
      </c>
      <c r="C2282" s="269">
        <v>16</v>
      </c>
      <c r="D2282" s="269">
        <v>23</v>
      </c>
      <c r="E2282" s="267">
        <v>39</v>
      </c>
      <c r="F2282" s="194" t="s">
        <v>240</v>
      </c>
      <c r="G2282" s="269">
        <v>14</v>
      </c>
      <c r="H2282" s="269">
        <v>23</v>
      </c>
      <c r="I2282" s="267">
        <v>37</v>
      </c>
      <c r="J2282" s="194" t="s">
        <v>239</v>
      </c>
      <c r="K2282" s="269">
        <v>21</v>
      </c>
      <c r="L2282" s="269">
        <v>23</v>
      </c>
      <c r="M2282" s="267">
        <v>44</v>
      </c>
      <c r="N2282" s="194" t="s">
        <v>238</v>
      </c>
      <c r="O2282" s="269">
        <v>7</v>
      </c>
      <c r="P2282" s="269">
        <v>1</v>
      </c>
      <c r="Q2282" s="268">
        <v>8</v>
      </c>
      <c r="R2282" s="131"/>
      <c r="T2282" s="105"/>
      <c r="U2282" s="105"/>
      <c r="V2282" s="105"/>
      <c r="W2282" s="105"/>
      <c r="X2282" s="105"/>
      <c r="Y2282" s="105"/>
      <c r="Z2282" s="105"/>
      <c r="AA2282" s="105"/>
      <c r="AB2282" s="105"/>
      <c r="AC2282" s="105"/>
      <c r="AD2282" s="105"/>
      <c r="AE2282" s="105"/>
      <c r="AF2282" s="105"/>
      <c r="AG2282" s="105"/>
    </row>
    <row r="2283" spans="2:33" s="28" customFormat="1" ht="14.1" customHeight="1" x14ac:dyDescent="0.15">
      <c r="B2283" s="205" t="s">
        <v>237</v>
      </c>
      <c r="C2283" s="274">
        <v>14</v>
      </c>
      <c r="D2283" s="274">
        <v>9</v>
      </c>
      <c r="E2283" s="275">
        <v>23</v>
      </c>
      <c r="F2283" s="195" t="s">
        <v>236</v>
      </c>
      <c r="G2283" s="274">
        <v>19</v>
      </c>
      <c r="H2283" s="274">
        <v>22</v>
      </c>
      <c r="I2283" s="275">
        <v>41</v>
      </c>
      <c r="J2283" s="195" t="s">
        <v>235</v>
      </c>
      <c r="K2283" s="274">
        <v>19</v>
      </c>
      <c r="L2283" s="274">
        <v>14</v>
      </c>
      <c r="M2283" s="275">
        <v>33</v>
      </c>
      <c r="N2283" s="195" t="s">
        <v>234</v>
      </c>
      <c r="O2283" s="274">
        <v>9</v>
      </c>
      <c r="P2283" s="274">
        <v>11</v>
      </c>
      <c r="Q2283" s="276">
        <v>20</v>
      </c>
      <c r="R2283" s="131"/>
      <c r="T2283" s="105"/>
      <c r="U2283" s="105"/>
      <c r="V2283" s="105"/>
      <c r="W2283" s="105"/>
      <c r="X2283" s="105"/>
      <c r="Y2283" s="105"/>
      <c r="Z2283" s="105"/>
      <c r="AA2283" s="105"/>
      <c r="AB2283" s="105"/>
      <c r="AC2283" s="105"/>
      <c r="AD2283" s="105"/>
      <c r="AE2283" s="105"/>
      <c r="AF2283" s="105"/>
      <c r="AG2283" s="105"/>
    </row>
    <row r="2284" spans="2:33" s="28" customFormat="1" ht="14.25" customHeight="1" x14ac:dyDescent="0.15">
      <c r="B2284" s="204" t="s">
        <v>233</v>
      </c>
      <c r="C2284" s="277">
        <v>12</v>
      </c>
      <c r="D2284" s="269">
        <v>18</v>
      </c>
      <c r="E2284" s="267">
        <v>30</v>
      </c>
      <c r="F2284" s="194" t="s">
        <v>232</v>
      </c>
      <c r="G2284" s="269">
        <v>16</v>
      </c>
      <c r="H2284" s="269">
        <v>20</v>
      </c>
      <c r="I2284" s="267">
        <v>36</v>
      </c>
      <c r="J2284" s="194" t="s">
        <v>231</v>
      </c>
      <c r="K2284" s="269">
        <v>14</v>
      </c>
      <c r="L2284" s="269">
        <v>18</v>
      </c>
      <c r="M2284" s="267">
        <v>32</v>
      </c>
      <c r="N2284" s="194" t="s">
        <v>230</v>
      </c>
      <c r="O2284" s="269">
        <v>3</v>
      </c>
      <c r="P2284" s="269">
        <v>8</v>
      </c>
      <c r="Q2284" s="268">
        <v>11</v>
      </c>
      <c r="R2284" s="131"/>
      <c r="T2284" s="105"/>
      <c r="U2284" s="105"/>
      <c r="V2284" s="105"/>
      <c r="W2284" s="105"/>
      <c r="X2284" s="105"/>
      <c r="Y2284" s="105"/>
      <c r="Z2284" s="105"/>
      <c r="AA2284" s="105"/>
      <c r="AB2284" s="105"/>
      <c r="AC2284" s="105"/>
      <c r="AD2284" s="105"/>
      <c r="AE2284" s="105"/>
      <c r="AF2284" s="105"/>
      <c r="AG2284" s="105"/>
    </row>
    <row r="2285" spans="2:33" s="28" customFormat="1" ht="14.25" customHeight="1" x14ac:dyDescent="0.15">
      <c r="B2285" s="204" t="s">
        <v>229</v>
      </c>
      <c r="C2285" s="269">
        <v>16</v>
      </c>
      <c r="D2285" s="269">
        <v>13</v>
      </c>
      <c r="E2285" s="267">
        <v>29</v>
      </c>
      <c r="F2285" s="194" t="s">
        <v>228</v>
      </c>
      <c r="G2285" s="269">
        <v>17</v>
      </c>
      <c r="H2285" s="269">
        <v>22</v>
      </c>
      <c r="I2285" s="267">
        <v>39</v>
      </c>
      <c r="J2285" s="194" t="s">
        <v>227</v>
      </c>
      <c r="K2285" s="269">
        <v>15</v>
      </c>
      <c r="L2285" s="269">
        <v>20</v>
      </c>
      <c r="M2285" s="267">
        <v>35</v>
      </c>
      <c r="N2285" s="194" t="s">
        <v>226</v>
      </c>
      <c r="O2285" s="269">
        <v>2</v>
      </c>
      <c r="P2285" s="269">
        <v>6</v>
      </c>
      <c r="Q2285" s="268">
        <v>8</v>
      </c>
      <c r="R2285" s="131"/>
      <c r="T2285" s="105"/>
      <c r="U2285" s="105"/>
      <c r="V2285" s="105"/>
      <c r="W2285" s="105"/>
      <c r="X2285" s="105"/>
      <c r="Y2285" s="105"/>
      <c r="Z2285" s="105"/>
      <c r="AA2285" s="105"/>
      <c r="AB2285" s="105"/>
      <c r="AC2285" s="105"/>
      <c r="AD2285" s="105"/>
      <c r="AE2285" s="105"/>
      <c r="AF2285" s="105"/>
      <c r="AG2285" s="105"/>
    </row>
    <row r="2286" spans="2:33" s="28" customFormat="1" ht="14.25" customHeight="1" x14ac:dyDescent="0.15">
      <c r="B2286" s="204" t="s">
        <v>225</v>
      </c>
      <c r="C2286" s="269">
        <v>20</v>
      </c>
      <c r="D2286" s="269">
        <v>15</v>
      </c>
      <c r="E2286" s="267">
        <v>35</v>
      </c>
      <c r="F2286" s="194" t="s">
        <v>224</v>
      </c>
      <c r="G2286" s="269">
        <v>14</v>
      </c>
      <c r="H2286" s="269">
        <v>21</v>
      </c>
      <c r="I2286" s="267">
        <v>35</v>
      </c>
      <c r="J2286" s="194" t="s">
        <v>223</v>
      </c>
      <c r="K2286" s="269">
        <v>17</v>
      </c>
      <c r="L2286" s="269">
        <v>13</v>
      </c>
      <c r="M2286" s="267">
        <v>30</v>
      </c>
      <c r="N2286" s="194" t="s">
        <v>222</v>
      </c>
      <c r="O2286" s="269">
        <v>4</v>
      </c>
      <c r="P2286" s="269">
        <v>7</v>
      </c>
      <c r="Q2286" s="268">
        <v>11</v>
      </c>
      <c r="R2286" s="131"/>
      <c r="T2286" s="105"/>
      <c r="U2286" s="105"/>
      <c r="V2286" s="105"/>
      <c r="W2286" s="105"/>
      <c r="X2286" s="105"/>
      <c r="Y2286" s="105"/>
      <c r="Z2286" s="105"/>
      <c r="AA2286" s="105"/>
      <c r="AB2286" s="105"/>
      <c r="AC2286" s="105"/>
      <c r="AD2286" s="105"/>
      <c r="AE2286" s="105"/>
      <c r="AF2286" s="105"/>
      <c r="AG2286" s="105"/>
    </row>
    <row r="2287" spans="2:33" s="28" customFormat="1" ht="14.1" customHeight="1" x14ac:dyDescent="0.15">
      <c r="B2287" s="204" t="s">
        <v>221</v>
      </c>
      <c r="C2287" s="269">
        <v>17</v>
      </c>
      <c r="D2287" s="269">
        <v>21</v>
      </c>
      <c r="E2287" s="267">
        <v>38</v>
      </c>
      <c r="F2287" s="194" t="s">
        <v>220</v>
      </c>
      <c r="G2287" s="269">
        <v>22</v>
      </c>
      <c r="H2287" s="269">
        <v>20</v>
      </c>
      <c r="I2287" s="267">
        <v>42</v>
      </c>
      <c r="J2287" s="194" t="s">
        <v>219</v>
      </c>
      <c r="K2287" s="269">
        <v>17</v>
      </c>
      <c r="L2287" s="269">
        <v>19</v>
      </c>
      <c r="M2287" s="267">
        <v>36</v>
      </c>
      <c r="N2287" s="194" t="s">
        <v>218</v>
      </c>
      <c r="O2287" s="269">
        <v>3</v>
      </c>
      <c r="P2287" s="269">
        <v>2</v>
      </c>
      <c r="Q2287" s="268">
        <v>5</v>
      </c>
      <c r="R2287" s="131"/>
      <c r="T2287" s="105"/>
      <c r="U2287" s="105"/>
      <c r="V2287" s="105"/>
      <c r="W2287" s="105"/>
      <c r="X2287" s="105"/>
      <c r="Y2287" s="105"/>
      <c r="Z2287" s="105"/>
      <c r="AA2287" s="105"/>
      <c r="AB2287" s="105"/>
      <c r="AC2287" s="105"/>
      <c r="AD2287" s="105"/>
      <c r="AE2287" s="105"/>
      <c r="AF2287" s="105"/>
      <c r="AG2287" s="105"/>
    </row>
    <row r="2288" spans="2:33" s="28" customFormat="1" ht="14.45" customHeight="1" x14ac:dyDescent="0.15">
      <c r="B2288" s="205" t="s">
        <v>217</v>
      </c>
      <c r="C2288" s="274">
        <v>14</v>
      </c>
      <c r="D2288" s="274">
        <v>15</v>
      </c>
      <c r="E2288" s="275">
        <v>29</v>
      </c>
      <c r="F2288" s="195" t="s">
        <v>216</v>
      </c>
      <c r="G2288" s="274">
        <v>16</v>
      </c>
      <c r="H2288" s="274">
        <v>15</v>
      </c>
      <c r="I2288" s="275">
        <v>31</v>
      </c>
      <c r="J2288" s="195" t="s">
        <v>215</v>
      </c>
      <c r="K2288" s="274">
        <v>18</v>
      </c>
      <c r="L2288" s="274">
        <v>14</v>
      </c>
      <c r="M2288" s="275">
        <v>32</v>
      </c>
      <c r="N2288" s="195" t="s">
        <v>214</v>
      </c>
      <c r="O2288" s="274">
        <v>2</v>
      </c>
      <c r="P2288" s="274">
        <v>2</v>
      </c>
      <c r="Q2288" s="276">
        <v>4</v>
      </c>
      <c r="R2288" s="131"/>
      <c r="T2288" s="105"/>
      <c r="U2288" s="105"/>
      <c r="V2288" s="105"/>
      <c r="W2288" s="105"/>
      <c r="X2288" s="105"/>
      <c r="Y2288" s="105"/>
      <c r="Z2288" s="105"/>
      <c r="AA2288" s="105"/>
      <c r="AB2288" s="105"/>
      <c r="AC2288" s="105"/>
      <c r="AD2288" s="105"/>
      <c r="AE2288" s="105"/>
      <c r="AF2288" s="105"/>
      <c r="AG2288" s="105"/>
    </row>
    <row r="2289" spans="2:33" s="28" customFormat="1" ht="14.1" customHeight="1" x14ac:dyDescent="0.15">
      <c r="B2289" s="204" t="s">
        <v>213</v>
      </c>
      <c r="C2289" s="277">
        <v>20</v>
      </c>
      <c r="D2289" s="269">
        <v>12</v>
      </c>
      <c r="E2289" s="267">
        <v>32</v>
      </c>
      <c r="F2289" s="194" t="s">
        <v>212</v>
      </c>
      <c r="G2289" s="269">
        <v>21</v>
      </c>
      <c r="H2289" s="269">
        <v>17</v>
      </c>
      <c r="I2289" s="267">
        <v>38</v>
      </c>
      <c r="J2289" s="194" t="s">
        <v>211</v>
      </c>
      <c r="K2289" s="269">
        <v>15</v>
      </c>
      <c r="L2289" s="269">
        <v>16</v>
      </c>
      <c r="M2289" s="267">
        <v>31</v>
      </c>
      <c r="N2289" s="194" t="s">
        <v>210</v>
      </c>
      <c r="O2289" s="269">
        <v>1</v>
      </c>
      <c r="P2289" s="269">
        <v>5</v>
      </c>
      <c r="Q2289" s="268">
        <v>6</v>
      </c>
      <c r="R2289" s="131"/>
      <c r="T2289" s="105"/>
      <c r="U2289" s="105"/>
      <c r="V2289" s="105"/>
      <c r="W2289" s="105"/>
      <c r="X2289" s="105"/>
      <c r="Y2289" s="105"/>
      <c r="Z2289" s="105"/>
      <c r="AA2289" s="105"/>
      <c r="AB2289" s="105"/>
      <c r="AC2289" s="105"/>
      <c r="AD2289" s="105"/>
      <c r="AE2289" s="105"/>
      <c r="AF2289" s="105"/>
      <c r="AG2289" s="105"/>
    </row>
    <row r="2290" spans="2:33" s="28" customFormat="1" ht="14.25" customHeight="1" x14ac:dyDescent="0.15">
      <c r="B2290" s="204" t="s">
        <v>209</v>
      </c>
      <c r="C2290" s="269">
        <v>17</v>
      </c>
      <c r="D2290" s="269">
        <v>12</v>
      </c>
      <c r="E2290" s="267">
        <v>29</v>
      </c>
      <c r="F2290" s="194" t="s">
        <v>208</v>
      </c>
      <c r="G2290" s="269">
        <v>13</v>
      </c>
      <c r="H2290" s="269">
        <v>13</v>
      </c>
      <c r="I2290" s="267">
        <v>26</v>
      </c>
      <c r="J2290" s="194" t="s">
        <v>207</v>
      </c>
      <c r="K2290" s="269">
        <v>16</v>
      </c>
      <c r="L2290" s="269">
        <v>10</v>
      </c>
      <c r="M2290" s="267">
        <v>26</v>
      </c>
      <c r="N2290" s="194" t="s">
        <v>206</v>
      </c>
      <c r="O2290" s="269">
        <v>1</v>
      </c>
      <c r="P2290" s="269">
        <v>1</v>
      </c>
      <c r="Q2290" s="268">
        <v>2</v>
      </c>
      <c r="R2290" s="131"/>
      <c r="T2290" s="105"/>
      <c r="U2290" s="105"/>
      <c r="V2290" s="105"/>
      <c r="W2290" s="105"/>
      <c r="X2290" s="105"/>
      <c r="Y2290" s="105"/>
      <c r="Z2290" s="105"/>
      <c r="AA2290" s="105"/>
      <c r="AB2290" s="105"/>
      <c r="AC2290" s="105"/>
      <c r="AD2290" s="105"/>
      <c r="AE2290" s="105"/>
      <c r="AF2290" s="105"/>
      <c r="AG2290" s="105"/>
    </row>
    <row r="2291" spans="2:33" s="28" customFormat="1" ht="14.25" customHeight="1" x14ac:dyDescent="0.15">
      <c r="B2291" s="204" t="s">
        <v>205</v>
      </c>
      <c r="C2291" s="269">
        <v>20</v>
      </c>
      <c r="D2291" s="269">
        <v>14</v>
      </c>
      <c r="E2291" s="267">
        <v>34</v>
      </c>
      <c r="F2291" s="194" t="s">
        <v>204</v>
      </c>
      <c r="G2291" s="269">
        <v>11</v>
      </c>
      <c r="H2291" s="269">
        <v>14</v>
      </c>
      <c r="I2291" s="267">
        <v>25</v>
      </c>
      <c r="J2291" s="194" t="s">
        <v>203</v>
      </c>
      <c r="K2291" s="269">
        <v>17</v>
      </c>
      <c r="L2291" s="269">
        <v>20</v>
      </c>
      <c r="M2291" s="267">
        <v>37</v>
      </c>
      <c r="N2291" s="194" t="s">
        <v>202</v>
      </c>
      <c r="O2291" s="269">
        <v>1</v>
      </c>
      <c r="P2291" s="269">
        <v>2</v>
      </c>
      <c r="Q2291" s="268">
        <v>3</v>
      </c>
      <c r="R2291" s="131"/>
      <c r="T2291" s="105"/>
      <c r="U2291" s="105"/>
      <c r="V2291" s="105"/>
      <c r="W2291" s="105"/>
      <c r="X2291" s="105"/>
      <c r="Y2291" s="105"/>
      <c r="Z2291" s="105"/>
      <c r="AA2291" s="105"/>
      <c r="AB2291" s="105"/>
      <c r="AC2291" s="105"/>
      <c r="AD2291" s="105"/>
      <c r="AE2291" s="105"/>
      <c r="AF2291" s="105"/>
      <c r="AG2291" s="105"/>
    </row>
    <row r="2292" spans="2:33" s="28" customFormat="1" ht="14.25" customHeight="1" x14ac:dyDescent="0.15">
      <c r="B2292" s="204" t="s">
        <v>201</v>
      </c>
      <c r="C2292" s="269">
        <v>14</v>
      </c>
      <c r="D2292" s="269">
        <v>15</v>
      </c>
      <c r="E2292" s="267">
        <v>29</v>
      </c>
      <c r="F2292" s="194" t="s">
        <v>200</v>
      </c>
      <c r="G2292" s="269">
        <v>15</v>
      </c>
      <c r="H2292" s="269">
        <v>22</v>
      </c>
      <c r="I2292" s="267">
        <v>37</v>
      </c>
      <c r="J2292" s="194" t="s">
        <v>199</v>
      </c>
      <c r="K2292" s="269">
        <v>20</v>
      </c>
      <c r="L2292" s="269">
        <v>13</v>
      </c>
      <c r="M2292" s="267">
        <v>33</v>
      </c>
      <c r="N2292" s="194" t="s">
        <v>198</v>
      </c>
      <c r="O2292" s="269">
        <v>0</v>
      </c>
      <c r="P2292" s="269">
        <v>1</v>
      </c>
      <c r="Q2292" s="268">
        <v>1</v>
      </c>
      <c r="R2292" s="131"/>
      <c r="T2292" s="105"/>
      <c r="U2292" s="105"/>
      <c r="V2292" s="105"/>
      <c r="W2292" s="105"/>
      <c r="X2292" s="105"/>
      <c r="Y2292" s="105"/>
      <c r="Z2292" s="105"/>
      <c r="AA2292" s="105"/>
      <c r="AB2292" s="105"/>
      <c r="AC2292" s="105"/>
      <c r="AD2292" s="105"/>
      <c r="AE2292" s="105"/>
      <c r="AF2292" s="105"/>
      <c r="AG2292" s="105"/>
    </row>
    <row r="2293" spans="2:33" s="28" customFormat="1" ht="14.1" customHeight="1" x14ac:dyDescent="0.15">
      <c r="B2293" s="205" t="s">
        <v>197</v>
      </c>
      <c r="C2293" s="274">
        <v>13</v>
      </c>
      <c r="D2293" s="274">
        <v>12</v>
      </c>
      <c r="E2293" s="275">
        <v>25</v>
      </c>
      <c r="F2293" s="195" t="s">
        <v>196</v>
      </c>
      <c r="G2293" s="274">
        <v>21</v>
      </c>
      <c r="H2293" s="274">
        <v>17</v>
      </c>
      <c r="I2293" s="275">
        <v>38</v>
      </c>
      <c r="J2293" s="195" t="s">
        <v>195</v>
      </c>
      <c r="K2293" s="274">
        <v>21</v>
      </c>
      <c r="L2293" s="274">
        <v>15</v>
      </c>
      <c r="M2293" s="275">
        <v>36</v>
      </c>
      <c r="N2293" s="195" t="s">
        <v>194</v>
      </c>
      <c r="O2293" s="274">
        <v>0</v>
      </c>
      <c r="P2293" s="274">
        <v>3</v>
      </c>
      <c r="Q2293" s="276">
        <v>3</v>
      </c>
      <c r="R2293" s="131"/>
      <c r="T2293" s="105"/>
      <c r="U2293" s="105"/>
      <c r="V2293" s="105"/>
      <c r="W2293" s="105"/>
      <c r="X2293" s="105"/>
      <c r="Y2293" s="105"/>
      <c r="Z2293" s="105"/>
      <c r="AA2293" s="105"/>
      <c r="AB2293" s="105"/>
      <c r="AC2293" s="105"/>
      <c r="AD2293" s="105"/>
      <c r="AE2293" s="105"/>
      <c r="AF2293" s="105"/>
      <c r="AG2293" s="105"/>
    </row>
    <row r="2294" spans="2:33" s="28" customFormat="1" ht="14.25" customHeight="1" x14ac:dyDescent="0.15">
      <c r="B2294" s="204" t="s">
        <v>193</v>
      </c>
      <c r="C2294" s="277">
        <v>15</v>
      </c>
      <c r="D2294" s="269">
        <v>11</v>
      </c>
      <c r="E2294" s="267">
        <v>26</v>
      </c>
      <c r="F2294" s="194" t="s">
        <v>192</v>
      </c>
      <c r="G2294" s="269">
        <v>15</v>
      </c>
      <c r="H2294" s="269">
        <v>20</v>
      </c>
      <c r="I2294" s="267">
        <v>35</v>
      </c>
      <c r="J2294" s="194" t="s">
        <v>191</v>
      </c>
      <c r="K2294" s="269">
        <v>20</v>
      </c>
      <c r="L2294" s="269">
        <v>13</v>
      </c>
      <c r="M2294" s="267">
        <v>33</v>
      </c>
      <c r="N2294" s="194" t="s">
        <v>190</v>
      </c>
      <c r="O2294" s="269">
        <v>0</v>
      </c>
      <c r="P2294" s="269">
        <v>2</v>
      </c>
      <c r="Q2294" s="268">
        <v>2</v>
      </c>
      <c r="R2294" s="131"/>
      <c r="T2294" s="105"/>
      <c r="U2294" s="105"/>
      <c r="V2294" s="105"/>
      <c r="W2294" s="105"/>
      <c r="X2294" s="105"/>
      <c r="Y2294" s="105"/>
      <c r="Z2294" s="105"/>
      <c r="AA2294" s="105"/>
      <c r="AB2294" s="105"/>
      <c r="AC2294" s="105"/>
      <c r="AD2294" s="105"/>
      <c r="AE2294" s="105"/>
      <c r="AF2294" s="105"/>
      <c r="AG2294" s="105"/>
    </row>
    <row r="2295" spans="2:33" s="28" customFormat="1" ht="14.25" customHeight="1" x14ac:dyDescent="0.15">
      <c r="B2295" s="204" t="s">
        <v>189</v>
      </c>
      <c r="C2295" s="269">
        <v>22</v>
      </c>
      <c r="D2295" s="269">
        <v>18</v>
      </c>
      <c r="E2295" s="267">
        <v>40</v>
      </c>
      <c r="F2295" s="194" t="s">
        <v>188</v>
      </c>
      <c r="G2295" s="269">
        <v>25</v>
      </c>
      <c r="H2295" s="269">
        <v>22</v>
      </c>
      <c r="I2295" s="267">
        <v>47</v>
      </c>
      <c r="J2295" s="194" t="s">
        <v>187</v>
      </c>
      <c r="K2295" s="269">
        <v>16</v>
      </c>
      <c r="L2295" s="269">
        <v>14</v>
      </c>
      <c r="M2295" s="267">
        <v>30</v>
      </c>
      <c r="N2295" s="194" t="s">
        <v>186</v>
      </c>
      <c r="O2295" s="269">
        <v>0</v>
      </c>
      <c r="P2295" s="269">
        <v>1</v>
      </c>
      <c r="Q2295" s="268">
        <v>1</v>
      </c>
      <c r="R2295" s="131"/>
      <c r="T2295" s="105"/>
      <c r="U2295" s="105"/>
      <c r="V2295" s="105"/>
      <c r="W2295" s="105"/>
      <c r="X2295" s="105"/>
      <c r="Y2295" s="105"/>
      <c r="Z2295" s="105"/>
      <c r="AA2295" s="105"/>
      <c r="AB2295" s="105"/>
      <c r="AC2295" s="105"/>
      <c r="AD2295" s="105"/>
      <c r="AE2295" s="105"/>
      <c r="AF2295" s="105"/>
      <c r="AG2295" s="105"/>
    </row>
    <row r="2296" spans="2:33" s="28" customFormat="1" ht="14.25" customHeight="1" x14ac:dyDescent="0.15">
      <c r="B2296" s="204" t="s">
        <v>185</v>
      </c>
      <c r="C2296" s="269">
        <v>12</v>
      </c>
      <c r="D2296" s="269">
        <v>9</v>
      </c>
      <c r="E2296" s="267">
        <v>21</v>
      </c>
      <c r="F2296" s="194" t="s">
        <v>184</v>
      </c>
      <c r="G2296" s="269">
        <v>14</v>
      </c>
      <c r="H2296" s="269">
        <v>14</v>
      </c>
      <c r="I2296" s="267">
        <v>28</v>
      </c>
      <c r="J2296" s="194" t="s">
        <v>183</v>
      </c>
      <c r="K2296" s="269">
        <v>11</v>
      </c>
      <c r="L2296" s="269">
        <v>17</v>
      </c>
      <c r="M2296" s="267">
        <v>28</v>
      </c>
      <c r="N2296" s="194" t="s">
        <v>182</v>
      </c>
      <c r="O2296" s="269">
        <v>1</v>
      </c>
      <c r="P2296" s="269">
        <v>0</v>
      </c>
      <c r="Q2296" s="268">
        <v>1</v>
      </c>
      <c r="R2296" s="131"/>
      <c r="T2296" s="105"/>
      <c r="U2296" s="105"/>
      <c r="V2296" s="105"/>
      <c r="W2296" s="105"/>
      <c r="X2296" s="105"/>
      <c r="Y2296" s="105"/>
      <c r="Z2296" s="105"/>
      <c r="AA2296" s="105"/>
      <c r="AB2296" s="105"/>
      <c r="AC2296" s="105"/>
      <c r="AD2296" s="105"/>
      <c r="AE2296" s="105"/>
      <c r="AF2296" s="105"/>
      <c r="AG2296" s="105"/>
    </row>
    <row r="2297" spans="2:33" s="28" customFormat="1" ht="14.1" customHeight="1" x14ac:dyDescent="0.15">
      <c r="B2297" s="204" t="s">
        <v>181</v>
      </c>
      <c r="C2297" s="269">
        <v>13</v>
      </c>
      <c r="D2297" s="269">
        <v>13</v>
      </c>
      <c r="E2297" s="267">
        <v>26</v>
      </c>
      <c r="F2297" s="194" t="s">
        <v>180</v>
      </c>
      <c r="G2297" s="269">
        <v>13</v>
      </c>
      <c r="H2297" s="269">
        <v>23</v>
      </c>
      <c r="I2297" s="267">
        <v>36</v>
      </c>
      <c r="J2297" s="194" t="s">
        <v>179</v>
      </c>
      <c r="K2297" s="269">
        <v>5</v>
      </c>
      <c r="L2297" s="269">
        <v>5</v>
      </c>
      <c r="M2297" s="267">
        <v>10</v>
      </c>
      <c r="N2297" s="194" t="s">
        <v>178</v>
      </c>
      <c r="O2297" s="269">
        <v>0</v>
      </c>
      <c r="P2297" s="269">
        <v>2</v>
      </c>
      <c r="Q2297" s="268">
        <v>2</v>
      </c>
      <c r="R2297" s="131"/>
      <c r="T2297" s="105"/>
      <c r="U2297" s="105"/>
      <c r="V2297" s="105"/>
      <c r="W2297" s="105"/>
      <c r="X2297" s="105"/>
      <c r="Y2297" s="105"/>
      <c r="Z2297" s="105"/>
      <c r="AA2297" s="105"/>
      <c r="AB2297" s="105"/>
      <c r="AC2297" s="105"/>
      <c r="AD2297" s="105"/>
      <c r="AE2297" s="105"/>
      <c r="AF2297" s="105"/>
      <c r="AG2297" s="105"/>
    </row>
    <row r="2298" spans="2:33" s="28" customFormat="1" ht="14.25" customHeight="1" thickBot="1" x14ac:dyDescent="0.2">
      <c r="B2298" s="206" t="s">
        <v>177</v>
      </c>
      <c r="C2298" s="270">
        <v>13</v>
      </c>
      <c r="D2298" s="270">
        <v>17</v>
      </c>
      <c r="E2298" s="271">
        <v>30</v>
      </c>
      <c r="F2298" s="208" t="s">
        <v>176</v>
      </c>
      <c r="G2298" s="270">
        <v>21</v>
      </c>
      <c r="H2298" s="270">
        <v>19</v>
      </c>
      <c r="I2298" s="271">
        <v>40</v>
      </c>
      <c r="J2298" s="208" t="s">
        <v>175</v>
      </c>
      <c r="K2298" s="270">
        <v>5</v>
      </c>
      <c r="L2298" s="270">
        <v>8</v>
      </c>
      <c r="M2298" s="271">
        <v>13</v>
      </c>
      <c r="N2298" s="210" t="s">
        <v>174</v>
      </c>
      <c r="O2298" s="272">
        <v>0</v>
      </c>
      <c r="P2298" s="272">
        <v>2</v>
      </c>
      <c r="Q2298" s="273">
        <v>2</v>
      </c>
      <c r="R2298" s="131"/>
      <c r="T2298" s="105"/>
      <c r="U2298" s="105"/>
      <c r="V2298" s="105"/>
      <c r="W2298" s="105"/>
      <c r="X2298" s="105"/>
      <c r="Y2298" s="105"/>
      <c r="Z2298" s="105"/>
      <c r="AA2298" s="105"/>
      <c r="AB2298" s="105"/>
      <c r="AC2298" s="105"/>
      <c r="AD2298" s="105"/>
      <c r="AE2298" s="105"/>
      <c r="AF2298" s="105"/>
      <c r="AG2298" s="105"/>
    </row>
    <row r="2299" spans="2:33" s="28" customFormat="1" ht="13.5" customHeight="1" thickBot="1" x14ac:dyDescent="0.2">
      <c r="B2299" s="42"/>
      <c r="C2299" s="42"/>
      <c r="D2299" s="459" t="s">
        <v>173</v>
      </c>
      <c r="E2299" s="459"/>
      <c r="F2299" s="459"/>
      <c r="G2299" s="42"/>
      <c r="H2299" s="42"/>
      <c r="I2299" s="42"/>
      <c r="J2299" s="42"/>
      <c r="K2299" s="42"/>
      <c r="L2299" s="42"/>
      <c r="M2299" s="42"/>
      <c r="N2299" s="212" t="s">
        <v>172</v>
      </c>
      <c r="O2299" s="262">
        <v>1</v>
      </c>
      <c r="P2299" s="24">
        <v>0</v>
      </c>
      <c r="Q2299" s="285">
        <v>1</v>
      </c>
      <c r="R2299" s="131"/>
      <c r="T2299" s="105"/>
      <c r="U2299" s="105"/>
      <c r="V2299" s="105"/>
      <c r="W2299" s="105"/>
      <c r="X2299" s="105"/>
      <c r="Y2299" s="105"/>
      <c r="Z2299" s="105"/>
      <c r="AA2299" s="105"/>
      <c r="AB2299" s="105"/>
      <c r="AC2299" s="105"/>
      <c r="AD2299" s="105"/>
      <c r="AE2299" s="105"/>
      <c r="AF2299" s="105"/>
      <c r="AG2299" s="105"/>
    </row>
    <row r="2300" spans="2:33" s="28" customFormat="1" ht="13.5" customHeight="1" x14ac:dyDescent="0.15">
      <c r="B2300" s="160" t="s">
        <v>171</v>
      </c>
      <c r="C2300" s="263">
        <f>SUM(C2274:C2278)</f>
        <v>77</v>
      </c>
      <c r="D2300" s="263">
        <f>SUM(D2274:D2278)</f>
        <v>72</v>
      </c>
      <c r="E2300" s="108">
        <f t="shared" ref="E2300:E2309" si="108">SUM(C2300:D2300)</f>
        <v>149</v>
      </c>
      <c r="F2300" s="160" t="s">
        <v>170</v>
      </c>
      <c r="G2300" s="264">
        <f>SUM(K2274:K2278)</f>
        <v>70</v>
      </c>
      <c r="H2300" s="109">
        <f>SUM(L2274:L2278)</f>
        <v>80</v>
      </c>
      <c r="I2300" s="110">
        <f t="shared" ref="I2300:I2309" si="109">SUM(G2300:H2300)</f>
        <v>150</v>
      </c>
      <c r="J2300" s="119" t="s">
        <v>169</v>
      </c>
      <c r="K2300" s="120">
        <f>SUM(O2299:O2303)</f>
        <v>1</v>
      </c>
      <c r="L2300" s="120">
        <f>SUM(P2299:P2303)</f>
        <v>1</v>
      </c>
      <c r="M2300" s="265">
        <f>SUM(K2300:L2300)</f>
        <v>2</v>
      </c>
      <c r="N2300" s="132" t="s">
        <v>168</v>
      </c>
      <c r="O2300" s="288">
        <v>0</v>
      </c>
      <c r="P2300" s="288">
        <v>1</v>
      </c>
      <c r="Q2300" s="285">
        <v>1</v>
      </c>
      <c r="R2300" s="131"/>
      <c r="T2300" s="105"/>
      <c r="U2300" s="105"/>
      <c r="V2300" s="105"/>
      <c r="W2300" s="105"/>
      <c r="X2300" s="105"/>
      <c r="Y2300" s="105"/>
      <c r="Z2300" s="105"/>
      <c r="AA2300" s="105"/>
      <c r="AB2300" s="105"/>
      <c r="AC2300" s="105"/>
      <c r="AD2300" s="105"/>
      <c r="AE2300" s="105"/>
      <c r="AF2300" s="105"/>
      <c r="AG2300" s="105"/>
    </row>
    <row r="2301" spans="2:33" s="28" customFormat="1" ht="13.5" customHeight="1" thickBot="1" x14ac:dyDescent="0.2">
      <c r="B2301" s="161" t="s">
        <v>167</v>
      </c>
      <c r="C2301" s="255">
        <f>SUM(C2279:C2283)</f>
        <v>82</v>
      </c>
      <c r="D2301" s="255">
        <f>SUM(D2279:D2283)</f>
        <v>67</v>
      </c>
      <c r="E2301" s="112">
        <f t="shared" si="108"/>
        <v>149</v>
      </c>
      <c r="F2301" s="161" t="s">
        <v>166</v>
      </c>
      <c r="G2301" s="260">
        <f>SUM(K2279:K2283)</f>
        <v>79</v>
      </c>
      <c r="H2301" s="113">
        <f>SUM(L2279:L2283)</f>
        <v>86</v>
      </c>
      <c r="I2301" s="114">
        <f t="shared" si="109"/>
        <v>165</v>
      </c>
      <c r="J2301" s="121" t="s">
        <v>154</v>
      </c>
      <c r="K2301" s="122">
        <f>O2304</f>
        <v>0</v>
      </c>
      <c r="L2301" s="256">
        <f>P2304</f>
        <v>0</v>
      </c>
      <c r="M2301" s="266">
        <f>SUM(K2301:L2301)</f>
        <v>0</v>
      </c>
      <c r="N2301" s="132" t="s">
        <v>165</v>
      </c>
      <c r="O2301" s="288">
        <v>0</v>
      </c>
      <c r="P2301" s="288">
        <v>0</v>
      </c>
      <c r="Q2301" s="285">
        <v>0</v>
      </c>
      <c r="R2301" s="131"/>
      <c r="T2301" s="105"/>
      <c r="U2301" s="105"/>
      <c r="V2301" s="105"/>
      <c r="W2301" s="105"/>
      <c r="X2301" s="105"/>
      <c r="Y2301" s="105"/>
      <c r="Z2301" s="105"/>
      <c r="AA2301" s="105"/>
      <c r="AB2301" s="105"/>
      <c r="AC2301" s="105"/>
      <c r="AD2301" s="105"/>
      <c r="AE2301" s="105"/>
      <c r="AF2301" s="105"/>
      <c r="AG2301" s="105"/>
    </row>
    <row r="2302" spans="2:33" s="28" customFormat="1" ht="13.5" customHeight="1" x14ac:dyDescent="0.15">
      <c r="B2302" s="161" t="s">
        <v>164</v>
      </c>
      <c r="C2302" s="255">
        <f>SUM(C2284:C2288)</f>
        <v>79</v>
      </c>
      <c r="D2302" s="255">
        <f>SUM(D2284:D2288)</f>
        <v>82</v>
      </c>
      <c r="E2302" s="112">
        <f t="shared" si="108"/>
        <v>161</v>
      </c>
      <c r="F2302" s="161" t="s">
        <v>163</v>
      </c>
      <c r="G2302" s="260">
        <f>SUM(K2284:K2288)</f>
        <v>81</v>
      </c>
      <c r="H2302" s="113">
        <f>SUM(L2284:L2288)</f>
        <v>84</v>
      </c>
      <c r="I2302" s="114">
        <f t="shared" si="109"/>
        <v>165</v>
      </c>
      <c r="J2302" s="125" t="s">
        <v>283</v>
      </c>
      <c r="K2302" s="154">
        <f>SUM(C2300:C2302)</f>
        <v>238</v>
      </c>
      <c r="L2302" s="154">
        <f>SUM(D2300:D2302)</f>
        <v>221</v>
      </c>
      <c r="M2302" s="294">
        <f>SUM(K2302:L2302)</f>
        <v>459</v>
      </c>
      <c r="N2302" s="132" t="s">
        <v>162</v>
      </c>
      <c r="O2302" s="288">
        <v>0</v>
      </c>
      <c r="P2302" s="288">
        <v>0</v>
      </c>
      <c r="Q2302" s="285">
        <v>0</v>
      </c>
      <c r="R2302" s="131"/>
      <c r="T2302" s="105"/>
      <c r="U2302" s="105"/>
      <c r="V2302" s="105"/>
      <c r="W2302" s="105"/>
      <c r="X2302" s="105"/>
      <c r="Y2302" s="105"/>
      <c r="Z2302" s="105"/>
      <c r="AA2302" s="105"/>
      <c r="AB2302" s="105"/>
      <c r="AC2302" s="105"/>
      <c r="AD2302" s="105"/>
      <c r="AE2302" s="105"/>
      <c r="AF2302" s="105"/>
      <c r="AG2302" s="105"/>
    </row>
    <row r="2303" spans="2:33" s="28" customFormat="1" ht="13.5" customHeight="1" thickBot="1" x14ac:dyDescent="0.2">
      <c r="B2303" s="161" t="s">
        <v>161</v>
      </c>
      <c r="C2303" s="255">
        <f>SUM(C2289:C2293)</f>
        <v>84</v>
      </c>
      <c r="D2303" s="255">
        <f>SUM(D2289:D2293)</f>
        <v>65</v>
      </c>
      <c r="E2303" s="112">
        <f t="shared" si="108"/>
        <v>149</v>
      </c>
      <c r="F2303" s="161" t="s">
        <v>160</v>
      </c>
      <c r="G2303" s="260">
        <f>SUM(K2289:K2293)</f>
        <v>89</v>
      </c>
      <c r="H2303" s="113">
        <f>SUM(L2289:L2293)</f>
        <v>74</v>
      </c>
      <c r="I2303" s="114">
        <f t="shared" si="109"/>
        <v>163</v>
      </c>
      <c r="J2303" s="123" t="s">
        <v>156</v>
      </c>
      <c r="K2303" s="157"/>
      <c r="L2303" s="292">
        <f>M2302/M2308*100</f>
        <v>17.660638707195076</v>
      </c>
      <c r="M2303" s="156" t="s">
        <v>155</v>
      </c>
      <c r="N2303" s="134" t="s">
        <v>159</v>
      </c>
      <c r="O2303" s="291">
        <v>0</v>
      </c>
      <c r="P2303" s="135">
        <v>0</v>
      </c>
      <c r="Q2303" s="282">
        <v>0</v>
      </c>
      <c r="R2303" s="131"/>
      <c r="T2303" s="105"/>
      <c r="U2303" s="105"/>
      <c r="V2303" s="105"/>
      <c r="W2303" s="105"/>
      <c r="X2303" s="105"/>
      <c r="Y2303" s="105"/>
      <c r="Z2303" s="105"/>
      <c r="AA2303" s="105"/>
      <c r="AB2303" s="105"/>
      <c r="AC2303" s="105"/>
      <c r="AD2303" s="105"/>
      <c r="AE2303" s="105"/>
      <c r="AF2303" s="105"/>
      <c r="AG2303" s="105"/>
    </row>
    <row r="2304" spans="2:33" s="28" customFormat="1" ht="13.5" customHeight="1" thickBot="1" x14ac:dyDescent="0.2">
      <c r="B2304" s="161" t="s">
        <v>158</v>
      </c>
      <c r="C2304" s="255">
        <f>SUM(C2294:C2298)</f>
        <v>75</v>
      </c>
      <c r="D2304" s="255">
        <f>SUM(D2294:D2298)</f>
        <v>68</v>
      </c>
      <c r="E2304" s="112">
        <f t="shared" si="108"/>
        <v>143</v>
      </c>
      <c r="F2304" s="161" t="s">
        <v>157</v>
      </c>
      <c r="G2304" s="260">
        <f>SUM(K2294:K2298)</f>
        <v>57</v>
      </c>
      <c r="H2304" s="113">
        <f>SUM(L2294:L2298)</f>
        <v>57</v>
      </c>
      <c r="I2304" s="114">
        <f t="shared" si="109"/>
        <v>114</v>
      </c>
      <c r="J2304" s="125" t="s">
        <v>284</v>
      </c>
      <c r="K2304" s="154">
        <f>SUM(C2303:C2309,G2300:G2302)</f>
        <v>801</v>
      </c>
      <c r="L2304" s="154">
        <f>SUM(D2303:D2309,H2300:H2302)</f>
        <v>841</v>
      </c>
      <c r="M2304" s="294">
        <f>SUM(K2304:L2304)</f>
        <v>1642</v>
      </c>
      <c r="N2304" s="136" t="s">
        <v>154</v>
      </c>
      <c r="O2304" s="290">
        <v>0</v>
      </c>
      <c r="P2304" s="137">
        <v>0</v>
      </c>
      <c r="Q2304" s="284">
        <v>0</v>
      </c>
      <c r="R2304" s="131"/>
      <c r="T2304" s="105"/>
      <c r="U2304" s="105"/>
      <c r="V2304" s="105"/>
      <c r="W2304" s="105"/>
      <c r="X2304" s="105"/>
      <c r="Y2304" s="105"/>
      <c r="Z2304" s="105"/>
      <c r="AA2304" s="105"/>
      <c r="AB2304" s="105"/>
      <c r="AC2304" s="105"/>
      <c r="AD2304" s="105"/>
      <c r="AE2304" s="105"/>
      <c r="AF2304" s="105"/>
      <c r="AG2304" s="105"/>
    </row>
    <row r="2305" spans="2:33" s="28" customFormat="1" ht="13.5" customHeight="1" thickBot="1" x14ac:dyDescent="0.2">
      <c r="B2305" s="161" t="s">
        <v>153</v>
      </c>
      <c r="C2305" s="255">
        <f>SUM(G2274:G2278)</f>
        <v>75</v>
      </c>
      <c r="D2305" s="255">
        <f>SUM(H2274:H2278)</f>
        <v>97</v>
      </c>
      <c r="E2305" s="112">
        <f t="shared" si="108"/>
        <v>172</v>
      </c>
      <c r="F2305" s="161" t="s">
        <v>152</v>
      </c>
      <c r="G2305" s="113">
        <f>SUM(O2274:O2278)</f>
        <v>39</v>
      </c>
      <c r="H2305" s="113">
        <f>SUM(P2274:P2278)</f>
        <v>44</v>
      </c>
      <c r="I2305" s="114">
        <f t="shared" si="109"/>
        <v>83</v>
      </c>
      <c r="J2305" s="123" t="s">
        <v>156</v>
      </c>
      <c r="K2305" s="157"/>
      <c r="L2305" s="292">
        <f>M2304/M2308*100</f>
        <v>63.178145440554054</v>
      </c>
      <c r="M2305" s="158" t="s">
        <v>155</v>
      </c>
      <c r="N2305" s="148"/>
      <c r="O2305" s="138"/>
      <c r="P2305" s="138"/>
      <c r="Q2305" s="138"/>
      <c r="R2305" s="131"/>
      <c r="T2305" s="105"/>
      <c r="U2305" s="105"/>
      <c r="V2305" s="105"/>
      <c r="W2305" s="105"/>
      <c r="X2305" s="105"/>
      <c r="Y2305" s="105"/>
      <c r="Z2305" s="105"/>
      <c r="AA2305" s="105"/>
      <c r="AB2305" s="105"/>
      <c r="AC2305" s="105"/>
      <c r="AD2305" s="105"/>
      <c r="AE2305" s="106"/>
      <c r="AF2305" s="105"/>
      <c r="AG2305" s="106"/>
    </row>
    <row r="2306" spans="2:33" s="28" customFormat="1" ht="13.5" customHeight="1" thickBot="1" x14ac:dyDescent="0.2">
      <c r="B2306" s="161" t="s">
        <v>151</v>
      </c>
      <c r="C2306" s="255">
        <f>SUM(G2279:G2283)</f>
        <v>83</v>
      </c>
      <c r="D2306" s="255">
        <f>SUM(H2279:H2283)</f>
        <v>82</v>
      </c>
      <c r="E2306" s="112">
        <f t="shared" si="108"/>
        <v>165</v>
      </c>
      <c r="F2306" s="161" t="s">
        <v>150</v>
      </c>
      <c r="G2306" s="260">
        <f>SUM(O2279:O2283)</f>
        <v>44</v>
      </c>
      <c r="H2306" s="113">
        <f>SUM(P2279:P2283)</f>
        <v>30</v>
      </c>
      <c r="I2306" s="114">
        <f t="shared" si="109"/>
        <v>74</v>
      </c>
      <c r="J2306" s="125" t="s">
        <v>282</v>
      </c>
      <c r="K2306" s="154">
        <f>SUM(K2289:K2298,O2274:O2304)</f>
        <v>248</v>
      </c>
      <c r="L2306" s="154">
        <f>SUM(L2289:L2298,P2274:P2304)</f>
        <v>250</v>
      </c>
      <c r="M2306" s="261">
        <f>SUM(K2306:L2306)</f>
        <v>498</v>
      </c>
      <c r="N2306" s="149"/>
      <c r="O2306" s="138"/>
      <c r="P2306" s="138"/>
      <c r="Q2306" s="138"/>
      <c r="R2306" s="131"/>
    </row>
    <row r="2307" spans="2:33" s="28" customFormat="1" ht="13.5" customHeight="1" thickBot="1" x14ac:dyDescent="0.2">
      <c r="B2307" s="161" t="s">
        <v>149</v>
      </c>
      <c r="C2307" s="255">
        <f>SUM(G2284:G2288)</f>
        <v>85</v>
      </c>
      <c r="D2307" s="255">
        <f>SUM(H2284:H2288)</f>
        <v>98</v>
      </c>
      <c r="E2307" s="112">
        <f t="shared" si="108"/>
        <v>183</v>
      </c>
      <c r="F2307" s="161" t="s">
        <v>148</v>
      </c>
      <c r="G2307" s="260">
        <f>SUM(O2284:O2288)</f>
        <v>14</v>
      </c>
      <c r="H2307" s="113">
        <f>SUM(P2284:P2288)</f>
        <v>25</v>
      </c>
      <c r="I2307" s="114">
        <f t="shared" si="109"/>
        <v>39</v>
      </c>
      <c r="J2307" s="123" t="s">
        <v>156</v>
      </c>
      <c r="K2307" s="124"/>
      <c r="L2307" s="283">
        <f>M2306/M2308*100</f>
        <v>19.161215852250866</v>
      </c>
      <c r="M2307" s="156" t="s">
        <v>155</v>
      </c>
      <c r="N2307" s="144" t="s">
        <v>146</v>
      </c>
      <c r="O2307" s="295">
        <v>40.119999999999997</v>
      </c>
      <c r="P2307" s="296">
        <v>41.46</v>
      </c>
      <c r="Q2307" s="297">
        <v>40.79</v>
      </c>
      <c r="R2307" s="131"/>
    </row>
    <row r="2308" spans="2:33" s="28" customFormat="1" ht="13.5" customHeight="1" x14ac:dyDescent="0.15">
      <c r="B2308" s="161" t="s">
        <v>145</v>
      </c>
      <c r="C2308" s="255">
        <f>SUM(G2289:G2293)</f>
        <v>81</v>
      </c>
      <c r="D2308" s="255">
        <f>SUM(H2289:H2293)</f>
        <v>83</v>
      </c>
      <c r="E2308" s="112">
        <f t="shared" si="108"/>
        <v>164</v>
      </c>
      <c r="F2308" s="161" t="s">
        <v>144</v>
      </c>
      <c r="G2308" s="260">
        <f>SUM(O2289:O2293)</f>
        <v>3</v>
      </c>
      <c r="H2308" s="113">
        <f>SUM(P2289:P2293)</f>
        <v>12</v>
      </c>
      <c r="I2308" s="114">
        <f t="shared" si="109"/>
        <v>15</v>
      </c>
      <c r="J2308" s="125" t="s">
        <v>147</v>
      </c>
      <c r="K2308" s="293">
        <f>SUM(C2300:C2309,G2300:G2309,K2300:K2301)</f>
        <v>1287</v>
      </c>
      <c r="L2308" s="293">
        <f>SUM(D2300:D2309,H2300:H2309,L2300:L2301)</f>
        <v>1312</v>
      </c>
      <c r="M2308" s="289">
        <f>SUM(K2308:L2308)</f>
        <v>2599</v>
      </c>
      <c r="N2308" s="145"/>
      <c r="O2308" s="139"/>
      <c r="P2308" s="139"/>
      <c r="Q2308" s="139"/>
      <c r="R2308" s="131"/>
    </row>
    <row r="2309" spans="2:33" s="28" customFormat="1" ht="13.5" customHeight="1" thickBot="1" x14ac:dyDescent="0.2">
      <c r="B2309" s="162" t="s">
        <v>143</v>
      </c>
      <c r="C2309" s="256">
        <f>SUM(G2294:G2298)</f>
        <v>88</v>
      </c>
      <c r="D2309" s="256">
        <f>SUM(H2294:H2298)</f>
        <v>98</v>
      </c>
      <c r="E2309" s="116">
        <f t="shared" si="108"/>
        <v>186</v>
      </c>
      <c r="F2309" s="162" t="s">
        <v>142</v>
      </c>
      <c r="G2309" s="257">
        <f>SUM(O2294:O2298)</f>
        <v>1</v>
      </c>
      <c r="H2309" s="117">
        <f>SUM(P2294:P2298)</f>
        <v>7</v>
      </c>
      <c r="I2309" s="118">
        <f t="shared" si="109"/>
        <v>8</v>
      </c>
      <c r="J2309" s="123" t="s">
        <v>7</v>
      </c>
      <c r="K2309" s="124"/>
      <c r="L2309" s="127"/>
      <c r="M2309" s="258">
        <f>字別人口!Q130</f>
        <v>1111</v>
      </c>
      <c r="N2309" s="481" t="s">
        <v>141</v>
      </c>
      <c r="O2309" s="482"/>
      <c r="P2309" s="482"/>
      <c r="Q2309" s="140"/>
      <c r="R2309" s="131"/>
    </row>
    <row r="2311" spans="2:33" s="29" customFormat="1" x14ac:dyDescent="0.15">
      <c r="B2311" s="168"/>
      <c r="F2311" s="168"/>
    </row>
    <row r="2312" spans="2:33" s="29" customFormat="1" ht="13.5" customHeight="1" x14ac:dyDescent="0.15">
      <c r="B2312" s="243" t="s">
        <v>1</v>
      </c>
      <c r="C2312" s="358" t="s">
        <v>2</v>
      </c>
      <c r="D2312" s="358"/>
      <c r="E2312" s="358"/>
      <c r="F2312" s="358"/>
      <c r="G2312" s="484" t="s">
        <v>279</v>
      </c>
      <c r="H2312" s="484"/>
      <c r="I2312" s="484"/>
      <c r="J2312" s="484"/>
      <c r="K2312" s="484"/>
      <c r="L2312" s="484"/>
      <c r="O2312" s="76" t="str">
        <f>$O$2</f>
        <v>令和元年10月31日</v>
      </c>
      <c r="P2312" s="76"/>
      <c r="Q2312" s="76" t="s">
        <v>0</v>
      </c>
    </row>
    <row r="2313" spans="2:33" s="29" customFormat="1" ht="13.5" customHeight="1" x14ac:dyDescent="0.15">
      <c r="B2313" s="243" t="s">
        <v>276</v>
      </c>
      <c r="C2313" s="358" t="s">
        <v>83</v>
      </c>
      <c r="D2313" s="358"/>
      <c r="E2313" s="358"/>
      <c r="F2313" s="152"/>
      <c r="G2313" s="484"/>
      <c r="H2313" s="484"/>
      <c r="I2313" s="484"/>
      <c r="J2313" s="484"/>
      <c r="K2313" s="484"/>
      <c r="L2313" s="484"/>
      <c r="O2313" s="76" t="str">
        <f>$O$3</f>
        <v>令和元年11月 1日</v>
      </c>
      <c r="P2313" s="76"/>
      <c r="Q2313" s="76" t="s">
        <v>3</v>
      </c>
    </row>
    <row r="2314" spans="2:33" s="29" customFormat="1" ht="13.5" customHeight="1" thickBot="1" x14ac:dyDescent="0.2">
      <c r="B2314" s="168"/>
      <c r="F2314" s="168"/>
      <c r="G2314" s="87"/>
      <c r="H2314" s="87"/>
      <c r="I2314" s="87"/>
      <c r="J2314" s="87"/>
      <c r="K2314" s="87"/>
      <c r="L2314" s="87"/>
      <c r="O2314" s="86"/>
      <c r="Q2314" s="86"/>
    </row>
    <row r="2315" spans="2:33" s="28" customFormat="1" ht="14.25" customHeight="1" x14ac:dyDescent="0.15">
      <c r="B2315" s="53" t="s">
        <v>274</v>
      </c>
      <c r="C2315" s="279" t="s">
        <v>301</v>
      </c>
      <c r="D2315" s="279" t="s">
        <v>302</v>
      </c>
      <c r="E2315" s="280" t="s">
        <v>6</v>
      </c>
      <c r="F2315" s="53" t="s">
        <v>274</v>
      </c>
      <c r="G2315" s="279" t="s">
        <v>301</v>
      </c>
      <c r="H2315" s="279" t="s">
        <v>5</v>
      </c>
      <c r="I2315" s="94" t="s">
        <v>6</v>
      </c>
      <c r="J2315" s="202" t="s">
        <v>274</v>
      </c>
      <c r="K2315" s="279" t="s">
        <v>4</v>
      </c>
      <c r="L2315" s="279" t="s">
        <v>302</v>
      </c>
      <c r="M2315" s="280" t="s">
        <v>303</v>
      </c>
      <c r="N2315" s="59" t="s">
        <v>274</v>
      </c>
      <c r="O2315" s="54" t="s">
        <v>301</v>
      </c>
      <c r="P2315" s="54" t="s">
        <v>5</v>
      </c>
      <c r="Q2315" s="278" t="s">
        <v>303</v>
      </c>
      <c r="R2315" s="131"/>
    </row>
    <row r="2316" spans="2:33" s="28" customFormat="1" ht="14.25" customHeight="1" x14ac:dyDescent="0.15">
      <c r="B2316" s="203" t="s">
        <v>273</v>
      </c>
      <c r="C2316" s="281">
        <v>8</v>
      </c>
      <c r="D2316" s="281">
        <v>3</v>
      </c>
      <c r="E2316" s="267">
        <v>11</v>
      </c>
      <c r="F2316" s="193" t="s">
        <v>272</v>
      </c>
      <c r="G2316" s="281">
        <v>5</v>
      </c>
      <c r="H2316" s="281">
        <v>7</v>
      </c>
      <c r="I2316" s="267">
        <v>12</v>
      </c>
      <c r="J2316" s="194" t="s">
        <v>271</v>
      </c>
      <c r="K2316" s="269">
        <v>5</v>
      </c>
      <c r="L2316" s="281">
        <v>2</v>
      </c>
      <c r="M2316" s="286">
        <v>7</v>
      </c>
      <c r="N2316" s="200" t="s">
        <v>270</v>
      </c>
      <c r="O2316" s="277">
        <v>1</v>
      </c>
      <c r="P2316" s="269">
        <v>5</v>
      </c>
      <c r="Q2316" s="287">
        <v>6</v>
      </c>
      <c r="R2316" s="131"/>
      <c r="T2316" s="105"/>
      <c r="U2316" s="105"/>
      <c r="V2316" s="105"/>
      <c r="W2316" s="105"/>
      <c r="X2316" s="105"/>
      <c r="Y2316" s="105"/>
      <c r="Z2316" s="105"/>
      <c r="AA2316" s="105"/>
      <c r="AB2316" s="105"/>
      <c r="AC2316" s="105"/>
      <c r="AD2316" s="105"/>
      <c r="AE2316" s="105"/>
      <c r="AF2316" s="105"/>
      <c r="AG2316" s="105"/>
    </row>
    <row r="2317" spans="2:33" s="28" customFormat="1" ht="14.1" customHeight="1" x14ac:dyDescent="0.15">
      <c r="B2317" s="204" t="s">
        <v>269</v>
      </c>
      <c r="C2317" s="269">
        <v>5</v>
      </c>
      <c r="D2317" s="269">
        <v>5</v>
      </c>
      <c r="E2317" s="267">
        <v>10</v>
      </c>
      <c r="F2317" s="194" t="s">
        <v>268</v>
      </c>
      <c r="G2317" s="269">
        <v>7</v>
      </c>
      <c r="H2317" s="269">
        <v>7</v>
      </c>
      <c r="I2317" s="267">
        <v>14</v>
      </c>
      <c r="J2317" s="194" t="s">
        <v>267</v>
      </c>
      <c r="K2317" s="269">
        <v>8</v>
      </c>
      <c r="L2317" s="269">
        <v>9</v>
      </c>
      <c r="M2317" s="267">
        <v>17</v>
      </c>
      <c r="N2317" s="194" t="s">
        <v>266</v>
      </c>
      <c r="O2317" s="269">
        <v>1</v>
      </c>
      <c r="P2317" s="269">
        <v>1</v>
      </c>
      <c r="Q2317" s="268">
        <v>2</v>
      </c>
      <c r="R2317" s="131"/>
      <c r="T2317" s="105"/>
      <c r="U2317" s="105"/>
      <c r="V2317" s="105"/>
      <c r="W2317" s="105"/>
      <c r="X2317" s="105"/>
      <c r="Y2317" s="105"/>
      <c r="Z2317" s="105"/>
      <c r="AA2317" s="105"/>
      <c r="AB2317" s="105"/>
      <c r="AC2317" s="105"/>
      <c r="AD2317" s="105"/>
      <c r="AE2317" s="105"/>
      <c r="AF2317" s="105"/>
      <c r="AG2317" s="105"/>
    </row>
    <row r="2318" spans="2:33" s="28" customFormat="1" ht="14.25" customHeight="1" x14ac:dyDescent="0.15">
      <c r="B2318" s="204" t="s">
        <v>265</v>
      </c>
      <c r="C2318" s="269">
        <v>10</v>
      </c>
      <c r="D2318" s="269">
        <v>4</v>
      </c>
      <c r="E2318" s="267">
        <v>14</v>
      </c>
      <c r="F2318" s="194" t="s">
        <v>264</v>
      </c>
      <c r="G2318" s="269">
        <v>9</v>
      </c>
      <c r="H2318" s="269">
        <v>4</v>
      </c>
      <c r="I2318" s="267">
        <v>13</v>
      </c>
      <c r="J2318" s="194" t="s">
        <v>263</v>
      </c>
      <c r="K2318" s="269">
        <v>8</v>
      </c>
      <c r="L2318" s="269">
        <v>3</v>
      </c>
      <c r="M2318" s="267">
        <v>11</v>
      </c>
      <c r="N2318" s="194" t="s">
        <v>262</v>
      </c>
      <c r="O2318" s="269">
        <v>6</v>
      </c>
      <c r="P2318" s="199">
        <v>1</v>
      </c>
      <c r="Q2318" s="268">
        <v>7</v>
      </c>
      <c r="R2318" s="131"/>
      <c r="T2318" s="105"/>
      <c r="U2318" s="105"/>
      <c r="V2318" s="105"/>
      <c r="W2318" s="105"/>
      <c r="X2318" s="105"/>
      <c r="Y2318" s="105"/>
      <c r="Z2318" s="105"/>
      <c r="AA2318" s="105"/>
      <c r="AB2318" s="105"/>
      <c r="AC2318" s="105"/>
      <c r="AD2318" s="105"/>
      <c r="AE2318" s="105"/>
      <c r="AF2318" s="105"/>
      <c r="AG2318" s="105"/>
    </row>
    <row r="2319" spans="2:33" s="28" customFormat="1" ht="14.25" customHeight="1" x14ac:dyDescent="0.15">
      <c r="B2319" s="204" t="s">
        <v>261</v>
      </c>
      <c r="C2319" s="269">
        <v>7</v>
      </c>
      <c r="D2319" s="269">
        <v>3</v>
      </c>
      <c r="E2319" s="267">
        <v>10</v>
      </c>
      <c r="F2319" s="194" t="s">
        <v>260</v>
      </c>
      <c r="G2319" s="269">
        <v>5</v>
      </c>
      <c r="H2319" s="269">
        <v>9</v>
      </c>
      <c r="I2319" s="267">
        <v>14</v>
      </c>
      <c r="J2319" s="194" t="s">
        <v>259</v>
      </c>
      <c r="K2319" s="269">
        <v>2</v>
      </c>
      <c r="L2319" s="269">
        <v>5</v>
      </c>
      <c r="M2319" s="267">
        <v>7</v>
      </c>
      <c r="N2319" s="194" t="s">
        <v>258</v>
      </c>
      <c r="O2319" s="269">
        <v>6</v>
      </c>
      <c r="P2319" s="269">
        <v>3</v>
      </c>
      <c r="Q2319" s="268">
        <v>9</v>
      </c>
      <c r="R2319" s="131"/>
      <c r="T2319" s="105"/>
      <c r="U2319" s="105"/>
      <c r="V2319" s="105"/>
      <c r="W2319" s="105"/>
      <c r="X2319" s="105"/>
      <c r="Y2319" s="105"/>
      <c r="Z2319" s="105"/>
      <c r="AA2319" s="105"/>
      <c r="AB2319" s="105"/>
      <c r="AC2319" s="105"/>
      <c r="AD2319" s="105"/>
      <c r="AE2319" s="105"/>
      <c r="AF2319" s="105"/>
      <c r="AG2319" s="105"/>
    </row>
    <row r="2320" spans="2:33" s="28" customFormat="1" ht="14.1" customHeight="1" x14ac:dyDescent="0.15">
      <c r="B2320" s="205" t="s">
        <v>257</v>
      </c>
      <c r="C2320" s="274">
        <v>1</v>
      </c>
      <c r="D2320" s="274">
        <v>6</v>
      </c>
      <c r="E2320" s="275">
        <v>7</v>
      </c>
      <c r="F2320" s="195" t="s">
        <v>256</v>
      </c>
      <c r="G2320" s="274">
        <v>8</v>
      </c>
      <c r="H2320" s="274">
        <v>8</v>
      </c>
      <c r="I2320" s="275">
        <v>16</v>
      </c>
      <c r="J2320" s="195" t="s">
        <v>255</v>
      </c>
      <c r="K2320" s="274">
        <v>3</v>
      </c>
      <c r="L2320" s="274">
        <v>4</v>
      </c>
      <c r="M2320" s="275">
        <v>7</v>
      </c>
      <c r="N2320" s="195" t="s">
        <v>254</v>
      </c>
      <c r="O2320" s="274">
        <v>2</v>
      </c>
      <c r="P2320" s="274">
        <v>3</v>
      </c>
      <c r="Q2320" s="276">
        <v>5</v>
      </c>
      <c r="R2320" s="131"/>
      <c r="T2320" s="105"/>
      <c r="U2320" s="105"/>
      <c r="V2320" s="105"/>
      <c r="W2320" s="105"/>
      <c r="X2320" s="105"/>
      <c r="Y2320" s="105"/>
      <c r="Z2320" s="105"/>
      <c r="AA2320" s="105"/>
      <c r="AB2320" s="105"/>
      <c r="AC2320" s="105"/>
      <c r="AD2320" s="105"/>
      <c r="AE2320" s="105"/>
      <c r="AF2320" s="105"/>
      <c r="AG2320" s="105"/>
    </row>
    <row r="2321" spans="2:33" s="28" customFormat="1" ht="14.25" customHeight="1" x14ac:dyDescent="0.15">
      <c r="B2321" s="204" t="s">
        <v>253</v>
      </c>
      <c r="C2321" s="277">
        <v>4</v>
      </c>
      <c r="D2321" s="269">
        <v>1</v>
      </c>
      <c r="E2321" s="267">
        <v>5</v>
      </c>
      <c r="F2321" s="194" t="s">
        <v>252</v>
      </c>
      <c r="G2321" s="269">
        <v>3</v>
      </c>
      <c r="H2321" s="269">
        <v>8</v>
      </c>
      <c r="I2321" s="267">
        <v>11</v>
      </c>
      <c r="J2321" s="194" t="s">
        <v>251</v>
      </c>
      <c r="K2321" s="269">
        <v>5</v>
      </c>
      <c r="L2321" s="269">
        <v>6</v>
      </c>
      <c r="M2321" s="267">
        <v>11</v>
      </c>
      <c r="N2321" s="194" t="s">
        <v>250</v>
      </c>
      <c r="O2321" s="269">
        <v>0</v>
      </c>
      <c r="P2321" s="269">
        <v>2</v>
      </c>
      <c r="Q2321" s="268">
        <v>2</v>
      </c>
      <c r="R2321" s="131"/>
      <c r="T2321" s="105"/>
      <c r="U2321" s="105"/>
      <c r="V2321" s="105"/>
      <c r="W2321" s="105"/>
      <c r="X2321" s="105"/>
      <c r="Y2321" s="105"/>
      <c r="Z2321" s="105"/>
      <c r="AA2321" s="105"/>
      <c r="AB2321" s="105"/>
      <c r="AC2321" s="105"/>
      <c r="AD2321" s="105"/>
      <c r="AE2321" s="105"/>
      <c r="AF2321" s="105"/>
      <c r="AG2321" s="105"/>
    </row>
    <row r="2322" spans="2:33" s="28" customFormat="1" ht="14.25" customHeight="1" x14ac:dyDescent="0.15">
      <c r="B2322" s="204" t="s">
        <v>249</v>
      </c>
      <c r="C2322" s="269">
        <v>6</v>
      </c>
      <c r="D2322" s="269">
        <v>3</v>
      </c>
      <c r="E2322" s="267">
        <v>9</v>
      </c>
      <c r="F2322" s="194" t="s">
        <v>248</v>
      </c>
      <c r="G2322" s="269">
        <v>14</v>
      </c>
      <c r="H2322" s="269">
        <v>12</v>
      </c>
      <c r="I2322" s="267">
        <v>26</v>
      </c>
      <c r="J2322" s="194" t="s">
        <v>247</v>
      </c>
      <c r="K2322" s="269">
        <v>4</v>
      </c>
      <c r="L2322" s="269">
        <v>3</v>
      </c>
      <c r="M2322" s="267">
        <v>7</v>
      </c>
      <c r="N2322" s="194" t="s">
        <v>246</v>
      </c>
      <c r="O2322" s="269">
        <v>0</v>
      </c>
      <c r="P2322" s="269">
        <v>0</v>
      </c>
      <c r="Q2322" s="268">
        <v>0</v>
      </c>
      <c r="R2322" s="131"/>
      <c r="T2322" s="105"/>
      <c r="U2322" s="105"/>
      <c r="V2322" s="105"/>
      <c r="W2322" s="105"/>
      <c r="X2322" s="105"/>
      <c r="Y2322" s="105"/>
      <c r="Z2322" s="105"/>
      <c r="AA2322" s="105"/>
      <c r="AB2322" s="105"/>
      <c r="AC2322" s="105"/>
      <c r="AD2322" s="105"/>
      <c r="AE2322" s="105"/>
      <c r="AF2322" s="105"/>
      <c r="AG2322" s="105"/>
    </row>
    <row r="2323" spans="2:33" s="28" customFormat="1" ht="14.25" customHeight="1" x14ac:dyDescent="0.15">
      <c r="B2323" s="204" t="s">
        <v>245</v>
      </c>
      <c r="C2323" s="269">
        <v>6</v>
      </c>
      <c r="D2323" s="269">
        <v>3</v>
      </c>
      <c r="E2323" s="267">
        <v>9</v>
      </c>
      <c r="F2323" s="194" t="s">
        <v>244</v>
      </c>
      <c r="G2323" s="269">
        <v>6</v>
      </c>
      <c r="H2323" s="269">
        <v>7</v>
      </c>
      <c r="I2323" s="267">
        <v>13</v>
      </c>
      <c r="J2323" s="194" t="s">
        <v>243</v>
      </c>
      <c r="K2323" s="269">
        <v>8</v>
      </c>
      <c r="L2323" s="269">
        <v>7</v>
      </c>
      <c r="M2323" s="267">
        <v>15</v>
      </c>
      <c r="N2323" s="194" t="s">
        <v>242</v>
      </c>
      <c r="O2323" s="269">
        <v>0</v>
      </c>
      <c r="P2323" s="269">
        <v>5</v>
      </c>
      <c r="Q2323" s="268">
        <v>5</v>
      </c>
      <c r="R2323" s="131"/>
      <c r="T2323" s="105"/>
      <c r="U2323" s="105"/>
      <c r="V2323" s="105"/>
      <c r="W2323" s="105"/>
      <c r="X2323" s="105"/>
      <c r="Y2323" s="105"/>
      <c r="Z2323" s="105"/>
      <c r="AA2323" s="105"/>
      <c r="AB2323" s="105"/>
      <c r="AC2323" s="105"/>
      <c r="AD2323" s="105"/>
      <c r="AE2323" s="105"/>
      <c r="AF2323" s="105"/>
      <c r="AG2323" s="105"/>
    </row>
    <row r="2324" spans="2:33" s="28" customFormat="1" ht="14.1" customHeight="1" x14ac:dyDescent="0.15">
      <c r="B2324" s="204" t="s">
        <v>241</v>
      </c>
      <c r="C2324" s="269">
        <v>3</v>
      </c>
      <c r="D2324" s="269">
        <v>2</v>
      </c>
      <c r="E2324" s="267">
        <v>5</v>
      </c>
      <c r="F2324" s="194" t="s">
        <v>240</v>
      </c>
      <c r="G2324" s="269">
        <v>6</v>
      </c>
      <c r="H2324" s="269">
        <v>7</v>
      </c>
      <c r="I2324" s="267">
        <v>13</v>
      </c>
      <c r="J2324" s="194" t="s">
        <v>239</v>
      </c>
      <c r="K2324" s="269">
        <v>4</v>
      </c>
      <c r="L2324" s="269">
        <v>10</v>
      </c>
      <c r="M2324" s="267">
        <v>14</v>
      </c>
      <c r="N2324" s="194" t="s">
        <v>238</v>
      </c>
      <c r="O2324" s="269">
        <v>0</v>
      </c>
      <c r="P2324" s="269">
        <v>2</v>
      </c>
      <c r="Q2324" s="268">
        <v>2</v>
      </c>
      <c r="R2324" s="131"/>
      <c r="T2324" s="105"/>
      <c r="U2324" s="105"/>
      <c r="V2324" s="105"/>
      <c r="W2324" s="105"/>
      <c r="X2324" s="105"/>
      <c r="Y2324" s="105"/>
      <c r="Z2324" s="105"/>
      <c r="AA2324" s="105"/>
      <c r="AB2324" s="105"/>
      <c r="AC2324" s="105"/>
      <c r="AD2324" s="105"/>
      <c r="AE2324" s="105"/>
      <c r="AF2324" s="105"/>
      <c r="AG2324" s="105"/>
    </row>
    <row r="2325" spans="2:33" s="28" customFormat="1" ht="14.1" customHeight="1" x14ac:dyDescent="0.15">
      <c r="B2325" s="205" t="s">
        <v>237</v>
      </c>
      <c r="C2325" s="274">
        <v>3</v>
      </c>
      <c r="D2325" s="274">
        <v>6</v>
      </c>
      <c r="E2325" s="275">
        <v>9</v>
      </c>
      <c r="F2325" s="195" t="s">
        <v>236</v>
      </c>
      <c r="G2325" s="274">
        <v>3</v>
      </c>
      <c r="H2325" s="274">
        <v>8</v>
      </c>
      <c r="I2325" s="275">
        <v>11</v>
      </c>
      <c r="J2325" s="195" t="s">
        <v>235</v>
      </c>
      <c r="K2325" s="274">
        <v>5</v>
      </c>
      <c r="L2325" s="274">
        <v>3</v>
      </c>
      <c r="M2325" s="275">
        <v>8</v>
      </c>
      <c r="N2325" s="195" t="s">
        <v>234</v>
      </c>
      <c r="O2325" s="274">
        <v>1</v>
      </c>
      <c r="P2325" s="274">
        <v>3</v>
      </c>
      <c r="Q2325" s="276">
        <v>4</v>
      </c>
      <c r="R2325" s="131"/>
      <c r="T2325" s="105"/>
      <c r="U2325" s="105"/>
      <c r="V2325" s="105"/>
      <c r="W2325" s="105"/>
      <c r="X2325" s="105"/>
      <c r="Y2325" s="105"/>
      <c r="Z2325" s="105"/>
      <c r="AA2325" s="105"/>
      <c r="AB2325" s="105"/>
      <c r="AC2325" s="105"/>
      <c r="AD2325" s="105"/>
      <c r="AE2325" s="105"/>
      <c r="AF2325" s="105"/>
      <c r="AG2325" s="105"/>
    </row>
    <row r="2326" spans="2:33" s="28" customFormat="1" ht="14.25" customHeight="1" x14ac:dyDescent="0.15">
      <c r="B2326" s="204" t="s">
        <v>233</v>
      </c>
      <c r="C2326" s="277">
        <v>0</v>
      </c>
      <c r="D2326" s="269">
        <v>3</v>
      </c>
      <c r="E2326" s="267">
        <v>3</v>
      </c>
      <c r="F2326" s="194" t="s">
        <v>232</v>
      </c>
      <c r="G2326" s="269">
        <v>6</v>
      </c>
      <c r="H2326" s="269">
        <v>5</v>
      </c>
      <c r="I2326" s="267">
        <v>11</v>
      </c>
      <c r="J2326" s="194" t="s">
        <v>231</v>
      </c>
      <c r="K2326" s="269">
        <v>7</v>
      </c>
      <c r="L2326" s="269">
        <v>5</v>
      </c>
      <c r="M2326" s="267">
        <v>12</v>
      </c>
      <c r="N2326" s="194" t="s">
        <v>230</v>
      </c>
      <c r="O2326" s="269">
        <v>1</v>
      </c>
      <c r="P2326" s="269">
        <v>2</v>
      </c>
      <c r="Q2326" s="268">
        <v>3</v>
      </c>
      <c r="R2326" s="131"/>
      <c r="T2326" s="105"/>
      <c r="U2326" s="105"/>
      <c r="V2326" s="105"/>
      <c r="W2326" s="105"/>
      <c r="X2326" s="105"/>
      <c r="Y2326" s="105"/>
      <c r="Z2326" s="105"/>
      <c r="AA2326" s="105"/>
      <c r="AB2326" s="105"/>
      <c r="AC2326" s="105"/>
      <c r="AD2326" s="105"/>
      <c r="AE2326" s="105"/>
      <c r="AF2326" s="105"/>
      <c r="AG2326" s="105"/>
    </row>
    <row r="2327" spans="2:33" s="28" customFormat="1" ht="14.25" customHeight="1" x14ac:dyDescent="0.15">
      <c r="B2327" s="204" t="s">
        <v>229</v>
      </c>
      <c r="C2327" s="269">
        <v>7</v>
      </c>
      <c r="D2327" s="269">
        <v>2</v>
      </c>
      <c r="E2327" s="267">
        <v>9</v>
      </c>
      <c r="F2327" s="194" t="s">
        <v>228</v>
      </c>
      <c r="G2327" s="269">
        <v>4</v>
      </c>
      <c r="H2327" s="269">
        <v>6</v>
      </c>
      <c r="I2327" s="267">
        <v>10</v>
      </c>
      <c r="J2327" s="194" t="s">
        <v>227</v>
      </c>
      <c r="K2327" s="269">
        <v>0</v>
      </c>
      <c r="L2327" s="269">
        <v>3</v>
      </c>
      <c r="M2327" s="267">
        <v>3</v>
      </c>
      <c r="N2327" s="194" t="s">
        <v>226</v>
      </c>
      <c r="O2327" s="269">
        <v>0</v>
      </c>
      <c r="P2327" s="269">
        <v>0</v>
      </c>
      <c r="Q2327" s="268">
        <v>0</v>
      </c>
      <c r="R2327" s="131"/>
      <c r="T2327" s="105"/>
      <c r="U2327" s="105"/>
      <c r="V2327" s="105"/>
      <c r="W2327" s="105"/>
      <c r="X2327" s="105"/>
      <c r="Y2327" s="105"/>
      <c r="Z2327" s="105"/>
      <c r="AA2327" s="105"/>
      <c r="AB2327" s="105"/>
      <c r="AC2327" s="105"/>
      <c r="AD2327" s="105"/>
      <c r="AE2327" s="105"/>
      <c r="AF2327" s="105"/>
      <c r="AG2327" s="105"/>
    </row>
    <row r="2328" spans="2:33" s="28" customFormat="1" ht="14.25" customHeight="1" x14ac:dyDescent="0.15">
      <c r="B2328" s="204" t="s">
        <v>225</v>
      </c>
      <c r="C2328" s="269">
        <v>2</v>
      </c>
      <c r="D2328" s="269">
        <v>3</v>
      </c>
      <c r="E2328" s="267">
        <v>5</v>
      </c>
      <c r="F2328" s="194" t="s">
        <v>224</v>
      </c>
      <c r="G2328" s="269">
        <v>5</v>
      </c>
      <c r="H2328" s="269">
        <v>5</v>
      </c>
      <c r="I2328" s="267">
        <v>10</v>
      </c>
      <c r="J2328" s="194" t="s">
        <v>223</v>
      </c>
      <c r="K2328" s="269">
        <v>4</v>
      </c>
      <c r="L2328" s="269">
        <v>8</v>
      </c>
      <c r="M2328" s="267">
        <v>12</v>
      </c>
      <c r="N2328" s="194" t="s">
        <v>222</v>
      </c>
      <c r="O2328" s="269">
        <v>0</v>
      </c>
      <c r="P2328" s="269">
        <v>1</v>
      </c>
      <c r="Q2328" s="268">
        <v>1</v>
      </c>
      <c r="R2328" s="131"/>
      <c r="T2328" s="105"/>
      <c r="U2328" s="105"/>
      <c r="V2328" s="105"/>
      <c r="W2328" s="105"/>
      <c r="X2328" s="105"/>
      <c r="Y2328" s="105"/>
      <c r="Z2328" s="105"/>
      <c r="AA2328" s="105"/>
      <c r="AB2328" s="105"/>
      <c r="AC2328" s="105"/>
      <c r="AD2328" s="105"/>
      <c r="AE2328" s="105"/>
      <c r="AF2328" s="105"/>
      <c r="AG2328" s="105"/>
    </row>
    <row r="2329" spans="2:33" s="28" customFormat="1" ht="14.1" customHeight="1" x14ac:dyDescent="0.15">
      <c r="B2329" s="204" t="s">
        <v>221</v>
      </c>
      <c r="C2329" s="269">
        <v>3</v>
      </c>
      <c r="D2329" s="269">
        <v>3</v>
      </c>
      <c r="E2329" s="267">
        <v>6</v>
      </c>
      <c r="F2329" s="194" t="s">
        <v>220</v>
      </c>
      <c r="G2329" s="269">
        <v>5</v>
      </c>
      <c r="H2329" s="269">
        <v>5</v>
      </c>
      <c r="I2329" s="267">
        <v>10</v>
      </c>
      <c r="J2329" s="194" t="s">
        <v>219</v>
      </c>
      <c r="K2329" s="269">
        <v>3</v>
      </c>
      <c r="L2329" s="269">
        <v>6</v>
      </c>
      <c r="M2329" s="267">
        <v>9</v>
      </c>
      <c r="N2329" s="194" t="s">
        <v>218</v>
      </c>
      <c r="O2329" s="269">
        <v>0</v>
      </c>
      <c r="P2329" s="269">
        <v>0</v>
      </c>
      <c r="Q2329" s="268">
        <v>0</v>
      </c>
      <c r="R2329" s="131"/>
      <c r="T2329" s="105"/>
      <c r="U2329" s="105"/>
      <c r="V2329" s="105"/>
      <c r="W2329" s="105"/>
      <c r="X2329" s="105"/>
      <c r="Y2329" s="105"/>
      <c r="Z2329" s="105"/>
      <c r="AA2329" s="105"/>
      <c r="AB2329" s="105"/>
      <c r="AC2329" s="105"/>
      <c r="AD2329" s="105"/>
      <c r="AE2329" s="105"/>
      <c r="AF2329" s="105"/>
      <c r="AG2329" s="105"/>
    </row>
    <row r="2330" spans="2:33" s="28" customFormat="1" ht="14.45" customHeight="1" x14ac:dyDescent="0.15">
      <c r="B2330" s="205" t="s">
        <v>217</v>
      </c>
      <c r="C2330" s="274">
        <v>4</v>
      </c>
      <c r="D2330" s="274">
        <v>4</v>
      </c>
      <c r="E2330" s="275">
        <v>8</v>
      </c>
      <c r="F2330" s="195" t="s">
        <v>216</v>
      </c>
      <c r="G2330" s="274">
        <v>2</v>
      </c>
      <c r="H2330" s="274">
        <v>10</v>
      </c>
      <c r="I2330" s="275">
        <v>12</v>
      </c>
      <c r="J2330" s="195" t="s">
        <v>215</v>
      </c>
      <c r="K2330" s="274">
        <v>6</v>
      </c>
      <c r="L2330" s="274">
        <v>6</v>
      </c>
      <c r="M2330" s="275">
        <v>12</v>
      </c>
      <c r="N2330" s="195" t="s">
        <v>214</v>
      </c>
      <c r="O2330" s="274">
        <v>0</v>
      </c>
      <c r="P2330" s="274">
        <v>0</v>
      </c>
      <c r="Q2330" s="276">
        <v>0</v>
      </c>
      <c r="R2330" s="131"/>
      <c r="T2330" s="105"/>
      <c r="U2330" s="105"/>
      <c r="V2330" s="105"/>
      <c r="W2330" s="105"/>
      <c r="X2330" s="105"/>
      <c r="Y2330" s="105"/>
      <c r="Z2330" s="105"/>
      <c r="AA2330" s="105"/>
      <c r="AB2330" s="105"/>
      <c r="AC2330" s="105"/>
      <c r="AD2330" s="105"/>
      <c r="AE2330" s="105"/>
      <c r="AF2330" s="105"/>
      <c r="AG2330" s="105"/>
    </row>
    <row r="2331" spans="2:33" s="28" customFormat="1" ht="14.1" customHeight="1" x14ac:dyDescent="0.15">
      <c r="B2331" s="204" t="s">
        <v>213</v>
      </c>
      <c r="C2331" s="277">
        <v>4</v>
      </c>
      <c r="D2331" s="269">
        <v>4</v>
      </c>
      <c r="E2331" s="267">
        <v>8</v>
      </c>
      <c r="F2331" s="194" t="s">
        <v>212</v>
      </c>
      <c r="G2331" s="269">
        <v>3</v>
      </c>
      <c r="H2331" s="269">
        <v>3</v>
      </c>
      <c r="I2331" s="267">
        <v>6</v>
      </c>
      <c r="J2331" s="194" t="s">
        <v>211</v>
      </c>
      <c r="K2331" s="269">
        <v>3</v>
      </c>
      <c r="L2331" s="269">
        <v>8</v>
      </c>
      <c r="M2331" s="267">
        <v>11</v>
      </c>
      <c r="N2331" s="194" t="s">
        <v>210</v>
      </c>
      <c r="O2331" s="269">
        <v>0</v>
      </c>
      <c r="P2331" s="269">
        <v>0</v>
      </c>
      <c r="Q2331" s="268">
        <v>0</v>
      </c>
      <c r="R2331" s="131"/>
      <c r="T2331" s="105"/>
      <c r="U2331" s="105"/>
      <c r="V2331" s="105"/>
      <c r="W2331" s="105"/>
      <c r="X2331" s="105"/>
      <c r="Y2331" s="105"/>
      <c r="Z2331" s="105"/>
      <c r="AA2331" s="105"/>
      <c r="AB2331" s="105"/>
      <c r="AC2331" s="105"/>
      <c r="AD2331" s="105"/>
      <c r="AE2331" s="105"/>
      <c r="AF2331" s="105"/>
      <c r="AG2331" s="105"/>
    </row>
    <row r="2332" spans="2:33" s="28" customFormat="1" ht="14.25" customHeight="1" x14ac:dyDescent="0.15">
      <c r="B2332" s="204" t="s">
        <v>209</v>
      </c>
      <c r="C2332" s="269">
        <v>4</v>
      </c>
      <c r="D2332" s="269">
        <v>4</v>
      </c>
      <c r="E2332" s="267">
        <v>8</v>
      </c>
      <c r="F2332" s="194" t="s">
        <v>208</v>
      </c>
      <c r="G2332" s="269">
        <v>3</v>
      </c>
      <c r="H2332" s="269">
        <v>10</v>
      </c>
      <c r="I2332" s="267">
        <v>13</v>
      </c>
      <c r="J2332" s="194" t="s">
        <v>207</v>
      </c>
      <c r="K2332" s="269">
        <v>6</v>
      </c>
      <c r="L2332" s="269">
        <v>5</v>
      </c>
      <c r="M2332" s="267">
        <v>11</v>
      </c>
      <c r="N2332" s="194" t="s">
        <v>206</v>
      </c>
      <c r="O2332" s="269">
        <v>0</v>
      </c>
      <c r="P2332" s="269">
        <v>0</v>
      </c>
      <c r="Q2332" s="268">
        <v>0</v>
      </c>
      <c r="R2332" s="131"/>
      <c r="T2332" s="105"/>
      <c r="U2332" s="105"/>
      <c r="V2332" s="105"/>
      <c r="W2332" s="105"/>
      <c r="X2332" s="105"/>
      <c r="Y2332" s="105"/>
      <c r="Z2332" s="105"/>
      <c r="AA2332" s="105"/>
      <c r="AB2332" s="105"/>
      <c r="AC2332" s="105"/>
      <c r="AD2332" s="105"/>
      <c r="AE2332" s="105"/>
      <c r="AF2332" s="105"/>
      <c r="AG2332" s="105"/>
    </row>
    <row r="2333" spans="2:33" s="28" customFormat="1" ht="14.25" customHeight="1" x14ac:dyDescent="0.15">
      <c r="B2333" s="204" t="s">
        <v>205</v>
      </c>
      <c r="C2333" s="269">
        <v>3</v>
      </c>
      <c r="D2333" s="269">
        <v>1</v>
      </c>
      <c r="E2333" s="267">
        <v>4</v>
      </c>
      <c r="F2333" s="194" t="s">
        <v>204</v>
      </c>
      <c r="G2333" s="269">
        <v>4</v>
      </c>
      <c r="H2333" s="269">
        <v>7</v>
      </c>
      <c r="I2333" s="267">
        <v>11</v>
      </c>
      <c r="J2333" s="194" t="s">
        <v>203</v>
      </c>
      <c r="K2333" s="269">
        <v>4</v>
      </c>
      <c r="L2333" s="269">
        <v>6</v>
      </c>
      <c r="M2333" s="267">
        <v>10</v>
      </c>
      <c r="N2333" s="194" t="s">
        <v>202</v>
      </c>
      <c r="O2333" s="269">
        <v>1</v>
      </c>
      <c r="P2333" s="269">
        <v>1</v>
      </c>
      <c r="Q2333" s="268">
        <v>2</v>
      </c>
      <c r="R2333" s="131"/>
      <c r="T2333" s="105"/>
      <c r="U2333" s="105"/>
      <c r="V2333" s="105"/>
      <c r="W2333" s="105"/>
      <c r="X2333" s="105"/>
      <c r="Y2333" s="105"/>
      <c r="Z2333" s="105"/>
      <c r="AA2333" s="105"/>
      <c r="AB2333" s="105"/>
      <c r="AC2333" s="105"/>
      <c r="AD2333" s="105"/>
      <c r="AE2333" s="105"/>
      <c r="AF2333" s="105"/>
      <c r="AG2333" s="105"/>
    </row>
    <row r="2334" spans="2:33" s="28" customFormat="1" ht="14.25" customHeight="1" x14ac:dyDescent="0.15">
      <c r="B2334" s="204" t="s">
        <v>201</v>
      </c>
      <c r="C2334" s="269">
        <v>4</v>
      </c>
      <c r="D2334" s="269">
        <v>2</v>
      </c>
      <c r="E2334" s="267">
        <v>6</v>
      </c>
      <c r="F2334" s="194" t="s">
        <v>200</v>
      </c>
      <c r="G2334" s="269">
        <v>8</v>
      </c>
      <c r="H2334" s="269">
        <v>0</v>
      </c>
      <c r="I2334" s="267">
        <v>8</v>
      </c>
      <c r="J2334" s="194" t="s">
        <v>199</v>
      </c>
      <c r="K2334" s="269">
        <v>4</v>
      </c>
      <c r="L2334" s="269">
        <v>5</v>
      </c>
      <c r="M2334" s="267">
        <v>9</v>
      </c>
      <c r="N2334" s="194" t="s">
        <v>198</v>
      </c>
      <c r="O2334" s="269">
        <v>0</v>
      </c>
      <c r="P2334" s="269">
        <v>0</v>
      </c>
      <c r="Q2334" s="268">
        <v>0</v>
      </c>
      <c r="R2334" s="131"/>
      <c r="T2334" s="105"/>
      <c r="U2334" s="105"/>
      <c r="V2334" s="105"/>
      <c r="W2334" s="105"/>
      <c r="X2334" s="105"/>
      <c r="Y2334" s="105"/>
      <c r="Z2334" s="105"/>
      <c r="AA2334" s="105"/>
      <c r="AB2334" s="105"/>
      <c r="AC2334" s="105"/>
      <c r="AD2334" s="105"/>
      <c r="AE2334" s="105"/>
      <c r="AF2334" s="105"/>
      <c r="AG2334" s="105"/>
    </row>
    <row r="2335" spans="2:33" s="28" customFormat="1" ht="14.1" customHeight="1" x14ac:dyDescent="0.15">
      <c r="B2335" s="205" t="s">
        <v>197</v>
      </c>
      <c r="C2335" s="274">
        <v>2</v>
      </c>
      <c r="D2335" s="274">
        <v>3</v>
      </c>
      <c r="E2335" s="275">
        <v>5</v>
      </c>
      <c r="F2335" s="195" t="s">
        <v>196</v>
      </c>
      <c r="G2335" s="274">
        <v>6</v>
      </c>
      <c r="H2335" s="274">
        <v>6</v>
      </c>
      <c r="I2335" s="275">
        <v>12</v>
      </c>
      <c r="J2335" s="195" t="s">
        <v>195</v>
      </c>
      <c r="K2335" s="274">
        <v>5</v>
      </c>
      <c r="L2335" s="274">
        <v>6</v>
      </c>
      <c r="M2335" s="275">
        <v>11</v>
      </c>
      <c r="N2335" s="195" t="s">
        <v>194</v>
      </c>
      <c r="O2335" s="274">
        <v>0</v>
      </c>
      <c r="P2335" s="274">
        <v>0</v>
      </c>
      <c r="Q2335" s="276">
        <v>0</v>
      </c>
      <c r="R2335" s="131"/>
      <c r="T2335" s="105"/>
      <c r="U2335" s="105"/>
      <c r="V2335" s="105"/>
      <c r="W2335" s="105"/>
      <c r="X2335" s="105"/>
      <c r="Y2335" s="105"/>
      <c r="Z2335" s="105"/>
      <c r="AA2335" s="105"/>
      <c r="AB2335" s="105"/>
      <c r="AC2335" s="105"/>
      <c r="AD2335" s="105"/>
      <c r="AE2335" s="105"/>
      <c r="AF2335" s="105"/>
      <c r="AG2335" s="105"/>
    </row>
    <row r="2336" spans="2:33" s="28" customFormat="1" ht="14.25" customHeight="1" x14ac:dyDescent="0.15">
      <c r="B2336" s="204" t="s">
        <v>193</v>
      </c>
      <c r="C2336" s="277">
        <v>8</v>
      </c>
      <c r="D2336" s="269">
        <v>2</v>
      </c>
      <c r="E2336" s="267">
        <v>10</v>
      </c>
      <c r="F2336" s="194" t="s">
        <v>192</v>
      </c>
      <c r="G2336" s="269">
        <v>7</v>
      </c>
      <c r="H2336" s="269">
        <v>7</v>
      </c>
      <c r="I2336" s="267">
        <v>14</v>
      </c>
      <c r="J2336" s="194" t="s">
        <v>191</v>
      </c>
      <c r="K2336" s="269">
        <v>6</v>
      </c>
      <c r="L2336" s="269">
        <v>4</v>
      </c>
      <c r="M2336" s="267">
        <v>10</v>
      </c>
      <c r="N2336" s="194" t="s">
        <v>190</v>
      </c>
      <c r="O2336" s="269">
        <v>0</v>
      </c>
      <c r="P2336" s="269">
        <v>0</v>
      </c>
      <c r="Q2336" s="268">
        <v>0</v>
      </c>
      <c r="R2336" s="131"/>
      <c r="T2336" s="105"/>
      <c r="U2336" s="105"/>
      <c r="V2336" s="105"/>
      <c r="W2336" s="105"/>
      <c r="X2336" s="105"/>
      <c r="Y2336" s="105"/>
      <c r="Z2336" s="105"/>
      <c r="AA2336" s="105"/>
      <c r="AB2336" s="105"/>
      <c r="AC2336" s="105"/>
      <c r="AD2336" s="105"/>
      <c r="AE2336" s="105"/>
      <c r="AF2336" s="105"/>
      <c r="AG2336" s="105"/>
    </row>
    <row r="2337" spans="2:33" s="28" customFormat="1" ht="14.25" customHeight="1" x14ac:dyDescent="0.15">
      <c r="B2337" s="204" t="s">
        <v>189</v>
      </c>
      <c r="C2337" s="269">
        <v>3</v>
      </c>
      <c r="D2337" s="269">
        <v>2</v>
      </c>
      <c r="E2337" s="267">
        <v>5</v>
      </c>
      <c r="F2337" s="194" t="s">
        <v>188</v>
      </c>
      <c r="G2337" s="269">
        <v>8</v>
      </c>
      <c r="H2337" s="269">
        <v>7</v>
      </c>
      <c r="I2337" s="267">
        <v>15</v>
      </c>
      <c r="J2337" s="194" t="s">
        <v>187</v>
      </c>
      <c r="K2337" s="269">
        <v>2</v>
      </c>
      <c r="L2337" s="269">
        <v>3</v>
      </c>
      <c r="M2337" s="267">
        <v>5</v>
      </c>
      <c r="N2337" s="194" t="s">
        <v>186</v>
      </c>
      <c r="O2337" s="269">
        <v>0</v>
      </c>
      <c r="P2337" s="269">
        <v>0</v>
      </c>
      <c r="Q2337" s="268">
        <v>0</v>
      </c>
      <c r="R2337" s="131"/>
      <c r="T2337" s="105"/>
      <c r="U2337" s="105"/>
      <c r="V2337" s="105"/>
      <c r="W2337" s="105"/>
      <c r="X2337" s="105"/>
      <c r="Y2337" s="105"/>
      <c r="Z2337" s="105"/>
      <c r="AA2337" s="105"/>
      <c r="AB2337" s="105"/>
      <c r="AC2337" s="105"/>
      <c r="AD2337" s="105"/>
      <c r="AE2337" s="105"/>
      <c r="AF2337" s="105"/>
      <c r="AG2337" s="105"/>
    </row>
    <row r="2338" spans="2:33" s="28" customFormat="1" ht="14.25" customHeight="1" x14ac:dyDescent="0.15">
      <c r="B2338" s="204" t="s">
        <v>185</v>
      </c>
      <c r="C2338" s="269">
        <v>1</v>
      </c>
      <c r="D2338" s="269">
        <v>6</v>
      </c>
      <c r="E2338" s="267">
        <v>7</v>
      </c>
      <c r="F2338" s="194" t="s">
        <v>184</v>
      </c>
      <c r="G2338" s="269">
        <v>3</v>
      </c>
      <c r="H2338" s="269">
        <v>6</v>
      </c>
      <c r="I2338" s="267">
        <v>9</v>
      </c>
      <c r="J2338" s="194" t="s">
        <v>183</v>
      </c>
      <c r="K2338" s="269">
        <v>2</v>
      </c>
      <c r="L2338" s="269">
        <v>6</v>
      </c>
      <c r="M2338" s="267">
        <v>8</v>
      </c>
      <c r="N2338" s="194" t="s">
        <v>182</v>
      </c>
      <c r="O2338" s="269">
        <v>0</v>
      </c>
      <c r="P2338" s="269">
        <v>0</v>
      </c>
      <c r="Q2338" s="268">
        <v>0</v>
      </c>
      <c r="R2338" s="131"/>
      <c r="T2338" s="105"/>
      <c r="U2338" s="105"/>
      <c r="V2338" s="105"/>
      <c r="W2338" s="105"/>
      <c r="X2338" s="105"/>
      <c r="Y2338" s="105"/>
      <c r="Z2338" s="105"/>
      <c r="AA2338" s="105"/>
      <c r="AB2338" s="105"/>
      <c r="AC2338" s="105"/>
      <c r="AD2338" s="105"/>
      <c r="AE2338" s="105"/>
      <c r="AF2338" s="105"/>
      <c r="AG2338" s="105"/>
    </row>
    <row r="2339" spans="2:33" s="28" customFormat="1" ht="14.1" customHeight="1" x14ac:dyDescent="0.15">
      <c r="B2339" s="204" t="s">
        <v>181</v>
      </c>
      <c r="C2339" s="269">
        <v>3</v>
      </c>
      <c r="D2339" s="269">
        <v>3</v>
      </c>
      <c r="E2339" s="267">
        <v>6</v>
      </c>
      <c r="F2339" s="194" t="s">
        <v>180</v>
      </c>
      <c r="G2339" s="269">
        <v>2</v>
      </c>
      <c r="H2339" s="269">
        <v>3</v>
      </c>
      <c r="I2339" s="267">
        <v>5</v>
      </c>
      <c r="J2339" s="194" t="s">
        <v>179</v>
      </c>
      <c r="K2339" s="269">
        <v>2</v>
      </c>
      <c r="L2339" s="269">
        <v>2</v>
      </c>
      <c r="M2339" s="267">
        <v>4</v>
      </c>
      <c r="N2339" s="194" t="s">
        <v>178</v>
      </c>
      <c r="O2339" s="269">
        <v>0</v>
      </c>
      <c r="P2339" s="269">
        <v>0</v>
      </c>
      <c r="Q2339" s="268">
        <v>0</v>
      </c>
      <c r="R2339" s="131"/>
      <c r="T2339" s="105"/>
      <c r="U2339" s="105"/>
      <c r="V2339" s="105"/>
      <c r="W2339" s="105"/>
      <c r="X2339" s="105"/>
      <c r="Y2339" s="105"/>
      <c r="Z2339" s="105"/>
      <c r="AA2339" s="105"/>
      <c r="AB2339" s="105"/>
      <c r="AC2339" s="105"/>
      <c r="AD2339" s="105"/>
      <c r="AE2339" s="105"/>
      <c r="AF2339" s="105"/>
      <c r="AG2339" s="105"/>
    </row>
    <row r="2340" spans="2:33" s="28" customFormat="1" ht="14.25" customHeight="1" thickBot="1" x14ac:dyDescent="0.2">
      <c r="B2340" s="206" t="s">
        <v>177</v>
      </c>
      <c r="C2340" s="270">
        <v>4</v>
      </c>
      <c r="D2340" s="270">
        <v>5</v>
      </c>
      <c r="E2340" s="271">
        <v>9</v>
      </c>
      <c r="F2340" s="208" t="s">
        <v>176</v>
      </c>
      <c r="G2340" s="270">
        <v>8</v>
      </c>
      <c r="H2340" s="270">
        <v>4</v>
      </c>
      <c r="I2340" s="271">
        <v>12</v>
      </c>
      <c r="J2340" s="208" t="s">
        <v>175</v>
      </c>
      <c r="K2340" s="270">
        <v>2</v>
      </c>
      <c r="L2340" s="270">
        <v>1</v>
      </c>
      <c r="M2340" s="271">
        <v>3</v>
      </c>
      <c r="N2340" s="210" t="s">
        <v>174</v>
      </c>
      <c r="O2340" s="272">
        <v>0</v>
      </c>
      <c r="P2340" s="272">
        <v>0</v>
      </c>
      <c r="Q2340" s="273">
        <v>0</v>
      </c>
      <c r="R2340" s="131"/>
      <c r="T2340" s="105"/>
      <c r="U2340" s="105"/>
      <c r="V2340" s="105"/>
      <c r="W2340" s="105"/>
      <c r="X2340" s="105"/>
      <c r="Y2340" s="105"/>
      <c r="Z2340" s="105"/>
      <c r="AA2340" s="105"/>
      <c r="AB2340" s="105"/>
      <c r="AC2340" s="105"/>
      <c r="AD2340" s="105"/>
      <c r="AE2340" s="105"/>
      <c r="AF2340" s="105"/>
      <c r="AG2340" s="105"/>
    </row>
    <row r="2341" spans="2:33" s="28" customFormat="1" ht="13.5" customHeight="1" thickBot="1" x14ac:dyDescent="0.2">
      <c r="B2341" s="42"/>
      <c r="C2341" s="42"/>
      <c r="D2341" s="459" t="s">
        <v>173</v>
      </c>
      <c r="E2341" s="459"/>
      <c r="F2341" s="459"/>
      <c r="G2341" s="42"/>
      <c r="H2341" s="42"/>
      <c r="I2341" s="42"/>
      <c r="J2341" s="42"/>
      <c r="K2341" s="42"/>
      <c r="L2341" s="42"/>
      <c r="M2341" s="42"/>
      <c r="N2341" s="212" t="s">
        <v>172</v>
      </c>
      <c r="O2341" s="262">
        <v>0</v>
      </c>
      <c r="P2341" s="24">
        <v>0</v>
      </c>
      <c r="Q2341" s="285">
        <v>0</v>
      </c>
      <c r="R2341" s="131"/>
      <c r="T2341" s="105"/>
      <c r="U2341" s="105"/>
      <c r="V2341" s="105"/>
      <c r="W2341" s="105"/>
      <c r="X2341" s="105"/>
      <c r="Y2341" s="105"/>
      <c r="Z2341" s="105"/>
      <c r="AA2341" s="105"/>
      <c r="AB2341" s="105"/>
      <c r="AC2341" s="105"/>
      <c r="AD2341" s="105"/>
      <c r="AE2341" s="105"/>
      <c r="AF2341" s="105"/>
      <c r="AG2341" s="105"/>
    </row>
    <row r="2342" spans="2:33" s="28" customFormat="1" ht="13.5" customHeight="1" x14ac:dyDescent="0.15">
      <c r="B2342" s="160" t="s">
        <v>171</v>
      </c>
      <c r="C2342" s="263">
        <f>SUM(C2316:C2320)</f>
        <v>31</v>
      </c>
      <c r="D2342" s="263">
        <f>SUM(D2316:D2320)</f>
        <v>21</v>
      </c>
      <c r="E2342" s="108">
        <f t="shared" ref="E2342:E2351" si="110">SUM(C2342:D2342)</f>
        <v>52</v>
      </c>
      <c r="F2342" s="160" t="s">
        <v>170</v>
      </c>
      <c r="G2342" s="264">
        <f>SUM(K2316:K2320)</f>
        <v>26</v>
      </c>
      <c r="H2342" s="109">
        <f>SUM(L2316:L2320)</f>
        <v>23</v>
      </c>
      <c r="I2342" s="110">
        <f t="shared" ref="I2342:I2351" si="111">SUM(G2342:H2342)</f>
        <v>49</v>
      </c>
      <c r="J2342" s="119" t="s">
        <v>169</v>
      </c>
      <c r="K2342" s="120">
        <f>SUM(O2341:O2345)</f>
        <v>0</v>
      </c>
      <c r="L2342" s="263">
        <f>SUM(Q2341:Q2345)</f>
        <v>1</v>
      </c>
      <c r="M2342" s="265">
        <f>SUM(K2342:L2342)</f>
        <v>1</v>
      </c>
      <c r="N2342" s="132" t="s">
        <v>168</v>
      </c>
      <c r="O2342" s="288">
        <v>0</v>
      </c>
      <c r="P2342" s="288">
        <v>0</v>
      </c>
      <c r="Q2342" s="285">
        <v>0</v>
      </c>
      <c r="R2342" s="131"/>
      <c r="T2342" s="105"/>
      <c r="U2342" s="105"/>
      <c r="V2342" s="105"/>
      <c r="W2342" s="105"/>
      <c r="X2342" s="105"/>
      <c r="Y2342" s="105"/>
      <c r="Z2342" s="105"/>
      <c r="AA2342" s="105"/>
      <c r="AB2342" s="105"/>
      <c r="AC2342" s="105"/>
      <c r="AD2342" s="105"/>
      <c r="AE2342" s="105"/>
      <c r="AF2342" s="105"/>
      <c r="AG2342" s="105"/>
    </row>
    <row r="2343" spans="2:33" s="28" customFormat="1" ht="13.5" customHeight="1" thickBot="1" x14ac:dyDescent="0.2">
      <c r="B2343" s="161" t="s">
        <v>167</v>
      </c>
      <c r="C2343" s="255">
        <f>SUM(C2321:C2325)</f>
        <v>22</v>
      </c>
      <c r="D2343" s="255">
        <f>SUM(D2321:D2325)</f>
        <v>15</v>
      </c>
      <c r="E2343" s="112">
        <f t="shared" si="110"/>
        <v>37</v>
      </c>
      <c r="F2343" s="161" t="s">
        <v>166</v>
      </c>
      <c r="G2343" s="260">
        <f>SUM(K2321:K2325)</f>
        <v>26</v>
      </c>
      <c r="H2343" s="113">
        <f>SUM(L2321:L2325)</f>
        <v>29</v>
      </c>
      <c r="I2343" s="114">
        <f t="shared" si="111"/>
        <v>55</v>
      </c>
      <c r="J2343" s="121" t="s">
        <v>154</v>
      </c>
      <c r="K2343" s="122">
        <f>O2346</f>
        <v>0</v>
      </c>
      <c r="L2343" s="256">
        <f>P2346</f>
        <v>0</v>
      </c>
      <c r="M2343" s="266">
        <f>SUM(K2343:L2343)</f>
        <v>0</v>
      </c>
      <c r="N2343" s="132" t="s">
        <v>165</v>
      </c>
      <c r="O2343" s="288">
        <v>0</v>
      </c>
      <c r="P2343" s="288">
        <v>1</v>
      </c>
      <c r="Q2343" s="285">
        <v>1</v>
      </c>
      <c r="R2343" s="131"/>
      <c r="T2343" s="105"/>
      <c r="U2343" s="105"/>
      <c r="V2343" s="105"/>
      <c r="W2343" s="105"/>
      <c r="X2343" s="105"/>
      <c r="Y2343" s="105"/>
      <c r="Z2343" s="105"/>
      <c r="AA2343" s="105"/>
      <c r="AB2343" s="105"/>
      <c r="AC2343" s="105"/>
      <c r="AD2343" s="105"/>
      <c r="AE2343" s="105"/>
      <c r="AF2343" s="105"/>
      <c r="AG2343" s="105"/>
    </row>
    <row r="2344" spans="2:33" s="28" customFormat="1" ht="13.5" customHeight="1" x14ac:dyDescent="0.15">
      <c r="B2344" s="161" t="s">
        <v>164</v>
      </c>
      <c r="C2344" s="255">
        <f>SUM(C2326:C2330)</f>
        <v>16</v>
      </c>
      <c r="D2344" s="255">
        <f>SUM(D2326:D2330)</f>
        <v>15</v>
      </c>
      <c r="E2344" s="112">
        <f t="shared" si="110"/>
        <v>31</v>
      </c>
      <c r="F2344" s="161" t="s">
        <v>163</v>
      </c>
      <c r="G2344" s="260">
        <f>SUM(K2326:K2330)</f>
        <v>20</v>
      </c>
      <c r="H2344" s="113">
        <f>SUM(L2326:L2330)</f>
        <v>28</v>
      </c>
      <c r="I2344" s="114">
        <f t="shared" si="111"/>
        <v>48</v>
      </c>
      <c r="J2344" s="125" t="s">
        <v>283</v>
      </c>
      <c r="K2344" s="154">
        <f>SUM(C2342:C2344)</f>
        <v>69</v>
      </c>
      <c r="L2344" s="154">
        <f>SUM(D2342:D2344)</f>
        <v>51</v>
      </c>
      <c r="M2344" s="294">
        <f>SUM(K2344:L2344)</f>
        <v>120</v>
      </c>
      <c r="N2344" s="132" t="s">
        <v>162</v>
      </c>
      <c r="O2344" s="288">
        <v>0</v>
      </c>
      <c r="P2344" s="288">
        <v>0</v>
      </c>
      <c r="Q2344" s="285">
        <v>0</v>
      </c>
      <c r="R2344" s="131"/>
      <c r="T2344" s="105"/>
      <c r="U2344" s="105"/>
      <c r="V2344" s="105"/>
      <c r="W2344" s="105"/>
      <c r="X2344" s="105"/>
      <c r="Y2344" s="105"/>
      <c r="Z2344" s="105"/>
      <c r="AA2344" s="105"/>
      <c r="AB2344" s="105"/>
      <c r="AC2344" s="105"/>
      <c r="AD2344" s="105"/>
      <c r="AE2344" s="105"/>
      <c r="AF2344" s="105"/>
      <c r="AG2344" s="105"/>
    </row>
    <row r="2345" spans="2:33" s="28" customFormat="1" ht="13.5" customHeight="1" thickBot="1" x14ac:dyDescent="0.2">
      <c r="B2345" s="161" t="s">
        <v>161</v>
      </c>
      <c r="C2345" s="255">
        <f>SUM(C2331:C2335)</f>
        <v>17</v>
      </c>
      <c r="D2345" s="255">
        <f>SUM(D2331:D2335)</f>
        <v>14</v>
      </c>
      <c r="E2345" s="112">
        <f t="shared" si="110"/>
        <v>31</v>
      </c>
      <c r="F2345" s="161" t="s">
        <v>160</v>
      </c>
      <c r="G2345" s="260">
        <f>SUM(K2331:K2335)</f>
        <v>22</v>
      </c>
      <c r="H2345" s="113">
        <f>SUM(L2331:L2335)</f>
        <v>30</v>
      </c>
      <c r="I2345" s="114">
        <f t="shared" si="111"/>
        <v>52</v>
      </c>
      <c r="J2345" s="123" t="s">
        <v>156</v>
      </c>
      <c r="K2345" s="157"/>
      <c r="L2345" s="292">
        <f>M2344/M2350*100</f>
        <v>15.544041450777202</v>
      </c>
      <c r="M2345" s="156" t="s">
        <v>155</v>
      </c>
      <c r="N2345" s="134" t="s">
        <v>159</v>
      </c>
      <c r="O2345" s="291">
        <v>0</v>
      </c>
      <c r="P2345" s="135">
        <v>0</v>
      </c>
      <c r="Q2345" s="282">
        <v>0</v>
      </c>
      <c r="R2345" s="131"/>
      <c r="T2345" s="105"/>
      <c r="U2345" s="105"/>
      <c r="V2345" s="105"/>
      <c r="W2345" s="105"/>
      <c r="X2345" s="105"/>
      <c r="Y2345" s="105"/>
      <c r="Z2345" s="105"/>
      <c r="AA2345" s="105"/>
      <c r="AB2345" s="105"/>
      <c r="AC2345" s="105"/>
      <c r="AD2345" s="105"/>
      <c r="AE2345" s="105"/>
      <c r="AF2345" s="105"/>
      <c r="AG2345" s="105"/>
    </row>
    <row r="2346" spans="2:33" s="28" customFormat="1" ht="13.5" customHeight="1" thickBot="1" x14ac:dyDescent="0.2">
      <c r="B2346" s="161" t="s">
        <v>158</v>
      </c>
      <c r="C2346" s="255">
        <f>SUM(C2336:C2340)</f>
        <v>19</v>
      </c>
      <c r="D2346" s="255">
        <f>SUM(D2336:D2340)</f>
        <v>18</v>
      </c>
      <c r="E2346" s="112">
        <f t="shared" si="110"/>
        <v>37</v>
      </c>
      <c r="F2346" s="161" t="s">
        <v>157</v>
      </c>
      <c r="G2346" s="260">
        <f>SUM(K2336:K2340)</f>
        <v>14</v>
      </c>
      <c r="H2346" s="113">
        <f>SUM(L2336:L2340)</f>
        <v>16</v>
      </c>
      <c r="I2346" s="114">
        <f t="shared" si="111"/>
        <v>30</v>
      </c>
      <c r="J2346" s="125" t="s">
        <v>284</v>
      </c>
      <c r="K2346" s="154">
        <f>SUM(C2345:C2351,G2342:G2344)</f>
        <v>248</v>
      </c>
      <c r="L2346" s="154">
        <f>SUM(D2345:D2351,H2342:H2344)</f>
        <v>273</v>
      </c>
      <c r="M2346" s="294">
        <f>SUM(K2346:L2346)</f>
        <v>521</v>
      </c>
      <c r="N2346" s="136" t="s">
        <v>154</v>
      </c>
      <c r="O2346" s="290">
        <v>0</v>
      </c>
      <c r="P2346" s="137">
        <v>0</v>
      </c>
      <c r="Q2346" s="284">
        <v>0</v>
      </c>
      <c r="R2346" s="131"/>
      <c r="T2346" s="105"/>
      <c r="U2346" s="105"/>
      <c r="V2346" s="105"/>
      <c r="W2346" s="105"/>
      <c r="X2346" s="105"/>
      <c r="Y2346" s="105"/>
      <c r="Z2346" s="105"/>
      <c r="AA2346" s="105"/>
      <c r="AB2346" s="105"/>
      <c r="AC2346" s="105"/>
      <c r="AD2346" s="105"/>
      <c r="AE2346" s="105"/>
      <c r="AF2346" s="105"/>
      <c r="AG2346" s="105"/>
    </row>
    <row r="2347" spans="2:33" s="28" customFormat="1" ht="13.5" customHeight="1" thickBot="1" x14ac:dyDescent="0.2">
      <c r="B2347" s="161" t="s">
        <v>153</v>
      </c>
      <c r="C2347" s="255">
        <f>SUM(G2316:G2320)</f>
        <v>34</v>
      </c>
      <c r="D2347" s="255">
        <f>SUM(H2316:H2320)</f>
        <v>35</v>
      </c>
      <c r="E2347" s="112">
        <f t="shared" si="110"/>
        <v>69</v>
      </c>
      <c r="F2347" s="161" t="s">
        <v>152</v>
      </c>
      <c r="G2347" s="113">
        <f>SUM(O2316:O2320)</f>
        <v>16</v>
      </c>
      <c r="H2347" s="113">
        <f>SUM(P2316:P2320)</f>
        <v>13</v>
      </c>
      <c r="I2347" s="114">
        <f t="shared" si="111"/>
        <v>29</v>
      </c>
      <c r="J2347" s="123" t="s">
        <v>156</v>
      </c>
      <c r="K2347" s="157"/>
      <c r="L2347" s="292">
        <f>M2346/M2350*100</f>
        <v>67.487046632124347</v>
      </c>
      <c r="M2347" s="158" t="s">
        <v>155</v>
      </c>
      <c r="N2347" s="148"/>
      <c r="O2347" s="138"/>
      <c r="P2347" s="138"/>
      <c r="Q2347" s="138"/>
      <c r="R2347" s="131"/>
      <c r="T2347" s="105"/>
      <c r="U2347" s="105"/>
      <c r="V2347" s="105"/>
      <c r="W2347" s="105"/>
      <c r="X2347" s="105"/>
      <c r="Y2347" s="105"/>
      <c r="Z2347" s="105"/>
      <c r="AA2347" s="105"/>
      <c r="AB2347" s="105"/>
      <c r="AC2347" s="105"/>
      <c r="AD2347" s="105"/>
      <c r="AE2347" s="106"/>
      <c r="AF2347" s="105"/>
      <c r="AG2347" s="106"/>
    </row>
    <row r="2348" spans="2:33" s="28" customFormat="1" ht="13.5" customHeight="1" thickBot="1" x14ac:dyDescent="0.2">
      <c r="B2348" s="161" t="s">
        <v>151</v>
      </c>
      <c r="C2348" s="255">
        <f>SUM(G2321:G2325)</f>
        <v>32</v>
      </c>
      <c r="D2348" s="255">
        <f>SUM(H2321:H2325)</f>
        <v>42</v>
      </c>
      <c r="E2348" s="112">
        <f t="shared" si="110"/>
        <v>74</v>
      </c>
      <c r="F2348" s="161" t="s">
        <v>150</v>
      </c>
      <c r="G2348" s="260">
        <f>SUM(O2321:O2325)</f>
        <v>1</v>
      </c>
      <c r="H2348" s="113">
        <f>SUM(P2321:P2325)</f>
        <v>12</v>
      </c>
      <c r="I2348" s="114">
        <f t="shared" si="111"/>
        <v>13</v>
      </c>
      <c r="J2348" s="125" t="s">
        <v>282</v>
      </c>
      <c r="K2348" s="154">
        <f>SUM(K2331:K2340,O2316:O2346)</f>
        <v>55</v>
      </c>
      <c r="L2348" s="154">
        <f>SUM(L2331:L2340,P2316:P2346)</f>
        <v>76</v>
      </c>
      <c r="M2348" s="261">
        <f>SUM(K2348:L2348)</f>
        <v>131</v>
      </c>
      <c r="N2348" s="149"/>
      <c r="O2348" s="138"/>
      <c r="P2348" s="138"/>
      <c r="Q2348" s="138"/>
      <c r="R2348" s="131"/>
    </row>
    <row r="2349" spans="2:33" s="28" customFormat="1" ht="13.5" customHeight="1" thickBot="1" x14ac:dyDescent="0.2">
      <c r="B2349" s="161" t="s">
        <v>149</v>
      </c>
      <c r="C2349" s="255">
        <f>SUM(G2326:G2330)</f>
        <v>22</v>
      </c>
      <c r="D2349" s="255">
        <f>SUM(H2326:H2330)</f>
        <v>31</v>
      </c>
      <c r="E2349" s="112">
        <f t="shared" si="110"/>
        <v>53</v>
      </c>
      <c r="F2349" s="161" t="s">
        <v>148</v>
      </c>
      <c r="G2349" s="260">
        <f>SUM(O2326:O2330)</f>
        <v>1</v>
      </c>
      <c r="H2349" s="113">
        <f>SUM(P2326:P2330)</f>
        <v>3</v>
      </c>
      <c r="I2349" s="114">
        <f t="shared" si="111"/>
        <v>4</v>
      </c>
      <c r="J2349" s="123" t="s">
        <v>156</v>
      </c>
      <c r="K2349" s="124"/>
      <c r="L2349" s="283">
        <f>M2348/M2350*100</f>
        <v>16.968911917098445</v>
      </c>
      <c r="M2349" s="156" t="s">
        <v>155</v>
      </c>
      <c r="N2349" s="144" t="s">
        <v>146</v>
      </c>
      <c r="O2349" s="295">
        <v>38.19</v>
      </c>
      <c r="P2349" s="296">
        <v>42.38</v>
      </c>
      <c r="Q2349" s="297">
        <v>40.36</v>
      </c>
      <c r="R2349" s="131"/>
    </row>
    <row r="2350" spans="2:33" s="28" customFormat="1" ht="13.5" customHeight="1" x14ac:dyDescent="0.15">
      <c r="B2350" s="161" t="s">
        <v>145</v>
      </c>
      <c r="C2350" s="255">
        <f>SUM(G2331:G2335)</f>
        <v>24</v>
      </c>
      <c r="D2350" s="255">
        <f>SUM(H2331:H2335)</f>
        <v>26</v>
      </c>
      <c r="E2350" s="112">
        <f t="shared" si="110"/>
        <v>50</v>
      </c>
      <c r="F2350" s="161" t="s">
        <v>144</v>
      </c>
      <c r="G2350" s="260">
        <f>SUM(O2331:O2335)</f>
        <v>1</v>
      </c>
      <c r="H2350" s="113">
        <f>SUM(P2331:P2335)</f>
        <v>1</v>
      </c>
      <c r="I2350" s="114">
        <f t="shared" si="111"/>
        <v>2</v>
      </c>
      <c r="J2350" s="125" t="s">
        <v>147</v>
      </c>
      <c r="K2350" s="293">
        <f>SUM(C2342:C2351,G2342:G2351,K2342:K2343)</f>
        <v>372</v>
      </c>
      <c r="L2350" s="293">
        <f>SUM(D2342:D2351,H2342:H2351,L2342:L2343)</f>
        <v>400</v>
      </c>
      <c r="M2350" s="289">
        <f>SUM(K2350:L2350)</f>
        <v>772</v>
      </c>
      <c r="N2350" s="145"/>
      <c r="O2350" s="139"/>
      <c r="P2350" s="139"/>
      <c r="Q2350" s="139"/>
      <c r="R2350" s="131"/>
    </row>
    <row r="2351" spans="2:33" s="28" customFormat="1" ht="13.5" customHeight="1" thickBot="1" x14ac:dyDescent="0.2">
      <c r="B2351" s="162" t="s">
        <v>143</v>
      </c>
      <c r="C2351" s="256">
        <f>SUM(G2336:G2340)</f>
        <v>28</v>
      </c>
      <c r="D2351" s="256">
        <f>SUM(H2336:H2340)</f>
        <v>27</v>
      </c>
      <c r="E2351" s="116">
        <f t="shared" si="110"/>
        <v>55</v>
      </c>
      <c r="F2351" s="162" t="s">
        <v>142</v>
      </c>
      <c r="G2351" s="257">
        <f>SUM(O2336:O2340)</f>
        <v>0</v>
      </c>
      <c r="H2351" s="117">
        <f>SUM(P2336:P2340)</f>
        <v>0</v>
      </c>
      <c r="I2351" s="118">
        <f t="shared" si="111"/>
        <v>0</v>
      </c>
      <c r="J2351" s="123" t="s">
        <v>7</v>
      </c>
      <c r="K2351" s="124"/>
      <c r="L2351" s="127"/>
      <c r="M2351" s="258">
        <f>字別人口!Q132</f>
        <v>357</v>
      </c>
      <c r="N2351" s="481" t="s">
        <v>141</v>
      </c>
      <c r="O2351" s="482"/>
      <c r="P2351" s="482"/>
      <c r="Q2351" s="140"/>
      <c r="R2351" s="131"/>
    </row>
    <row r="2353" spans="2:33" s="29" customFormat="1" x14ac:dyDescent="0.15">
      <c r="B2353" s="168"/>
      <c r="F2353" s="168"/>
    </row>
    <row r="2354" spans="2:33" s="29" customFormat="1" ht="13.5" customHeight="1" x14ac:dyDescent="0.15">
      <c r="B2354" s="243" t="s">
        <v>1</v>
      </c>
      <c r="C2354" s="358" t="s">
        <v>2</v>
      </c>
      <c r="D2354" s="358"/>
      <c r="E2354" s="358"/>
      <c r="F2354" s="358"/>
      <c r="G2354" s="484" t="s">
        <v>279</v>
      </c>
      <c r="H2354" s="484"/>
      <c r="I2354" s="484"/>
      <c r="J2354" s="484"/>
      <c r="K2354" s="484"/>
      <c r="L2354" s="484"/>
      <c r="O2354" s="76" t="str">
        <f>$O$2</f>
        <v>令和元年10月31日</v>
      </c>
      <c r="P2354" s="76"/>
      <c r="Q2354" s="76" t="s">
        <v>0</v>
      </c>
    </row>
    <row r="2355" spans="2:33" s="29" customFormat="1" ht="13.5" customHeight="1" x14ac:dyDescent="0.15">
      <c r="B2355" s="243" t="s">
        <v>276</v>
      </c>
      <c r="C2355" s="358" t="s">
        <v>82</v>
      </c>
      <c r="D2355" s="358"/>
      <c r="E2355" s="358"/>
      <c r="F2355" s="152"/>
      <c r="G2355" s="484"/>
      <c r="H2355" s="484"/>
      <c r="I2355" s="484"/>
      <c r="J2355" s="484"/>
      <c r="K2355" s="484"/>
      <c r="L2355" s="484"/>
      <c r="O2355" s="76" t="str">
        <f>$O$3</f>
        <v>令和元年11月 1日</v>
      </c>
      <c r="P2355" s="76"/>
      <c r="Q2355" s="76" t="s">
        <v>3</v>
      </c>
    </row>
    <row r="2356" spans="2:33" s="29" customFormat="1" ht="13.5" customHeight="1" thickBot="1" x14ac:dyDescent="0.2">
      <c r="B2356" s="168"/>
      <c r="F2356" s="168"/>
      <c r="G2356" s="87"/>
      <c r="H2356" s="87"/>
      <c r="I2356" s="87"/>
      <c r="J2356" s="87"/>
      <c r="K2356" s="87"/>
      <c r="L2356" s="87"/>
      <c r="O2356" s="86"/>
      <c r="Q2356" s="86"/>
    </row>
    <row r="2357" spans="2:33" s="28" customFormat="1" ht="14.25" customHeight="1" x14ac:dyDescent="0.15">
      <c r="B2357" s="53" t="s">
        <v>274</v>
      </c>
      <c r="C2357" s="279" t="s">
        <v>301</v>
      </c>
      <c r="D2357" s="279" t="s">
        <v>302</v>
      </c>
      <c r="E2357" s="280" t="s">
        <v>6</v>
      </c>
      <c r="F2357" s="53" t="s">
        <v>274</v>
      </c>
      <c r="G2357" s="279" t="s">
        <v>301</v>
      </c>
      <c r="H2357" s="279" t="s">
        <v>5</v>
      </c>
      <c r="I2357" s="94" t="s">
        <v>6</v>
      </c>
      <c r="J2357" s="202" t="s">
        <v>274</v>
      </c>
      <c r="K2357" s="279" t="s">
        <v>4</v>
      </c>
      <c r="L2357" s="279" t="s">
        <v>302</v>
      </c>
      <c r="M2357" s="280" t="s">
        <v>303</v>
      </c>
      <c r="N2357" s="59" t="s">
        <v>274</v>
      </c>
      <c r="O2357" s="54" t="s">
        <v>301</v>
      </c>
      <c r="P2357" s="54" t="s">
        <v>5</v>
      </c>
      <c r="Q2357" s="278" t="s">
        <v>303</v>
      </c>
      <c r="R2357" s="131"/>
    </row>
    <row r="2358" spans="2:33" s="28" customFormat="1" ht="14.25" customHeight="1" x14ac:dyDescent="0.15">
      <c r="B2358" s="203" t="s">
        <v>273</v>
      </c>
      <c r="C2358" s="281">
        <v>3</v>
      </c>
      <c r="D2358" s="281">
        <v>2</v>
      </c>
      <c r="E2358" s="267">
        <v>5</v>
      </c>
      <c r="F2358" s="193" t="s">
        <v>272</v>
      </c>
      <c r="G2358" s="281">
        <v>3</v>
      </c>
      <c r="H2358" s="281">
        <v>6</v>
      </c>
      <c r="I2358" s="267">
        <v>9</v>
      </c>
      <c r="J2358" s="194" t="s">
        <v>271</v>
      </c>
      <c r="K2358" s="269">
        <v>1</v>
      </c>
      <c r="L2358" s="281">
        <v>3</v>
      </c>
      <c r="M2358" s="286">
        <v>4</v>
      </c>
      <c r="N2358" s="200" t="s">
        <v>270</v>
      </c>
      <c r="O2358" s="277">
        <v>0</v>
      </c>
      <c r="P2358" s="269">
        <v>1</v>
      </c>
      <c r="Q2358" s="287">
        <v>1</v>
      </c>
      <c r="R2358" s="131"/>
      <c r="T2358" s="105"/>
      <c r="U2358" s="105"/>
      <c r="V2358" s="105"/>
      <c r="W2358" s="105"/>
      <c r="X2358" s="105"/>
      <c r="Y2358" s="105"/>
      <c r="Z2358" s="105"/>
      <c r="AA2358" s="105"/>
      <c r="AB2358" s="105"/>
      <c r="AC2358" s="105"/>
      <c r="AD2358" s="105"/>
      <c r="AE2358" s="105"/>
      <c r="AF2358" s="105"/>
      <c r="AG2358" s="105"/>
    </row>
    <row r="2359" spans="2:33" s="28" customFormat="1" ht="14.1" customHeight="1" x14ac:dyDescent="0.15">
      <c r="B2359" s="204" t="s">
        <v>269</v>
      </c>
      <c r="C2359" s="269">
        <v>7</v>
      </c>
      <c r="D2359" s="269">
        <v>5</v>
      </c>
      <c r="E2359" s="267">
        <v>12</v>
      </c>
      <c r="F2359" s="194" t="s">
        <v>268</v>
      </c>
      <c r="G2359" s="269">
        <v>4</v>
      </c>
      <c r="H2359" s="269">
        <v>5</v>
      </c>
      <c r="I2359" s="267">
        <v>9</v>
      </c>
      <c r="J2359" s="194" t="s">
        <v>267</v>
      </c>
      <c r="K2359" s="269">
        <v>4</v>
      </c>
      <c r="L2359" s="269">
        <v>4</v>
      </c>
      <c r="M2359" s="267">
        <v>8</v>
      </c>
      <c r="N2359" s="194" t="s">
        <v>266</v>
      </c>
      <c r="O2359" s="269">
        <v>1</v>
      </c>
      <c r="P2359" s="269">
        <v>1</v>
      </c>
      <c r="Q2359" s="268">
        <v>2</v>
      </c>
      <c r="R2359" s="131"/>
      <c r="T2359" s="105"/>
      <c r="U2359" s="105"/>
      <c r="V2359" s="105"/>
      <c r="W2359" s="105"/>
      <c r="X2359" s="105"/>
      <c r="Y2359" s="105"/>
      <c r="Z2359" s="105"/>
      <c r="AA2359" s="105"/>
      <c r="AB2359" s="105"/>
      <c r="AC2359" s="105"/>
      <c r="AD2359" s="105"/>
      <c r="AE2359" s="105"/>
      <c r="AF2359" s="105"/>
      <c r="AG2359" s="105"/>
    </row>
    <row r="2360" spans="2:33" s="28" customFormat="1" ht="14.25" customHeight="1" x14ac:dyDescent="0.15">
      <c r="B2360" s="204" t="s">
        <v>265</v>
      </c>
      <c r="C2360" s="269">
        <v>5</v>
      </c>
      <c r="D2360" s="269">
        <v>4</v>
      </c>
      <c r="E2360" s="267">
        <v>9</v>
      </c>
      <c r="F2360" s="194" t="s">
        <v>264</v>
      </c>
      <c r="G2360" s="269">
        <v>2</v>
      </c>
      <c r="H2360" s="269">
        <v>7</v>
      </c>
      <c r="I2360" s="267">
        <v>9</v>
      </c>
      <c r="J2360" s="194" t="s">
        <v>263</v>
      </c>
      <c r="K2360" s="269">
        <v>6</v>
      </c>
      <c r="L2360" s="269">
        <v>6</v>
      </c>
      <c r="M2360" s="267">
        <v>12</v>
      </c>
      <c r="N2360" s="194" t="s">
        <v>262</v>
      </c>
      <c r="O2360" s="269">
        <v>1</v>
      </c>
      <c r="P2360" s="199">
        <v>1</v>
      </c>
      <c r="Q2360" s="268">
        <v>2</v>
      </c>
      <c r="R2360" s="131"/>
      <c r="T2360" s="105"/>
      <c r="U2360" s="105"/>
      <c r="V2360" s="105"/>
      <c r="W2360" s="105"/>
      <c r="X2360" s="105"/>
      <c r="Y2360" s="105"/>
      <c r="Z2360" s="105"/>
      <c r="AA2360" s="105"/>
      <c r="AB2360" s="105"/>
      <c r="AC2360" s="105"/>
      <c r="AD2360" s="105"/>
      <c r="AE2360" s="105"/>
      <c r="AF2360" s="105"/>
      <c r="AG2360" s="105"/>
    </row>
    <row r="2361" spans="2:33" s="28" customFormat="1" ht="14.25" customHeight="1" x14ac:dyDescent="0.15">
      <c r="B2361" s="204" t="s">
        <v>261</v>
      </c>
      <c r="C2361" s="269">
        <v>5</v>
      </c>
      <c r="D2361" s="269">
        <v>1</v>
      </c>
      <c r="E2361" s="267">
        <v>6</v>
      </c>
      <c r="F2361" s="194" t="s">
        <v>260</v>
      </c>
      <c r="G2361" s="269">
        <v>3</v>
      </c>
      <c r="H2361" s="269">
        <v>4</v>
      </c>
      <c r="I2361" s="267">
        <v>7</v>
      </c>
      <c r="J2361" s="194" t="s">
        <v>259</v>
      </c>
      <c r="K2361" s="269">
        <v>5</v>
      </c>
      <c r="L2361" s="269">
        <v>4</v>
      </c>
      <c r="M2361" s="267">
        <v>9</v>
      </c>
      <c r="N2361" s="194" t="s">
        <v>258</v>
      </c>
      <c r="O2361" s="269">
        <v>2</v>
      </c>
      <c r="P2361" s="269">
        <v>1</v>
      </c>
      <c r="Q2361" s="268">
        <v>3</v>
      </c>
      <c r="R2361" s="131"/>
      <c r="T2361" s="105"/>
      <c r="U2361" s="105"/>
      <c r="V2361" s="105"/>
      <c r="W2361" s="105"/>
      <c r="X2361" s="105"/>
      <c r="Y2361" s="105"/>
      <c r="Z2361" s="105"/>
      <c r="AA2361" s="105"/>
      <c r="AB2361" s="105"/>
      <c r="AC2361" s="105"/>
      <c r="AD2361" s="105"/>
      <c r="AE2361" s="105"/>
      <c r="AF2361" s="105"/>
      <c r="AG2361" s="105"/>
    </row>
    <row r="2362" spans="2:33" s="28" customFormat="1" ht="14.1" customHeight="1" x14ac:dyDescent="0.15">
      <c r="B2362" s="205" t="s">
        <v>257</v>
      </c>
      <c r="C2362" s="274">
        <v>7</v>
      </c>
      <c r="D2362" s="274">
        <v>3</v>
      </c>
      <c r="E2362" s="275">
        <v>10</v>
      </c>
      <c r="F2362" s="195" t="s">
        <v>256</v>
      </c>
      <c r="G2362" s="274">
        <v>6</v>
      </c>
      <c r="H2362" s="274">
        <v>7</v>
      </c>
      <c r="I2362" s="275">
        <v>13</v>
      </c>
      <c r="J2362" s="195" t="s">
        <v>255</v>
      </c>
      <c r="K2362" s="274">
        <v>4</v>
      </c>
      <c r="L2362" s="274">
        <v>5</v>
      </c>
      <c r="M2362" s="275">
        <v>9</v>
      </c>
      <c r="N2362" s="195" t="s">
        <v>254</v>
      </c>
      <c r="O2362" s="274">
        <v>2</v>
      </c>
      <c r="P2362" s="274">
        <v>2</v>
      </c>
      <c r="Q2362" s="276">
        <v>4</v>
      </c>
      <c r="R2362" s="131"/>
      <c r="T2362" s="105"/>
      <c r="U2362" s="105"/>
      <c r="V2362" s="105"/>
      <c r="W2362" s="105"/>
      <c r="X2362" s="105"/>
      <c r="Y2362" s="105"/>
      <c r="Z2362" s="105"/>
      <c r="AA2362" s="105"/>
      <c r="AB2362" s="105"/>
      <c r="AC2362" s="105"/>
      <c r="AD2362" s="105"/>
      <c r="AE2362" s="105"/>
      <c r="AF2362" s="105"/>
      <c r="AG2362" s="105"/>
    </row>
    <row r="2363" spans="2:33" s="28" customFormat="1" ht="14.25" customHeight="1" x14ac:dyDescent="0.15">
      <c r="B2363" s="204" t="s">
        <v>253</v>
      </c>
      <c r="C2363" s="277">
        <v>7</v>
      </c>
      <c r="D2363" s="269">
        <v>5</v>
      </c>
      <c r="E2363" s="267">
        <v>12</v>
      </c>
      <c r="F2363" s="194" t="s">
        <v>252</v>
      </c>
      <c r="G2363" s="269">
        <v>1</v>
      </c>
      <c r="H2363" s="269">
        <v>2</v>
      </c>
      <c r="I2363" s="267">
        <v>3</v>
      </c>
      <c r="J2363" s="194" t="s">
        <v>251</v>
      </c>
      <c r="K2363" s="269">
        <v>4</v>
      </c>
      <c r="L2363" s="269">
        <v>2</v>
      </c>
      <c r="M2363" s="267">
        <v>6</v>
      </c>
      <c r="N2363" s="194" t="s">
        <v>250</v>
      </c>
      <c r="O2363" s="269">
        <v>3</v>
      </c>
      <c r="P2363" s="269">
        <v>0</v>
      </c>
      <c r="Q2363" s="268">
        <v>3</v>
      </c>
      <c r="R2363" s="131"/>
      <c r="T2363" s="105"/>
      <c r="U2363" s="105"/>
      <c r="V2363" s="105"/>
      <c r="W2363" s="105"/>
      <c r="X2363" s="105"/>
      <c r="Y2363" s="105"/>
      <c r="Z2363" s="105"/>
      <c r="AA2363" s="105"/>
      <c r="AB2363" s="105"/>
      <c r="AC2363" s="105"/>
      <c r="AD2363" s="105"/>
      <c r="AE2363" s="105"/>
      <c r="AF2363" s="105"/>
      <c r="AG2363" s="105"/>
    </row>
    <row r="2364" spans="2:33" s="28" customFormat="1" ht="14.25" customHeight="1" x14ac:dyDescent="0.15">
      <c r="B2364" s="204" t="s">
        <v>249</v>
      </c>
      <c r="C2364" s="269">
        <v>3</v>
      </c>
      <c r="D2364" s="269">
        <v>3</v>
      </c>
      <c r="E2364" s="267">
        <v>6</v>
      </c>
      <c r="F2364" s="194" t="s">
        <v>248</v>
      </c>
      <c r="G2364" s="269">
        <v>7</v>
      </c>
      <c r="H2364" s="269">
        <v>3</v>
      </c>
      <c r="I2364" s="267">
        <v>10</v>
      </c>
      <c r="J2364" s="194" t="s">
        <v>247</v>
      </c>
      <c r="K2364" s="269">
        <v>7</v>
      </c>
      <c r="L2364" s="269">
        <v>7</v>
      </c>
      <c r="M2364" s="267">
        <v>14</v>
      </c>
      <c r="N2364" s="194" t="s">
        <v>246</v>
      </c>
      <c r="O2364" s="269">
        <v>0</v>
      </c>
      <c r="P2364" s="269">
        <v>0</v>
      </c>
      <c r="Q2364" s="268">
        <v>0</v>
      </c>
      <c r="R2364" s="131"/>
      <c r="T2364" s="105"/>
      <c r="U2364" s="105"/>
      <c r="V2364" s="105"/>
      <c r="W2364" s="105"/>
      <c r="X2364" s="105"/>
      <c r="Y2364" s="105"/>
      <c r="Z2364" s="105"/>
      <c r="AA2364" s="105"/>
      <c r="AB2364" s="105"/>
      <c r="AC2364" s="105"/>
      <c r="AD2364" s="105"/>
      <c r="AE2364" s="105"/>
      <c r="AF2364" s="105"/>
      <c r="AG2364" s="105"/>
    </row>
    <row r="2365" spans="2:33" s="28" customFormat="1" ht="14.25" customHeight="1" x14ac:dyDescent="0.15">
      <c r="B2365" s="204" t="s">
        <v>245</v>
      </c>
      <c r="C2365" s="269">
        <v>2</v>
      </c>
      <c r="D2365" s="269">
        <v>6</v>
      </c>
      <c r="E2365" s="267">
        <v>8</v>
      </c>
      <c r="F2365" s="194" t="s">
        <v>244</v>
      </c>
      <c r="G2365" s="269">
        <v>2</v>
      </c>
      <c r="H2365" s="269">
        <v>7</v>
      </c>
      <c r="I2365" s="267">
        <v>9</v>
      </c>
      <c r="J2365" s="194" t="s">
        <v>243</v>
      </c>
      <c r="K2365" s="269">
        <v>5</v>
      </c>
      <c r="L2365" s="269">
        <v>4</v>
      </c>
      <c r="M2365" s="267">
        <v>9</v>
      </c>
      <c r="N2365" s="194" t="s">
        <v>242</v>
      </c>
      <c r="O2365" s="269">
        <v>1</v>
      </c>
      <c r="P2365" s="269">
        <v>2</v>
      </c>
      <c r="Q2365" s="268">
        <v>3</v>
      </c>
      <c r="R2365" s="131"/>
      <c r="T2365" s="105"/>
      <c r="U2365" s="105"/>
      <c r="V2365" s="105"/>
      <c r="W2365" s="105"/>
      <c r="X2365" s="105"/>
      <c r="Y2365" s="105"/>
      <c r="Z2365" s="105"/>
      <c r="AA2365" s="105"/>
      <c r="AB2365" s="105"/>
      <c r="AC2365" s="105"/>
      <c r="AD2365" s="105"/>
      <c r="AE2365" s="105"/>
      <c r="AF2365" s="105"/>
      <c r="AG2365" s="105"/>
    </row>
    <row r="2366" spans="2:33" s="28" customFormat="1" ht="14.1" customHeight="1" x14ac:dyDescent="0.15">
      <c r="B2366" s="204" t="s">
        <v>241</v>
      </c>
      <c r="C2366" s="269">
        <v>1</v>
      </c>
      <c r="D2366" s="269">
        <v>0</v>
      </c>
      <c r="E2366" s="267">
        <v>1</v>
      </c>
      <c r="F2366" s="194" t="s">
        <v>240</v>
      </c>
      <c r="G2366" s="269">
        <v>6</v>
      </c>
      <c r="H2366" s="269">
        <v>10</v>
      </c>
      <c r="I2366" s="267">
        <v>16</v>
      </c>
      <c r="J2366" s="194" t="s">
        <v>239</v>
      </c>
      <c r="K2366" s="269">
        <v>3</v>
      </c>
      <c r="L2366" s="269">
        <v>4</v>
      </c>
      <c r="M2366" s="267">
        <v>7</v>
      </c>
      <c r="N2366" s="194" t="s">
        <v>238</v>
      </c>
      <c r="O2366" s="269">
        <v>1</v>
      </c>
      <c r="P2366" s="269">
        <v>0</v>
      </c>
      <c r="Q2366" s="268">
        <v>1</v>
      </c>
      <c r="R2366" s="131"/>
      <c r="T2366" s="105"/>
      <c r="U2366" s="105"/>
      <c r="V2366" s="105"/>
      <c r="W2366" s="105"/>
      <c r="X2366" s="105"/>
      <c r="Y2366" s="105"/>
      <c r="Z2366" s="105"/>
      <c r="AA2366" s="105"/>
      <c r="AB2366" s="105"/>
      <c r="AC2366" s="105"/>
      <c r="AD2366" s="105"/>
      <c r="AE2366" s="105"/>
      <c r="AF2366" s="105"/>
      <c r="AG2366" s="105"/>
    </row>
    <row r="2367" spans="2:33" s="28" customFormat="1" ht="14.1" customHeight="1" x14ac:dyDescent="0.15">
      <c r="B2367" s="205" t="s">
        <v>237</v>
      </c>
      <c r="C2367" s="274">
        <v>5</v>
      </c>
      <c r="D2367" s="274">
        <v>2</v>
      </c>
      <c r="E2367" s="275">
        <v>7</v>
      </c>
      <c r="F2367" s="195" t="s">
        <v>236</v>
      </c>
      <c r="G2367" s="274">
        <v>8</v>
      </c>
      <c r="H2367" s="274">
        <v>5</v>
      </c>
      <c r="I2367" s="275">
        <v>13</v>
      </c>
      <c r="J2367" s="195" t="s">
        <v>235</v>
      </c>
      <c r="K2367" s="274">
        <v>1</v>
      </c>
      <c r="L2367" s="274">
        <v>5</v>
      </c>
      <c r="M2367" s="275">
        <v>6</v>
      </c>
      <c r="N2367" s="195" t="s">
        <v>234</v>
      </c>
      <c r="O2367" s="274">
        <v>1</v>
      </c>
      <c r="P2367" s="274">
        <v>2</v>
      </c>
      <c r="Q2367" s="276">
        <v>3</v>
      </c>
      <c r="R2367" s="131"/>
      <c r="T2367" s="105"/>
      <c r="U2367" s="105"/>
      <c r="V2367" s="105"/>
      <c r="W2367" s="105"/>
      <c r="X2367" s="105"/>
      <c r="Y2367" s="105"/>
      <c r="Z2367" s="105"/>
      <c r="AA2367" s="105"/>
      <c r="AB2367" s="105"/>
      <c r="AC2367" s="105"/>
      <c r="AD2367" s="105"/>
      <c r="AE2367" s="105"/>
      <c r="AF2367" s="105"/>
      <c r="AG2367" s="105"/>
    </row>
    <row r="2368" spans="2:33" s="28" customFormat="1" ht="14.25" customHeight="1" x14ac:dyDescent="0.15">
      <c r="B2368" s="204" t="s">
        <v>233</v>
      </c>
      <c r="C2368" s="277">
        <v>7</v>
      </c>
      <c r="D2368" s="269">
        <v>1</v>
      </c>
      <c r="E2368" s="267">
        <v>8</v>
      </c>
      <c r="F2368" s="194" t="s">
        <v>232</v>
      </c>
      <c r="G2368" s="269">
        <v>4</v>
      </c>
      <c r="H2368" s="269">
        <v>2</v>
      </c>
      <c r="I2368" s="267">
        <v>6</v>
      </c>
      <c r="J2368" s="194" t="s">
        <v>231</v>
      </c>
      <c r="K2368" s="269">
        <v>6</v>
      </c>
      <c r="L2368" s="269">
        <v>3</v>
      </c>
      <c r="M2368" s="267">
        <v>9</v>
      </c>
      <c r="N2368" s="194" t="s">
        <v>230</v>
      </c>
      <c r="O2368" s="269">
        <v>1</v>
      </c>
      <c r="P2368" s="269">
        <v>0</v>
      </c>
      <c r="Q2368" s="268">
        <v>1</v>
      </c>
      <c r="R2368" s="131"/>
      <c r="T2368" s="105"/>
      <c r="U2368" s="105"/>
      <c r="V2368" s="105"/>
      <c r="W2368" s="105"/>
      <c r="X2368" s="105"/>
      <c r="Y2368" s="105"/>
      <c r="Z2368" s="105"/>
      <c r="AA2368" s="105"/>
      <c r="AB2368" s="105"/>
      <c r="AC2368" s="105"/>
      <c r="AD2368" s="105"/>
      <c r="AE2368" s="105"/>
      <c r="AF2368" s="105"/>
      <c r="AG2368" s="105"/>
    </row>
    <row r="2369" spans="2:33" s="28" customFormat="1" ht="14.25" customHeight="1" x14ac:dyDescent="0.15">
      <c r="B2369" s="204" t="s">
        <v>229</v>
      </c>
      <c r="C2369" s="269">
        <v>5</v>
      </c>
      <c r="D2369" s="269">
        <v>0</v>
      </c>
      <c r="E2369" s="267">
        <v>5</v>
      </c>
      <c r="F2369" s="194" t="s">
        <v>228</v>
      </c>
      <c r="G2369" s="269">
        <v>3</v>
      </c>
      <c r="H2369" s="269">
        <v>7</v>
      </c>
      <c r="I2369" s="267">
        <v>10</v>
      </c>
      <c r="J2369" s="194" t="s">
        <v>227</v>
      </c>
      <c r="K2369" s="269">
        <v>4</v>
      </c>
      <c r="L2369" s="269">
        <v>4</v>
      </c>
      <c r="M2369" s="267">
        <v>8</v>
      </c>
      <c r="N2369" s="194" t="s">
        <v>226</v>
      </c>
      <c r="O2369" s="269">
        <v>0</v>
      </c>
      <c r="P2369" s="269">
        <v>2</v>
      </c>
      <c r="Q2369" s="268">
        <v>2</v>
      </c>
      <c r="R2369" s="131"/>
      <c r="T2369" s="105"/>
      <c r="U2369" s="105"/>
      <c r="V2369" s="105"/>
      <c r="W2369" s="105"/>
      <c r="X2369" s="105"/>
      <c r="Y2369" s="105"/>
      <c r="Z2369" s="105"/>
      <c r="AA2369" s="105"/>
      <c r="AB2369" s="105"/>
      <c r="AC2369" s="105"/>
      <c r="AD2369" s="105"/>
      <c r="AE2369" s="105"/>
      <c r="AF2369" s="105"/>
      <c r="AG2369" s="105"/>
    </row>
    <row r="2370" spans="2:33" s="28" customFormat="1" ht="14.25" customHeight="1" x14ac:dyDescent="0.15">
      <c r="B2370" s="204" t="s">
        <v>225</v>
      </c>
      <c r="C2370" s="269">
        <v>3</v>
      </c>
      <c r="D2370" s="269">
        <v>2</v>
      </c>
      <c r="E2370" s="267">
        <v>5</v>
      </c>
      <c r="F2370" s="194" t="s">
        <v>224</v>
      </c>
      <c r="G2370" s="269">
        <v>6</v>
      </c>
      <c r="H2370" s="269">
        <v>3</v>
      </c>
      <c r="I2370" s="267">
        <v>9</v>
      </c>
      <c r="J2370" s="194" t="s">
        <v>223</v>
      </c>
      <c r="K2370" s="269">
        <v>2</v>
      </c>
      <c r="L2370" s="269">
        <v>5</v>
      </c>
      <c r="M2370" s="267">
        <v>7</v>
      </c>
      <c r="N2370" s="194" t="s">
        <v>222</v>
      </c>
      <c r="O2370" s="269">
        <v>0</v>
      </c>
      <c r="P2370" s="269">
        <v>1</v>
      </c>
      <c r="Q2370" s="268">
        <v>1</v>
      </c>
      <c r="R2370" s="131"/>
      <c r="T2370" s="105"/>
      <c r="U2370" s="105"/>
      <c r="V2370" s="105"/>
      <c r="W2370" s="105"/>
      <c r="X2370" s="105"/>
      <c r="Y2370" s="105"/>
      <c r="Z2370" s="105"/>
      <c r="AA2370" s="105"/>
      <c r="AB2370" s="105"/>
      <c r="AC2370" s="105"/>
      <c r="AD2370" s="105"/>
      <c r="AE2370" s="105"/>
      <c r="AF2370" s="105"/>
      <c r="AG2370" s="105"/>
    </row>
    <row r="2371" spans="2:33" s="28" customFormat="1" ht="14.1" customHeight="1" x14ac:dyDescent="0.15">
      <c r="B2371" s="204" t="s">
        <v>221</v>
      </c>
      <c r="C2371" s="269">
        <v>7</v>
      </c>
      <c r="D2371" s="269">
        <v>3</v>
      </c>
      <c r="E2371" s="267">
        <v>10</v>
      </c>
      <c r="F2371" s="194" t="s">
        <v>220</v>
      </c>
      <c r="G2371" s="269">
        <v>5</v>
      </c>
      <c r="H2371" s="269">
        <v>2</v>
      </c>
      <c r="I2371" s="267">
        <v>7</v>
      </c>
      <c r="J2371" s="194" t="s">
        <v>219</v>
      </c>
      <c r="K2371" s="269">
        <v>6</v>
      </c>
      <c r="L2371" s="269">
        <v>1</v>
      </c>
      <c r="M2371" s="267">
        <v>7</v>
      </c>
      <c r="N2371" s="194" t="s">
        <v>218</v>
      </c>
      <c r="O2371" s="269">
        <v>1</v>
      </c>
      <c r="P2371" s="269">
        <v>0</v>
      </c>
      <c r="Q2371" s="268">
        <v>1</v>
      </c>
      <c r="R2371" s="131"/>
      <c r="T2371" s="105"/>
      <c r="U2371" s="105"/>
      <c r="V2371" s="105"/>
      <c r="W2371" s="105"/>
      <c r="X2371" s="105"/>
      <c r="Y2371" s="105"/>
      <c r="Z2371" s="105"/>
      <c r="AA2371" s="105"/>
      <c r="AB2371" s="105"/>
      <c r="AC2371" s="105"/>
      <c r="AD2371" s="105"/>
      <c r="AE2371" s="105"/>
      <c r="AF2371" s="105"/>
      <c r="AG2371" s="105"/>
    </row>
    <row r="2372" spans="2:33" s="28" customFormat="1" ht="14.45" customHeight="1" x14ac:dyDescent="0.15">
      <c r="B2372" s="205" t="s">
        <v>217</v>
      </c>
      <c r="C2372" s="274">
        <v>3</v>
      </c>
      <c r="D2372" s="274">
        <v>4</v>
      </c>
      <c r="E2372" s="275">
        <v>7</v>
      </c>
      <c r="F2372" s="195" t="s">
        <v>216</v>
      </c>
      <c r="G2372" s="274">
        <v>3</v>
      </c>
      <c r="H2372" s="274">
        <v>4</v>
      </c>
      <c r="I2372" s="275">
        <v>7</v>
      </c>
      <c r="J2372" s="195" t="s">
        <v>215</v>
      </c>
      <c r="K2372" s="274">
        <v>10</v>
      </c>
      <c r="L2372" s="274">
        <v>4</v>
      </c>
      <c r="M2372" s="275">
        <v>14</v>
      </c>
      <c r="N2372" s="195" t="s">
        <v>214</v>
      </c>
      <c r="O2372" s="274">
        <v>0</v>
      </c>
      <c r="P2372" s="274">
        <v>0</v>
      </c>
      <c r="Q2372" s="276">
        <v>0</v>
      </c>
      <c r="R2372" s="131"/>
      <c r="T2372" s="105"/>
      <c r="U2372" s="105"/>
      <c r="V2372" s="105"/>
      <c r="W2372" s="105"/>
      <c r="X2372" s="105"/>
      <c r="Y2372" s="105"/>
      <c r="Z2372" s="105"/>
      <c r="AA2372" s="105"/>
      <c r="AB2372" s="105"/>
      <c r="AC2372" s="105"/>
      <c r="AD2372" s="105"/>
      <c r="AE2372" s="105"/>
      <c r="AF2372" s="105"/>
      <c r="AG2372" s="105"/>
    </row>
    <row r="2373" spans="2:33" s="28" customFormat="1" ht="14.1" customHeight="1" x14ac:dyDescent="0.15">
      <c r="B2373" s="204" t="s">
        <v>213</v>
      </c>
      <c r="C2373" s="277">
        <v>4</v>
      </c>
      <c r="D2373" s="269">
        <v>4</v>
      </c>
      <c r="E2373" s="267">
        <v>8</v>
      </c>
      <c r="F2373" s="194" t="s">
        <v>212</v>
      </c>
      <c r="G2373" s="269">
        <v>3</v>
      </c>
      <c r="H2373" s="269">
        <v>2</v>
      </c>
      <c r="I2373" s="267">
        <v>5</v>
      </c>
      <c r="J2373" s="194" t="s">
        <v>211</v>
      </c>
      <c r="K2373" s="269">
        <v>3</v>
      </c>
      <c r="L2373" s="269">
        <v>2</v>
      </c>
      <c r="M2373" s="267">
        <v>5</v>
      </c>
      <c r="N2373" s="194" t="s">
        <v>210</v>
      </c>
      <c r="O2373" s="269">
        <v>0</v>
      </c>
      <c r="P2373" s="269">
        <v>0</v>
      </c>
      <c r="Q2373" s="268">
        <v>0</v>
      </c>
      <c r="R2373" s="131"/>
      <c r="T2373" s="105"/>
      <c r="U2373" s="105"/>
      <c r="V2373" s="105"/>
      <c r="W2373" s="105"/>
      <c r="X2373" s="105"/>
      <c r="Y2373" s="105"/>
      <c r="Z2373" s="105"/>
      <c r="AA2373" s="105"/>
      <c r="AB2373" s="105"/>
      <c r="AC2373" s="105"/>
      <c r="AD2373" s="105"/>
      <c r="AE2373" s="105"/>
      <c r="AF2373" s="105"/>
      <c r="AG2373" s="105"/>
    </row>
    <row r="2374" spans="2:33" s="28" customFormat="1" ht="14.25" customHeight="1" x14ac:dyDescent="0.15">
      <c r="B2374" s="204" t="s">
        <v>209</v>
      </c>
      <c r="C2374" s="269">
        <v>10</v>
      </c>
      <c r="D2374" s="269">
        <v>4</v>
      </c>
      <c r="E2374" s="267">
        <v>14</v>
      </c>
      <c r="F2374" s="194" t="s">
        <v>208</v>
      </c>
      <c r="G2374" s="269">
        <v>10</v>
      </c>
      <c r="H2374" s="269">
        <v>9</v>
      </c>
      <c r="I2374" s="267">
        <v>19</v>
      </c>
      <c r="J2374" s="194" t="s">
        <v>207</v>
      </c>
      <c r="K2374" s="269">
        <v>6</v>
      </c>
      <c r="L2374" s="269">
        <v>4</v>
      </c>
      <c r="M2374" s="267">
        <v>10</v>
      </c>
      <c r="N2374" s="194" t="s">
        <v>206</v>
      </c>
      <c r="O2374" s="269">
        <v>0</v>
      </c>
      <c r="P2374" s="269">
        <v>0</v>
      </c>
      <c r="Q2374" s="268">
        <v>0</v>
      </c>
      <c r="R2374" s="131"/>
      <c r="T2374" s="105"/>
      <c r="U2374" s="105"/>
      <c r="V2374" s="105"/>
      <c r="W2374" s="105"/>
      <c r="X2374" s="105"/>
      <c r="Y2374" s="105"/>
      <c r="Z2374" s="105"/>
      <c r="AA2374" s="105"/>
      <c r="AB2374" s="105"/>
      <c r="AC2374" s="105"/>
      <c r="AD2374" s="105"/>
      <c r="AE2374" s="105"/>
      <c r="AF2374" s="105"/>
      <c r="AG2374" s="105"/>
    </row>
    <row r="2375" spans="2:33" s="28" customFormat="1" ht="14.25" customHeight="1" x14ac:dyDescent="0.15">
      <c r="B2375" s="204" t="s">
        <v>205</v>
      </c>
      <c r="C2375" s="269">
        <v>7</v>
      </c>
      <c r="D2375" s="269">
        <v>2</v>
      </c>
      <c r="E2375" s="267">
        <v>9</v>
      </c>
      <c r="F2375" s="194" t="s">
        <v>204</v>
      </c>
      <c r="G2375" s="269">
        <v>0</v>
      </c>
      <c r="H2375" s="269">
        <v>6</v>
      </c>
      <c r="I2375" s="267">
        <v>6</v>
      </c>
      <c r="J2375" s="194" t="s">
        <v>203</v>
      </c>
      <c r="K2375" s="269">
        <v>2</v>
      </c>
      <c r="L2375" s="269">
        <v>1</v>
      </c>
      <c r="M2375" s="267">
        <v>3</v>
      </c>
      <c r="N2375" s="194" t="s">
        <v>202</v>
      </c>
      <c r="O2375" s="269">
        <v>0</v>
      </c>
      <c r="P2375" s="269">
        <v>1</v>
      </c>
      <c r="Q2375" s="268">
        <v>1</v>
      </c>
      <c r="R2375" s="131"/>
      <c r="T2375" s="105"/>
      <c r="U2375" s="105"/>
      <c r="V2375" s="105"/>
      <c r="W2375" s="105"/>
      <c r="X2375" s="105"/>
      <c r="Y2375" s="105"/>
      <c r="Z2375" s="105"/>
      <c r="AA2375" s="105"/>
      <c r="AB2375" s="105"/>
      <c r="AC2375" s="105"/>
      <c r="AD2375" s="105"/>
      <c r="AE2375" s="105"/>
      <c r="AF2375" s="105"/>
      <c r="AG2375" s="105"/>
    </row>
    <row r="2376" spans="2:33" s="28" customFormat="1" ht="14.25" customHeight="1" x14ac:dyDescent="0.15">
      <c r="B2376" s="204" t="s">
        <v>201</v>
      </c>
      <c r="C2376" s="269">
        <v>3</v>
      </c>
      <c r="D2376" s="269">
        <v>6</v>
      </c>
      <c r="E2376" s="267">
        <v>9</v>
      </c>
      <c r="F2376" s="194" t="s">
        <v>200</v>
      </c>
      <c r="G2376" s="269">
        <v>4</v>
      </c>
      <c r="H2376" s="269">
        <v>7</v>
      </c>
      <c r="I2376" s="267">
        <v>11</v>
      </c>
      <c r="J2376" s="194" t="s">
        <v>199</v>
      </c>
      <c r="K2376" s="269">
        <v>2</v>
      </c>
      <c r="L2376" s="269">
        <v>1</v>
      </c>
      <c r="M2376" s="267">
        <v>3</v>
      </c>
      <c r="N2376" s="194" t="s">
        <v>198</v>
      </c>
      <c r="O2376" s="269">
        <v>0</v>
      </c>
      <c r="P2376" s="269">
        <v>0</v>
      </c>
      <c r="Q2376" s="268">
        <v>0</v>
      </c>
      <c r="R2376" s="131"/>
      <c r="T2376" s="105"/>
      <c r="U2376" s="105"/>
      <c r="V2376" s="105"/>
      <c r="W2376" s="105"/>
      <c r="X2376" s="105"/>
      <c r="Y2376" s="105"/>
      <c r="Z2376" s="105"/>
      <c r="AA2376" s="105"/>
      <c r="AB2376" s="105"/>
      <c r="AC2376" s="105"/>
      <c r="AD2376" s="105"/>
      <c r="AE2376" s="105"/>
      <c r="AF2376" s="105"/>
      <c r="AG2376" s="105"/>
    </row>
    <row r="2377" spans="2:33" s="28" customFormat="1" ht="14.1" customHeight="1" x14ac:dyDescent="0.15">
      <c r="B2377" s="205" t="s">
        <v>197</v>
      </c>
      <c r="C2377" s="274">
        <v>3</v>
      </c>
      <c r="D2377" s="274">
        <v>8</v>
      </c>
      <c r="E2377" s="275">
        <v>11</v>
      </c>
      <c r="F2377" s="195" t="s">
        <v>196</v>
      </c>
      <c r="G2377" s="274">
        <v>6</v>
      </c>
      <c r="H2377" s="274">
        <v>7</v>
      </c>
      <c r="I2377" s="275">
        <v>13</v>
      </c>
      <c r="J2377" s="195" t="s">
        <v>195</v>
      </c>
      <c r="K2377" s="274">
        <v>5</v>
      </c>
      <c r="L2377" s="274">
        <v>3</v>
      </c>
      <c r="M2377" s="275">
        <v>8</v>
      </c>
      <c r="N2377" s="195" t="s">
        <v>194</v>
      </c>
      <c r="O2377" s="274">
        <v>0</v>
      </c>
      <c r="P2377" s="274">
        <v>0</v>
      </c>
      <c r="Q2377" s="276">
        <v>0</v>
      </c>
      <c r="R2377" s="131"/>
      <c r="T2377" s="105"/>
      <c r="U2377" s="105"/>
      <c r="V2377" s="105"/>
      <c r="W2377" s="105"/>
      <c r="X2377" s="105"/>
      <c r="Y2377" s="105"/>
      <c r="Z2377" s="105"/>
      <c r="AA2377" s="105"/>
      <c r="AB2377" s="105"/>
      <c r="AC2377" s="105"/>
      <c r="AD2377" s="105"/>
      <c r="AE2377" s="105"/>
      <c r="AF2377" s="105"/>
      <c r="AG2377" s="105"/>
    </row>
    <row r="2378" spans="2:33" s="28" customFormat="1" ht="14.25" customHeight="1" x14ac:dyDescent="0.15">
      <c r="B2378" s="204" t="s">
        <v>193</v>
      </c>
      <c r="C2378" s="277">
        <v>0</v>
      </c>
      <c r="D2378" s="269">
        <v>6</v>
      </c>
      <c r="E2378" s="267">
        <v>6</v>
      </c>
      <c r="F2378" s="194" t="s">
        <v>192</v>
      </c>
      <c r="G2378" s="269">
        <v>6</v>
      </c>
      <c r="H2378" s="269">
        <v>3</v>
      </c>
      <c r="I2378" s="267">
        <v>9</v>
      </c>
      <c r="J2378" s="194" t="s">
        <v>191</v>
      </c>
      <c r="K2378" s="269">
        <v>2</v>
      </c>
      <c r="L2378" s="269">
        <v>1</v>
      </c>
      <c r="M2378" s="267">
        <v>3</v>
      </c>
      <c r="N2378" s="194" t="s">
        <v>190</v>
      </c>
      <c r="O2378" s="269">
        <v>0</v>
      </c>
      <c r="P2378" s="269">
        <v>0</v>
      </c>
      <c r="Q2378" s="268">
        <v>0</v>
      </c>
      <c r="R2378" s="131"/>
      <c r="T2378" s="105"/>
      <c r="U2378" s="105"/>
      <c r="V2378" s="105"/>
      <c r="W2378" s="105"/>
      <c r="X2378" s="105"/>
      <c r="Y2378" s="105"/>
      <c r="Z2378" s="105"/>
      <c r="AA2378" s="105"/>
      <c r="AB2378" s="105"/>
      <c r="AC2378" s="105"/>
      <c r="AD2378" s="105"/>
      <c r="AE2378" s="105"/>
      <c r="AF2378" s="105"/>
      <c r="AG2378" s="105"/>
    </row>
    <row r="2379" spans="2:33" s="28" customFormat="1" ht="14.25" customHeight="1" x14ac:dyDescent="0.15">
      <c r="B2379" s="204" t="s">
        <v>189</v>
      </c>
      <c r="C2379" s="269">
        <v>1</v>
      </c>
      <c r="D2379" s="269">
        <v>2</v>
      </c>
      <c r="E2379" s="267">
        <v>3</v>
      </c>
      <c r="F2379" s="194" t="s">
        <v>188</v>
      </c>
      <c r="G2379" s="269">
        <v>5</v>
      </c>
      <c r="H2379" s="269">
        <v>10</v>
      </c>
      <c r="I2379" s="267">
        <v>15</v>
      </c>
      <c r="J2379" s="194" t="s">
        <v>187</v>
      </c>
      <c r="K2379" s="269">
        <v>3</v>
      </c>
      <c r="L2379" s="269">
        <v>5</v>
      </c>
      <c r="M2379" s="267">
        <v>8</v>
      </c>
      <c r="N2379" s="194" t="s">
        <v>186</v>
      </c>
      <c r="O2379" s="269">
        <v>0</v>
      </c>
      <c r="P2379" s="269">
        <v>0</v>
      </c>
      <c r="Q2379" s="268">
        <v>0</v>
      </c>
      <c r="R2379" s="131"/>
      <c r="T2379" s="105"/>
      <c r="U2379" s="105"/>
      <c r="V2379" s="105"/>
      <c r="W2379" s="105"/>
      <c r="X2379" s="105"/>
      <c r="Y2379" s="105"/>
      <c r="Z2379" s="105"/>
      <c r="AA2379" s="105"/>
      <c r="AB2379" s="105"/>
      <c r="AC2379" s="105"/>
      <c r="AD2379" s="105"/>
      <c r="AE2379" s="105"/>
      <c r="AF2379" s="105"/>
      <c r="AG2379" s="105"/>
    </row>
    <row r="2380" spans="2:33" s="28" customFormat="1" ht="14.25" customHeight="1" x14ac:dyDescent="0.15">
      <c r="B2380" s="204" t="s">
        <v>185</v>
      </c>
      <c r="C2380" s="269">
        <v>8</v>
      </c>
      <c r="D2380" s="269">
        <v>3</v>
      </c>
      <c r="E2380" s="267">
        <v>11</v>
      </c>
      <c r="F2380" s="194" t="s">
        <v>184</v>
      </c>
      <c r="G2380" s="269">
        <v>8</v>
      </c>
      <c r="H2380" s="269">
        <v>4</v>
      </c>
      <c r="I2380" s="267">
        <v>12</v>
      </c>
      <c r="J2380" s="194" t="s">
        <v>183</v>
      </c>
      <c r="K2380" s="269">
        <v>4</v>
      </c>
      <c r="L2380" s="269">
        <v>1</v>
      </c>
      <c r="M2380" s="267">
        <v>5</v>
      </c>
      <c r="N2380" s="194" t="s">
        <v>182</v>
      </c>
      <c r="O2380" s="269">
        <v>0</v>
      </c>
      <c r="P2380" s="269">
        <v>0</v>
      </c>
      <c r="Q2380" s="268">
        <v>0</v>
      </c>
      <c r="R2380" s="131"/>
      <c r="T2380" s="105"/>
      <c r="U2380" s="105"/>
      <c r="V2380" s="105"/>
      <c r="W2380" s="105"/>
      <c r="X2380" s="105"/>
      <c r="Y2380" s="105"/>
      <c r="Z2380" s="105"/>
      <c r="AA2380" s="105"/>
      <c r="AB2380" s="105"/>
      <c r="AC2380" s="105"/>
      <c r="AD2380" s="105"/>
      <c r="AE2380" s="105"/>
      <c r="AF2380" s="105"/>
      <c r="AG2380" s="105"/>
    </row>
    <row r="2381" spans="2:33" s="28" customFormat="1" ht="14.1" customHeight="1" x14ac:dyDescent="0.15">
      <c r="B2381" s="204" t="s">
        <v>181</v>
      </c>
      <c r="C2381" s="269">
        <v>2</v>
      </c>
      <c r="D2381" s="269">
        <v>5</v>
      </c>
      <c r="E2381" s="267">
        <v>7</v>
      </c>
      <c r="F2381" s="194" t="s">
        <v>180</v>
      </c>
      <c r="G2381" s="269">
        <v>4</v>
      </c>
      <c r="H2381" s="269">
        <v>5</v>
      </c>
      <c r="I2381" s="267">
        <v>9</v>
      </c>
      <c r="J2381" s="194" t="s">
        <v>179</v>
      </c>
      <c r="K2381" s="269">
        <v>1</v>
      </c>
      <c r="L2381" s="269">
        <v>1</v>
      </c>
      <c r="M2381" s="267">
        <v>2</v>
      </c>
      <c r="N2381" s="194" t="s">
        <v>178</v>
      </c>
      <c r="O2381" s="269">
        <v>0</v>
      </c>
      <c r="P2381" s="269">
        <v>0</v>
      </c>
      <c r="Q2381" s="268">
        <v>0</v>
      </c>
      <c r="R2381" s="131"/>
      <c r="T2381" s="105"/>
      <c r="U2381" s="105"/>
      <c r="V2381" s="105"/>
      <c r="W2381" s="105"/>
      <c r="X2381" s="105"/>
      <c r="Y2381" s="105"/>
      <c r="Z2381" s="105"/>
      <c r="AA2381" s="105"/>
      <c r="AB2381" s="105"/>
      <c r="AC2381" s="105"/>
      <c r="AD2381" s="105"/>
      <c r="AE2381" s="105"/>
      <c r="AF2381" s="105"/>
      <c r="AG2381" s="105"/>
    </row>
    <row r="2382" spans="2:33" s="28" customFormat="1" ht="14.25" customHeight="1" thickBot="1" x14ac:dyDescent="0.2">
      <c r="B2382" s="206" t="s">
        <v>177</v>
      </c>
      <c r="C2382" s="270">
        <v>3</v>
      </c>
      <c r="D2382" s="270">
        <v>3</v>
      </c>
      <c r="E2382" s="271">
        <v>6</v>
      </c>
      <c r="F2382" s="208" t="s">
        <v>176</v>
      </c>
      <c r="G2382" s="270">
        <v>5</v>
      </c>
      <c r="H2382" s="270">
        <v>2</v>
      </c>
      <c r="I2382" s="271">
        <v>7</v>
      </c>
      <c r="J2382" s="208" t="s">
        <v>175</v>
      </c>
      <c r="K2382" s="270">
        <v>1</v>
      </c>
      <c r="L2382" s="270">
        <v>0</v>
      </c>
      <c r="M2382" s="271">
        <v>1</v>
      </c>
      <c r="N2382" s="210" t="s">
        <v>174</v>
      </c>
      <c r="O2382" s="272">
        <v>0</v>
      </c>
      <c r="P2382" s="272">
        <v>0</v>
      </c>
      <c r="Q2382" s="273">
        <v>0</v>
      </c>
      <c r="R2382" s="131"/>
      <c r="T2382" s="105"/>
      <c r="U2382" s="105"/>
      <c r="V2382" s="105"/>
      <c r="W2382" s="105"/>
      <c r="X2382" s="105"/>
      <c r="Y2382" s="105"/>
      <c r="Z2382" s="105"/>
      <c r="AA2382" s="105"/>
      <c r="AB2382" s="105"/>
      <c r="AC2382" s="105"/>
      <c r="AD2382" s="105"/>
      <c r="AE2382" s="105"/>
      <c r="AF2382" s="105"/>
      <c r="AG2382" s="105"/>
    </row>
    <row r="2383" spans="2:33" s="28" customFormat="1" ht="13.5" customHeight="1" thickBot="1" x14ac:dyDescent="0.2">
      <c r="B2383" s="42"/>
      <c r="C2383" s="42"/>
      <c r="D2383" s="459" t="s">
        <v>173</v>
      </c>
      <c r="E2383" s="459"/>
      <c r="F2383" s="459"/>
      <c r="G2383" s="42"/>
      <c r="H2383" s="42"/>
      <c r="I2383" s="42"/>
      <c r="J2383" s="42"/>
      <c r="K2383" s="42"/>
      <c r="L2383" s="42"/>
      <c r="M2383" s="42"/>
      <c r="N2383" s="212" t="s">
        <v>172</v>
      </c>
      <c r="O2383" s="262">
        <v>0</v>
      </c>
      <c r="P2383" s="24">
        <v>0</v>
      </c>
      <c r="Q2383" s="285">
        <v>0</v>
      </c>
      <c r="R2383" s="131"/>
      <c r="T2383" s="105"/>
      <c r="U2383" s="105"/>
      <c r="V2383" s="105"/>
      <c r="W2383" s="105"/>
      <c r="X2383" s="105"/>
      <c r="Y2383" s="105"/>
      <c r="Z2383" s="105"/>
      <c r="AA2383" s="105"/>
      <c r="AB2383" s="105"/>
      <c r="AC2383" s="105"/>
      <c r="AD2383" s="105"/>
      <c r="AE2383" s="105"/>
      <c r="AF2383" s="105"/>
      <c r="AG2383" s="105"/>
    </row>
    <row r="2384" spans="2:33" s="28" customFormat="1" ht="13.5" customHeight="1" x14ac:dyDescent="0.15">
      <c r="B2384" s="160" t="s">
        <v>171</v>
      </c>
      <c r="C2384" s="263">
        <f>SUM(C2358:C2362)</f>
        <v>27</v>
      </c>
      <c r="D2384" s="263">
        <f>SUM(D2358:D2362)</f>
        <v>15</v>
      </c>
      <c r="E2384" s="108">
        <f t="shared" ref="E2384:E2393" si="112">SUM(C2384:D2384)</f>
        <v>42</v>
      </c>
      <c r="F2384" s="160" t="s">
        <v>170</v>
      </c>
      <c r="G2384" s="264">
        <f>SUM(K2358:K2362)</f>
        <v>20</v>
      </c>
      <c r="H2384" s="109">
        <f>SUM(L2358:L2362)</f>
        <v>22</v>
      </c>
      <c r="I2384" s="110">
        <f t="shared" ref="I2384:I2393" si="113">SUM(G2384:H2384)</f>
        <v>42</v>
      </c>
      <c r="J2384" s="119" t="s">
        <v>169</v>
      </c>
      <c r="K2384" s="120">
        <f>SUM(O2383:O2387)</f>
        <v>0</v>
      </c>
      <c r="L2384" s="263">
        <f>SUM(Q2383:Q2387)</f>
        <v>0</v>
      </c>
      <c r="M2384" s="265">
        <f>SUM(K2384:L2384)</f>
        <v>0</v>
      </c>
      <c r="N2384" s="132" t="s">
        <v>168</v>
      </c>
      <c r="O2384" s="288">
        <v>0</v>
      </c>
      <c r="P2384" s="288">
        <v>0</v>
      </c>
      <c r="Q2384" s="285">
        <v>0</v>
      </c>
      <c r="R2384" s="131"/>
      <c r="T2384" s="105"/>
      <c r="U2384" s="105"/>
      <c r="V2384" s="105"/>
      <c r="W2384" s="105"/>
      <c r="X2384" s="105"/>
      <c r="Y2384" s="105"/>
      <c r="Z2384" s="105"/>
      <c r="AA2384" s="105"/>
      <c r="AB2384" s="105"/>
      <c r="AC2384" s="105"/>
      <c r="AD2384" s="105"/>
      <c r="AE2384" s="105"/>
      <c r="AF2384" s="105"/>
      <c r="AG2384" s="105"/>
    </row>
    <row r="2385" spans="2:33" s="28" customFormat="1" ht="13.5" customHeight="1" thickBot="1" x14ac:dyDescent="0.2">
      <c r="B2385" s="161" t="s">
        <v>167</v>
      </c>
      <c r="C2385" s="255">
        <f>SUM(C2363:C2367)</f>
        <v>18</v>
      </c>
      <c r="D2385" s="255">
        <f>SUM(D2363:D2367)</f>
        <v>16</v>
      </c>
      <c r="E2385" s="112">
        <f t="shared" si="112"/>
        <v>34</v>
      </c>
      <c r="F2385" s="161" t="s">
        <v>166</v>
      </c>
      <c r="G2385" s="260">
        <f>SUM(K2363:K2367)</f>
        <v>20</v>
      </c>
      <c r="H2385" s="113">
        <f>SUM(L2363:L2367)</f>
        <v>22</v>
      </c>
      <c r="I2385" s="114">
        <f t="shared" si="113"/>
        <v>42</v>
      </c>
      <c r="J2385" s="121" t="s">
        <v>154</v>
      </c>
      <c r="K2385" s="122">
        <f>O2388</f>
        <v>0</v>
      </c>
      <c r="L2385" s="256">
        <f>P2388</f>
        <v>0</v>
      </c>
      <c r="M2385" s="266">
        <f>SUM(K2385:L2385)</f>
        <v>0</v>
      </c>
      <c r="N2385" s="132" t="s">
        <v>165</v>
      </c>
      <c r="O2385" s="288">
        <v>0</v>
      </c>
      <c r="P2385" s="288">
        <v>0</v>
      </c>
      <c r="Q2385" s="285">
        <v>0</v>
      </c>
      <c r="R2385" s="131"/>
      <c r="T2385" s="105"/>
      <c r="U2385" s="105"/>
      <c r="V2385" s="105"/>
      <c r="W2385" s="105"/>
      <c r="X2385" s="105"/>
      <c r="Y2385" s="105"/>
      <c r="Z2385" s="105"/>
      <c r="AA2385" s="105"/>
      <c r="AB2385" s="105"/>
      <c r="AC2385" s="105"/>
      <c r="AD2385" s="105"/>
      <c r="AE2385" s="105"/>
      <c r="AF2385" s="105"/>
      <c r="AG2385" s="105"/>
    </row>
    <row r="2386" spans="2:33" s="28" customFormat="1" ht="13.5" customHeight="1" x14ac:dyDescent="0.15">
      <c r="B2386" s="161" t="s">
        <v>164</v>
      </c>
      <c r="C2386" s="255">
        <f>SUM(C2368:C2372)</f>
        <v>25</v>
      </c>
      <c r="D2386" s="255">
        <f>SUM(D2368:D2372)</f>
        <v>10</v>
      </c>
      <c r="E2386" s="112">
        <f t="shared" si="112"/>
        <v>35</v>
      </c>
      <c r="F2386" s="161" t="s">
        <v>163</v>
      </c>
      <c r="G2386" s="260">
        <f>SUM(K2368:K2372)</f>
        <v>28</v>
      </c>
      <c r="H2386" s="113">
        <f>SUM(L2368:L2372)</f>
        <v>17</v>
      </c>
      <c r="I2386" s="114">
        <f t="shared" si="113"/>
        <v>45</v>
      </c>
      <c r="J2386" s="125" t="s">
        <v>283</v>
      </c>
      <c r="K2386" s="154">
        <f>SUM(C2384:C2386)</f>
        <v>70</v>
      </c>
      <c r="L2386" s="154">
        <f>SUM(D2384:D2386)</f>
        <v>41</v>
      </c>
      <c r="M2386" s="294">
        <f>SUM(K2386:L2386)</f>
        <v>111</v>
      </c>
      <c r="N2386" s="132" t="s">
        <v>162</v>
      </c>
      <c r="O2386" s="288">
        <v>0</v>
      </c>
      <c r="P2386" s="288">
        <v>0</v>
      </c>
      <c r="Q2386" s="285">
        <v>0</v>
      </c>
      <c r="R2386" s="131"/>
      <c r="T2386" s="105"/>
      <c r="U2386" s="105"/>
      <c r="V2386" s="105"/>
      <c r="W2386" s="105"/>
      <c r="X2386" s="105"/>
      <c r="Y2386" s="105"/>
      <c r="Z2386" s="105"/>
      <c r="AA2386" s="105"/>
      <c r="AB2386" s="105"/>
      <c r="AC2386" s="105"/>
      <c r="AD2386" s="105"/>
      <c r="AE2386" s="105"/>
      <c r="AF2386" s="105"/>
      <c r="AG2386" s="105"/>
    </row>
    <row r="2387" spans="2:33" s="28" customFormat="1" ht="13.5" customHeight="1" thickBot="1" x14ac:dyDescent="0.2">
      <c r="B2387" s="161" t="s">
        <v>161</v>
      </c>
      <c r="C2387" s="255">
        <f>SUM(C2373:C2377)</f>
        <v>27</v>
      </c>
      <c r="D2387" s="255">
        <f>SUM(D2373:D2377)</f>
        <v>24</v>
      </c>
      <c r="E2387" s="112">
        <f t="shared" si="112"/>
        <v>51</v>
      </c>
      <c r="F2387" s="161" t="s">
        <v>160</v>
      </c>
      <c r="G2387" s="260">
        <f>SUM(K2373:K2377)</f>
        <v>18</v>
      </c>
      <c r="H2387" s="113">
        <f>SUM(L2373:L2377)</f>
        <v>11</v>
      </c>
      <c r="I2387" s="114">
        <f t="shared" si="113"/>
        <v>29</v>
      </c>
      <c r="J2387" s="123" t="s">
        <v>156</v>
      </c>
      <c r="K2387" s="157"/>
      <c r="L2387" s="292">
        <f>M2386/M2392*100</f>
        <v>17.262830482115085</v>
      </c>
      <c r="M2387" s="156" t="s">
        <v>155</v>
      </c>
      <c r="N2387" s="134" t="s">
        <v>159</v>
      </c>
      <c r="O2387" s="291">
        <v>0</v>
      </c>
      <c r="P2387" s="135">
        <v>0</v>
      </c>
      <c r="Q2387" s="282">
        <v>0</v>
      </c>
      <c r="R2387" s="131"/>
      <c r="T2387" s="105"/>
      <c r="U2387" s="105"/>
      <c r="V2387" s="105"/>
      <c r="W2387" s="105"/>
      <c r="X2387" s="105"/>
      <c r="Y2387" s="105"/>
      <c r="Z2387" s="105"/>
      <c r="AA2387" s="105"/>
      <c r="AB2387" s="105"/>
      <c r="AC2387" s="105"/>
      <c r="AD2387" s="105"/>
      <c r="AE2387" s="105"/>
      <c r="AF2387" s="105"/>
      <c r="AG2387" s="105"/>
    </row>
    <row r="2388" spans="2:33" s="28" customFormat="1" ht="13.5" customHeight="1" thickBot="1" x14ac:dyDescent="0.2">
      <c r="B2388" s="161" t="s">
        <v>158</v>
      </c>
      <c r="C2388" s="255">
        <f>SUM(C2378:C2382)</f>
        <v>14</v>
      </c>
      <c r="D2388" s="255">
        <f>SUM(D2378:D2382)</f>
        <v>19</v>
      </c>
      <c r="E2388" s="112">
        <f t="shared" si="112"/>
        <v>33</v>
      </c>
      <c r="F2388" s="161" t="s">
        <v>157</v>
      </c>
      <c r="G2388" s="260">
        <f>SUM(K2378:K2382)</f>
        <v>11</v>
      </c>
      <c r="H2388" s="113">
        <f>SUM(L2378:L2382)</f>
        <v>8</v>
      </c>
      <c r="I2388" s="114">
        <f t="shared" si="113"/>
        <v>19</v>
      </c>
      <c r="J2388" s="125" t="s">
        <v>284</v>
      </c>
      <c r="K2388" s="154">
        <f>SUM(C2387:C2393,G2384:G2386)</f>
        <v>223</v>
      </c>
      <c r="L2388" s="154">
        <f>SUM(D2387:D2393,H2384:H2386)</f>
        <v>233</v>
      </c>
      <c r="M2388" s="294">
        <f>SUM(K2388:L2388)</f>
        <v>456</v>
      </c>
      <c r="N2388" s="136" t="s">
        <v>154</v>
      </c>
      <c r="O2388" s="290">
        <v>0</v>
      </c>
      <c r="P2388" s="137">
        <v>0</v>
      </c>
      <c r="Q2388" s="284">
        <v>0</v>
      </c>
      <c r="R2388" s="131"/>
      <c r="T2388" s="105"/>
      <c r="U2388" s="105"/>
      <c r="V2388" s="105"/>
      <c r="W2388" s="105"/>
      <c r="X2388" s="105"/>
      <c r="Y2388" s="105"/>
      <c r="Z2388" s="105"/>
      <c r="AA2388" s="105"/>
      <c r="AB2388" s="105"/>
      <c r="AC2388" s="105"/>
      <c r="AD2388" s="105"/>
      <c r="AE2388" s="105"/>
      <c r="AF2388" s="105"/>
      <c r="AG2388" s="105"/>
    </row>
    <row r="2389" spans="2:33" s="28" customFormat="1" ht="13.5" customHeight="1" thickBot="1" x14ac:dyDescent="0.2">
      <c r="B2389" s="161" t="s">
        <v>153</v>
      </c>
      <c r="C2389" s="255">
        <f>SUM(G2358:G2362)</f>
        <v>18</v>
      </c>
      <c r="D2389" s="255">
        <f>SUM(H2358:H2362)</f>
        <v>29</v>
      </c>
      <c r="E2389" s="112">
        <f t="shared" si="112"/>
        <v>47</v>
      </c>
      <c r="F2389" s="161" t="s">
        <v>152</v>
      </c>
      <c r="G2389" s="113">
        <f>SUM(O2358:O2362)</f>
        <v>6</v>
      </c>
      <c r="H2389" s="113">
        <f>SUM(P2358:P2362)</f>
        <v>6</v>
      </c>
      <c r="I2389" s="114">
        <f t="shared" si="113"/>
        <v>12</v>
      </c>
      <c r="J2389" s="123" t="s">
        <v>156</v>
      </c>
      <c r="K2389" s="157"/>
      <c r="L2389" s="292">
        <f>M2388/M2392*100</f>
        <v>70.917573872472786</v>
      </c>
      <c r="M2389" s="158" t="s">
        <v>155</v>
      </c>
      <c r="N2389" s="148"/>
      <c r="O2389" s="138"/>
      <c r="P2389" s="138"/>
      <c r="Q2389" s="138"/>
      <c r="R2389" s="131"/>
      <c r="T2389" s="105"/>
      <c r="U2389" s="105"/>
      <c r="V2389" s="105"/>
      <c r="W2389" s="105"/>
      <c r="X2389" s="105"/>
      <c r="Y2389" s="105"/>
      <c r="Z2389" s="105"/>
      <c r="AA2389" s="105"/>
      <c r="AB2389" s="105"/>
      <c r="AC2389" s="105"/>
      <c r="AD2389" s="105"/>
      <c r="AE2389" s="106"/>
      <c r="AF2389" s="105"/>
      <c r="AG2389" s="106"/>
    </row>
    <row r="2390" spans="2:33" s="28" customFormat="1" ht="13.5" customHeight="1" thickBot="1" x14ac:dyDescent="0.2">
      <c r="B2390" s="161" t="s">
        <v>151</v>
      </c>
      <c r="C2390" s="255">
        <f>SUM(G2363:G2367)</f>
        <v>24</v>
      </c>
      <c r="D2390" s="255">
        <f>SUM(H2363:H2367)</f>
        <v>27</v>
      </c>
      <c r="E2390" s="112">
        <f t="shared" si="112"/>
        <v>51</v>
      </c>
      <c r="F2390" s="161" t="s">
        <v>150</v>
      </c>
      <c r="G2390" s="260">
        <f>SUM(O2363:O2367)</f>
        <v>6</v>
      </c>
      <c r="H2390" s="113">
        <f>SUM(P2363:P2367)</f>
        <v>4</v>
      </c>
      <c r="I2390" s="114">
        <f t="shared" si="113"/>
        <v>10</v>
      </c>
      <c r="J2390" s="125" t="s">
        <v>282</v>
      </c>
      <c r="K2390" s="154">
        <f>SUM(K2373:K2382,O2358:O2388)</f>
        <v>43</v>
      </c>
      <c r="L2390" s="154">
        <f>SUM(L2373:L2382,P2358:P2388)</f>
        <v>33</v>
      </c>
      <c r="M2390" s="261">
        <f>SUM(K2390:L2390)</f>
        <v>76</v>
      </c>
      <c r="N2390" s="149"/>
      <c r="O2390" s="138"/>
      <c r="P2390" s="138"/>
      <c r="Q2390" s="138"/>
      <c r="R2390" s="131"/>
    </row>
    <row r="2391" spans="2:33" s="28" customFormat="1" ht="13.5" customHeight="1" thickBot="1" x14ac:dyDescent="0.2">
      <c r="B2391" s="161" t="s">
        <v>149</v>
      </c>
      <c r="C2391" s="255">
        <f>SUM(G2368:G2372)</f>
        <v>21</v>
      </c>
      <c r="D2391" s="255">
        <f>SUM(H2368:H2372)</f>
        <v>18</v>
      </c>
      <c r="E2391" s="112">
        <f t="shared" si="112"/>
        <v>39</v>
      </c>
      <c r="F2391" s="161" t="s">
        <v>148</v>
      </c>
      <c r="G2391" s="260">
        <f>SUM(O2368:O2372)</f>
        <v>2</v>
      </c>
      <c r="H2391" s="113">
        <f>SUM(P2368:P2372)</f>
        <v>3</v>
      </c>
      <c r="I2391" s="114">
        <f t="shared" si="113"/>
        <v>5</v>
      </c>
      <c r="J2391" s="123" t="s">
        <v>156</v>
      </c>
      <c r="K2391" s="124"/>
      <c r="L2391" s="283">
        <f>M2390/M2392*100</f>
        <v>11.81959564541213</v>
      </c>
      <c r="M2391" s="156" t="s">
        <v>155</v>
      </c>
      <c r="N2391" s="144" t="s">
        <v>146</v>
      </c>
      <c r="O2391" s="295">
        <v>37.54</v>
      </c>
      <c r="P2391" s="296">
        <v>38.31</v>
      </c>
      <c r="Q2391" s="297">
        <v>37.909999999999997</v>
      </c>
      <c r="R2391" s="131"/>
    </row>
    <row r="2392" spans="2:33" s="28" customFormat="1" ht="13.5" customHeight="1" x14ac:dyDescent="0.15">
      <c r="B2392" s="161" t="s">
        <v>145</v>
      </c>
      <c r="C2392" s="255">
        <f>SUM(G2373:G2377)</f>
        <v>23</v>
      </c>
      <c r="D2392" s="255">
        <f>SUM(H2373:H2377)</f>
        <v>31</v>
      </c>
      <c r="E2392" s="112">
        <f t="shared" si="112"/>
        <v>54</v>
      </c>
      <c r="F2392" s="161" t="s">
        <v>144</v>
      </c>
      <c r="G2392" s="260">
        <f>SUM(O2373:O2377)</f>
        <v>0</v>
      </c>
      <c r="H2392" s="113">
        <f>SUM(P2373:P2377)</f>
        <v>1</v>
      </c>
      <c r="I2392" s="114">
        <f t="shared" si="113"/>
        <v>1</v>
      </c>
      <c r="J2392" s="125" t="s">
        <v>147</v>
      </c>
      <c r="K2392" s="293">
        <f>SUM(C2384:C2393,G2384:G2393,K2384:K2385)</f>
        <v>336</v>
      </c>
      <c r="L2392" s="293">
        <f>SUM(D2384:D2393,H2384:H2393,L2384:L2385)</f>
        <v>307</v>
      </c>
      <c r="M2392" s="289">
        <f>SUM(K2392:L2392)</f>
        <v>643</v>
      </c>
      <c r="N2392" s="145"/>
      <c r="O2392" s="139"/>
      <c r="P2392" s="139"/>
      <c r="Q2392" s="139"/>
      <c r="R2392" s="131"/>
    </row>
    <row r="2393" spans="2:33" s="28" customFormat="1" ht="13.5" customHeight="1" thickBot="1" x14ac:dyDescent="0.2">
      <c r="B2393" s="162" t="s">
        <v>143</v>
      </c>
      <c r="C2393" s="256">
        <f>SUM(G2378:G2382)</f>
        <v>28</v>
      </c>
      <c r="D2393" s="256">
        <f>SUM(H2378:H2382)</f>
        <v>24</v>
      </c>
      <c r="E2393" s="116">
        <f t="shared" si="112"/>
        <v>52</v>
      </c>
      <c r="F2393" s="162" t="s">
        <v>142</v>
      </c>
      <c r="G2393" s="257">
        <f>SUM(O2378:O2382)</f>
        <v>0</v>
      </c>
      <c r="H2393" s="117">
        <f>SUM(P2378:P2382)</f>
        <v>0</v>
      </c>
      <c r="I2393" s="118">
        <f t="shared" si="113"/>
        <v>0</v>
      </c>
      <c r="J2393" s="123" t="s">
        <v>7</v>
      </c>
      <c r="K2393" s="124"/>
      <c r="L2393" s="127"/>
      <c r="M2393" s="258">
        <f>字別人口!Q134</f>
        <v>275</v>
      </c>
      <c r="N2393" s="481" t="s">
        <v>141</v>
      </c>
      <c r="O2393" s="482"/>
      <c r="P2393" s="482"/>
      <c r="Q2393" s="140"/>
      <c r="R2393" s="131"/>
    </row>
    <row r="2395" spans="2:33" s="29" customFormat="1" x14ac:dyDescent="0.15">
      <c r="B2395" s="168"/>
      <c r="F2395" s="168"/>
    </row>
    <row r="2396" spans="2:33" s="29" customFormat="1" ht="13.5" customHeight="1" x14ac:dyDescent="0.15">
      <c r="B2396" s="243" t="s">
        <v>1</v>
      </c>
      <c r="C2396" s="358" t="s">
        <v>2</v>
      </c>
      <c r="D2396" s="358"/>
      <c r="E2396" s="358"/>
      <c r="F2396" s="358"/>
      <c r="G2396" s="484" t="s">
        <v>279</v>
      </c>
      <c r="H2396" s="484"/>
      <c r="I2396" s="484"/>
      <c r="J2396" s="484"/>
      <c r="K2396" s="484"/>
      <c r="L2396" s="484"/>
      <c r="O2396" s="76" t="str">
        <f>$O$2</f>
        <v>令和元年10月31日</v>
      </c>
      <c r="P2396" s="76"/>
      <c r="Q2396" s="76" t="s">
        <v>0</v>
      </c>
    </row>
    <row r="2397" spans="2:33" s="29" customFormat="1" ht="13.5" customHeight="1" x14ac:dyDescent="0.15">
      <c r="B2397" s="243" t="s">
        <v>276</v>
      </c>
      <c r="C2397" s="358" t="s">
        <v>81</v>
      </c>
      <c r="D2397" s="358"/>
      <c r="E2397" s="358"/>
      <c r="F2397" s="152"/>
      <c r="G2397" s="484"/>
      <c r="H2397" s="484"/>
      <c r="I2397" s="484"/>
      <c r="J2397" s="484"/>
      <c r="K2397" s="484"/>
      <c r="L2397" s="484"/>
      <c r="O2397" s="76" t="str">
        <f>$O$3</f>
        <v>令和元年11月 1日</v>
      </c>
      <c r="P2397" s="76"/>
      <c r="Q2397" s="76" t="s">
        <v>3</v>
      </c>
    </row>
    <row r="2398" spans="2:33" s="29" customFormat="1" ht="13.5" customHeight="1" thickBot="1" x14ac:dyDescent="0.2">
      <c r="B2398" s="168"/>
      <c r="F2398" s="168"/>
      <c r="G2398" s="87"/>
      <c r="H2398" s="87"/>
      <c r="I2398" s="87"/>
      <c r="J2398" s="87"/>
      <c r="K2398" s="87"/>
      <c r="L2398" s="87"/>
      <c r="O2398" s="86"/>
      <c r="Q2398" s="86"/>
    </row>
    <row r="2399" spans="2:33" s="28" customFormat="1" ht="14.25" customHeight="1" x14ac:dyDescent="0.15">
      <c r="B2399" s="53" t="s">
        <v>274</v>
      </c>
      <c r="C2399" s="279" t="s">
        <v>301</v>
      </c>
      <c r="D2399" s="279" t="s">
        <v>302</v>
      </c>
      <c r="E2399" s="280" t="s">
        <v>6</v>
      </c>
      <c r="F2399" s="53" t="s">
        <v>274</v>
      </c>
      <c r="G2399" s="279" t="s">
        <v>301</v>
      </c>
      <c r="H2399" s="279" t="s">
        <v>5</v>
      </c>
      <c r="I2399" s="94" t="s">
        <v>6</v>
      </c>
      <c r="J2399" s="202" t="s">
        <v>274</v>
      </c>
      <c r="K2399" s="279" t="s">
        <v>4</v>
      </c>
      <c r="L2399" s="279" t="s">
        <v>302</v>
      </c>
      <c r="M2399" s="280" t="s">
        <v>303</v>
      </c>
      <c r="N2399" s="59" t="s">
        <v>274</v>
      </c>
      <c r="O2399" s="54" t="s">
        <v>301</v>
      </c>
      <c r="P2399" s="54" t="s">
        <v>5</v>
      </c>
      <c r="Q2399" s="278" t="s">
        <v>303</v>
      </c>
      <c r="R2399" s="131"/>
    </row>
    <row r="2400" spans="2:33" s="28" customFormat="1" ht="14.25" customHeight="1" x14ac:dyDescent="0.15">
      <c r="B2400" s="203" t="s">
        <v>273</v>
      </c>
      <c r="C2400" s="281">
        <v>4</v>
      </c>
      <c r="D2400" s="281">
        <v>4</v>
      </c>
      <c r="E2400" s="267">
        <v>8</v>
      </c>
      <c r="F2400" s="193" t="s">
        <v>272</v>
      </c>
      <c r="G2400" s="281">
        <v>6</v>
      </c>
      <c r="H2400" s="281">
        <v>5</v>
      </c>
      <c r="I2400" s="267">
        <v>11</v>
      </c>
      <c r="J2400" s="194" t="s">
        <v>271</v>
      </c>
      <c r="K2400" s="269">
        <v>4</v>
      </c>
      <c r="L2400" s="281">
        <v>8</v>
      </c>
      <c r="M2400" s="286">
        <v>12</v>
      </c>
      <c r="N2400" s="200" t="s">
        <v>270</v>
      </c>
      <c r="O2400" s="277">
        <v>0</v>
      </c>
      <c r="P2400" s="269">
        <v>2</v>
      </c>
      <c r="Q2400" s="287">
        <v>2</v>
      </c>
      <c r="R2400" s="131"/>
      <c r="T2400" s="105"/>
      <c r="U2400" s="105"/>
      <c r="V2400" s="105"/>
      <c r="W2400" s="105"/>
      <c r="X2400" s="105"/>
      <c r="Y2400" s="105"/>
      <c r="Z2400" s="105"/>
      <c r="AA2400" s="105"/>
      <c r="AB2400" s="105"/>
      <c r="AC2400" s="105"/>
      <c r="AD2400" s="105"/>
      <c r="AE2400" s="105"/>
      <c r="AF2400" s="105"/>
      <c r="AG2400" s="105"/>
    </row>
    <row r="2401" spans="2:33" s="28" customFormat="1" ht="14.1" customHeight="1" x14ac:dyDescent="0.15">
      <c r="B2401" s="204" t="s">
        <v>269</v>
      </c>
      <c r="C2401" s="269">
        <v>0</v>
      </c>
      <c r="D2401" s="269">
        <v>4</v>
      </c>
      <c r="E2401" s="267">
        <v>4</v>
      </c>
      <c r="F2401" s="194" t="s">
        <v>268</v>
      </c>
      <c r="G2401" s="269">
        <v>5</v>
      </c>
      <c r="H2401" s="269">
        <v>4</v>
      </c>
      <c r="I2401" s="267">
        <v>9</v>
      </c>
      <c r="J2401" s="194" t="s">
        <v>267</v>
      </c>
      <c r="K2401" s="269">
        <v>7</v>
      </c>
      <c r="L2401" s="269">
        <v>5</v>
      </c>
      <c r="M2401" s="267">
        <v>12</v>
      </c>
      <c r="N2401" s="194" t="s">
        <v>266</v>
      </c>
      <c r="O2401" s="269">
        <v>2</v>
      </c>
      <c r="P2401" s="269">
        <v>3</v>
      </c>
      <c r="Q2401" s="268">
        <v>5</v>
      </c>
      <c r="R2401" s="131"/>
      <c r="T2401" s="105"/>
      <c r="U2401" s="105"/>
      <c r="V2401" s="105"/>
      <c r="W2401" s="105"/>
      <c r="X2401" s="105"/>
      <c r="Y2401" s="105"/>
      <c r="Z2401" s="105"/>
      <c r="AA2401" s="105"/>
      <c r="AB2401" s="105"/>
      <c r="AC2401" s="105"/>
      <c r="AD2401" s="105"/>
      <c r="AE2401" s="105"/>
      <c r="AF2401" s="105"/>
      <c r="AG2401" s="105"/>
    </row>
    <row r="2402" spans="2:33" s="28" customFormat="1" ht="14.25" customHeight="1" x14ac:dyDescent="0.15">
      <c r="B2402" s="204" t="s">
        <v>265</v>
      </c>
      <c r="C2402" s="269">
        <v>8</v>
      </c>
      <c r="D2402" s="269">
        <v>2</v>
      </c>
      <c r="E2402" s="267">
        <v>10</v>
      </c>
      <c r="F2402" s="194" t="s">
        <v>264</v>
      </c>
      <c r="G2402" s="269">
        <v>3</v>
      </c>
      <c r="H2402" s="269">
        <v>4</v>
      </c>
      <c r="I2402" s="267">
        <v>7</v>
      </c>
      <c r="J2402" s="194" t="s">
        <v>263</v>
      </c>
      <c r="K2402" s="269">
        <v>7</v>
      </c>
      <c r="L2402" s="269">
        <v>8</v>
      </c>
      <c r="M2402" s="267">
        <v>15</v>
      </c>
      <c r="N2402" s="194" t="s">
        <v>262</v>
      </c>
      <c r="O2402" s="269">
        <v>2</v>
      </c>
      <c r="P2402" s="199">
        <v>5</v>
      </c>
      <c r="Q2402" s="268">
        <v>7</v>
      </c>
      <c r="R2402" s="131"/>
      <c r="T2402" s="105"/>
      <c r="U2402" s="105"/>
      <c r="V2402" s="105"/>
      <c r="W2402" s="105"/>
      <c r="X2402" s="105"/>
      <c r="Y2402" s="105"/>
      <c r="Z2402" s="105"/>
      <c r="AA2402" s="105"/>
      <c r="AB2402" s="105"/>
      <c r="AC2402" s="105"/>
      <c r="AD2402" s="105"/>
      <c r="AE2402" s="105"/>
      <c r="AF2402" s="105"/>
      <c r="AG2402" s="105"/>
    </row>
    <row r="2403" spans="2:33" s="28" customFormat="1" ht="14.25" customHeight="1" x14ac:dyDescent="0.15">
      <c r="B2403" s="204" t="s">
        <v>261</v>
      </c>
      <c r="C2403" s="269">
        <v>7</v>
      </c>
      <c r="D2403" s="269">
        <v>1</v>
      </c>
      <c r="E2403" s="267">
        <v>8</v>
      </c>
      <c r="F2403" s="194" t="s">
        <v>260</v>
      </c>
      <c r="G2403" s="269">
        <v>4</v>
      </c>
      <c r="H2403" s="269">
        <v>6</v>
      </c>
      <c r="I2403" s="267">
        <v>10</v>
      </c>
      <c r="J2403" s="194" t="s">
        <v>259</v>
      </c>
      <c r="K2403" s="269">
        <v>2</v>
      </c>
      <c r="L2403" s="269">
        <v>2</v>
      </c>
      <c r="M2403" s="267">
        <v>4</v>
      </c>
      <c r="N2403" s="194" t="s">
        <v>258</v>
      </c>
      <c r="O2403" s="269">
        <v>1</v>
      </c>
      <c r="P2403" s="269">
        <v>1</v>
      </c>
      <c r="Q2403" s="268">
        <v>2</v>
      </c>
      <c r="R2403" s="131"/>
      <c r="T2403" s="105"/>
      <c r="U2403" s="105"/>
      <c r="V2403" s="105"/>
      <c r="W2403" s="105"/>
      <c r="X2403" s="105"/>
      <c r="Y2403" s="105"/>
      <c r="Z2403" s="105"/>
      <c r="AA2403" s="105"/>
      <c r="AB2403" s="105"/>
      <c r="AC2403" s="105"/>
      <c r="AD2403" s="105"/>
      <c r="AE2403" s="105"/>
      <c r="AF2403" s="105"/>
      <c r="AG2403" s="105"/>
    </row>
    <row r="2404" spans="2:33" s="28" customFormat="1" ht="14.1" customHeight="1" x14ac:dyDescent="0.15">
      <c r="B2404" s="205" t="s">
        <v>257</v>
      </c>
      <c r="C2404" s="274">
        <v>3</v>
      </c>
      <c r="D2404" s="274">
        <v>0</v>
      </c>
      <c r="E2404" s="275">
        <v>3</v>
      </c>
      <c r="F2404" s="195" t="s">
        <v>256</v>
      </c>
      <c r="G2404" s="274">
        <v>2</v>
      </c>
      <c r="H2404" s="274">
        <v>3</v>
      </c>
      <c r="I2404" s="275">
        <v>5</v>
      </c>
      <c r="J2404" s="195" t="s">
        <v>255</v>
      </c>
      <c r="K2404" s="274">
        <v>4</v>
      </c>
      <c r="L2404" s="274">
        <v>5</v>
      </c>
      <c r="M2404" s="275">
        <v>9</v>
      </c>
      <c r="N2404" s="195" t="s">
        <v>254</v>
      </c>
      <c r="O2404" s="274">
        <v>5</v>
      </c>
      <c r="P2404" s="274">
        <v>2</v>
      </c>
      <c r="Q2404" s="276">
        <v>7</v>
      </c>
      <c r="R2404" s="131"/>
      <c r="T2404" s="105"/>
      <c r="U2404" s="105"/>
      <c r="V2404" s="105"/>
      <c r="W2404" s="105"/>
      <c r="X2404" s="105"/>
      <c r="Y2404" s="105"/>
      <c r="Z2404" s="105"/>
      <c r="AA2404" s="105"/>
      <c r="AB2404" s="105"/>
      <c r="AC2404" s="105"/>
      <c r="AD2404" s="105"/>
      <c r="AE2404" s="105"/>
      <c r="AF2404" s="105"/>
      <c r="AG2404" s="105"/>
    </row>
    <row r="2405" spans="2:33" s="28" customFormat="1" ht="14.25" customHeight="1" x14ac:dyDescent="0.15">
      <c r="B2405" s="204" t="s">
        <v>253</v>
      </c>
      <c r="C2405" s="277">
        <v>4</v>
      </c>
      <c r="D2405" s="269">
        <v>1</v>
      </c>
      <c r="E2405" s="267">
        <v>5</v>
      </c>
      <c r="F2405" s="194" t="s">
        <v>252</v>
      </c>
      <c r="G2405" s="269">
        <v>6</v>
      </c>
      <c r="H2405" s="269">
        <v>7</v>
      </c>
      <c r="I2405" s="267">
        <v>13</v>
      </c>
      <c r="J2405" s="194" t="s">
        <v>251</v>
      </c>
      <c r="K2405" s="269">
        <v>3</v>
      </c>
      <c r="L2405" s="269">
        <v>4</v>
      </c>
      <c r="M2405" s="267">
        <v>7</v>
      </c>
      <c r="N2405" s="194" t="s">
        <v>250</v>
      </c>
      <c r="O2405" s="269">
        <v>1</v>
      </c>
      <c r="P2405" s="269">
        <v>2</v>
      </c>
      <c r="Q2405" s="268">
        <v>3</v>
      </c>
      <c r="R2405" s="131"/>
      <c r="T2405" s="105"/>
      <c r="U2405" s="105"/>
      <c r="V2405" s="105"/>
      <c r="W2405" s="105"/>
      <c r="X2405" s="105"/>
      <c r="Y2405" s="105"/>
      <c r="Z2405" s="105"/>
      <c r="AA2405" s="105"/>
      <c r="AB2405" s="105"/>
      <c r="AC2405" s="105"/>
      <c r="AD2405" s="105"/>
      <c r="AE2405" s="105"/>
      <c r="AF2405" s="105"/>
      <c r="AG2405" s="105"/>
    </row>
    <row r="2406" spans="2:33" s="28" customFormat="1" ht="14.25" customHeight="1" x14ac:dyDescent="0.15">
      <c r="B2406" s="204" t="s">
        <v>249</v>
      </c>
      <c r="C2406" s="269">
        <v>4</v>
      </c>
      <c r="D2406" s="269">
        <v>6</v>
      </c>
      <c r="E2406" s="267">
        <v>10</v>
      </c>
      <c r="F2406" s="194" t="s">
        <v>248</v>
      </c>
      <c r="G2406" s="269">
        <v>2</v>
      </c>
      <c r="H2406" s="269">
        <v>3</v>
      </c>
      <c r="I2406" s="267">
        <v>5</v>
      </c>
      <c r="J2406" s="194" t="s">
        <v>247</v>
      </c>
      <c r="K2406" s="269">
        <v>7</v>
      </c>
      <c r="L2406" s="269">
        <v>3</v>
      </c>
      <c r="M2406" s="267">
        <v>10</v>
      </c>
      <c r="N2406" s="194" t="s">
        <v>246</v>
      </c>
      <c r="O2406" s="269">
        <v>3</v>
      </c>
      <c r="P2406" s="269">
        <v>2</v>
      </c>
      <c r="Q2406" s="268">
        <v>5</v>
      </c>
      <c r="R2406" s="131"/>
      <c r="T2406" s="105"/>
      <c r="U2406" s="105"/>
      <c r="V2406" s="105"/>
      <c r="W2406" s="105"/>
      <c r="X2406" s="105"/>
      <c r="Y2406" s="105"/>
      <c r="Z2406" s="105"/>
      <c r="AA2406" s="105"/>
      <c r="AB2406" s="105"/>
      <c r="AC2406" s="105"/>
      <c r="AD2406" s="105"/>
      <c r="AE2406" s="105"/>
      <c r="AF2406" s="105"/>
      <c r="AG2406" s="105"/>
    </row>
    <row r="2407" spans="2:33" s="28" customFormat="1" ht="14.25" customHeight="1" x14ac:dyDescent="0.15">
      <c r="B2407" s="204" t="s">
        <v>245</v>
      </c>
      <c r="C2407" s="269">
        <v>8</v>
      </c>
      <c r="D2407" s="269">
        <v>4</v>
      </c>
      <c r="E2407" s="267">
        <v>12</v>
      </c>
      <c r="F2407" s="194" t="s">
        <v>244</v>
      </c>
      <c r="G2407" s="269">
        <v>3</v>
      </c>
      <c r="H2407" s="269">
        <v>7</v>
      </c>
      <c r="I2407" s="267">
        <v>10</v>
      </c>
      <c r="J2407" s="194" t="s">
        <v>243</v>
      </c>
      <c r="K2407" s="269">
        <v>3</v>
      </c>
      <c r="L2407" s="269">
        <v>5</v>
      </c>
      <c r="M2407" s="267">
        <v>8</v>
      </c>
      <c r="N2407" s="194" t="s">
        <v>242</v>
      </c>
      <c r="O2407" s="269">
        <v>5</v>
      </c>
      <c r="P2407" s="269">
        <v>2</v>
      </c>
      <c r="Q2407" s="268">
        <v>7</v>
      </c>
      <c r="R2407" s="131"/>
      <c r="T2407" s="105"/>
      <c r="U2407" s="105"/>
      <c r="V2407" s="105"/>
      <c r="W2407" s="105"/>
      <c r="X2407" s="105"/>
      <c r="Y2407" s="105"/>
      <c r="Z2407" s="105"/>
      <c r="AA2407" s="105"/>
      <c r="AB2407" s="105"/>
      <c r="AC2407" s="105"/>
      <c r="AD2407" s="105"/>
      <c r="AE2407" s="105"/>
      <c r="AF2407" s="105"/>
      <c r="AG2407" s="105"/>
    </row>
    <row r="2408" spans="2:33" s="28" customFormat="1" ht="14.1" customHeight="1" x14ac:dyDescent="0.15">
      <c r="B2408" s="204" t="s">
        <v>241</v>
      </c>
      <c r="C2408" s="269">
        <v>2</v>
      </c>
      <c r="D2408" s="269">
        <v>5</v>
      </c>
      <c r="E2408" s="267">
        <v>7</v>
      </c>
      <c r="F2408" s="194" t="s">
        <v>240</v>
      </c>
      <c r="G2408" s="269">
        <v>5</v>
      </c>
      <c r="H2408" s="269">
        <v>7</v>
      </c>
      <c r="I2408" s="267">
        <v>12</v>
      </c>
      <c r="J2408" s="194" t="s">
        <v>239</v>
      </c>
      <c r="K2408" s="269">
        <v>2</v>
      </c>
      <c r="L2408" s="269">
        <v>2</v>
      </c>
      <c r="M2408" s="267">
        <v>4</v>
      </c>
      <c r="N2408" s="194" t="s">
        <v>238</v>
      </c>
      <c r="O2408" s="269">
        <v>2</v>
      </c>
      <c r="P2408" s="269">
        <v>0</v>
      </c>
      <c r="Q2408" s="268">
        <v>2</v>
      </c>
      <c r="R2408" s="131"/>
      <c r="T2408" s="105"/>
      <c r="U2408" s="105"/>
      <c r="V2408" s="105"/>
      <c r="W2408" s="105"/>
      <c r="X2408" s="105"/>
      <c r="Y2408" s="105"/>
      <c r="Z2408" s="105"/>
      <c r="AA2408" s="105"/>
      <c r="AB2408" s="105"/>
      <c r="AC2408" s="105"/>
      <c r="AD2408" s="105"/>
      <c r="AE2408" s="105"/>
      <c r="AF2408" s="105"/>
      <c r="AG2408" s="105"/>
    </row>
    <row r="2409" spans="2:33" s="28" customFormat="1" ht="14.1" customHeight="1" x14ac:dyDescent="0.15">
      <c r="B2409" s="205" t="s">
        <v>237</v>
      </c>
      <c r="C2409" s="274">
        <v>6</v>
      </c>
      <c r="D2409" s="274">
        <v>4</v>
      </c>
      <c r="E2409" s="275">
        <v>10</v>
      </c>
      <c r="F2409" s="195" t="s">
        <v>236</v>
      </c>
      <c r="G2409" s="274">
        <v>3</v>
      </c>
      <c r="H2409" s="274">
        <v>3</v>
      </c>
      <c r="I2409" s="275">
        <v>6</v>
      </c>
      <c r="J2409" s="195" t="s">
        <v>235</v>
      </c>
      <c r="K2409" s="274">
        <v>2</v>
      </c>
      <c r="L2409" s="274">
        <v>3</v>
      </c>
      <c r="M2409" s="275">
        <v>5</v>
      </c>
      <c r="N2409" s="195" t="s">
        <v>234</v>
      </c>
      <c r="O2409" s="274">
        <v>0</v>
      </c>
      <c r="P2409" s="274">
        <v>2</v>
      </c>
      <c r="Q2409" s="276">
        <v>2</v>
      </c>
      <c r="R2409" s="131"/>
      <c r="T2409" s="105"/>
      <c r="U2409" s="105"/>
      <c r="V2409" s="105"/>
      <c r="W2409" s="105"/>
      <c r="X2409" s="105"/>
      <c r="Y2409" s="105"/>
      <c r="Z2409" s="105"/>
      <c r="AA2409" s="105"/>
      <c r="AB2409" s="105"/>
      <c r="AC2409" s="105"/>
      <c r="AD2409" s="105"/>
      <c r="AE2409" s="105"/>
      <c r="AF2409" s="105"/>
      <c r="AG2409" s="105"/>
    </row>
    <row r="2410" spans="2:33" s="28" customFormat="1" ht="14.25" customHeight="1" x14ac:dyDescent="0.15">
      <c r="B2410" s="204" t="s">
        <v>233</v>
      </c>
      <c r="C2410" s="277">
        <v>4</v>
      </c>
      <c r="D2410" s="269">
        <v>2</v>
      </c>
      <c r="E2410" s="267">
        <v>6</v>
      </c>
      <c r="F2410" s="194" t="s">
        <v>232</v>
      </c>
      <c r="G2410" s="269">
        <v>9</v>
      </c>
      <c r="H2410" s="269">
        <v>6</v>
      </c>
      <c r="I2410" s="267">
        <v>15</v>
      </c>
      <c r="J2410" s="194" t="s">
        <v>231</v>
      </c>
      <c r="K2410" s="269">
        <v>4</v>
      </c>
      <c r="L2410" s="269">
        <v>2</v>
      </c>
      <c r="M2410" s="267">
        <v>6</v>
      </c>
      <c r="N2410" s="194" t="s">
        <v>230</v>
      </c>
      <c r="O2410" s="269">
        <v>1</v>
      </c>
      <c r="P2410" s="269">
        <v>3</v>
      </c>
      <c r="Q2410" s="268">
        <v>4</v>
      </c>
      <c r="R2410" s="131"/>
      <c r="T2410" s="105"/>
      <c r="U2410" s="105"/>
      <c r="V2410" s="105"/>
      <c r="W2410" s="105"/>
      <c r="X2410" s="105"/>
      <c r="Y2410" s="105"/>
      <c r="Z2410" s="105"/>
      <c r="AA2410" s="105"/>
      <c r="AB2410" s="105"/>
      <c r="AC2410" s="105"/>
      <c r="AD2410" s="105"/>
      <c r="AE2410" s="105"/>
      <c r="AF2410" s="105"/>
      <c r="AG2410" s="105"/>
    </row>
    <row r="2411" spans="2:33" s="28" customFormat="1" ht="14.25" customHeight="1" x14ac:dyDescent="0.15">
      <c r="B2411" s="204" t="s">
        <v>229</v>
      </c>
      <c r="C2411" s="269">
        <v>5</v>
      </c>
      <c r="D2411" s="269">
        <v>5</v>
      </c>
      <c r="E2411" s="267">
        <v>10</v>
      </c>
      <c r="F2411" s="194" t="s">
        <v>228</v>
      </c>
      <c r="G2411" s="269">
        <v>5</v>
      </c>
      <c r="H2411" s="269">
        <v>5</v>
      </c>
      <c r="I2411" s="267">
        <v>10</v>
      </c>
      <c r="J2411" s="194" t="s">
        <v>227</v>
      </c>
      <c r="K2411" s="269">
        <v>2</v>
      </c>
      <c r="L2411" s="269">
        <v>5</v>
      </c>
      <c r="M2411" s="267">
        <v>7</v>
      </c>
      <c r="N2411" s="194" t="s">
        <v>226</v>
      </c>
      <c r="O2411" s="269">
        <v>1</v>
      </c>
      <c r="P2411" s="269">
        <v>3</v>
      </c>
      <c r="Q2411" s="268">
        <v>4</v>
      </c>
      <c r="R2411" s="131"/>
      <c r="T2411" s="105"/>
      <c r="U2411" s="105"/>
      <c r="V2411" s="105"/>
      <c r="W2411" s="105"/>
      <c r="X2411" s="105"/>
      <c r="Y2411" s="105"/>
      <c r="Z2411" s="105"/>
      <c r="AA2411" s="105"/>
      <c r="AB2411" s="105"/>
      <c r="AC2411" s="105"/>
      <c r="AD2411" s="105"/>
      <c r="AE2411" s="105"/>
      <c r="AF2411" s="105"/>
      <c r="AG2411" s="105"/>
    </row>
    <row r="2412" spans="2:33" s="28" customFormat="1" ht="14.25" customHeight="1" x14ac:dyDescent="0.15">
      <c r="B2412" s="204" t="s">
        <v>225</v>
      </c>
      <c r="C2412" s="269">
        <v>2</v>
      </c>
      <c r="D2412" s="269">
        <v>4</v>
      </c>
      <c r="E2412" s="267">
        <v>6</v>
      </c>
      <c r="F2412" s="194" t="s">
        <v>224</v>
      </c>
      <c r="G2412" s="269">
        <v>7</v>
      </c>
      <c r="H2412" s="269">
        <v>4</v>
      </c>
      <c r="I2412" s="267">
        <v>11</v>
      </c>
      <c r="J2412" s="194" t="s">
        <v>223</v>
      </c>
      <c r="K2412" s="269">
        <v>0</v>
      </c>
      <c r="L2412" s="269">
        <v>3</v>
      </c>
      <c r="M2412" s="267">
        <v>3</v>
      </c>
      <c r="N2412" s="194" t="s">
        <v>222</v>
      </c>
      <c r="O2412" s="269">
        <v>0</v>
      </c>
      <c r="P2412" s="269">
        <v>2</v>
      </c>
      <c r="Q2412" s="268">
        <v>2</v>
      </c>
      <c r="R2412" s="131"/>
      <c r="T2412" s="105"/>
      <c r="U2412" s="105"/>
      <c r="V2412" s="105"/>
      <c r="W2412" s="105"/>
      <c r="X2412" s="105"/>
      <c r="Y2412" s="105"/>
      <c r="Z2412" s="105"/>
      <c r="AA2412" s="105"/>
      <c r="AB2412" s="105"/>
      <c r="AC2412" s="105"/>
      <c r="AD2412" s="105"/>
      <c r="AE2412" s="105"/>
      <c r="AF2412" s="105"/>
      <c r="AG2412" s="105"/>
    </row>
    <row r="2413" spans="2:33" s="28" customFormat="1" ht="14.1" customHeight="1" x14ac:dyDescent="0.15">
      <c r="B2413" s="204" t="s">
        <v>221</v>
      </c>
      <c r="C2413" s="269">
        <v>8</v>
      </c>
      <c r="D2413" s="269">
        <v>4</v>
      </c>
      <c r="E2413" s="267">
        <v>12</v>
      </c>
      <c r="F2413" s="194" t="s">
        <v>220</v>
      </c>
      <c r="G2413" s="269">
        <v>3</v>
      </c>
      <c r="H2413" s="269">
        <v>6</v>
      </c>
      <c r="I2413" s="267">
        <v>9</v>
      </c>
      <c r="J2413" s="194" t="s">
        <v>219</v>
      </c>
      <c r="K2413" s="269">
        <v>2</v>
      </c>
      <c r="L2413" s="269">
        <v>4</v>
      </c>
      <c r="M2413" s="267">
        <v>6</v>
      </c>
      <c r="N2413" s="194" t="s">
        <v>218</v>
      </c>
      <c r="O2413" s="269">
        <v>0</v>
      </c>
      <c r="P2413" s="269">
        <v>0</v>
      </c>
      <c r="Q2413" s="268">
        <v>0</v>
      </c>
      <c r="R2413" s="131"/>
      <c r="T2413" s="105"/>
      <c r="U2413" s="105"/>
      <c r="V2413" s="105"/>
      <c r="W2413" s="105"/>
      <c r="X2413" s="105"/>
      <c r="Y2413" s="105"/>
      <c r="Z2413" s="105"/>
      <c r="AA2413" s="105"/>
      <c r="AB2413" s="105"/>
      <c r="AC2413" s="105"/>
      <c r="AD2413" s="105"/>
      <c r="AE2413" s="105"/>
      <c r="AF2413" s="105"/>
      <c r="AG2413" s="105"/>
    </row>
    <row r="2414" spans="2:33" s="28" customFormat="1" ht="14.45" customHeight="1" x14ac:dyDescent="0.15">
      <c r="B2414" s="205" t="s">
        <v>217</v>
      </c>
      <c r="C2414" s="274">
        <v>4</v>
      </c>
      <c r="D2414" s="274">
        <v>5</v>
      </c>
      <c r="E2414" s="275">
        <v>9</v>
      </c>
      <c r="F2414" s="195" t="s">
        <v>216</v>
      </c>
      <c r="G2414" s="274">
        <v>8</v>
      </c>
      <c r="H2414" s="274">
        <v>3</v>
      </c>
      <c r="I2414" s="275">
        <v>11</v>
      </c>
      <c r="J2414" s="195" t="s">
        <v>215</v>
      </c>
      <c r="K2414" s="274">
        <v>3</v>
      </c>
      <c r="L2414" s="274">
        <v>6</v>
      </c>
      <c r="M2414" s="275">
        <v>9</v>
      </c>
      <c r="N2414" s="195" t="s">
        <v>214</v>
      </c>
      <c r="O2414" s="274">
        <v>0</v>
      </c>
      <c r="P2414" s="274">
        <v>0</v>
      </c>
      <c r="Q2414" s="276">
        <v>0</v>
      </c>
      <c r="R2414" s="131"/>
      <c r="T2414" s="105"/>
      <c r="U2414" s="105"/>
      <c r="V2414" s="105"/>
      <c r="W2414" s="105"/>
      <c r="X2414" s="105"/>
      <c r="Y2414" s="105"/>
      <c r="Z2414" s="105"/>
      <c r="AA2414" s="105"/>
      <c r="AB2414" s="105"/>
      <c r="AC2414" s="105"/>
      <c r="AD2414" s="105"/>
      <c r="AE2414" s="105"/>
      <c r="AF2414" s="105"/>
      <c r="AG2414" s="105"/>
    </row>
    <row r="2415" spans="2:33" s="28" customFormat="1" ht="14.1" customHeight="1" x14ac:dyDescent="0.15">
      <c r="B2415" s="204" t="s">
        <v>213</v>
      </c>
      <c r="C2415" s="277">
        <v>4</v>
      </c>
      <c r="D2415" s="269">
        <v>5</v>
      </c>
      <c r="E2415" s="267">
        <v>9</v>
      </c>
      <c r="F2415" s="194" t="s">
        <v>212</v>
      </c>
      <c r="G2415" s="269">
        <v>3</v>
      </c>
      <c r="H2415" s="269">
        <v>3</v>
      </c>
      <c r="I2415" s="267">
        <v>6</v>
      </c>
      <c r="J2415" s="194" t="s">
        <v>211</v>
      </c>
      <c r="K2415" s="269">
        <v>5</v>
      </c>
      <c r="L2415" s="269">
        <v>5</v>
      </c>
      <c r="M2415" s="267">
        <v>10</v>
      </c>
      <c r="N2415" s="194" t="s">
        <v>210</v>
      </c>
      <c r="O2415" s="269">
        <v>0</v>
      </c>
      <c r="P2415" s="269">
        <v>0</v>
      </c>
      <c r="Q2415" s="268">
        <v>0</v>
      </c>
      <c r="R2415" s="131"/>
      <c r="T2415" s="105"/>
      <c r="U2415" s="105"/>
      <c r="V2415" s="105"/>
      <c r="W2415" s="105"/>
      <c r="X2415" s="105"/>
      <c r="Y2415" s="105"/>
      <c r="Z2415" s="105"/>
      <c r="AA2415" s="105"/>
      <c r="AB2415" s="105"/>
      <c r="AC2415" s="105"/>
      <c r="AD2415" s="105"/>
      <c r="AE2415" s="105"/>
      <c r="AF2415" s="105"/>
      <c r="AG2415" s="105"/>
    </row>
    <row r="2416" spans="2:33" s="28" customFormat="1" ht="14.25" customHeight="1" x14ac:dyDescent="0.15">
      <c r="B2416" s="204" t="s">
        <v>209</v>
      </c>
      <c r="C2416" s="269">
        <v>5</v>
      </c>
      <c r="D2416" s="269">
        <v>11</v>
      </c>
      <c r="E2416" s="267">
        <v>16</v>
      </c>
      <c r="F2416" s="194" t="s">
        <v>208</v>
      </c>
      <c r="G2416" s="269">
        <v>4</v>
      </c>
      <c r="H2416" s="269">
        <v>6</v>
      </c>
      <c r="I2416" s="267">
        <v>10</v>
      </c>
      <c r="J2416" s="194" t="s">
        <v>207</v>
      </c>
      <c r="K2416" s="269">
        <v>5</v>
      </c>
      <c r="L2416" s="269">
        <v>6</v>
      </c>
      <c r="M2416" s="267">
        <v>11</v>
      </c>
      <c r="N2416" s="194" t="s">
        <v>206</v>
      </c>
      <c r="O2416" s="269">
        <v>0</v>
      </c>
      <c r="P2416" s="269">
        <v>1</v>
      </c>
      <c r="Q2416" s="268">
        <v>1</v>
      </c>
      <c r="R2416" s="131"/>
      <c r="T2416" s="105"/>
      <c r="U2416" s="105"/>
      <c r="V2416" s="105"/>
      <c r="W2416" s="105"/>
      <c r="X2416" s="105"/>
      <c r="Y2416" s="105"/>
      <c r="Z2416" s="105"/>
      <c r="AA2416" s="105"/>
      <c r="AB2416" s="105"/>
      <c r="AC2416" s="105"/>
      <c r="AD2416" s="105"/>
      <c r="AE2416" s="105"/>
      <c r="AF2416" s="105"/>
      <c r="AG2416" s="105"/>
    </row>
    <row r="2417" spans="2:33" s="28" customFormat="1" ht="14.25" customHeight="1" x14ac:dyDescent="0.15">
      <c r="B2417" s="204" t="s">
        <v>205</v>
      </c>
      <c r="C2417" s="269">
        <v>5</v>
      </c>
      <c r="D2417" s="269">
        <v>3</v>
      </c>
      <c r="E2417" s="267">
        <v>8</v>
      </c>
      <c r="F2417" s="194" t="s">
        <v>204</v>
      </c>
      <c r="G2417" s="269">
        <v>8</v>
      </c>
      <c r="H2417" s="269">
        <v>5</v>
      </c>
      <c r="I2417" s="267">
        <v>13</v>
      </c>
      <c r="J2417" s="194" t="s">
        <v>203</v>
      </c>
      <c r="K2417" s="269">
        <v>4</v>
      </c>
      <c r="L2417" s="269">
        <v>7</v>
      </c>
      <c r="M2417" s="267">
        <v>11</v>
      </c>
      <c r="N2417" s="194" t="s">
        <v>202</v>
      </c>
      <c r="O2417" s="269">
        <v>1</v>
      </c>
      <c r="P2417" s="269">
        <v>2</v>
      </c>
      <c r="Q2417" s="268">
        <v>3</v>
      </c>
      <c r="R2417" s="131"/>
      <c r="T2417" s="105"/>
      <c r="U2417" s="105"/>
      <c r="V2417" s="105"/>
      <c r="W2417" s="105"/>
      <c r="X2417" s="105"/>
      <c r="Y2417" s="105"/>
      <c r="Z2417" s="105"/>
      <c r="AA2417" s="105"/>
      <c r="AB2417" s="105"/>
      <c r="AC2417" s="105"/>
      <c r="AD2417" s="105"/>
      <c r="AE2417" s="105"/>
      <c r="AF2417" s="105"/>
      <c r="AG2417" s="105"/>
    </row>
    <row r="2418" spans="2:33" s="28" customFormat="1" ht="14.25" customHeight="1" x14ac:dyDescent="0.15">
      <c r="B2418" s="204" t="s">
        <v>201</v>
      </c>
      <c r="C2418" s="269">
        <v>8</v>
      </c>
      <c r="D2418" s="269">
        <v>7</v>
      </c>
      <c r="E2418" s="267">
        <v>15</v>
      </c>
      <c r="F2418" s="194" t="s">
        <v>200</v>
      </c>
      <c r="G2418" s="269">
        <v>4</v>
      </c>
      <c r="H2418" s="269">
        <v>7</v>
      </c>
      <c r="I2418" s="267">
        <v>11</v>
      </c>
      <c r="J2418" s="194" t="s">
        <v>199</v>
      </c>
      <c r="K2418" s="269">
        <v>5</v>
      </c>
      <c r="L2418" s="269">
        <v>7</v>
      </c>
      <c r="M2418" s="267">
        <v>12</v>
      </c>
      <c r="N2418" s="194" t="s">
        <v>198</v>
      </c>
      <c r="O2418" s="269">
        <v>1</v>
      </c>
      <c r="P2418" s="269">
        <v>1</v>
      </c>
      <c r="Q2418" s="268">
        <v>2</v>
      </c>
      <c r="R2418" s="131"/>
      <c r="T2418" s="105"/>
      <c r="U2418" s="105"/>
      <c r="V2418" s="105"/>
      <c r="W2418" s="105"/>
      <c r="X2418" s="105"/>
      <c r="Y2418" s="105"/>
      <c r="Z2418" s="105"/>
      <c r="AA2418" s="105"/>
      <c r="AB2418" s="105"/>
      <c r="AC2418" s="105"/>
      <c r="AD2418" s="105"/>
      <c r="AE2418" s="105"/>
      <c r="AF2418" s="105"/>
      <c r="AG2418" s="105"/>
    </row>
    <row r="2419" spans="2:33" s="28" customFormat="1" ht="14.1" customHeight="1" x14ac:dyDescent="0.15">
      <c r="B2419" s="205" t="s">
        <v>197</v>
      </c>
      <c r="C2419" s="274">
        <v>3</v>
      </c>
      <c r="D2419" s="274">
        <v>6</v>
      </c>
      <c r="E2419" s="275">
        <v>9</v>
      </c>
      <c r="F2419" s="195" t="s">
        <v>196</v>
      </c>
      <c r="G2419" s="274">
        <v>8</v>
      </c>
      <c r="H2419" s="274">
        <v>3</v>
      </c>
      <c r="I2419" s="275">
        <v>11</v>
      </c>
      <c r="J2419" s="195" t="s">
        <v>195</v>
      </c>
      <c r="K2419" s="274">
        <v>6</v>
      </c>
      <c r="L2419" s="274">
        <v>4</v>
      </c>
      <c r="M2419" s="275">
        <v>10</v>
      </c>
      <c r="N2419" s="195" t="s">
        <v>194</v>
      </c>
      <c r="O2419" s="274">
        <v>0</v>
      </c>
      <c r="P2419" s="274">
        <v>0</v>
      </c>
      <c r="Q2419" s="276">
        <v>0</v>
      </c>
      <c r="R2419" s="131"/>
      <c r="T2419" s="105"/>
      <c r="U2419" s="105"/>
      <c r="V2419" s="105"/>
      <c r="W2419" s="105"/>
      <c r="X2419" s="105"/>
      <c r="Y2419" s="105"/>
      <c r="Z2419" s="105"/>
      <c r="AA2419" s="105"/>
      <c r="AB2419" s="105"/>
      <c r="AC2419" s="105"/>
      <c r="AD2419" s="105"/>
      <c r="AE2419" s="105"/>
      <c r="AF2419" s="105"/>
      <c r="AG2419" s="105"/>
    </row>
    <row r="2420" spans="2:33" s="28" customFormat="1" ht="14.25" customHeight="1" x14ac:dyDescent="0.15">
      <c r="B2420" s="204" t="s">
        <v>193</v>
      </c>
      <c r="C2420" s="277">
        <v>7</v>
      </c>
      <c r="D2420" s="269">
        <v>5</v>
      </c>
      <c r="E2420" s="267">
        <v>12</v>
      </c>
      <c r="F2420" s="194" t="s">
        <v>192</v>
      </c>
      <c r="G2420" s="269">
        <v>6</v>
      </c>
      <c r="H2420" s="269">
        <v>6</v>
      </c>
      <c r="I2420" s="267">
        <v>12</v>
      </c>
      <c r="J2420" s="194" t="s">
        <v>191</v>
      </c>
      <c r="K2420" s="269">
        <v>8</v>
      </c>
      <c r="L2420" s="269">
        <v>8</v>
      </c>
      <c r="M2420" s="267">
        <v>16</v>
      </c>
      <c r="N2420" s="194" t="s">
        <v>190</v>
      </c>
      <c r="O2420" s="269">
        <v>1</v>
      </c>
      <c r="P2420" s="269">
        <v>0</v>
      </c>
      <c r="Q2420" s="268">
        <v>1</v>
      </c>
      <c r="R2420" s="131"/>
      <c r="T2420" s="105"/>
      <c r="U2420" s="105"/>
      <c r="V2420" s="105"/>
      <c r="W2420" s="105"/>
      <c r="X2420" s="105"/>
      <c r="Y2420" s="105"/>
      <c r="Z2420" s="105"/>
      <c r="AA2420" s="105"/>
      <c r="AB2420" s="105"/>
      <c r="AC2420" s="105"/>
      <c r="AD2420" s="105"/>
      <c r="AE2420" s="105"/>
      <c r="AF2420" s="105"/>
      <c r="AG2420" s="105"/>
    </row>
    <row r="2421" spans="2:33" s="28" customFormat="1" ht="14.25" customHeight="1" x14ac:dyDescent="0.15">
      <c r="B2421" s="204" t="s">
        <v>189</v>
      </c>
      <c r="C2421" s="269">
        <v>3</v>
      </c>
      <c r="D2421" s="269">
        <v>4</v>
      </c>
      <c r="E2421" s="267">
        <v>7</v>
      </c>
      <c r="F2421" s="194" t="s">
        <v>188</v>
      </c>
      <c r="G2421" s="269">
        <v>7</v>
      </c>
      <c r="H2421" s="269">
        <v>6</v>
      </c>
      <c r="I2421" s="267">
        <v>13</v>
      </c>
      <c r="J2421" s="194" t="s">
        <v>187</v>
      </c>
      <c r="K2421" s="269">
        <v>6</v>
      </c>
      <c r="L2421" s="269">
        <v>5</v>
      </c>
      <c r="M2421" s="267">
        <v>11</v>
      </c>
      <c r="N2421" s="194" t="s">
        <v>186</v>
      </c>
      <c r="O2421" s="269">
        <v>1</v>
      </c>
      <c r="P2421" s="269">
        <v>2</v>
      </c>
      <c r="Q2421" s="268">
        <v>3</v>
      </c>
      <c r="R2421" s="131"/>
      <c r="T2421" s="105"/>
      <c r="U2421" s="105"/>
      <c r="V2421" s="105"/>
      <c r="W2421" s="105"/>
      <c r="X2421" s="105"/>
      <c r="Y2421" s="105"/>
      <c r="Z2421" s="105"/>
      <c r="AA2421" s="105"/>
      <c r="AB2421" s="105"/>
      <c r="AC2421" s="105"/>
      <c r="AD2421" s="105"/>
      <c r="AE2421" s="105"/>
      <c r="AF2421" s="105"/>
      <c r="AG2421" s="105"/>
    </row>
    <row r="2422" spans="2:33" s="28" customFormat="1" ht="14.25" customHeight="1" x14ac:dyDescent="0.15">
      <c r="B2422" s="204" t="s">
        <v>185</v>
      </c>
      <c r="C2422" s="269">
        <v>6</v>
      </c>
      <c r="D2422" s="269">
        <v>7</v>
      </c>
      <c r="E2422" s="267">
        <v>13</v>
      </c>
      <c r="F2422" s="194" t="s">
        <v>184</v>
      </c>
      <c r="G2422" s="269">
        <v>2</v>
      </c>
      <c r="H2422" s="269">
        <v>4</v>
      </c>
      <c r="I2422" s="267">
        <v>6</v>
      </c>
      <c r="J2422" s="194" t="s">
        <v>183</v>
      </c>
      <c r="K2422" s="269">
        <v>3</v>
      </c>
      <c r="L2422" s="269">
        <v>6</v>
      </c>
      <c r="M2422" s="267">
        <v>9</v>
      </c>
      <c r="N2422" s="194" t="s">
        <v>182</v>
      </c>
      <c r="O2422" s="269">
        <v>1</v>
      </c>
      <c r="P2422" s="269">
        <v>0</v>
      </c>
      <c r="Q2422" s="268">
        <v>1</v>
      </c>
      <c r="R2422" s="131"/>
      <c r="T2422" s="105"/>
      <c r="U2422" s="105"/>
      <c r="V2422" s="105"/>
      <c r="W2422" s="105"/>
      <c r="X2422" s="105"/>
      <c r="Y2422" s="105"/>
      <c r="Z2422" s="105"/>
      <c r="AA2422" s="105"/>
      <c r="AB2422" s="105"/>
      <c r="AC2422" s="105"/>
      <c r="AD2422" s="105"/>
      <c r="AE2422" s="105"/>
      <c r="AF2422" s="105"/>
      <c r="AG2422" s="105"/>
    </row>
    <row r="2423" spans="2:33" s="28" customFormat="1" ht="14.1" customHeight="1" x14ac:dyDescent="0.15">
      <c r="B2423" s="204" t="s">
        <v>181</v>
      </c>
      <c r="C2423" s="269">
        <v>4</v>
      </c>
      <c r="D2423" s="269">
        <v>5</v>
      </c>
      <c r="E2423" s="267">
        <v>9</v>
      </c>
      <c r="F2423" s="194" t="s">
        <v>180</v>
      </c>
      <c r="G2423" s="269">
        <v>5</v>
      </c>
      <c r="H2423" s="269">
        <v>7</v>
      </c>
      <c r="I2423" s="267">
        <v>12</v>
      </c>
      <c r="J2423" s="194" t="s">
        <v>179</v>
      </c>
      <c r="K2423" s="269">
        <v>2</v>
      </c>
      <c r="L2423" s="269">
        <v>1</v>
      </c>
      <c r="M2423" s="267">
        <v>3</v>
      </c>
      <c r="N2423" s="194" t="s">
        <v>178</v>
      </c>
      <c r="O2423" s="269">
        <v>0</v>
      </c>
      <c r="P2423" s="269">
        <v>0</v>
      </c>
      <c r="Q2423" s="268">
        <v>0</v>
      </c>
      <c r="R2423" s="131"/>
      <c r="T2423" s="105"/>
      <c r="U2423" s="105"/>
      <c r="V2423" s="105"/>
      <c r="W2423" s="105"/>
      <c r="X2423" s="105"/>
      <c r="Y2423" s="105"/>
      <c r="Z2423" s="105"/>
      <c r="AA2423" s="105"/>
      <c r="AB2423" s="105"/>
      <c r="AC2423" s="105"/>
      <c r="AD2423" s="105"/>
      <c r="AE2423" s="105"/>
      <c r="AF2423" s="105"/>
      <c r="AG2423" s="105"/>
    </row>
    <row r="2424" spans="2:33" s="28" customFormat="1" ht="14.25" customHeight="1" thickBot="1" x14ac:dyDescent="0.2">
      <c r="B2424" s="206" t="s">
        <v>177</v>
      </c>
      <c r="C2424" s="270">
        <v>0</v>
      </c>
      <c r="D2424" s="270">
        <v>2</v>
      </c>
      <c r="E2424" s="271">
        <v>2</v>
      </c>
      <c r="F2424" s="208" t="s">
        <v>176</v>
      </c>
      <c r="G2424" s="270">
        <v>7</v>
      </c>
      <c r="H2424" s="270">
        <v>6</v>
      </c>
      <c r="I2424" s="271">
        <v>13</v>
      </c>
      <c r="J2424" s="208" t="s">
        <v>175</v>
      </c>
      <c r="K2424" s="270">
        <v>3</v>
      </c>
      <c r="L2424" s="270">
        <v>4</v>
      </c>
      <c r="M2424" s="271">
        <v>7</v>
      </c>
      <c r="N2424" s="210" t="s">
        <v>174</v>
      </c>
      <c r="O2424" s="272">
        <v>0</v>
      </c>
      <c r="P2424" s="272">
        <v>1</v>
      </c>
      <c r="Q2424" s="273">
        <v>1</v>
      </c>
      <c r="R2424" s="131"/>
      <c r="T2424" s="105"/>
      <c r="U2424" s="105"/>
      <c r="V2424" s="105"/>
      <c r="W2424" s="105"/>
      <c r="X2424" s="105"/>
      <c r="Y2424" s="105"/>
      <c r="Z2424" s="105"/>
      <c r="AA2424" s="105"/>
      <c r="AB2424" s="105"/>
      <c r="AC2424" s="105"/>
      <c r="AD2424" s="105"/>
      <c r="AE2424" s="105"/>
      <c r="AF2424" s="105"/>
      <c r="AG2424" s="105"/>
    </row>
    <row r="2425" spans="2:33" s="28" customFormat="1" ht="13.5" customHeight="1" thickBot="1" x14ac:dyDescent="0.2">
      <c r="B2425" s="42"/>
      <c r="C2425" s="42"/>
      <c r="D2425" s="459" t="s">
        <v>173</v>
      </c>
      <c r="E2425" s="459"/>
      <c r="F2425" s="459"/>
      <c r="G2425" s="42"/>
      <c r="H2425" s="42"/>
      <c r="I2425" s="42"/>
      <c r="J2425" s="42"/>
      <c r="K2425" s="42"/>
      <c r="L2425" s="42"/>
      <c r="M2425" s="42"/>
      <c r="N2425" s="212" t="s">
        <v>172</v>
      </c>
      <c r="O2425" s="262">
        <v>0</v>
      </c>
      <c r="P2425" s="24">
        <v>0</v>
      </c>
      <c r="Q2425" s="285">
        <v>0</v>
      </c>
      <c r="R2425" s="131"/>
      <c r="T2425" s="105"/>
      <c r="U2425" s="105"/>
      <c r="V2425" s="105"/>
      <c r="W2425" s="105"/>
      <c r="X2425" s="105"/>
      <c r="Y2425" s="105"/>
      <c r="Z2425" s="105"/>
      <c r="AA2425" s="105"/>
      <c r="AB2425" s="105"/>
      <c r="AC2425" s="105"/>
      <c r="AD2425" s="105"/>
      <c r="AE2425" s="105"/>
      <c r="AF2425" s="105"/>
      <c r="AG2425" s="105"/>
    </row>
    <row r="2426" spans="2:33" s="28" customFormat="1" ht="13.5" customHeight="1" x14ac:dyDescent="0.15">
      <c r="B2426" s="160" t="s">
        <v>171</v>
      </c>
      <c r="C2426" s="263">
        <f>SUM(C2400:C2404)</f>
        <v>22</v>
      </c>
      <c r="D2426" s="263">
        <f>SUM(D2400:D2404)</f>
        <v>11</v>
      </c>
      <c r="E2426" s="108">
        <f t="shared" ref="E2426:E2435" si="114">SUM(C2426:D2426)</f>
        <v>33</v>
      </c>
      <c r="F2426" s="160" t="s">
        <v>170</v>
      </c>
      <c r="G2426" s="264">
        <f>SUM(K2400:K2404)</f>
        <v>24</v>
      </c>
      <c r="H2426" s="109">
        <f>SUM(L2400:L2404)</f>
        <v>28</v>
      </c>
      <c r="I2426" s="110">
        <f t="shared" ref="I2426:I2435" si="115">SUM(G2426:H2426)</f>
        <v>52</v>
      </c>
      <c r="J2426" s="119" t="s">
        <v>169</v>
      </c>
      <c r="K2426" s="120">
        <f>SUM(O2425:O2429)</f>
        <v>0</v>
      </c>
      <c r="L2426" s="263">
        <f>SUM(Q2425:Q2429)</f>
        <v>0</v>
      </c>
      <c r="M2426" s="265">
        <f>SUM(K2426:L2426)</f>
        <v>0</v>
      </c>
      <c r="N2426" s="132" t="s">
        <v>168</v>
      </c>
      <c r="O2426" s="288">
        <v>0</v>
      </c>
      <c r="P2426" s="288">
        <v>0</v>
      </c>
      <c r="Q2426" s="285">
        <v>0</v>
      </c>
      <c r="R2426" s="131"/>
      <c r="T2426" s="105"/>
      <c r="U2426" s="105"/>
      <c r="V2426" s="105"/>
      <c r="W2426" s="105"/>
      <c r="X2426" s="105"/>
      <c r="Y2426" s="105"/>
      <c r="Z2426" s="105"/>
      <c r="AA2426" s="105"/>
      <c r="AB2426" s="105"/>
      <c r="AC2426" s="105"/>
      <c r="AD2426" s="105"/>
      <c r="AE2426" s="105"/>
      <c r="AF2426" s="105"/>
      <c r="AG2426" s="105"/>
    </row>
    <row r="2427" spans="2:33" s="28" customFormat="1" ht="13.5" customHeight="1" thickBot="1" x14ac:dyDescent="0.2">
      <c r="B2427" s="161" t="s">
        <v>167</v>
      </c>
      <c r="C2427" s="255">
        <f>SUM(C2405:C2409)</f>
        <v>24</v>
      </c>
      <c r="D2427" s="255">
        <f>SUM(D2405:D2409)</f>
        <v>20</v>
      </c>
      <c r="E2427" s="112">
        <f t="shared" si="114"/>
        <v>44</v>
      </c>
      <c r="F2427" s="161" t="s">
        <v>166</v>
      </c>
      <c r="G2427" s="260">
        <f>SUM(K2405:K2409)</f>
        <v>17</v>
      </c>
      <c r="H2427" s="113">
        <f>SUM(L2405:L2409)</f>
        <v>17</v>
      </c>
      <c r="I2427" s="114">
        <f t="shared" si="115"/>
        <v>34</v>
      </c>
      <c r="J2427" s="121" t="s">
        <v>154</v>
      </c>
      <c r="K2427" s="122">
        <f>O2430</f>
        <v>0</v>
      </c>
      <c r="L2427" s="256">
        <f>P2430</f>
        <v>0</v>
      </c>
      <c r="M2427" s="266">
        <f>SUM(K2427:L2427)</f>
        <v>0</v>
      </c>
      <c r="N2427" s="132" t="s">
        <v>165</v>
      </c>
      <c r="O2427" s="288">
        <v>0</v>
      </c>
      <c r="P2427" s="288">
        <v>0</v>
      </c>
      <c r="Q2427" s="285">
        <v>0</v>
      </c>
      <c r="R2427" s="131"/>
      <c r="T2427" s="105"/>
      <c r="U2427" s="105"/>
      <c r="V2427" s="105"/>
      <c r="W2427" s="105"/>
      <c r="X2427" s="105"/>
      <c r="Y2427" s="105"/>
      <c r="Z2427" s="105"/>
      <c r="AA2427" s="105"/>
      <c r="AB2427" s="105"/>
      <c r="AC2427" s="105"/>
      <c r="AD2427" s="105"/>
      <c r="AE2427" s="105"/>
      <c r="AF2427" s="105"/>
      <c r="AG2427" s="105"/>
    </row>
    <row r="2428" spans="2:33" s="28" customFormat="1" ht="13.5" customHeight="1" x14ac:dyDescent="0.15">
      <c r="B2428" s="161" t="s">
        <v>164</v>
      </c>
      <c r="C2428" s="255">
        <f>SUM(C2410:C2414)</f>
        <v>23</v>
      </c>
      <c r="D2428" s="255">
        <f>SUM(D2410:D2414)</f>
        <v>20</v>
      </c>
      <c r="E2428" s="112">
        <f t="shared" si="114"/>
        <v>43</v>
      </c>
      <c r="F2428" s="161" t="s">
        <v>163</v>
      </c>
      <c r="G2428" s="260">
        <f>SUM(K2410:K2414)</f>
        <v>11</v>
      </c>
      <c r="H2428" s="113">
        <f>SUM(L2410:L2414)</f>
        <v>20</v>
      </c>
      <c r="I2428" s="114">
        <f t="shared" si="115"/>
        <v>31</v>
      </c>
      <c r="J2428" s="125" t="s">
        <v>283</v>
      </c>
      <c r="K2428" s="154">
        <f>SUM(C2426:C2428)</f>
        <v>69</v>
      </c>
      <c r="L2428" s="154">
        <f>SUM(D2426:D2428)</f>
        <v>51</v>
      </c>
      <c r="M2428" s="294">
        <f>SUM(K2428:L2428)</f>
        <v>120</v>
      </c>
      <c r="N2428" s="132" t="s">
        <v>162</v>
      </c>
      <c r="O2428" s="288">
        <v>0</v>
      </c>
      <c r="P2428" s="288">
        <v>0</v>
      </c>
      <c r="Q2428" s="285">
        <v>0</v>
      </c>
      <c r="R2428" s="131"/>
      <c r="T2428" s="105"/>
      <c r="U2428" s="105"/>
      <c r="V2428" s="105"/>
      <c r="W2428" s="105"/>
      <c r="X2428" s="105"/>
      <c r="Y2428" s="105"/>
      <c r="Z2428" s="105"/>
      <c r="AA2428" s="105"/>
      <c r="AB2428" s="105"/>
      <c r="AC2428" s="105"/>
      <c r="AD2428" s="105"/>
      <c r="AE2428" s="105"/>
      <c r="AF2428" s="105"/>
      <c r="AG2428" s="105"/>
    </row>
    <row r="2429" spans="2:33" s="28" customFormat="1" ht="13.5" customHeight="1" thickBot="1" x14ac:dyDescent="0.2">
      <c r="B2429" s="161" t="s">
        <v>161</v>
      </c>
      <c r="C2429" s="255">
        <f>SUM(C2415:C2419)</f>
        <v>25</v>
      </c>
      <c r="D2429" s="255">
        <f>SUM(D2415:D2419)</f>
        <v>32</v>
      </c>
      <c r="E2429" s="112">
        <f t="shared" si="114"/>
        <v>57</v>
      </c>
      <c r="F2429" s="161" t="s">
        <v>160</v>
      </c>
      <c r="G2429" s="260">
        <f>SUM(K2415:K2419)</f>
        <v>25</v>
      </c>
      <c r="H2429" s="113">
        <f>SUM(L2415:L2419)</f>
        <v>29</v>
      </c>
      <c r="I2429" s="114">
        <f t="shared" si="115"/>
        <v>54</v>
      </c>
      <c r="J2429" s="123" t="s">
        <v>156</v>
      </c>
      <c r="K2429" s="157"/>
      <c r="L2429" s="292">
        <f>M2428/M2434*100</f>
        <v>15.957446808510639</v>
      </c>
      <c r="M2429" s="156" t="s">
        <v>155</v>
      </c>
      <c r="N2429" s="134" t="s">
        <v>159</v>
      </c>
      <c r="O2429" s="291">
        <v>0</v>
      </c>
      <c r="P2429" s="135">
        <v>0</v>
      </c>
      <c r="Q2429" s="282">
        <v>0</v>
      </c>
      <c r="R2429" s="131"/>
      <c r="T2429" s="105"/>
      <c r="U2429" s="105"/>
      <c r="V2429" s="105"/>
      <c r="W2429" s="105"/>
      <c r="X2429" s="105"/>
      <c r="Y2429" s="105"/>
      <c r="Z2429" s="105"/>
      <c r="AA2429" s="105"/>
      <c r="AB2429" s="105"/>
      <c r="AC2429" s="105"/>
      <c r="AD2429" s="105"/>
      <c r="AE2429" s="105"/>
      <c r="AF2429" s="105"/>
      <c r="AG2429" s="105"/>
    </row>
    <row r="2430" spans="2:33" s="28" customFormat="1" ht="13.5" customHeight="1" thickBot="1" x14ac:dyDescent="0.2">
      <c r="B2430" s="161" t="s">
        <v>158</v>
      </c>
      <c r="C2430" s="255">
        <f>SUM(C2420:C2424)</f>
        <v>20</v>
      </c>
      <c r="D2430" s="255">
        <f>SUM(D2420:D2424)</f>
        <v>23</v>
      </c>
      <c r="E2430" s="112">
        <f t="shared" si="114"/>
        <v>43</v>
      </c>
      <c r="F2430" s="161" t="s">
        <v>157</v>
      </c>
      <c r="G2430" s="260">
        <f>SUM(K2420:K2424)</f>
        <v>22</v>
      </c>
      <c r="H2430" s="113">
        <f>SUM(L2420:L2424)</f>
        <v>24</v>
      </c>
      <c r="I2430" s="114">
        <f t="shared" si="115"/>
        <v>46</v>
      </c>
      <c r="J2430" s="125" t="s">
        <v>284</v>
      </c>
      <c r="K2430" s="154">
        <f>SUM(C2429:C2435,G2426:G2428)</f>
        <v>222</v>
      </c>
      <c r="L2430" s="154">
        <f>SUM(D2429:D2435,H2426:H2428)</f>
        <v>246</v>
      </c>
      <c r="M2430" s="294">
        <f>SUM(K2430:L2430)</f>
        <v>468</v>
      </c>
      <c r="N2430" s="136" t="s">
        <v>154</v>
      </c>
      <c r="O2430" s="290">
        <v>0</v>
      </c>
      <c r="P2430" s="137">
        <v>0</v>
      </c>
      <c r="Q2430" s="284">
        <v>0</v>
      </c>
      <c r="R2430" s="131"/>
      <c r="T2430" s="105"/>
      <c r="U2430" s="105"/>
      <c r="V2430" s="105"/>
      <c r="W2430" s="105"/>
      <c r="X2430" s="105"/>
      <c r="Y2430" s="105"/>
      <c r="Z2430" s="105"/>
      <c r="AA2430" s="105"/>
      <c r="AB2430" s="105"/>
      <c r="AC2430" s="105"/>
      <c r="AD2430" s="105"/>
      <c r="AE2430" s="105"/>
      <c r="AF2430" s="105"/>
      <c r="AG2430" s="105"/>
    </row>
    <row r="2431" spans="2:33" s="28" customFormat="1" ht="13.5" customHeight="1" thickBot="1" x14ac:dyDescent="0.2">
      <c r="B2431" s="161" t="s">
        <v>153</v>
      </c>
      <c r="C2431" s="255">
        <f>SUM(G2400:G2404)</f>
        <v>20</v>
      </c>
      <c r="D2431" s="255">
        <f>SUM(H2400:H2404)</f>
        <v>22</v>
      </c>
      <c r="E2431" s="112">
        <f t="shared" si="114"/>
        <v>42</v>
      </c>
      <c r="F2431" s="161" t="s">
        <v>152</v>
      </c>
      <c r="G2431" s="113">
        <f>SUM(O2400:O2404)</f>
        <v>10</v>
      </c>
      <c r="H2431" s="113">
        <f>SUM(P2400:P2404)</f>
        <v>13</v>
      </c>
      <c r="I2431" s="114">
        <f t="shared" si="115"/>
        <v>23</v>
      </c>
      <c r="J2431" s="123" t="s">
        <v>156</v>
      </c>
      <c r="K2431" s="157"/>
      <c r="L2431" s="292">
        <f>M2430/M2434*100</f>
        <v>62.234042553191493</v>
      </c>
      <c r="M2431" s="158" t="s">
        <v>155</v>
      </c>
      <c r="N2431" s="148"/>
      <c r="O2431" s="138"/>
      <c r="P2431" s="138"/>
      <c r="Q2431" s="138"/>
      <c r="R2431" s="131"/>
      <c r="T2431" s="105"/>
      <c r="U2431" s="105"/>
      <c r="V2431" s="105"/>
      <c r="W2431" s="105"/>
      <c r="X2431" s="105"/>
      <c r="Y2431" s="105"/>
      <c r="Z2431" s="105"/>
      <c r="AA2431" s="105"/>
      <c r="AB2431" s="105"/>
      <c r="AC2431" s="105"/>
      <c r="AD2431" s="105"/>
      <c r="AE2431" s="106"/>
      <c r="AF2431" s="105"/>
      <c r="AG2431" s="106"/>
    </row>
    <row r="2432" spans="2:33" s="28" customFormat="1" ht="13.5" customHeight="1" thickBot="1" x14ac:dyDescent="0.2">
      <c r="B2432" s="161" t="s">
        <v>151</v>
      </c>
      <c r="C2432" s="255">
        <f>SUM(G2405:G2409)</f>
        <v>19</v>
      </c>
      <c r="D2432" s="255">
        <f>SUM(H2405:H2409)</f>
        <v>27</v>
      </c>
      <c r="E2432" s="112">
        <f t="shared" si="114"/>
        <v>46</v>
      </c>
      <c r="F2432" s="161" t="s">
        <v>150</v>
      </c>
      <c r="G2432" s="260">
        <f>SUM(O2405:O2409)</f>
        <v>11</v>
      </c>
      <c r="H2432" s="113">
        <f>SUM(P2405:P2409)</f>
        <v>8</v>
      </c>
      <c r="I2432" s="114">
        <f t="shared" si="115"/>
        <v>19</v>
      </c>
      <c r="J2432" s="125" t="s">
        <v>282</v>
      </c>
      <c r="K2432" s="154">
        <f>SUM(K2415:K2424,O2400:O2430)</f>
        <v>75</v>
      </c>
      <c r="L2432" s="154">
        <f>SUM(L2415:L2424,P2400:P2430)</f>
        <v>89</v>
      </c>
      <c r="M2432" s="261">
        <f>SUM(K2432:L2432)</f>
        <v>164</v>
      </c>
      <c r="N2432" s="149"/>
      <c r="O2432" s="138"/>
      <c r="P2432" s="138"/>
      <c r="Q2432" s="138"/>
      <c r="R2432" s="131"/>
    </row>
    <row r="2433" spans="2:33" s="28" customFormat="1" ht="13.5" customHeight="1" thickBot="1" x14ac:dyDescent="0.2">
      <c r="B2433" s="161" t="s">
        <v>149</v>
      </c>
      <c r="C2433" s="255">
        <f>SUM(G2410:G2414)</f>
        <v>32</v>
      </c>
      <c r="D2433" s="255">
        <f>SUM(H2410:H2414)</f>
        <v>24</v>
      </c>
      <c r="E2433" s="112">
        <f t="shared" si="114"/>
        <v>56</v>
      </c>
      <c r="F2433" s="161" t="s">
        <v>148</v>
      </c>
      <c r="G2433" s="260">
        <f>SUM(O2410:O2414)</f>
        <v>2</v>
      </c>
      <c r="H2433" s="113">
        <f>SUM(P2410:P2414)</f>
        <v>8</v>
      </c>
      <c r="I2433" s="114">
        <f t="shared" si="115"/>
        <v>10</v>
      </c>
      <c r="J2433" s="123" t="s">
        <v>156</v>
      </c>
      <c r="K2433" s="124"/>
      <c r="L2433" s="283">
        <f>M2432/M2434*100</f>
        <v>21.808510638297875</v>
      </c>
      <c r="M2433" s="156" t="s">
        <v>155</v>
      </c>
      <c r="N2433" s="144" t="s">
        <v>146</v>
      </c>
      <c r="O2433" s="295">
        <v>39.71</v>
      </c>
      <c r="P2433" s="296">
        <v>42.67</v>
      </c>
      <c r="Q2433" s="297">
        <v>41.23</v>
      </c>
      <c r="R2433" s="131"/>
    </row>
    <row r="2434" spans="2:33" s="28" customFormat="1" ht="13.5" customHeight="1" x14ac:dyDescent="0.15">
      <c r="B2434" s="161" t="s">
        <v>145</v>
      </c>
      <c r="C2434" s="255">
        <f>SUM(G2415:G2419)</f>
        <v>27</v>
      </c>
      <c r="D2434" s="255">
        <f>SUM(H2415:H2419)</f>
        <v>24</v>
      </c>
      <c r="E2434" s="112">
        <f t="shared" si="114"/>
        <v>51</v>
      </c>
      <c r="F2434" s="161" t="s">
        <v>144</v>
      </c>
      <c r="G2434" s="260">
        <f>SUM(O2415:O2419)</f>
        <v>2</v>
      </c>
      <c r="H2434" s="113">
        <f>SUM(P2415:P2419)</f>
        <v>4</v>
      </c>
      <c r="I2434" s="114">
        <f t="shared" si="115"/>
        <v>6</v>
      </c>
      <c r="J2434" s="125" t="s">
        <v>147</v>
      </c>
      <c r="K2434" s="293">
        <f>SUM(C2426:C2435,G2426:G2435,K2426:K2427)</f>
        <v>366</v>
      </c>
      <c r="L2434" s="293">
        <f>SUM(D2426:D2435,H2426:H2435,L2426:L2427)</f>
        <v>386</v>
      </c>
      <c r="M2434" s="289">
        <f>SUM(K2434:L2434)</f>
        <v>752</v>
      </c>
      <c r="N2434" s="145"/>
      <c r="O2434" s="139"/>
      <c r="P2434" s="139"/>
      <c r="Q2434" s="139"/>
      <c r="R2434" s="131"/>
    </row>
    <row r="2435" spans="2:33" s="28" customFormat="1" ht="13.5" customHeight="1" thickBot="1" x14ac:dyDescent="0.2">
      <c r="B2435" s="162" t="s">
        <v>143</v>
      </c>
      <c r="C2435" s="256">
        <f>SUM(G2420:G2424)</f>
        <v>27</v>
      </c>
      <c r="D2435" s="256">
        <f>SUM(H2420:H2424)</f>
        <v>29</v>
      </c>
      <c r="E2435" s="116">
        <f t="shared" si="114"/>
        <v>56</v>
      </c>
      <c r="F2435" s="162" t="s">
        <v>142</v>
      </c>
      <c r="G2435" s="257">
        <f>SUM(O2420:O2424)</f>
        <v>3</v>
      </c>
      <c r="H2435" s="117">
        <f>SUM(P2420:P2424)</f>
        <v>3</v>
      </c>
      <c r="I2435" s="118">
        <f t="shared" si="115"/>
        <v>6</v>
      </c>
      <c r="J2435" s="123" t="s">
        <v>7</v>
      </c>
      <c r="K2435" s="124"/>
      <c r="L2435" s="127"/>
      <c r="M2435" s="258">
        <f>字別人口!Q136</f>
        <v>308</v>
      </c>
      <c r="N2435" s="481" t="s">
        <v>141</v>
      </c>
      <c r="O2435" s="482"/>
      <c r="P2435" s="482"/>
      <c r="Q2435" s="140"/>
      <c r="R2435" s="131"/>
    </row>
    <row r="2437" spans="2:33" s="29" customFormat="1" x14ac:dyDescent="0.15">
      <c r="B2437" s="168"/>
      <c r="F2437" s="168"/>
    </row>
    <row r="2438" spans="2:33" s="29" customFormat="1" ht="13.5" customHeight="1" x14ac:dyDescent="0.15">
      <c r="B2438" s="243" t="s">
        <v>1</v>
      </c>
      <c r="C2438" s="358" t="s">
        <v>2</v>
      </c>
      <c r="D2438" s="358"/>
      <c r="E2438" s="358"/>
      <c r="F2438" s="358"/>
      <c r="G2438" s="484" t="s">
        <v>279</v>
      </c>
      <c r="H2438" s="484"/>
      <c r="I2438" s="484"/>
      <c r="J2438" s="484"/>
      <c r="K2438" s="484"/>
      <c r="L2438" s="484"/>
      <c r="O2438" s="76" t="str">
        <f>$O$2</f>
        <v>令和元年10月31日</v>
      </c>
      <c r="P2438" s="76"/>
      <c r="Q2438" s="76" t="s">
        <v>0</v>
      </c>
    </row>
    <row r="2439" spans="2:33" s="29" customFormat="1" ht="13.5" customHeight="1" x14ac:dyDescent="0.15">
      <c r="B2439" s="243" t="s">
        <v>276</v>
      </c>
      <c r="C2439" s="358" t="s">
        <v>80</v>
      </c>
      <c r="D2439" s="358"/>
      <c r="E2439" s="358"/>
      <c r="F2439" s="152"/>
      <c r="G2439" s="484"/>
      <c r="H2439" s="484"/>
      <c r="I2439" s="484"/>
      <c r="J2439" s="484"/>
      <c r="K2439" s="484"/>
      <c r="L2439" s="484"/>
      <c r="O2439" s="76" t="str">
        <f>$O$3</f>
        <v>令和元年11月 1日</v>
      </c>
      <c r="P2439" s="76"/>
      <c r="Q2439" s="76" t="s">
        <v>3</v>
      </c>
    </row>
    <row r="2440" spans="2:33" s="29" customFormat="1" ht="13.5" customHeight="1" thickBot="1" x14ac:dyDescent="0.2">
      <c r="B2440" s="168"/>
      <c r="F2440" s="168"/>
      <c r="G2440" s="87"/>
      <c r="H2440" s="87"/>
      <c r="I2440" s="87"/>
      <c r="J2440" s="87"/>
      <c r="K2440" s="87"/>
      <c r="L2440" s="87"/>
      <c r="O2440" s="86"/>
      <c r="Q2440" s="86"/>
    </row>
    <row r="2441" spans="2:33" s="28" customFormat="1" ht="14.25" customHeight="1" x14ac:dyDescent="0.15">
      <c r="B2441" s="53" t="s">
        <v>274</v>
      </c>
      <c r="C2441" s="279" t="s">
        <v>301</v>
      </c>
      <c r="D2441" s="279" t="s">
        <v>302</v>
      </c>
      <c r="E2441" s="280" t="s">
        <v>6</v>
      </c>
      <c r="F2441" s="53" t="s">
        <v>274</v>
      </c>
      <c r="G2441" s="279" t="s">
        <v>301</v>
      </c>
      <c r="H2441" s="279" t="s">
        <v>5</v>
      </c>
      <c r="I2441" s="94" t="s">
        <v>6</v>
      </c>
      <c r="J2441" s="202" t="s">
        <v>274</v>
      </c>
      <c r="K2441" s="279" t="s">
        <v>4</v>
      </c>
      <c r="L2441" s="279" t="s">
        <v>302</v>
      </c>
      <c r="M2441" s="280" t="s">
        <v>303</v>
      </c>
      <c r="N2441" s="59" t="s">
        <v>274</v>
      </c>
      <c r="O2441" s="54" t="s">
        <v>301</v>
      </c>
      <c r="P2441" s="54" t="s">
        <v>5</v>
      </c>
      <c r="Q2441" s="278" t="s">
        <v>303</v>
      </c>
      <c r="R2441" s="131"/>
    </row>
    <row r="2442" spans="2:33" s="28" customFormat="1" ht="14.25" customHeight="1" x14ac:dyDescent="0.15">
      <c r="B2442" s="203" t="s">
        <v>273</v>
      </c>
      <c r="C2442" s="281">
        <v>14</v>
      </c>
      <c r="D2442" s="281">
        <v>7</v>
      </c>
      <c r="E2442" s="267">
        <v>21</v>
      </c>
      <c r="F2442" s="193" t="s">
        <v>272</v>
      </c>
      <c r="G2442" s="281">
        <v>12</v>
      </c>
      <c r="H2442" s="281">
        <v>12</v>
      </c>
      <c r="I2442" s="267">
        <v>24</v>
      </c>
      <c r="J2442" s="194" t="s">
        <v>271</v>
      </c>
      <c r="K2442" s="269">
        <v>16</v>
      </c>
      <c r="L2442" s="281">
        <v>16</v>
      </c>
      <c r="M2442" s="286">
        <v>32</v>
      </c>
      <c r="N2442" s="200" t="s">
        <v>270</v>
      </c>
      <c r="O2442" s="277">
        <v>7</v>
      </c>
      <c r="P2442" s="269">
        <v>8</v>
      </c>
      <c r="Q2442" s="287">
        <v>15</v>
      </c>
      <c r="R2442" s="131"/>
      <c r="T2442" s="105"/>
      <c r="U2442" s="105"/>
      <c r="V2442" s="105"/>
      <c r="W2442" s="105"/>
      <c r="X2442" s="105"/>
      <c r="Y2442" s="105"/>
      <c r="Z2442" s="105"/>
      <c r="AA2442" s="105"/>
      <c r="AB2442" s="105"/>
      <c r="AC2442" s="105"/>
      <c r="AD2442" s="105"/>
      <c r="AE2442" s="105"/>
      <c r="AF2442" s="105"/>
      <c r="AG2442" s="105"/>
    </row>
    <row r="2443" spans="2:33" s="28" customFormat="1" ht="14.1" customHeight="1" x14ac:dyDescent="0.15">
      <c r="B2443" s="204" t="s">
        <v>269</v>
      </c>
      <c r="C2443" s="269">
        <v>16</v>
      </c>
      <c r="D2443" s="269">
        <v>3</v>
      </c>
      <c r="E2443" s="267">
        <v>19</v>
      </c>
      <c r="F2443" s="194" t="s">
        <v>268</v>
      </c>
      <c r="G2443" s="269">
        <v>17</v>
      </c>
      <c r="H2443" s="269">
        <v>7</v>
      </c>
      <c r="I2443" s="267">
        <v>24</v>
      </c>
      <c r="J2443" s="194" t="s">
        <v>267</v>
      </c>
      <c r="K2443" s="269">
        <v>14</v>
      </c>
      <c r="L2443" s="269">
        <v>17</v>
      </c>
      <c r="M2443" s="267">
        <v>31</v>
      </c>
      <c r="N2443" s="194" t="s">
        <v>266</v>
      </c>
      <c r="O2443" s="269">
        <v>8</v>
      </c>
      <c r="P2443" s="269">
        <v>7</v>
      </c>
      <c r="Q2443" s="268">
        <v>15</v>
      </c>
      <c r="R2443" s="131"/>
      <c r="T2443" s="105"/>
      <c r="U2443" s="105"/>
      <c r="V2443" s="105"/>
      <c r="W2443" s="105"/>
      <c r="X2443" s="105"/>
      <c r="Y2443" s="105"/>
      <c r="Z2443" s="105"/>
      <c r="AA2443" s="105"/>
      <c r="AB2443" s="105"/>
      <c r="AC2443" s="105"/>
      <c r="AD2443" s="105"/>
      <c r="AE2443" s="105"/>
      <c r="AF2443" s="105"/>
      <c r="AG2443" s="105"/>
    </row>
    <row r="2444" spans="2:33" s="28" customFormat="1" ht="14.25" customHeight="1" x14ac:dyDescent="0.15">
      <c r="B2444" s="204" t="s">
        <v>265</v>
      </c>
      <c r="C2444" s="269">
        <v>17</v>
      </c>
      <c r="D2444" s="269">
        <v>13</v>
      </c>
      <c r="E2444" s="267">
        <v>30</v>
      </c>
      <c r="F2444" s="194" t="s">
        <v>264</v>
      </c>
      <c r="G2444" s="269">
        <v>12</v>
      </c>
      <c r="H2444" s="269">
        <v>14</v>
      </c>
      <c r="I2444" s="267">
        <v>26</v>
      </c>
      <c r="J2444" s="194" t="s">
        <v>263</v>
      </c>
      <c r="K2444" s="269">
        <v>12</v>
      </c>
      <c r="L2444" s="269">
        <v>11</v>
      </c>
      <c r="M2444" s="267">
        <v>23</v>
      </c>
      <c r="N2444" s="194" t="s">
        <v>262</v>
      </c>
      <c r="O2444" s="269">
        <v>12</v>
      </c>
      <c r="P2444" s="199">
        <v>9</v>
      </c>
      <c r="Q2444" s="268">
        <v>21</v>
      </c>
      <c r="R2444" s="131"/>
      <c r="T2444" s="105"/>
      <c r="U2444" s="105"/>
      <c r="V2444" s="105"/>
      <c r="W2444" s="105"/>
      <c r="X2444" s="105"/>
      <c r="Y2444" s="105"/>
      <c r="Z2444" s="105"/>
      <c r="AA2444" s="105"/>
      <c r="AB2444" s="105"/>
      <c r="AC2444" s="105"/>
      <c r="AD2444" s="105"/>
      <c r="AE2444" s="105"/>
      <c r="AF2444" s="105"/>
      <c r="AG2444" s="105"/>
    </row>
    <row r="2445" spans="2:33" s="28" customFormat="1" ht="14.25" customHeight="1" x14ac:dyDescent="0.15">
      <c r="B2445" s="204" t="s">
        <v>261</v>
      </c>
      <c r="C2445" s="269">
        <v>10</v>
      </c>
      <c r="D2445" s="269">
        <v>8</v>
      </c>
      <c r="E2445" s="267">
        <v>18</v>
      </c>
      <c r="F2445" s="194" t="s">
        <v>260</v>
      </c>
      <c r="G2445" s="269">
        <v>9</v>
      </c>
      <c r="H2445" s="269">
        <v>3</v>
      </c>
      <c r="I2445" s="267">
        <v>12</v>
      </c>
      <c r="J2445" s="194" t="s">
        <v>259</v>
      </c>
      <c r="K2445" s="269">
        <v>10</v>
      </c>
      <c r="L2445" s="269">
        <v>14</v>
      </c>
      <c r="M2445" s="267">
        <v>24</v>
      </c>
      <c r="N2445" s="194" t="s">
        <v>258</v>
      </c>
      <c r="O2445" s="269">
        <v>9</v>
      </c>
      <c r="P2445" s="269">
        <v>8</v>
      </c>
      <c r="Q2445" s="268">
        <v>17</v>
      </c>
      <c r="R2445" s="131"/>
      <c r="T2445" s="105"/>
      <c r="U2445" s="105"/>
      <c r="V2445" s="105"/>
      <c r="W2445" s="105"/>
      <c r="X2445" s="105"/>
      <c r="Y2445" s="105"/>
      <c r="Z2445" s="105"/>
      <c r="AA2445" s="105"/>
      <c r="AB2445" s="105"/>
      <c r="AC2445" s="105"/>
      <c r="AD2445" s="105"/>
      <c r="AE2445" s="105"/>
      <c r="AF2445" s="105"/>
      <c r="AG2445" s="105"/>
    </row>
    <row r="2446" spans="2:33" s="28" customFormat="1" ht="14.1" customHeight="1" x14ac:dyDescent="0.15">
      <c r="B2446" s="205" t="s">
        <v>257</v>
      </c>
      <c r="C2446" s="274">
        <v>8</v>
      </c>
      <c r="D2446" s="274">
        <v>11</v>
      </c>
      <c r="E2446" s="275">
        <v>19</v>
      </c>
      <c r="F2446" s="195" t="s">
        <v>256</v>
      </c>
      <c r="G2446" s="274">
        <v>11</v>
      </c>
      <c r="H2446" s="274">
        <v>8</v>
      </c>
      <c r="I2446" s="275">
        <v>19</v>
      </c>
      <c r="J2446" s="195" t="s">
        <v>255</v>
      </c>
      <c r="K2446" s="274">
        <v>13</v>
      </c>
      <c r="L2446" s="274">
        <v>13</v>
      </c>
      <c r="M2446" s="275">
        <v>26</v>
      </c>
      <c r="N2446" s="195" t="s">
        <v>254</v>
      </c>
      <c r="O2446" s="274">
        <v>8</v>
      </c>
      <c r="P2446" s="274">
        <v>7</v>
      </c>
      <c r="Q2446" s="276">
        <v>15</v>
      </c>
      <c r="R2446" s="131"/>
      <c r="T2446" s="105"/>
      <c r="U2446" s="105"/>
      <c r="V2446" s="105"/>
      <c r="W2446" s="105"/>
      <c r="X2446" s="105"/>
      <c r="Y2446" s="105"/>
      <c r="Z2446" s="105"/>
      <c r="AA2446" s="105"/>
      <c r="AB2446" s="105"/>
      <c r="AC2446" s="105"/>
      <c r="AD2446" s="105"/>
      <c r="AE2446" s="105"/>
      <c r="AF2446" s="105"/>
      <c r="AG2446" s="105"/>
    </row>
    <row r="2447" spans="2:33" s="28" customFormat="1" ht="14.25" customHeight="1" x14ac:dyDescent="0.15">
      <c r="B2447" s="204" t="s">
        <v>253</v>
      </c>
      <c r="C2447" s="277">
        <v>17</v>
      </c>
      <c r="D2447" s="269">
        <v>9</v>
      </c>
      <c r="E2447" s="267">
        <v>26</v>
      </c>
      <c r="F2447" s="194" t="s">
        <v>252</v>
      </c>
      <c r="G2447" s="269">
        <v>12</v>
      </c>
      <c r="H2447" s="269">
        <v>23</v>
      </c>
      <c r="I2447" s="267">
        <v>35</v>
      </c>
      <c r="J2447" s="194" t="s">
        <v>251</v>
      </c>
      <c r="K2447" s="269">
        <v>16</v>
      </c>
      <c r="L2447" s="269">
        <v>10</v>
      </c>
      <c r="M2447" s="267">
        <v>26</v>
      </c>
      <c r="N2447" s="194" t="s">
        <v>250</v>
      </c>
      <c r="O2447" s="269">
        <v>7</v>
      </c>
      <c r="P2447" s="269">
        <v>5</v>
      </c>
      <c r="Q2447" s="268">
        <v>12</v>
      </c>
      <c r="R2447" s="131"/>
      <c r="T2447" s="105"/>
      <c r="U2447" s="105"/>
      <c r="V2447" s="105"/>
      <c r="W2447" s="105"/>
      <c r="X2447" s="105"/>
      <c r="Y2447" s="105"/>
      <c r="Z2447" s="105"/>
      <c r="AA2447" s="105"/>
      <c r="AB2447" s="105"/>
      <c r="AC2447" s="105"/>
      <c r="AD2447" s="105"/>
      <c r="AE2447" s="105"/>
      <c r="AF2447" s="105"/>
      <c r="AG2447" s="105"/>
    </row>
    <row r="2448" spans="2:33" s="28" customFormat="1" ht="14.25" customHeight="1" x14ac:dyDescent="0.15">
      <c r="B2448" s="204" t="s">
        <v>249</v>
      </c>
      <c r="C2448" s="269">
        <v>8</v>
      </c>
      <c r="D2448" s="269">
        <v>9</v>
      </c>
      <c r="E2448" s="267">
        <v>17</v>
      </c>
      <c r="F2448" s="194" t="s">
        <v>248</v>
      </c>
      <c r="G2448" s="269">
        <v>7</v>
      </c>
      <c r="H2448" s="269">
        <v>19</v>
      </c>
      <c r="I2448" s="267">
        <v>26</v>
      </c>
      <c r="J2448" s="194" t="s">
        <v>247</v>
      </c>
      <c r="K2448" s="269">
        <v>11</v>
      </c>
      <c r="L2448" s="269">
        <v>16</v>
      </c>
      <c r="M2448" s="267">
        <v>27</v>
      </c>
      <c r="N2448" s="194" t="s">
        <v>246</v>
      </c>
      <c r="O2448" s="269">
        <v>7</v>
      </c>
      <c r="P2448" s="269">
        <v>9</v>
      </c>
      <c r="Q2448" s="268">
        <v>16</v>
      </c>
      <c r="R2448" s="131"/>
      <c r="T2448" s="105"/>
      <c r="U2448" s="105"/>
      <c r="V2448" s="105"/>
      <c r="W2448" s="105"/>
      <c r="X2448" s="105"/>
      <c r="Y2448" s="105"/>
      <c r="Z2448" s="105"/>
      <c r="AA2448" s="105"/>
      <c r="AB2448" s="105"/>
      <c r="AC2448" s="105"/>
      <c r="AD2448" s="105"/>
      <c r="AE2448" s="105"/>
      <c r="AF2448" s="105"/>
      <c r="AG2448" s="105"/>
    </row>
    <row r="2449" spans="2:33" s="28" customFormat="1" ht="14.25" customHeight="1" x14ac:dyDescent="0.15">
      <c r="B2449" s="204" t="s">
        <v>245</v>
      </c>
      <c r="C2449" s="269">
        <v>11</v>
      </c>
      <c r="D2449" s="269">
        <v>13</v>
      </c>
      <c r="E2449" s="267">
        <v>24</v>
      </c>
      <c r="F2449" s="194" t="s">
        <v>244</v>
      </c>
      <c r="G2449" s="269">
        <v>12</v>
      </c>
      <c r="H2449" s="269">
        <v>13</v>
      </c>
      <c r="I2449" s="267">
        <v>25</v>
      </c>
      <c r="J2449" s="194" t="s">
        <v>243</v>
      </c>
      <c r="K2449" s="269">
        <v>14</v>
      </c>
      <c r="L2449" s="269">
        <v>10</v>
      </c>
      <c r="M2449" s="267">
        <v>24</v>
      </c>
      <c r="N2449" s="194" t="s">
        <v>242</v>
      </c>
      <c r="O2449" s="269">
        <v>3</v>
      </c>
      <c r="P2449" s="269">
        <v>8</v>
      </c>
      <c r="Q2449" s="268">
        <v>11</v>
      </c>
      <c r="R2449" s="131"/>
      <c r="T2449" s="105"/>
      <c r="U2449" s="105"/>
      <c r="V2449" s="105"/>
      <c r="W2449" s="105"/>
      <c r="X2449" s="105"/>
      <c r="Y2449" s="105"/>
      <c r="Z2449" s="105"/>
      <c r="AA2449" s="105"/>
      <c r="AB2449" s="105"/>
      <c r="AC2449" s="105"/>
      <c r="AD2449" s="105"/>
      <c r="AE2449" s="105"/>
      <c r="AF2449" s="105"/>
      <c r="AG2449" s="105"/>
    </row>
    <row r="2450" spans="2:33" s="28" customFormat="1" ht="14.1" customHeight="1" x14ac:dyDescent="0.15">
      <c r="B2450" s="204" t="s">
        <v>241</v>
      </c>
      <c r="C2450" s="269">
        <v>13</v>
      </c>
      <c r="D2450" s="269">
        <v>7</v>
      </c>
      <c r="E2450" s="267">
        <v>20</v>
      </c>
      <c r="F2450" s="194" t="s">
        <v>240</v>
      </c>
      <c r="G2450" s="269">
        <v>19</v>
      </c>
      <c r="H2450" s="269">
        <v>13</v>
      </c>
      <c r="I2450" s="267">
        <v>32</v>
      </c>
      <c r="J2450" s="194" t="s">
        <v>239</v>
      </c>
      <c r="K2450" s="269">
        <v>11</v>
      </c>
      <c r="L2450" s="269">
        <v>14</v>
      </c>
      <c r="M2450" s="267">
        <v>25</v>
      </c>
      <c r="N2450" s="194" t="s">
        <v>238</v>
      </c>
      <c r="O2450" s="269">
        <v>6</v>
      </c>
      <c r="P2450" s="269">
        <v>9</v>
      </c>
      <c r="Q2450" s="268">
        <v>15</v>
      </c>
      <c r="R2450" s="131"/>
      <c r="T2450" s="105"/>
      <c r="U2450" s="105"/>
      <c r="V2450" s="105"/>
      <c r="W2450" s="105"/>
      <c r="X2450" s="105"/>
      <c r="Y2450" s="105"/>
      <c r="Z2450" s="105"/>
      <c r="AA2450" s="105"/>
      <c r="AB2450" s="105"/>
      <c r="AC2450" s="105"/>
      <c r="AD2450" s="105"/>
      <c r="AE2450" s="105"/>
      <c r="AF2450" s="105"/>
      <c r="AG2450" s="105"/>
    </row>
    <row r="2451" spans="2:33" s="28" customFormat="1" ht="14.1" customHeight="1" x14ac:dyDescent="0.15">
      <c r="B2451" s="205" t="s">
        <v>237</v>
      </c>
      <c r="C2451" s="274">
        <v>12</v>
      </c>
      <c r="D2451" s="274">
        <v>15</v>
      </c>
      <c r="E2451" s="275">
        <v>27</v>
      </c>
      <c r="F2451" s="195" t="s">
        <v>236</v>
      </c>
      <c r="G2451" s="274">
        <v>13</v>
      </c>
      <c r="H2451" s="274">
        <v>13</v>
      </c>
      <c r="I2451" s="275">
        <v>26</v>
      </c>
      <c r="J2451" s="195" t="s">
        <v>235</v>
      </c>
      <c r="K2451" s="274">
        <v>13</v>
      </c>
      <c r="L2451" s="274">
        <v>7</v>
      </c>
      <c r="M2451" s="275">
        <v>20</v>
      </c>
      <c r="N2451" s="195" t="s">
        <v>234</v>
      </c>
      <c r="O2451" s="274">
        <v>3</v>
      </c>
      <c r="P2451" s="274">
        <v>2</v>
      </c>
      <c r="Q2451" s="276">
        <v>5</v>
      </c>
      <c r="R2451" s="131"/>
      <c r="T2451" s="105"/>
      <c r="U2451" s="105"/>
      <c r="V2451" s="105"/>
      <c r="W2451" s="105"/>
      <c r="X2451" s="105"/>
      <c r="Y2451" s="105"/>
      <c r="Z2451" s="105"/>
      <c r="AA2451" s="105"/>
      <c r="AB2451" s="105"/>
      <c r="AC2451" s="105"/>
      <c r="AD2451" s="105"/>
      <c r="AE2451" s="105"/>
      <c r="AF2451" s="105"/>
      <c r="AG2451" s="105"/>
    </row>
    <row r="2452" spans="2:33" s="28" customFormat="1" ht="14.25" customHeight="1" x14ac:dyDescent="0.15">
      <c r="B2452" s="204" t="s">
        <v>233</v>
      </c>
      <c r="C2452" s="277">
        <v>20</v>
      </c>
      <c r="D2452" s="269">
        <v>12</v>
      </c>
      <c r="E2452" s="267">
        <v>32</v>
      </c>
      <c r="F2452" s="194" t="s">
        <v>232</v>
      </c>
      <c r="G2452" s="269">
        <v>15</v>
      </c>
      <c r="H2452" s="269">
        <v>13</v>
      </c>
      <c r="I2452" s="267">
        <v>28</v>
      </c>
      <c r="J2452" s="194" t="s">
        <v>231</v>
      </c>
      <c r="K2452" s="269">
        <v>17</v>
      </c>
      <c r="L2452" s="269">
        <v>20</v>
      </c>
      <c r="M2452" s="267">
        <v>37</v>
      </c>
      <c r="N2452" s="194" t="s">
        <v>230</v>
      </c>
      <c r="O2452" s="269">
        <v>5</v>
      </c>
      <c r="P2452" s="269">
        <v>1</v>
      </c>
      <c r="Q2452" s="268">
        <v>6</v>
      </c>
      <c r="R2452" s="131"/>
      <c r="T2452" s="105"/>
      <c r="U2452" s="105"/>
      <c r="V2452" s="105"/>
      <c r="W2452" s="105"/>
      <c r="X2452" s="105"/>
      <c r="Y2452" s="105"/>
      <c r="Z2452" s="105"/>
      <c r="AA2452" s="105"/>
      <c r="AB2452" s="105"/>
      <c r="AC2452" s="105"/>
      <c r="AD2452" s="105"/>
      <c r="AE2452" s="105"/>
      <c r="AF2452" s="105"/>
      <c r="AG2452" s="105"/>
    </row>
    <row r="2453" spans="2:33" s="28" customFormat="1" ht="14.25" customHeight="1" x14ac:dyDescent="0.15">
      <c r="B2453" s="204" t="s">
        <v>229</v>
      </c>
      <c r="C2453" s="269">
        <v>15</v>
      </c>
      <c r="D2453" s="269">
        <v>12</v>
      </c>
      <c r="E2453" s="267">
        <v>27</v>
      </c>
      <c r="F2453" s="194" t="s">
        <v>228</v>
      </c>
      <c r="G2453" s="269">
        <v>15</v>
      </c>
      <c r="H2453" s="269">
        <v>9</v>
      </c>
      <c r="I2453" s="267">
        <v>24</v>
      </c>
      <c r="J2453" s="194" t="s">
        <v>227</v>
      </c>
      <c r="K2453" s="269">
        <v>16</v>
      </c>
      <c r="L2453" s="269">
        <v>17</v>
      </c>
      <c r="M2453" s="267">
        <v>33</v>
      </c>
      <c r="N2453" s="194" t="s">
        <v>226</v>
      </c>
      <c r="O2453" s="269">
        <v>6</v>
      </c>
      <c r="P2453" s="269">
        <v>5</v>
      </c>
      <c r="Q2453" s="268">
        <v>11</v>
      </c>
      <c r="R2453" s="131"/>
      <c r="T2453" s="105"/>
      <c r="U2453" s="105"/>
      <c r="V2453" s="105"/>
      <c r="W2453" s="105"/>
      <c r="X2453" s="105"/>
      <c r="Y2453" s="105"/>
      <c r="Z2453" s="105"/>
      <c r="AA2453" s="105"/>
      <c r="AB2453" s="105"/>
      <c r="AC2453" s="105"/>
      <c r="AD2453" s="105"/>
      <c r="AE2453" s="105"/>
      <c r="AF2453" s="105"/>
      <c r="AG2453" s="105"/>
    </row>
    <row r="2454" spans="2:33" s="28" customFormat="1" ht="14.25" customHeight="1" x14ac:dyDescent="0.15">
      <c r="B2454" s="204" t="s">
        <v>225</v>
      </c>
      <c r="C2454" s="269">
        <v>10</v>
      </c>
      <c r="D2454" s="269">
        <v>7</v>
      </c>
      <c r="E2454" s="267">
        <v>17</v>
      </c>
      <c r="F2454" s="194" t="s">
        <v>224</v>
      </c>
      <c r="G2454" s="269">
        <v>7</v>
      </c>
      <c r="H2454" s="269">
        <v>12</v>
      </c>
      <c r="I2454" s="267">
        <v>19</v>
      </c>
      <c r="J2454" s="194" t="s">
        <v>223</v>
      </c>
      <c r="K2454" s="269">
        <v>14</v>
      </c>
      <c r="L2454" s="269">
        <v>14</v>
      </c>
      <c r="M2454" s="267">
        <v>28</v>
      </c>
      <c r="N2454" s="194" t="s">
        <v>222</v>
      </c>
      <c r="O2454" s="269">
        <v>7</v>
      </c>
      <c r="P2454" s="269">
        <v>8</v>
      </c>
      <c r="Q2454" s="268">
        <v>15</v>
      </c>
      <c r="R2454" s="131"/>
      <c r="T2454" s="105"/>
      <c r="U2454" s="105"/>
      <c r="V2454" s="105"/>
      <c r="W2454" s="105"/>
      <c r="X2454" s="105"/>
      <c r="Y2454" s="105"/>
      <c r="Z2454" s="105"/>
      <c r="AA2454" s="105"/>
      <c r="AB2454" s="105"/>
      <c r="AC2454" s="105"/>
      <c r="AD2454" s="105"/>
      <c r="AE2454" s="105"/>
      <c r="AF2454" s="105"/>
      <c r="AG2454" s="105"/>
    </row>
    <row r="2455" spans="2:33" s="28" customFormat="1" ht="14.1" customHeight="1" x14ac:dyDescent="0.15">
      <c r="B2455" s="204" t="s">
        <v>221</v>
      </c>
      <c r="C2455" s="269">
        <v>11</v>
      </c>
      <c r="D2455" s="269">
        <v>16</v>
      </c>
      <c r="E2455" s="267">
        <v>27</v>
      </c>
      <c r="F2455" s="194" t="s">
        <v>220</v>
      </c>
      <c r="G2455" s="269">
        <v>14</v>
      </c>
      <c r="H2455" s="269">
        <v>7</v>
      </c>
      <c r="I2455" s="267">
        <v>21</v>
      </c>
      <c r="J2455" s="194" t="s">
        <v>219</v>
      </c>
      <c r="K2455" s="269">
        <v>16</v>
      </c>
      <c r="L2455" s="269">
        <v>9</v>
      </c>
      <c r="M2455" s="267">
        <v>25</v>
      </c>
      <c r="N2455" s="194" t="s">
        <v>218</v>
      </c>
      <c r="O2455" s="269">
        <v>2</v>
      </c>
      <c r="P2455" s="269">
        <v>8</v>
      </c>
      <c r="Q2455" s="268">
        <v>10</v>
      </c>
      <c r="R2455" s="131"/>
      <c r="T2455" s="105"/>
      <c r="U2455" s="105"/>
      <c r="V2455" s="105"/>
      <c r="W2455" s="105"/>
      <c r="X2455" s="105"/>
      <c r="Y2455" s="105"/>
      <c r="Z2455" s="105"/>
      <c r="AA2455" s="105"/>
      <c r="AB2455" s="105"/>
      <c r="AC2455" s="105"/>
      <c r="AD2455" s="105"/>
      <c r="AE2455" s="105"/>
      <c r="AF2455" s="105"/>
      <c r="AG2455" s="105"/>
    </row>
    <row r="2456" spans="2:33" s="28" customFormat="1" ht="14.45" customHeight="1" x14ac:dyDescent="0.15">
      <c r="B2456" s="205" t="s">
        <v>217</v>
      </c>
      <c r="C2456" s="274">
        <v>10</v>
      </c>
      <c r="D2456" s="274">
        <v>7</v>
      </c>
      <c r="E2456" s="275">
        <v>17</v>
      </c>
      <c r="F2456" s="195" t="s">
        <v>216</v>
      </c>
      <c r="G2456" s="274">
        <v>16</v>
      </c>
      <c r="H2456" s="274">
        <v>18</v>
      </c>
      <c r="I2456" s="275">
        <v>34</v>
      </c>
      <c r="J2456" s="195" t="s">
        <v>215</v>
      </c>
      <c r="K2456" s="274">
        <v>13</v>
      </c>
      <c r="L2456" s="274">
        <v>9</v>
      </c>
      <c r="M2456" s="275">
        <v>22</v>
      </c>
      <c r="N2456" s="195" t="s">
        <v>214</v>
      </c>
      <c r="O2456" s="274">
        <v>0</v>
      </c>
      <c r="P2456" s="274">
        <v>7</v>
      </c>
      <c r="Q2456" s="276">
        <v>7</v>
      </c>
      <c r="R2456" s="131"/>
      <c r="T2456" s="105"/>
      <c r="U2456" s="105"/>
      <c r="V2456" s="105"/>
      <c r="W2456" s="105"/>
      <c r="X2456" s="105"/>
      <c r="Y2456" s="105"/>
      <c r="Z2456" s="105"/>
      <c r="AA2456" s="105"/>
      <c r="AB2456" s="105"/>
      <c r="AC2456" s="105"/>
      <c r="AD2456" s="105"/>
      <c r="AE2456" s="105"/>
      <c r="AF2456" s="105"/>
      <c r="AG2456" s="105"/>
    </row>
    <row r="2457" spans="2:33" s="28" customFormat="1" ht="14.1" customHeight="1" x14ac:dyDescent="0.15">
      <c r="B2457" s="204" t="s">
        <v>213</v>
      </c>
      <c r="C2457" s="277">
        <v>9</v>
      </c>
      <c r="D2457" s="269">
        <v>11</v>
      </c>
      <c r="E2457" s="267">
        <v>20</v>
      </c>
      <c r="F2457" s="194" t="s">
        <v>212</v>
      </c>
      <c r="G2457" s="269">
        <v>23</v>
      </c>
      <c r="H2457" s="269">
        <v>11</v>
      </c>
      <c r="I2457" s="267">
        <v>34</v>
      </c>
      <c r="J2457" s="194" t="s">
        <v>211</v>
      </c>
      <c r="K2457" s="269">
        <v>20</v>
      </c>
      <c r="L2457" s="269">
        <v>7</v>
      </c>
      <c r="M2457" s="267">
        <v>27</v>
      </c>
      <c r="N2457" s="194" t="s">
        <v>210</v>
      </c>
      <c r="O2457" s="269">
        <v>2</v>
      </c>
      <c r="P2457" s="269">
        <v>2</v>
      </c>
      <c r="Q2457" s="268">
        <v>4</v>
      </c>
      <c r="R2457" s="131"/>
      <c r="T2457" s="105"/>
      <c r="U2457" s="105"/>
      <c r="V2457" s="105"/>
      <c r="W2457" s="105"/>
      <c r="X2457" s="105"/>
      <c r="Y2457" s="105"/>
      <c r="Z2457" s="105"/>
      <c r="AA2457" s="105"/>
      <c r="AB2457" s="105"/>
      <c r="AC2457" s="105"/>
      <c r="AD2457" s="105"/>
      <c r="AE2457" s="105"/>
      <c r="AF2457" s="105"/>
      <c r="AG2457" s="105"/>
    </row>
    <row r="2458" spans="2:33" s="28" customFormat="1" ht="14.25" customHeight="1" x14ac:dyDescent="0.15">
      <c r="B2458" s="204" t="s">
        <v>209</v>
      </c>
      <c r="C2458" s="269">
        <v>23</v>
      </c>
      <c r="D2458" s="269">
        <v>15</v>
      </c>
      <c r="E2458" s="267">
        <v>38</v>
      </c>
      <c r="F2458" s="194" t="s">
        <v>208</v>
      </c>
      <c r="G2458" s="269">
        <v>13</v>
      </c>
      <c r="H2458" s="269">
        <v>11</v>
      </c>
      <c r="I2458" s="267">
        <v>24</v>
      </c>
      <c r="J2458" s="194" t="s">
        <v>207</v>
      </c>
      <c r="K2458" s="269">
        <v>7</v>
      </c>
      <c r="L2458" s="269">
        <v>10</v>
      </c>
      <c r="M2458" s="267">
        <v>17</v>
      </c>
      <c r="N2458" s="194" t="s">
        <v>206</v>
      </c>
      <c r="O2458" s="269">
        <v>3</v>
      </c>
      <c r="P2458" s="269">
        <v>2</v>
      </c>
      <c r="Q2458" s="268">
        <v>5</v>
      </c>
      <c r="R2458" s="131"/>
      <c r="T2458" s="105"/>
      <c r="U2458" s="105"/>
      <c r="V2458" s="105"/>
      <c r="W2458" s="105"/>
      <c r="X2458" s="105"/>
      <c r="Y2458" s="105"/>
      <c r="Z2458" s="105"/>
      <c r="AA2458" s="105"/>
      <c r="AB2458" s="105"/>
      <c r="AC2458" s="105"/>
      <c r="AD2458" s="105"/>
      <c r="AE2458" s="105"/>
      <c r="AF2458" s="105"/>
      <c r="AG2458" s="105"/>
    </row>
    <row r="2459" spans="2:33" s="28" customFormat="1" ht="14.25" customHeight="1" x14ac:dyDescent="0.15">
      <c r="B2459" s="204" t="s">
        <v>205</v>
      </c>
      <c r="C2459" s="269">
        <v>10</v>
      </c>
      <c r="D2459" s="269">
        <v>9</v>
      </c>
      <c r="E2459" s="267">
        <v>19</v>
      </c>
      <c r="F2459" s="194" t="s">
        <v>204</v>
      </c>
      <c r="G2459" s="269">
        <v>14</v>
      </c>
      <c r="H2459" s="269">
        <v>13</v>
      </c>
      <c r="I2459" s="267">
        <v>27</v>
      </c>
      <c r="J2459" s="194" t="s">
        <v>203</v>
      </c>
      <c r="K2459" s="269">
        <v>18</v>
      </c>
      <c r="L2459" s="269">
        <v>11</v>
      </c>
      <c r="M2459" s="267">
        <v>29</v>
      </c>
      <c r="N2459" s="194" t="s">
        <v>202</v>
      </c>
      <c r="O2459" s="269">
        <v>2</v>
      </c>
      <c r="P2459" s="269">
        <v>5</v>
      </c>
      <c r="Q2459" s="268">
        <v>7</v>
      </c>
      <c r="R2459" s="131"/>
      <c r="T2459" s="105"/>
      <c r="U2459" s="105"/>
      <c r="V2459" s="105"/>
      <c r="W2459" s="105"/>
      <c r="X2459" s="105"/>
      <c r="Y2459" s="105"/>
      <c r="Z2459" s="105"/>
      <c r="AA2459" s="105"/>
      <c r="AB2459" s="105"/>
      <c r="AC2459" s="105"/>
      <c r="AD2459" s="105"/>
      <c r="AE2459" s="105"/>
      <c r="AF2459" s="105"/>
      <c r="AG2459" s="105"/>
    </row>
    <row r="2460" spans="2:33" s="28" customFormat="1" ht="14.25" customHeight="1" x14ac:dyDescent="0.15">
      <c r="B2460" s="204" t="s">
        <v>201</v>
      </c>
      <c r="C2460" s="269">
        <v>7</v>
      </c>
      <c r="D2460" s="269">
        <v>14</v>
      </c>
      <c r="E2460" s="267">
        <v>21</v>
      </c>
      <c r="F2460" s="194" t="s">
        <v>200</v>
      </c>
      <c r="G2460" s="269">
        <v>14</v>
      </c>
      <c r="H2460" s="269">
        <v>11</v>
      </c>
      <c r="I2460" s="267">
        <v>25</v>
      </c>
      <c r="J2460" s="194" t="s">
        <v>199</v>
      </c>
      <c r="K2460" s="269">
        <v>13</v>
      </c>
      <c r="L2460" s="269">
        <v>12</v>
      </c>
      <c r="M2460" s="267">
        <v>25</v>
      </c>
      <c r="N2460" s="194" t="s">
        <v>198</v>
      </c>
      <c r="O2460" s="269">
        <v>1</v>
      </c>
      <c r="P2460" s="269">
        <v>2</v>
      </c>
      <c r="Q2460" s="268">
        <v>3</v>
      </c>
      <c r="R2460" s="131"/>
      <c r="T2460" s="105"/>
      <c r="U2460" s="105"/>
      <c r="V2460" s="105"/>
      <c r="W2460" s="105"/>
      <c r="X2460" s="105"/>
      <c r="Y2460" s="105"/>
      <c r="Z2460" s="105"/>
      <c r="AA2460" s="105"/>
      <c r="AB2460" s="105"/>
      <c r="AC2460" s="105"/>
      <c r="AD2460" s="105"/>
      <c r="AE2460" s="105"/>
      <c r="AF2460" s="105"/>
      <c r="AG2460" s="105"/>
    </row>
    <row r="2461" spans="2:33" s="28" customFormat="1" ht="14.1" customHeight="1" x14ac:dyDescent="0.15">
      <c r="B2461" s="205" t="s">
        <v>197</v>
      </c>
      <c r="C2461" s="274">
        <v>9</v>
      </c>
      <c r="D2461" s="274">
        <v>11</v>
      </c>
      <c r="E2461" s="275">
        <v>20</v>
      </c>
      <c r="F2461" s="195" t="s">
        <v>196</v>
      </c>
      <c r="G2461" s="274">
        <v>14</v>
      </c>
      <c r="H2461" s="274">
        <v>11</v>
      </c>
      <c r="I2461" s="275">
        <v>25</v>
      </c>
      <c r="J2461" s="195" t="s">
        <v>195</v>
      </c>
      <c r="K2461" s="274">
        <v>20</v>
      </c>
      <c r="L2461" s="274">
        <v>12</v>
      </c>
      <c r="M2461" s="275">
        <v>32</v>
      </c>
      <c r="N2461" s="195" t="s">
        <v>194</v>
      </c>
      <c r="O2461" s="274">
        <v>1</v>
      </c>
      <c r="P2461" s="274">
        <v>1</v>
      </c>
      <c r="Q2461" s="276">
        <v>2</v>
      </c>
      <c r="R2461" s="131"/>
      <c r="T2461" s="105"/>
      <c r="U2461" s="105"/>
      <c r="V2461" s="105"/>
      <c r="W2461" s="105"/>
      <c r="X2461" s="105"/>
      <c r="Y2461" s="105"/>
      <c r="Z2461" s="105"/>
      <c r="AA2461" s="105"/>
      <c r="AB2461" s="105"/>
      <c r="AC2461" s="105"/>
      <c r="AD2461" s="105"/>
      <c r="AE2461" s="105"/>
      <c r="AF2461" s="105"/>
      <c r="AG2461" s="105"/>
    </row>
    <row r="2462" spans="2:33" s="28" customFormat="1" ht="14.25" customHeight="1" x14ac:dyDescent="0.15">
      <c r="B2462" s="204" t="s">
        <v>193</v>
      </c>
      <c r="C2462" s="277">
        <v>12</v>
      </c>
      <c r="D2462" s="269">
        <v>9</v>
      </c>
      <c r="E2462" s="267">
        <v>21</v>
      </c>
      <c r="F2462" s="194" t="s">
        <v>192</v>
      </c>
      <c r="G2462" s="269">
        <v>13</v>
      </c>
      <c r="H2462" s="269">
        <v>25</v>
      </c>
      <c r="I2462" s="267">
        <v>38</v>
      </c>
      <c r="J2462" s="194" t="s">
        <v>191</v>
      </c>
      <c r="K2462" s="269">
        <v>14</v>
      </c>
      <c r="L2462" s="269">
        <v>4</v>
      </c>
      <c r="M2462" s="267">
        <v>18</v>
      </c>
      <c r="N2462" s="194" t="s">
        <v>190</v>
      </c>
      <c r="O2462" s="269">
        <v>2</v>
      </c>
      <c r="P2462" s="269">
        <v>0</v>
      </c>
      <c r="Q2462" s="268">
        <v>2</v>
      </c>
      <c r="R2462" s="131"/>
      <c r="T2462" s="105"/>
      <c r="U2462" s="105"/>
      <c r="V2462" s="105"/>
      <c r="W2462" s="105"/>
      <c r="X2462" s="105"/>
      <c r="Y2462" s="105"/>
      <c r="Z2462" s="105"/>
      <c r="AA2462" s="105"/>
      <c r="AB2462" s="105"/>
      <c r="AC2462" s="105"/>
      <c r="AD2462" s="105"/>
      <c r="AE2462" s="105"/>
      <c r="AF2462" s="105"/>
      <c r="AG2462" s="105"/>
    </row>
    <row r="2463" spans="2:33" s="28" customFormat="1" ht="14.25" customHeight="1" x14ac:dyDescent="0.15">
      <c r="B2463" s="204" t="s">
        <v>189</v>
      </c>
      <c r="C2463" s="269">
        <v>8</v>
      </c>
      <c r="D2463" s="269">
        <v>12</v>
      </c>
      <c r="E2463" s="267">
        <v>20</v>
      </c>
      <c r="F2463" s="194" t="s">
        <v>188</v>
      </c>
      <c r="G2463" s="269">
        <v>10</v>
      </c>
      <c r="H2463" s="269">
        <v>20</v>
      </c>
      <c r="I2463" s="267">
        <v>30</v>
      </c>
      <c r="J2463" s="194" t="s">
        <v>187</v>
      </c>
      <c r="K2463" s="269">
        <v>18</v>
      </c>
      <c r="L2463" s="269">
        <v>15</v>
      </c>
      <c r="M2463" s="267">
        <v>33</v>
      </c>
      <c r="N2463" s="194" t="s">
        <v>186</v>
      </c>
      <c r="O2463" s="269">
        <v>2</v>
      </c>
      <c r="P2463" s="269">
        <v>1</v>
      </c>
      <c r="Q2463" s="268">
        <v>3</v>
      </c>
      <c r="R2463" s="131"/>
      <c r="T2463" s="105"/>
      <c r="U2463" s="105"/>
      <c r="V2463" s="105"/>
      <c r="W2463" s="105"/>
      <c r="X2463" s="105"/>
      <c r="Y2463" s="105"/>
      <c r="Z2463" s="105"/>
      <c r="AA2463" s="105"/>
      <c r="AB2463" s="105"/>
      <c r="AC2463" s="105"/>
      <c r="AD2463" s="105"/>
      <c r="AE2463" s="105"/>
      <c r="AF2463" s="105"/>
      <c r="AG2463" s="105"/>
    </row>
    <row r="2464" spans="2:33" s="28" customFormat="1" ht="14.25" customHeight="1" x14ac:dyDescent="0.15">
      <c r="B2464" s="204" t="s">
        <v>185</v>
      </c>
      <c r="C2464" s="269">
        <v>7</v>
      </c>
      <c r="D2464" s="269">
        <v>11</v>
      </c>
      <c r="E2464" s="267">
        <v>18</v>
      </c>
      <c r="F2464" s="194" t="s">
        <v>184</v>
      </c>
      <c r="G2464" s="269">
        <v>14</v>
      </c>
      <c r="H2464" s="269">
        <v>17</v>
      </c>
      <c r="I2464" s="267">
        <v>31</v>
      </c>
      <c r="J2464" s="194" t="s">
        <v>183</v>
      </c>
      <c r="K2464" s="269">
        <v>8</v>
      </c>
      <c r="L2464" s="269">
        <v>12</v>
      </c>
      <c r="M2464" s="267">
        <v>20</v>
      </c>
      <c r="N2464" s="194" t="s">
        <v>182</v>
      </c>
      <c r="O2464" s="269">
        <v>0</v>
      </c>
      <c r="P2464" s="269">
        <v>0</v>
      </c>
      <c r="Q2464" s="268">
        <v>0</v>
      </c>
      <c r="R2464" s="131"/>
      <c r="T2464" s="105"/>
      <c r="U2464" s="105"/>
      <c r="V2464" s="105"/>
      <c r="W2464" s="105"/>
      <c r="X2464" s="105"/>
      <c r="Y2464" s="105"/>
      <c r="Z2464" s="105"/>
      <c r="AA2464" s="105"/>
      <c r="AB2464" s="105"/>
      <c r="AC2464" s="105"/>
      <c r="AD2464" s="105"/>
      <c r="AE2464" s="105"/>
      <c r="AF2464" s="105"/>
      <c r="AG2464" s="105"/>
    </row>
    <row r="2465" spans="2:33" s="28" customFormat="1" ht="14.1" customHeight="1" x14ac:dyDescent="0.15">
      <c r="B2465" s="204" t="s">
        <v>181</v>
      </c>
      <c r="C2465" s="269">
        <v>17</v>
      </c>
      <c r="D2465" s="269">
        <v>10</v>
      </c>
      <c r="E2465" s="267">
        <v>27</v>
      </c>
      <c r="F2465" s="194" t="s">
        <v>180</v>
      </c>
      <c r="G2465" s="269">
        <v>17</v>
      </c>
      <c r="H2465" s="269">
        <v>15</v>
      </c>
      <c r="I2465" s="267">
        <v>32</v>
      </c>
      <c r="J2465" s="194" t="s">
        <v>179</v>
      </c>
      <c r="K2465" s="269">
        <v>5</v>
      </c>
      <c r="L2465" s="269">
        <v>10</v>
      </c>
      <c r="M2465" s="267">
        <v>15</v>
      </c>
      <c r="N2465" s="194" t="s">
        <v>178</v>
      </c>
      <c r="O2465" s="269">
        <v>0</v>
      </c>
      <c r="P2465" s="269">
        <v>1</v>
      </c>
      <c r="Q2465" s="268">
        <v>1</v>
      </c>
      <c r="R2465" s="131"/>
      <c r="T2465" s="105"/>
      <c r="U2465" s="105"/>
      <c r="V2465" s="105"/>
      <c r="W2465" s="105"/>
      <c r="X2465" s="105"/>
      <c r="Y2465" s="105"/>
      <c r="Z2465" s="105"/>
      <c r="AA2465" s="105"/>
      <c r="AB2465" s="105"/>
      <c r="AC2465" s="105"/>
      <c r="AD2465" s="105"/>
      <c r="AE2465" s="105"/>
      <c r="AF2465" s="105"/>
      <c r="AG2465" s="105"/>
    </row>
    <row r="2466" spans="2:33" s="28" customFormat="1" ht="14.25" customHeight="1" thickBot="1" x14ac:dyDescent="0.2">
      <c r="B2466" s="206" t="s">
        <v>177</v>
      </c>
      <c r="C2466" s="270">
        <v>10</v>
      </c>
      <c r="D2466" s="270">
        <v>9</v>
      </c>
      <c r="E2466" s="271">
        <v>19</v>
      </c>
      <c r="F2466" s="208" t="s">
        <v>176</v>
      </c>
      <c r="G2466" s="270">
        <v>13</v>
      </c>
      <c r="H2466" s="270">
        <v>12</v>
      </c>
      <c r="I2466" s="271">
        <v>25</v>
      </c>
      <c r="J2466" s="208" t="s">
        <v>175</v>
      </c>
      <c r="K2466" s="270">
        <v>2</v>
      </c>
      <c r="L2466" s="270">
        <v>6</v>
      </c>
      <c r="M2466" s="271">
        <v>8</v>
      </c>
      <c r="N2466" s="210" t="s">
        <v>174</v>
      </c>
      <c r="O2466" s="272">
        <v>0</v>
      </c>
      <c r="P2466" s="272">
        <v>1</v>
      </c>
      <c r="Q2466" s="273">
        <v>1</v>
      </c>
      <c r="R2466" s="131"/>
      <c r="T2466" s="105"/>
      <c r="U2466" s="105"/>
      <c r="V2466" s="105"/>
      <c r="W2466" s="105"/>
      <c r="X2466" s="105"/>
      <c r="Y2466" s="105"/>
      <c r="Z2466" s="105"/>
      <c r="AA2466" s="105"/>
      <c r="AB2466" s="105"/>
      <c r="AC2466" s="105"/>
      <c r="AD2466" s="105"/>
      <c r="AE2466" s="105"/>
      <c r="AF2466" s="105"/>
      <c r="AG2466" s="105"/>
    </row>
    <row r="2467" spans="2:33" s="28" customFormat="1" ht="13.5" customHeight="1" thickBot="1" x14ac:dyDescent="0.2">
      <c r="B2467" s="42"/>
      <c r="C2467" s="42"/>
      <c r="D2467" s="459" t="s">
        <v>173</v>
      </c>
      <c r="E2467" s="459"/>
      <c r="F2467" s="459"/>
      <c r="G2467" s="42"/>
      <c r="H2467" s="42"/>
      <c r="I2467" s="42"/>
      <c r="J2467" s="42"/>
      <c r="K2467" s="42"/>
      <c r="L2467" s="42"/>
      <c r="M2467" s="42"/>
      <c r="N2467" s="212" t="s">
        <v>172</v>
      </c>
      <c r="O2467" s="262">
        <v>0</v>
      </c>
      <c r="P2467" s="24">
        <v>0</v>
      </c>
      <c r="Q2467" s="285">
        <v>0</v>
      </c>
      <c r="R2467" s="131"/>
      <c r="T2467" s="105"/>
      <c r="U2467" s="105"/>
      <c r="V2467" s="105"/>
      <c r="W2467" s="105"/>
      <c r="X2467" s="105"/>
      <c r="Y2467" s="105"/>
      <c r="Z2467" s="105"/>
      <c r="AA2467" s="105"/>
      <c r="AB2467" s="105"/>
      <c r="AC2467" s="105"/>
      <c r="AD2467" s="105"/>
      <c r="AE2467" s="105"/>
      <c r="AF2467" s="105"/>
      <c r="AG2467" s="105"/>
    </row>
    <row r="2468" spans="2:33" s="28" customFormat="1" ht="13.5" customHeight="1" x14ac:dyDescent="0.15">
      <c r="B2468" s="160" t="s">
        <v>171</v>
      </c>
      <c r="C2468" s="263">
        <f>SUM(C2442:C2446)</f>
        <v>65</v>
      </c>
      <c r="D2468" s="263">
        <f>SUM(D2442:D2446)</f>
        <v>42</v>
      </c>
      <c r="E2468" s="108">
        <f t="shared" ref="E2468:E2477" si="116">SUM(C2468:D2468)</f>
        <v>107</v>
      </c>
      <c r="F2468" s="160" t="s">
        <v>170</v>
      </c>
      <c r="G2468" s="264">
        <f>SUM(K2442:K2446)</f>
        <v>65</v>
      </c>
      <c r="H2468" s="109">
        <f>SUM(L2442:L2446)</f>
        <v>71</v>
      </c>
      <c r="I2468" s="110">
        <f t="shared" ref="I2468:I2477" si="117">SUM(G2468:H2468)</f>
        <v>136</v>
      </c>
      <c r="J2468" s="119" t="s">
        <v>169</v>
      </c>
      <c r="K2468" s="120">
        <f>SUM(O2467:O2471)</f>
        <v>0</v>
      </c>
      <c r="L2468" s="263">
        <f>SUM(Q2467:Q2471)</f>
        <v>1</v>
      </c>
      <c r="M2468" s="265">
        <f>SUM(K2468:L2468)</f>
        <v>1</v>
      </c>
      <c r="N2468" s="132" t="s">
        <v>168</v>
      </c>
      <c r="O2468" s="288">
        <v>0</v>
      </c>
      <c r="P2468" s="288">
        <v>0</v>
      </c>
      <c r="Q2468" s="285">
        <v>0</v>
      </c>
      <c r="R2468" s="131"/>
      <c r="T2468" s="105"/>
      <c r="U2468" s="105"/>
      <c r="V2468" s="105"/>
      <c r="W2468" s="105"/>
      <c r="X2468" s="105"/>
      <c r="Y2468" s="105"/>
      <c r="Z2468" s="105"/>
      <c r="AA2468" s="105"/>
      <c r="AB2468" s="105"/>
      <c r="AC2468" s="105"/>
      <c r="AD2468" s="105"/>
      <c r="AE2468" s="105"/>
      <c r="AF2468" s="105"/>
      <c r="AG2468" s="105"/>
    </row>
    <row r="2469" spans="2:33" s="28" customFormat="1" ht="13.5" customHeight="1" thickBot="1" x14ac:dyDescent="0.2">
      <c r="B2469" s="161" t="s">
        <v>167</v>
      </c>
      <c r="C2469" s="255">
        <f>SUM(C2447:C2451)</f>
        <v>61</v>
      </c>
      <c r="D2469" s="255">
        <f>SUM(D2447:D2451)</f>
        <v>53</v>
      </c>
      <c r="E2469" s="112">
        <f t="shared" si="116"/>
        <v>114</v>
      </c>
      <c r="F2469" s="161" t="s">
        <v>166</v>
      </c>
      <c r="G2469" s="260">
        <f>SUM(K2447:K2451)</f>
        <v>65</v>
      </c>
      <c r="H2469" s="113">
        <f>SUM(L2447:L2451)</f>
        <v>57</v>
      </c>
      <c r="I2469" s="114">
        <f t="shared" si="117"/>
        <v>122</v>
      </c>
      <c r="J2469" s="121" t="s">
        <v>154</v>
      </c>
      <c r="K2469" s="122">
        <f>O2472</f>
        <v>0</v>
      </c>
      <c r="L2469" s="256">
        <f>P2472</f>
        <v>0</v>
      </c>
      <c r="M2469" s="266">
        <f>SUM(K2469:L2469)</f>
        <v>0</v>
      </c>
      <c r="N2469" s="132" t="s">
        <v>165</v>
      </c>
      <c r="O2469" s="288">
        <v>0</v>
      </c>
      <c r="P2469" s="288">
        <v>1</v>
      </c>
      <c r="Q2469" s="285">
        <v>1</v>
      </c>
      <c r="R2469" s="131"/>
      <c r="T2469" s="105"/>
      <c r="U2469" s="105"/>
      <c r="V2469" s="105"/>
      <c r="W2469" s="105"/>
      <c r="X2469" s="105"/>
      <c r="Y2469" s="105"/>
      <c r="Z2469" s="105"/>
      <c r="AA2469" s="105"/>
      <c r="AB2469" s="105"/>
      <c r="AC2469" s="105"/>
      <c r="AD2469" s="105"/>
      <c r="AE2469" s="105"/>
      <c r="AF2469" s="105"/>
      <c r="AG2469" s="105"/>
    </row>
    <row r="2470" spans="2:33" s="28" customFormat="1" ht="13.5" customHeight="1" x14ac:dyDescent="0.15">
      <c r="B2470" s="161" t="s">
        <v>164</v>
      </c>
      <c r="C2470" s="255">
        <f>SUM(C2452:C2456)</f>
        <v>66</v>
      </c>
      <c r="D2470" s="255">
        <f>SUM(D2452:D2456)</f>
        <v>54</v>
      </c>
      <c r="E2470" s="112">
        <f t="shared" si="116"/>
        <v>120</v>
      </c>
      <c r="F2470" s="161" t="s">
        <v>163</v>
      </c>
      <c r="G2470" s="260">
        <f>SUM(K2452:K2456)</f>
        <v>76</v>
      </c>
      <c r="H2470" s="113">
        <f>SUM(L2452:L2456)</f>
        <v>69</v>
      </c>
      <c r="I2470" s="114">
        <f t="shared" si="117"/>
        <v>145</v>
      </c>
      <c r="J2470" s="125" t="s">
        <v>283</v>
      </c>
      <c r="K2470" s="154">
        <f>SUM(C2468:C2470)</f>
        <v>192</v>
      </c>
      <c r="L2470" s="154">
        <f>SUM(D2468:D2470)</f>
        <v>149</v>
      </c>
      <c r="M2470" s="294">
        <f>SUM(K2470:L2470)</f>
        <v>341</v>
      </c>
      <c r="N2470" s="132" t="s">
        <v>162</v>
      </c>
      <c r="O2470" s="288">
        <v>0</v>
      </c>
      <c r="P2470" s="288">
        <v>0</v>
      </c>
      <c r="Q2470" s="285">
        <v>0</v>
      </c>
      <c r="R2470" s="131"/>
      <c r="T2470" s="105"/>
      <c r="U2470" s="105"/>
      <c r="V2470" s="105"/>
      <c r="W2470" s="105"/>
      <c r="X2470" s="105"/>
      <c r="Y2470" s="105"/>
      <c r="Z2470" s="105"/>
      <c r="AA2470" s="105"/>
      <c r="AB2470" s="105"/>
      <c r="AC2470" s="105"/>
      <c r="AD2470" s="105"/>
      <c r="AE2470" s="105"/>
      <c r="AF2470" s="105"/>
      <c r="AG2470" s="105"/>
    </row>
    <row r="2471" spans="2:33" s="28" customFormat="1" ht="13.5" customHeight="1" thickBot="1" x14ac:dyDescent="0.2">
      <c r="B2471" s="161" t="s">
        <v>161</v>
      </c>
      <c r="C2471" s="255">
        <f>SUM(C2457:C2461)</f>
        <v>58</v>
      </c>
      <c r="D2471" s="255">
        <f>SUM(D2457:D2461)</f>
        <v>60</v>
      </c>
      <c r="E2471" s="112">
        <f t="shared" si="116"/>
        <v>118</v>
      </c>
      <c r="F2471" s="161" t="s">
        <v>160</v>
      </c>
      <c r="G2471" s="260">
        <f>SUM(K2457:K2461)</f>
        <v>78</v>
      </c>
      <c r="H2471" s="113">
        <f>SUM(L2457:L2461)</f>
        <v>52</v>
      </c>
      <c r="I2471" s="114">
        <f t="shared" si="117"/>
        <v>130</v>
      </c>
      <c r="J2471" s="123" t="s">
        <v>156</v>
      </c>
      <c r="K2471" s="157"/>
      <c r="L2471" s="292">
        <f>M2470/M2476*100</f>
        <v>16.417910447761194</v>
      </c>
      <c r="M2471" s="156" t="s">
        <v>155</v>
      </c>
      <c r="N2471" s="134" t="s">
        <v>159</v>
      </c>
      <c r="O2471" s="291">
        <v>0</v>
      </c>
      <c r="P2471" s="135">
        <v>0</v>
      </c>
      <c r="Q2471" s="282">
        <v>0</v>
      </c>
      <c r="R2471" s="131"/>
      <c r="T2471" s="105"/>
      <c r="U2471" s="105"/>
      <c r="V2471" s="105"/>
      <c r="W2471" s="105"/>
      <c r="X2471" s="105"/>
      <c r="Y2471" s="105"/>
      <c r="Z2471" s="105"/>
      <c r="AA2471" s="105"/>
      <c r="AB2471" s="105"/>
      <c r="AC2471" s="105"/>
      <c r="AD2471" s="105"/>
      <c r="AE2471" s="105"/>
      <c r="AF2471" s="105"/>
      <c r="AG2471" s="105"/>
    </row>
    <row r="2472" spans="2:33" s="28" customFormat="1" ht="13.5" customHeight="1" thickBot="1" x14ac:dyDescent="0.2">
      <c r="B2472" s="161" t="s">
        <v>158</v>
      </c>
      <c r="C2472" s="255">
        <f>SUM(C2462:C2466)</f>
        <v>54</v>
      </c>
      <c r="D2472" s="255">
        <f>SUM(D2462:D2466)</f>
        <v>51</v>
      </c>
      <c r="E2472" s="112">
        <f t="shared" si="116"/>
        <v>105</v>
      </c>
      <c r="F2472" s="161" t="s">
        <v>157</v>
      </c>
      <c r="G2472" s="260">
        <f>SUM(K2462:K2466)</f>
        <v>47</v>
      </c>
      <c r="H2472" s="113">
        <f>SUM(L2462:L2466)</f>
        <v>47</v>
      </c>
      <c r="I2472" s="114">
        <f t="shared" si="117"/>
        <v>94</v>
      </c>
      <c r="J2472" s="125" t="s">
        <v>284</v>
      </c>
      <c r="K2472" s="154">
        <f>SUM(C2471:C2477,G2468:G2470)</f>
        <v>654</v>
      </c>
      <c r="L2472" s="154">
        <f>SUM(D2471:D2477,H2468:H2470)</f>
        <v>638</v>
      </c>
      <c r="M2472" s="294">
        <f>SUM(K2472:L2472)</f>
        <v>1292</v>
      </c>
      <c r="N2472" s="136" t="s">
        <v>154</v>
      </c>
      <c r="O2472" s="290">
        <v>0</v>
      </c>
      <c r="P2472" s="137">
        <v>0</v>
      </c>
      <c r="Q2472" s="284">
        <v>0</v>
      </c>
      <c r="R2472" s="131"/>
      <c r="T2472" s="105"/>
      <c r="U2472" s="105"/>
      <c r="V2472" s="105"/>
      <c r="W2472" s="105"/>
      <c r="X2472" s="105"/>
      <c r="Y2472" s="105"/>
      <c r="Z2472" s="105"/>
      <c r="AA2472" s="105"/>
      <c r="AB2472" s="105"/>
      <c r="AC2472" s="105"/>
      <c r="AD2472" s="105"/>
      <c r="AE2472" s="105"/>
      <c r="AF2472" s="105"/>
      <c r="AG2472" s="105"/>
    </row>
    <row r="2473" spans="2:33" s="28" customFormat="1" ht="13.5" customHeight="1" thickBot="1" x14ac:dyDescent="0.2">
      <c r="B2473" s="161" t="s">
        <v>153</v>
      </c>
      <c r="C2473" s="255">
        <f>SUM(G2442:G2446)</f>
        <v>61</v>
      </c>
      <c r="D2473" s="255">
        <f>SUM(H2442:H2446)</f>
        <v>44</v>
      </c>
      <c r="E2473" s="112">
        <f t="shared" si="116"/>
        <v>105</v>
      </c>
      <c r="F2473" s="161" t="s">
        <v>152</v>
      </c>
      <c r="G2473" s="113">
        <f>SUM(O2442:O2446)</f>
        <v>44</v>
      </c>
      <c r="H2473" s="113">
        <f>SUM(P2442:P2446)</f>
        <v>39</v>
      </c>
      <c r="I2473" s="114">
        <f t="shared" si="117"/>
        <v>83</v>
      </c>
      <c r="J2473" s="123" t="s">
        <v>156</v>
      </c>
      <c r="K2473" s="157"/>
      <c r="L2473" s="292">
        <f>M2472/M2476*100</f>
        <v>62.205103514684644</v>
      </c>
      <c r="M2473" s="158" t="s">
        <v>155</v>
      </c>
      <c r="N2473" s="148"/>
      <c r="O2473" s="138"/>
      <c r="P2473" s="138"/>
      <c r="Q2473" s="138"/>
      <c r="R2473" s="131"/>
      <c r="T2473" s="105"/>
      <c r="U2473" s="105"/>
      <c r="V2473" s="105"/>
      <c r="W2473" s="105"/>
      <c r="X2473" s="105"/>
      <c r="Y2473" s="105"/>
      <c r="Z2473" s="105"/>
      <c r="AA2473" s="105"/>
      <c r="AB2473" s="105"/>
      <c r="AC2473" s="105"/>
      <c r="AD2473" s="105"/>
      <c r="AE2473" s="106"/>
      <c r="AF2473" s="105"/>
      <c r="AG2473" s="106"/>
    </row>
    <row r="2474" spans="2:33" s="28" customFormat="1" ht="13.5" customHeight="1" thickBot="1" x14ac:dyDescent="0.2">
      <c r="B2474" s="161" t="s">
        <v>151</v>
      </c>
      <c r="C2474" s="255">
        <f>SUM(G2447:G2451)</f>
        <v>63</v>
      </c>
      <c r="D2474" s="255">
        <f>SUM(H2447:H2451)</f>
        <v>81</v>
      </c>
      <c r="E2474" s="112">
        <f t="shared" si="116"/>
        <v>144</v>
      </c>
      <c r="F2474" s="161" t="s">
        <v>150</v>
      </c>
      <c r="G2474" s="260">
        <f>SUM(O2447:O2451)</f>
        <v>26</v>
      </c>
      <c r="H2474" s="113">
        <f>SUM(P2447:P2451)</f>
        <v>33</v>
      </c>
      <c r="I2474" s="114">
        <f t="shared" si="117"/>
        <v>59</v>
      </c>
      <c r="J2474" s="125" t="s">
        <v>282</v>
      </c>
      <c r="K2474" s="154">
        <f>SUM(K2457:K2466,O2442:O2472)</f>
        <v>228</v>
      </c>
      <c r="L2474" s="154">
        <f>SUM(L2457:L2466,P2442:P2472)</f>
        <v>216</v>
      </c>
      <c r="M2474" s="261">
        <f>SUM(K2474:L2474)</f>
        <v>444</v>
      </c>
      <c r="N2474" s="149"/>
      <c r="O2474" s="138"/>
      <c r="P2474" s="138"/>
      <c r="Q2474" s="138"/>
      <c r="R2474" s="131"/>
    </row>
    <row r="2475" spans="2:33" s="28" customFormat="1" ht="13.5" customHeight="1" thickBot="1" x14ac:dyDescent="0.2">
      <c r="B2475" s="161" t="s">
        <v>149</v>
      </c>
      <c r="C2475" s="255">
        <f>SUM(G2452:G2456)</f>
        <v>67</v>
      </c>
      <c r="D2475" s="255">
        <f>SUM(H2452:H2456)</f>
        <v>59</v>
      </c>
      <c r="E2475" s="112">
        <f t="shared" si="116"/>
        <v>126</v>
      </c>
      <c r="F2475" s="161" t="s">
        <v>148</v>
      </c>
      <c r="G2475" s="260">
        <f>SUM(O2452:O2456)</f>
        <v>20</v>
      </c>
      <c r="H2475" s="113">
        <f>SUM(P2452:P2456)</f>
        <v>29</v>
      </c>
      <c r="I2475" s="114">
        <f t="shared" si="117"/>
        <v>49</v>
      </c>
      <c r="J2475" s="123" t="s">
        <v>156</v>
      </c>
      <c r="K2475" s="124"/>
      <c r="L2475" s="283">
        <f>M2474/M2476*100</f>
        <v>21.376986037554165</v>
      </c>
      <c r="M2475" s="156" t="s">
        <v>155</v>
      </c>
      <c r="N2475" s="144" t="s">
        <v>146</v>
      </c>
      <c r="O2475" s="295">
        <v>41.74</v>
      </c>
      <c r="P2475" s="296">
        <v>43.4</v>
      </c>
      <c r="Q2475" s="297">
        <v>42.54</v>
      </c>
      <c r="R2475" s="131"/>
    </row>
    <row r="2476" spans="2:33" s="28" customFormat="1" ht="13.5" customHeight="1" x14ac:dyDescent="0.15">
      <c r="B2476" s="161" t="s">
        <v>145</v>
      </c>
      <c r="C2476" s="255">
        <f>SUM(G2457:G2461)</f>
        <v>78</v>
      </c>
      <c r="D2476" s="255">
        <f>SUM(H2457:H2461)</f>
        <v>57</v>
      </c>
      <c r="E2476" s="112">
        <f t="shared" si="116"/>
        <v>135</v>
      </c>
      <c r="F2476" s="161" t="s">
        <v>144</v>
      </c>
      <c r="G2476" s="260">
        <f>SUM(O2457:O2461)</f>
        <v>9</v>
      </c>
      <c r="H2476" s="113">
        <f>SUM(P2457:P2461)</f>
        <v>12</v>
      </c>
      <c r="I2476" s="114">
        <f t="shared" si="117"/>
        <v>21</v>
      </c>
      <c r="J2476" s="125" t="s">
        <v>147</v>
      </c>
      <c r="K2476" s="293">
        <f>SUM(C2468:C2477,G2468:G2477,K2468:K2469)</f>
        <v>1074</v>
      </c>
      <c r="L2476" s="293">
        <f>SUM(D2468:D2477,H2468:H2477,L2468:L2469)</f>
        <v>1003</v>
      </c>
      <c r="M2476" s="289">
        <f>SUM(K2476:L2476)</f>
        <v>2077</v>
      </c>
      <c r="N2476" s="145"/>
      <c r="O2476" s="139"/>
      <c r="P2476" s="139"/>
      <c r="Q2476" s="139"/>
      <c r="R2476" s="131"/>
    </row>
    <row r="2477" spans="2:33" s="28" customFormat="1" ht="13.5" customHeight="1" thickBot="1" x14ac:dyDescent="0.2">
      <c r="B2477" s="162" t="s">
        <v>143</v>
      </c>
      <c r="C2477" s="256">
        <f>SUM(G2462:G2466)</f>
        <v>67</v>
      </c>
      <c r="D2477" s="256">
        <f>SUM(H2462:H2466)</f>
        <v>89</v>
      </c>
      <c r="E2477" s="116">
        <f t="shared" si="116"/>
        <v>156</v>
      </c>
      <c r="F2477" s="162" t="s">
        <v>142</v>
      </c>
      <c r="G2477" s="257">
        <f>SUM(O2462:O2466)</f>
        <v>4</v>
      </c>
      <c r="H2477" s="117">
        <f>SUM(P2462:P2466)</f>
        <v>3</v>
      </c>
      <c r="I2477" s="118">
        <f t="shared" si="117"/>
        <v>7</v>
      </c>
      <c r="J2477" s="123" t="s">
        <v>7</v>
      </c>
      <c r="K2477" s="124"/>
      <c r="L2477" s="127"/>
      <c r="M2477" s="258">
        <f>字別人口!Q138</f>
        <v>955</v>
      </c>
      <c r="N2477" s="481" t="s">
        <v>141</v>
      </c>
      <c r="O2477" s="482"/>
      <c r="P2477" s="482"/>
      <c r="Q2477" s="140"/>
      <c r="R2477" s="131"/>
    </row>
    <row r="2479" spans="2:33" s="29" customFormat="1" x14ac:dyDescent="0.15">
      <c r="B2479" s="168"/>
      <c r="F2479" s="168"/>
    </row>
    <row r="2480" spans="2:33" s="29" customFormat="1" x14ac:dyDescent="0.15">
      <c r="B2480" s="243" t="s">
        <v>1</v>
      </c>
      <c r="C2480" s="358" t="s">
        <v>2</v>
      </c>
      <c r="D2480" s="358"/>
      <c r="E2480" s="358"/>
      <c r="F2480" s="358"/>
      <c r="G2480" s="484" t="s">
        <v>279</v>
      </c>
      <c r="H2480" s="484"/>
      <c r="I2480" s="484"/>
      <c r="J2480" s="484"/>
      <c r="K2480" s="484"/>
      <c r="L2480" s="484"/>
      <c r="O2480" s="76" t="str">
        <f>$O$2</f>
        <v>令和元年10月31日</v>
      </c>
      <c r="P2480" s="76"/>
      <c r="Q2480" s="76" t="s">
        <v>0</v>
      </c>
    </row>
    <row r="2481" spans="2:33" s="29" customFormat="1" ht="13.5" customHeight="1" x14ac:dyDescent="0.15">
      <c r="B2481" s="243" t="s">
        <v>276</v>
      </c>
      <c r="C2481" s="358" t="s">
        <v>79</v>
      </c>
      <c r="D2481" s="358"/>
      <c r="E2481" s="358"/>
      <c r="F2481" s="168"/>
      <c r="G2481" s="484"/>
      <c r="H2481" s="484"/>
      <c r="I2481" s="484"/>
      <c r="J2481" s="484"/>
      <c r="K2481" s="484"/>
      <c r="L2481" s="484"/>
      <c r="O2481" s="76" t="str">
        <f>$O$3</f>
        <v>令和元年11月 1日</v>
      </c>
      <c r="P2481" s="76"/>
      <c r="Q2481" s="76" t="s">
        <v>3</v>
      </c>
    </row>
    <row r="2482" spans="2:33" s="29" customFormat="1" ht="13.5" customHeight="1" thickBot="1" x14ac:dyDescent="0.2">
      <c r="B2482" s="168"/>
      <c r="F2482" s="168"/>
      <c r="G2482" s="87"/>
      <c r="H2482" s="87"/>
      <c r="I2482" s="87"/>
      <c r="J2482" s="87"/>
      <c r="K2482" s="87"/>
      <c r="L2482" s="87"/>
      <c r="O2482" s="86"/>
      <c r="Q2482" s="86"/>
    </row>
    <row r="2483" spans="2:33" s="28" customFormat="1" ht="14.25" customHeight="1" x14ac:dyDescent="0.15">
      <c r="B2483" s="53" t="s">
        <v>274</v>
      </c>
      <c r="C2483" s="279" t="s">
        <v>301</v>
      </c>
      <c r="D2483" s="279" t="s">
        <v>302</v>
      </c>
      <c r="E2483" s="280" t="s">
        <v>6</v>
      </c>
      <c r="F2483" s="53" t="s">
        <v>274</v>
      </c>
      <c r="G2483" s="279" t="s">
        <v>301</v>
      </c>
      <c r="H2483" s="279" t="s">
        <v>5</v>
      </c>
      <c r="I2483" s="94" t="s">
        <v>6</v>
      </c>
      <c r="J2483" s="202" t="s">
        <v>274</v>
      </c>
      <c r="K2483" s="279" t="s">
        <v>4</v>
      </c>
      <c r="L2483" s="279" t="s">
        <v>302</v>
      </c>
      <c r="M2483" s="280" t="s">
        <v>303</v>
      </c>
      <c r="N2483" s="59" t="s">
        <v>274</v>
      </c>
      <c r="O2483" s="54" t="s">
        <v>301</v>
      </c>
      <c r="P2483" s="54" t="s">
        <v>5</v>
      </c>
      <c r="Q2483" s="278" t="s">
        <v>303</v>
      </c>
      <c r="R2483" s="131"/>
    </row>
    <row r="2484" spans="2:33" s="28" customFormat="1" ht="14.25" customHeight="1" x14ac:dyDescent="0.15">
      <c r="B2484" s="203" t="s">
        <v>273</v>
      </c>
      <c r="C2484" s="281">
        <v>4</v>
      </c>
      <c r="D2484" s="281">
        <v>3</v>
      </c>
      <c r="E2484" s="267">
        <v>7</v>
      </c>
      <c r="F2484" s="193" t="s">
        <v>272</v>
      </c>
      <c r="G2484" s="281">
        <v>6</v>
      </c>
      <c r="H2484" s="281">
        <v>6</v>
      </c>
      <c r="I2484" s="267">
        <v>12</v>
      </c>
      <c r="J2484" s="194" t="s">
        <v>271</v>
      </c>
      <c r="K2484" s="269">
        <v>5</v>
      </c>
      <c r="L2484" s="281">
        <v>5</v>
      </c>
      <c r="M2484" s="286">
        <v>10</v>
      </c>
      <c r="N2484" s="200" t="s">
        <v>270</v>
      </c>
      <c r="O2484" s="277">
        <v>4</v>
      </c>
      <c r="P2484" s="269">
        <v>4</v>
      </c>
      <c r="Q2484" s="287">
        <v>8</v>
      </c>
      <c r="R2484" s="131"/>
      <c r="T2484" s="105"/>
      <c r="U2484" s="105"/>
      <c r="V2484" s="105"/>
      <c r="W2484" s="105"/>
      <c r="X2484" s="105"/>
      <c r="Y2484" s="105"/>
      <c r="Z2484" s="105"/>
      <c r="AA2484" s="105"/>
      <c r="AB2484" s="105"/>
      <c r="AC2484" s="105"/>
      <c r="AD2484" s="105"/>
      <c r="AE2484" s="105"/>
      <c r="AF2484" s="105"/>
      <c r="AG2484" s="105"/>
    </row>
    <row r="2485" spans="2:33" s="28" customFormat="1" ht="14.1" customHeight="1" x14ac:dyDescent="0.15">
      <c r="B2485" s="204" t="s">
        <v>269</v>
      </c>
      <c r="C2485" s="269">
        <v>2</v>
      </c>
      <c r="D2485" s="269">
        <v>2</v>
      </c>
      <c r="E2485" s="267">
        <v>4</v>
      </c>
      <c r="F2485" s="194" t="s">
        <v>268</v>
      </c>
      <c r="G2485" s="269">
        <v>9</v>
      </c>
      <c r="H2485" s="269">
        <v>6</v>
      </c>
      <c r="I2485" s="267">
        <v>15</v>
      </c>
      <c r="J2485" s="194" t="s">
        <v>267</v>
      </c>
      <c r="K2485" s="269">
        <v>12</v>
      </c>
      <c r="L2485" s="269">
        <v>3</v>
      </c>
      <c r="M2485" s="267">
        <v>15</v>
      </c>
      <c r="N2485" s="194" t="s">
        <v>266</v>
      </c>
      <c r="O2485" s="269">
        <v>11</v>
      </c>
      <c r="P2485" s="269">
        <v>5</v>
      </c>
      <c r="Q2485" s="268">
        <v>16</v>
      </c>
      <c r="R2485" s="131"/>
      <c r="T2485" s="105"/>
      <c r="U2485" s="105"/>
      <c r="V2485" s="105"/>
      <c r="W2485" s="105"/>
      <c r="X2485" s="105"/>
      <c r="Y2485" s="105"/>
      <c r="Z2485" s="105"/>
      <c r="AA2485" s="105"/>
      <c r="AB2485" s="105"/>
      <c r="AC2485" s="105"/>
      <c r="AD2485" s="105"/>
      <c r="AE2485" s="105"/>
      <c r="AF2485" s="105"/>
      <c r="AG2485" s="105"/>
    </row>
    <row r="2486" spans="2:33" s="28" customFormat="1" ht="14.25" customHeight="1" x14ac:dyDescent="0.15">
      <c r="B2486" s="204" t="s">
        <v>265</v>
      </c>
      <c r="C2486" s="269">
        <v>5</v>
      </c>
      <c r="D2486" s="269">
        <v>2</v>
      </c>
      <c r="E2486" s="267">
        <v>7</v>
      </c>
      <c r="F2486" s="194" t="s">
        <v>264</v>
      </c>
      <c r="G2486" s="269">
        <v>6</v>
      </c>
      <c r="H2486" s="269">
        <v>6</v>
      </c>
      <c r="I2486" s="267">
        <v>12</v>
      </c>
      <c r="J2486" s="194" t="s">
        <v>263</v>
      </c>
      <c r="K2486" s="269">
        <v>7</v>
      </c>
      <c r="L2486" s="269">
        <v>7</v>
      </c>
      <c r="M2486" s="267">
        <v>14</v>
      </c>
      <c r="N2486" s="194" t="s">
        <v>262</v>
      </c>
      <c r="O2486" s="269">
        <v>4</v>
      </c>
      <c r="P2486" s="199">
        <v>3</v>
      </c>
      <c r="Q2486" s="268">
        <v>7</v>
      </c>
      <c r="R2486" s="131"/>
      <c r="T2486" s="105"/>
      <c r="U2486" s="105"/>
      <c r="V2486" s="105"/>
      <c r="W2486" s="105"/>
      <c r="X2486" s="105"/>
      <c r="Y2486" s="105"/>
      <c r="Z2486" s="105"/>
      <c r="AA2486" s="105"/>
      <c r="AB2486" s="105"/>
      <c r="AC2486" s="105"/>
      <c r="AD2486" s="105"/>
      <c r="AE2486" s="105"/>
      <c r="AF2486" s="105"/>
      <c r="AG2486" s="105"/>
    </row>
    <row r="2487" spans="2:33" s="28" customFormat="1" ht="14.25" customHeight="1" x14ac:dyDescent="0.15">
      <c r="B2487" s="204" t="s">
        <v>261</v>
      </c>
      <c r="C2487" s="269">
        <v>4</v>
      </c>
      <c r="D2487" s="269">
        <v>2</v>
      </c>
      <c r="E2487" s="267">
        <v>6</v>
      </c>
      <c r="F2487" s="194" t="s">
        <v>260</v>
      </c>
      <c r="G2487" s="269">
        <v>6</v>
      </c>
      <c r="H2487" s="269">
        <v>4</v>
      </c>
      <c r="I2487" s="267">
        <v>10</v>
      </c>
      <c r="J2487" s="194" t="s">
        <v>259</v>
      </c>
      <c r="K2487" s="269">
        <v>2</v>
      </c>
      <c r="L2487" s="269">
        <v>6</v>
      </c>
      <c r="M2487" s="267">
        <v>8</v>
      </c>
      <c r="N2487" s="194" t="s">
        <v>258</v>
      </c>
      <c r="O2487" s="269">
        <v>3</v>
      </c>
      <c r="P2487" s="269">
        <v>5</v>
      </c>
      <c r="Q2487" s="268">
        <v>8</v>
      </c>
      <c r="R2487" s="131"/>
      <c r="T2487" s="105"/>
      <c r="U2487" s="105"/>
      <c r="V2487" s="105"/>
      <c r="W2487" s="105"/>
      <c r="X2487" s="105"/>
      <c r="Y2487" s="105"/>
      <c r="Z2487" s="105"/>
      <c r="AA2487" s="105"/>
      <c r="AB2487" s="105"/>
      <c r="AC2487" s="105"/>
      <c r="AD2487" s="105"/>
      <c r="AE2487" s="105"/>
      <c r="AF2487" s="105"/>
      <c r="AG2487" s="105"/>
    </row>
    <row r="2488" spans="2:33" s="28" customFormat="1" ht="14.1" customHeight="1" x14ac:dyDescent="0.15">
      <c r="B2488" s="205" t="s">
        <v>257</v>
      </c>
      <c r="C2488" s="274">
        <v>4</v>
      </c>
      <c r="D2488" s="274">
        <v>2</v>
      </c>
      <c r="E2488" s="275">
        <v>6</v>
      </c>
      <c r="F2488" s="195" t="s">
        <v>256</v>
      </c>
      <c r="G2488" s="274">
        <v>3</v>
      </c>
      <c r="H2488" s="274">
        <v>5</v>
      </c>
      <c r="I2488" s="275">
        <v>8</v>
      </c>
      <c r="J2488" s="195" t="s">
        <v>255</v>
      </c>
      <c r="K2488" s="274">
        <v>9</v>
      </c>
      <c r="L2488" s="274">
        <v>6</v>
      </c>
      <c r="M2488" s="275">
        <v>15</v>
      </c>
      <c r="N2488" s="195" t="s">
        <v>254</v>
      </c>
      <c r="O2488" s="274">
        <v>5</v>
      </c>
      <c r="P2488" s="274">
        <v>2</v>
      </c>
      <c r="Q2488" s="276">
        <v>7</v>
      </c>
      <c r="R2488" s="131"/>
      <c r="T2488" s="105"/>
      <c r="U2488" s="105"/>
      <c r="V2488" s="105"/>
      <c r="W2488" s="105"/>
      <c r="X2488" s="105"/>
      <c r="Y2488" s="105"/>
      <c r="Z2488" s="105"/>
      <c r="AA2488" s="105"/>
      <c r="AB2488" s="105"/>
      <c r="AC2488" s="105"/>
      <c r="AD2488" s="105"/>
      <c r="AE2488" s="105"/>
      <c r="AF2488" s="105"/>
      <c r="AG2488" s="105"/>
    </row>
    <row r="2489" spans="2:33" s="28" customFormat="1" ht="14.25" customHeight="1" x14ac:dyDescent="0.15">
      <c r="B2489" s="204" t="s">
        <v>253</v>
      </c>
      <c r="C2489" s="277">
        <v>3</v>
      </c>
      <c r="D2489" s="269">
        <v>6</v>
      </c>
      <c r="E2489" s="267">
        <v>9</v>
      </c>
      <c r="F2489" s="194" t="s">
        <v>252</v>
      </c>
      <c r="G2489" s="269">
        <v>6</v>
      </c>
      <c r="H2489" s="269">
        <v>5</v>
      </c>
      <c r="I2489" s="267">
        <v>11</v>
      </c>
      <c r="J2489" s="194" t="s">
        <v>251</v>
      </c>
      <c r="K2489" s="269">
        <v>9</v>
      </c>
      <c r="L2489" s="269">
        <v>9</v>
      </c>
      <c r="M2489" s="267">
        <v>18</v>
      </c>
      <c r="N2489" s="194" t="s">
        <v>250</v>
      </c>
      <c r="O2489" s="269">
        <v>3</v>
      </c>
      <c r="P2489" s="269">
        <v>5</v>
      </c>
      <c r="Q2489" s="268">
        <v>8</v>
      </c>
      <c r="R2489" s="131"/>
      <c r="T2489" s="105"/>
      <c r="U2489" s="105"/>
      <c r="V2489" s="105"/>
      <c r="W2489" s="105"/>
      <c r="X2489" s="105"/>
      <c r="Y2489" s="105"/>
      <c r="Z2489" s="105"/>
      <c r="AA2489" s="105"/>
      <c r="AB2489" s="105"/>
      <c r="AC2489" s="105"/>
      <c r="AD2489" s="105"/>
      <c r="AE2489" s="105"/>
      <c r="AF2489" s="105"/>
      <c r="AG2489" s="105"/>
    </row>
    <row r="2490" spans="2:33" s="28" customFormat="1" ht="14.25" customHeight="1" x14ac:dyDescent="0.15">
      <c r="B2490" s="204" t="s">
        <v>249</v>
      </c>
      <c r="C2490" s="269">
        <v>4</v>
      </c>
      <c r="D2490" s="269">
        <v>9</v>
      </c>
      <c r="E2490" s="267">
        <v>13</v>
      </c>
      <c r="F2490" s="194" t="s">
        <v>248</v>
      </c>
      <c r="G2490" s="269">
        <v>4</v>
      </c>
      <c r="H2490" s="269">
        <v>9</v>
      </c>
      <c r="I2490" s="267">
        <v>13</v>
      </c>
      <c r="J2490" s="194" t="s">
        <v>247</v>
      </c>
      <c r="K2490" s="269">
        <v>12</v>
      </c>
      <c r="L2490" s="269">
        <v>9</v>
      </c>
      <c r="M2490" s="267">
        <v>21</v>
      </c>
      <c r="N2490" s="194" t="s">
        <v>246</v>
      </c>
      <c r="O2490" s="269">
        <v>7</v>
      </c>
      <c r="P2490" s="269">
        <v>7</v>
      </c>
      <c r="Q2490" s="268">
        <v>14</v>
      </c>
      <c r="R2490" s="131"/>
      <c r="T2490" s="105"/>
      <c r="U2490" s="105"/>
      <c r="V2490" s="105"/>
      <c r="W2490" s="105"/>
      <c r="X2490" s="105"/>
      <c r="Y2490" s="105"/>
      <c r="Z2490" s="105"/>
      <c r="AA2490" s="105"/>
      <c r="AB2490" s="105"/>
      <c r="AC2490" s="105"/>
      <c r="AD2490" s="105"/>
      <c r="AE2490" s="105"/>
      <c r="AF2490" s="105"/>
      <c r="AG2490" s="105"/>
    </row>
    <row r="2491" spans="2:33" s="28" customFormat="1" ht="14.25" customHeight="1" x14ac:dyDescent="0.15">
      <c r="B2491" s="204" t="s">
        <v>245</v>
      </c>
      <c r="C2491" s="269">
        <v>10</v>
      </c>
      <c r="D2491" s="269">
        <v>2</v>
      </c>
      <c r="E2491" s="267">
        <v>12</v>
      </c>
      <c r="F2491" s="194" t="s">
        <v>244</v>
      </c>
      <c r="G2491" s="269">
        <v>3</v>
      </c>
      <c r="H2491" s="269">
        <v>3</v>
      </c>
      <c r="I2491" s="267">
        <v>6</v>
      </c>
      <c r="J2491" s="194" t="s">
        <v>243</v>
      </c>
      <c r="K2491" s="269">
        <v>8</v>
      </c>
      <c r="L2491" s="269">
        <v>7</v>
      </c>
      <c r="M2491" s="267">
        <v>15</v>
      </c>
      <c r="N2491" s="194" t="s">
        <v>242</v>
      </c>
      <c r="O2491" s="269">
        <v>0</v>
      </c>
      <c r="P2491" s="269">
        <v>1</v>
      </c>
      <c r="Q2491" s="268">
        <v>1</v>
      </c>
      <c r="R2491" s="131"/>
      <c r="T2491" s="105"/>
      <c r="U2491" s="105"/>
      <c r="V2491" s="105"/>
      <c r="W2491" s="105"/>
      <c r="X2491" s="105"/>
      <c r="Y2491" s="105"/>
      <c r="Z2491" s="105"/>
      <c r="AA2491" s="105"/>
      <c r="AB2491" s="105"/>
      <c r="AC2491" s="105"/>
      <c r="AD2491" s="105"/>
      <c r="AE2491" s="105"/>
      <c r="AF2491" s="105"/>
      <c r="AG2491" s="105"/>
    </row>
    <row r="2492" spans="2:33" s="28" customFormat="1" ht="14.1" customHeight="1" x14ac:dyDescent="0.15">
      <c r="B2492" s="204" t="s">
        <v>241</v>
      </c>
      <c r="C2492" s="269">
        <v>6</v>
      </c>
      <c r="D2492" s="269">
        <v>5</v>
      </c>
      <c r="E2492" s="267">
        <v>11</v>
      </c>
      <c r="F2492" s="194" t="s">
        <v>240</v>
      </c>
      <c r="G2492" s="269">
        <v>7</v>
      </c>
      <c r="H2492" s="269">
        <v>9</v>
      </c>
      <c r="I2492" s="267">
        <v>16</v>
      </c>
      <c r="J2492" s="194" t="s">
        <v>239</v>
      </c>
      <c r="K2492" s="269">
        <v>1</v>
      </c>
      <c r="L2492" s="269">
        <v>6</v>
      </c>
      <c r="M2492" s="267">
        <v>7</v>
      </c>
      <c r="N2492" s="194" t="s">
        <v>238</v>
      </c>
      <c r="O2492" s="269">
        <v>4</v>
      </c>
      <c r="P2492" s="269">
        <v>4</v>
      </c>
      <c r="Q2492" s="268">
        <v>8</v>
      </c>
      <c r="R2492" s="131"/>
      <c r="T2492" s="105"/>
      <c r="U2492" s="105"/>
      <c r="V2492" s="105"/>
      <c r="W2492" s="105"/>
      <c r="X2492" s="105"/>
      <c r="Y2492" s="105"/>
      <c r="Z2492" s="105"/>
      <c r="AA2492" s="105"/>
      <c r="AB2492" s="105"/>
      <c r="AC2492" s="105"/>
      <c r="AD2492" s="105"/>
      <c r="AE2492" s="105"/>
      <c r="AF2492" s="105"/>
      <c r="AG2492" s="105"/>
    </row>
    <row r="2493" spans="2:33" s="28" customFormat="1" ht="14.1" customHeight="1" x14ac:dyDescent="0.15">
      <c r="B2493" s="205" t="s">
        <v>237</v>
      </c>
      <c r="C2493" s="274">
        <v>4</v>
      </c>
      <c r="D2493" s="274">
        <v>4</v>
      </c>
      <c r="E2493" s="275">
        <v>8</v>
      </c>
      <c r="F2493" s="195" t="s">
        <v>236</v>
      </c>
      <c r="G2493" s="274">
        <v>8</v>
      </c>
      <c r="H2493" s="274">
        <v>6</v>
      </c>
      <c r="I2493" s="275">
        <v>14</v>
      </c>
      <c r="J2493" s="195" t="s">
        <v>235</v>
      </c>
      <c r="K2493" s="274">
        <v>11</v>
      </c>
      <c r="L2493" s="274">
        <v>6</v>
      </c>
      <c r="M2493" s="275">
        <v>17</v>
      </c>
      <c r="N2493" s="195" t="s">
        <v>234</v>
      </c>
      <c r="O2493" s="274">
        <v>0</v>
      </c>
      <c r="P2493" s="274">
        <v>4</v>
      </c>
      <c r="Q2493" s="276">
        <v>4</v>
      </c>
      <c r="R2493" s="131"/>
      <c r="T2493" s="105"/>
      <c r="U2493" s="105"/>
      <c r="V2493" s="105"/>
      <c r="W2493" s="105"/>
      <c r="X2493" s="105"/>
      <c r="Y2493" s="105"/>
      <c r="Z2493" s="105"/>
      <c r="AA2493" s="105"/>
      <c r="AB2493" s="105"/>
      <c r="AC2493" s="105"/>
      <c r="AD2493" s="105"/>
      <c r="AE2493" s="105"/>
      <c r="AF2493" s="105"/>
      <c r="AG2493" s="105"/>
    </row>
    <row r="2494" spans="2:33" s="28" customFormat="1" ht="14.25" customHeight="1" x14ac:dyDescent="0.15">
      <c r="B2494" s="204" t="s">
        <v>233</v>
      </c>
      <c r="C2494" s="277">
        <v>4</v>
      </c>
      <c r="D2494" s="269">
        <v>8</v>
      </c>
      <c r="E2494" s="267">
        <v>12</v>
      </c>
      <c r="F2494" s="194" t="s">
        <v>232</v>
      </c>
      <c r="G2494" s="269">
        <v>7</v>
      </c>
      <c r="H2494" s="269">
        <v>5</v>
      </c>
      <c r="I2494" s="267">
        <v>12</v>
      </c>
      <c r="J2494" s="194" t="s">
        <v>231</v>
      </c>
      <c r="K2494" s="269">
        <v>15</v>
      </c>
      <c r="L2494" s="269">
        <v>2</v>
      </c>
      <c r="M2494" s="267">
        <v>17</v>
      </c>
      <c r="N2494" s="194" t="s">
        <v>230</v>
      </c>
      <c r="O2494" s="269">
        <v>4</v>
      </c>
      <c r="P2494" s="269">
        <v>5</v>
      </c>
      <c r="Q2494" s="268">
        <v>9</v>
      </c>
      <c r="R2494" s="131"/>
      <c r="T2494" s="105"/>
      <c r="U2494" s="105"/>
      <c r="V2494" s="105"/>
      <c r="W2494" s="105"/>
      <c r="X2494" s="105"/>
      <c r="Y2494" s="105"/>
      <c r="Z2494" s="105"/>
      <c r="AA2494" s="105"/>
      <c r="AB2494" s="105"/>
      <c r="AC2494" s="105"/>
      <c r="AD2494" s="105"/>
      <c r="AE2494" s="105"/>
      <c r="AF2494" s="105"/>
      <c r="AG2494" s="105"/>
    </row>
    <row r="2495" spans="2:33" s="28" customFormat="1" ht="14.25" customHeight="1" x14ac:dyDescent="0.15">
      <c r="B2495" s="204" t="s">
        <v>229</v>
      </c>
      <c r="C2495" s="269">
        <v>3</v>
      </c>
      <c r="D2495" s="269">
        <v>2</v>
      </c>
      <c r="E2495" s="267">
        <v>5</v>
      </c>
      <c r="F2495" s="194" t="s">
        <v>228</v>
      </c>
      <c r="G2495" s="269">
        <v>9</v>
      </c>
      <c r="H2495" s="269">
        <v>7</v>
      </c>
      <c r="I2495" s="267">
        <v>16</v>
      </c>
      <c r="J2495" s="194" t="s">
        <v>227</v>
      </c>
      <c r="K2495" s="269">
        <v>7</v>
      </c>
      <c r="L2495" s="269">
        <v>8</v>
      </c>
      <c r="M2495" s="267">
        <v>15</v>
      </c>
      <c r="N2495" s="194" t="s">
        <v>226</v>
      </c>
      <c r="O2495" s="269">
        <v>5</v>
      </c>
      <c r="P2495" s="269">
        <v>0</v>
      </c>
      <c r="Q2495" s="268">
        <v>5</v>
      </c>
      <c r="R2495" s="131"/>
      <c r="T2495" s="105"/>
      <c r="U2495" s="105"/>
      <c r="V2495" s="105"/>
      <c r="W2495" s="105"/>
      <c r="X2495" s="105"/>
      <c r="Y2495" s="105"/>
      <c r="Z2495" s="105"/>
      <c r="AA2495" s="105"/>
      <c r="AB2495" s="105"/>
      <c r="AC2495" s="105"/>
      <c r="AD2495" s="105"/>
      <c r="AE2495" s="105"/>
      <c r="AF2495" s="105"/>
      <c r="AG2495" s="105"/>
    </row>
    <row r="2496" spans="2:33" s="28" customFormat="1" ht="14.25" customHeight="1" x14ac:dyDescent="0.15">
      <c r="B2496" s="204" t="s">
        <v>225</v>
      </c>
      <c r="C2496" s="269">
        <v>9</v>
      </c>
      <c r="D2496" s="269">
        <v>4</v>
      </c>
      <c r="E2496" s="267">
        <v>13</v>
      </c>
      <c r="F2496" s="194" t="s">
        <v>224</v>
      </c>
      <c r="G2496" s="269">
        <v>9</v>
      </c>
      <c r="H2496" s="269">
        <v>3</v>
      </c>
      <c r="I2496" s="267">
        <v>12</v>
      </c>
      <c r="J2496" s="194" t="s">
        <v>223</v>
      </c>
      <c r="K2496" s="269">
        <v>7</v>
      </c>
      <c r="L2496" s="269">
        <v>5</v>
      </c>
      <c r="M2496" s="267">
        <v>12</v>
      </c>
      <c r="N2496" s="194" t="s">
        <v>222</v>
      </c>
      <c r="O2496" s="269">
        <v>1</v>
      </c>
      <c r="P2496" s="269">
        <v>3</v>
      </c>
      <c r="Q2496" s="268">
        <v>4</v>
      </c>
      <c r="R2496" s="131"/>
      <c r="T2496" s="105"/>
      <c r="U2496" s="105"/>
      <c r="V2496" s="105"/>
      <c r="W2496" s="105"/>
      <c r="X2496" s="105"/>
      <c r="Y2496" s="105"/>
      <c r="Z2496" s="105"/>
      <c r="AA2496" s="105"/>
      <c r="AB2496" s="105"/>
      <c r="AC2496" s="105"/>
      <c r="AD2496" s="105"/>
      <c r="AE2496" s="105"/>
      <c r="AF2496" s="105"/>
      <c r="AG2496" s="105"/>
    </row>
    <row r="2497" spans="2:33" s="28" customFormat="1" ht="14.1" customHeight="1" x14ac:dyDescent="0.15">
      <c r="B2497" s="204" t="s">
        <v>221</v>
      </c>
      <c r="C2497" s="269">
        <v>4</v>
      </c>
      <c r="D2497" s="269">
        <v>7</v>
      </c>
      <c r="E2497" s="267">
        <v>11</v>
      </c>
      <c r="F2497" s="194" t="s">
        <v>220</v>
      </c>
      <c r="G2497" s="269">
        <v>5</v>
      </c>
      <c r="H2497" s="269">
        <v>5</v>
      </c>
      <c r="I2497" s="267">
        <v>10</v>
      </c>
      <c r="J2497" s="194" t="s">
        <v>219</v>
      </c>
      <c r="K2497" s="269">
        <v>5</v>
      </c>
      <c r="L2497" s="269">
        <v>8</v>
      </c>
      <c r="M2497" s="267">
        <v>13</v>
      </c>
      <c r="N2497" s="194" t="s">
        <v>218</v>
      </c>
      <c r="O2497" s="269">
        <v>2</v>
      </c>
      <c r="P2497" s="269">
        <v>2</v>
      </c>
      <c r="Q2497" s="268">
        <v>4</v>
      </c>
      <c r="R2497" s="131"/>
      <c r="T2497" s="105"/>
      <c r="U2497" s="105"/>
      <c r="V2497" s="105"/>
      <c r="W2497" s="105"/>
      <c r="X2497" s="105"/>
      <c r="Y2497" s="105"/>
      <c r="Z2497" s="105"/>
      <c r="AA2497" s="105"/>
      <c r="AB2497" s="105"/>
      <c r="AC2497" s="105"/>
      <c r="AD2497" s="105"/>
      <c r="AE2497" s="105"/>
      <c r="AF2497" s="105"/>
      <c r="AG2497" s="105"/>
    </row>
    <row r="2498" spans="2:33" s="28" customFormat="1" ht="14.45" customHeight="1" x14ac:dyDescent="0.15">
      <c r="B2498" s="205" t="s">
        <v>217</v>
      </c>
      <c r="C2498" s="274">
        <v>4</v>
      </c>
      <c r="D2498" s="274">
        <v>3</v>
      </c>
      <c r="E2498" s="275">
        <v>7</v>
      </c>
      <c r="F2498" s="195" t="s">
        <v>216</v>
      </c>
      <c r="G2498" s="274">
        <v>4</v>
      </c>
      <c r="H2498" s="274">
        <v>4</v>
      </c>
      <c r="I2498" s="275">
        <v>8</v>
      </c>
      <c r="J2498" s="195" t="s">
        <v>215</v>
      </c>
      <c r="K2498" s="274">
        <v>8</v>
      </c>
      <c r="L2498" s="274">
        <v>6</v>
      </c>
      <c r="M2498" s="275">
        <v>14</v>
      </c>
      <c r="N2498" s="195" t="s">
        <v>214</v>
      </c>
      <c r="O2498" s="274">
        <v>0</v>
      </c>
      <c r="P2498" s="274">
        <v>1</v>
      </c>
      <c r="Q2498" s="276">
        <v>1</v>
      </c>
      <c r="R2498" s="131"/>
      <c r="T2498" s="105"/>
      <c r="U2498" s="105"/>
      <c r="V2498" s="105"/>
      <c r="W2498" s="105"/>
      <c r="X2498" s="105"/>
      <c r="Y2498" s="105"/>
      <c r="Z2498" s="105"/>
      <c r="AA2498" s="105"/>
      <c r="AB2498" s="105"/>
      <c r="AC2498" s="105"/>
      <c r="AD2498" s="105"/>
      <c r="AE2498" s="105"/>
      <c r="AF2498" s="105"/>
      <c r="AG2498" s="105"/>
    </row>
    <row r="2499" spans="2:33" s="28" customFormat="1" ht="14.1" customHeight="1" x14ac:dyDescent="0.15">
      <c r="B2499" s="204" t="s">
        <v>213</v>
      </c>
      <c r="C2499" s="277">
        <v>2</v>
      </c>
      <c r="D2499" s="269">
        <v>4</v>
      </c>
      <c r="E2499" s="267">
        <v>6</v>
      </c>
      <c r="F2499" s="194" t="s">
        <v>212</v>
      </c>
      <c r="G2499" s="269">
        <v>10</v>
      </c>
      <c r="H2499" s="269">
        <v>3</v>
      </c>
      <c r="I2499" s="267">
        <v>13</v>
      </c>
      <c r="J2499" s="194" t="s">
        <v>211</v>
      </c>
      <c r="K2499" s="269">
        <v>11</v>
      </c>
      <c r="L2499" s="269">
        <v>10</v>
      </c>
      <c r="M2499" s="267">
        <v>21</v>
      </c>
      <c r="N2499" s="194" t="s">
        <v>210</v>
      </c>
      <c r="O2499" s="269">
        <v>2</v>
      </c>
      <c r="P2499" s="269">
        <v>5</v>
      </c>
      <c r="Q2499" s="268">
        <v>7</v>
      </c>
      <c r="R2499" s="131"/>
      <c r="T2499" s="105"/>
      <c r="U2499" s="105"/>
      <c r="V2499" s="105"/>
      <c r="W2499" s="105"/>
      <c r="X2499" s="105"/>
      <c r="Y2499" s="105"/>
      <c r="Z2499" s="105"/>
      <c r="AA2499" s="105"/>
      <c r="AB2499" s="105"/>
      <c r="AC2499" s="105"/>
      <c r="AD2499" s="105"/>
      <c r="AE2499" s="105"/>
      <c r="AF2499" s="105"/>
      <c r="AG2499" s="105"/>
    </row>
    <row r="2500" spans="2:33" s="28" customFormat="1" ht="14.25" customHeight="1" x14ac:dyDescent="0.15">
      <c r="B2500" s="204" t="s">
        <v>209</v>
      </c>
      <c r="C2500" s="269">
        <v>4</v>
      </c>
      <c r="D2500" s="269">
        <v>7</v>
      </c>
      <c r="E2500" s="267">
        <v>11</v>
      </c>
      <c r="F2500" s="194" t="s">
        <v>208</v>
      </c>
      <c r="G2500" s="269">
        <v>8</v>
      </c>
      <c r="H2500" s="269">
        <v>8</v>
      </c>
      <c r="I2500" s="267">
        <v>16</v>
      </c>
      <c r="J2500" s="194" t="s">
        <v>207</v>
      </c>
      <c r="K2500" s="269">
        <v>11</v>
      </c>
      <c r="L2500" s="269">
        <v>13</v>
      </c>
      <c r="M2500" s="267">
        <v>24</v>
      </c>
      <c r="N2500" s="194" t="s">
        <v>206</v>
      </c>
      <c r="O2500" s="269">
        <v>0</v>
      </c>
      <c r="P2500" s="269">
        <v>0</v>
      </c>
      <c r="Q2500" s="268">
        <v>0</v>
      </c>
      <c r="R2500" s="131"/>
      <c r="T2500" s="105"/>
      <c r="U2500" s="105"/>
      <c r="V2500" s="105"/>
      <c r="W2500" s="105"/>
      <c r="X2500" s="105"/>
      <c r="Y2500" s="105"/>
      <c r="Z2500" s="105"/>
      <c r="AA2500" s="105"/>
      <c r="AB2500" s="105"/>
      <c r="AC2500" s="105"/>
      <c r="AD2500" s="105"/>
      <c r="AE2500" s="105"/>
      <c r="AF2500" s="105"/>
      <c r="AG2500" s="105"/>
    </row>
    <row r="2501" spans="2:33" s="28" customFormat="1" ht="14.25" customHeight="1" x14ac:dyDescent="0.15">
      <c r="B2501" s="204" t="s">
        <v>205</v>
      </c>
      <c r="C2501" s="269">
        <v>6</v>
      </c>
      <c r="D2501" s="269">
        <v>4</v>
      </c>
      <c r="E2501" s="267">
        <v>10</v>
      </c>
      <c r="F2501" s="194" t="s">
        <v>204</v>
      </c>
      <c r="G2501" s="269">
        <v>11</v>
      </c>
      <c r="H2501" s="269">
        <v>10</v>
      </c>
      <c r="I2501" s="267">
        <v>21</v>
      </c>
      <c r="J2501" s="194" t="s">
        <v>203</v>
      </c>
      <c r="K2501" s="269">
        <v>8</v>
      </c>
      <c r="L2501" s="269">
        <v>5</v>
      </c>
      <c r="M2501" s="267">
        <v>13</v>
      </c>
      <c r="N2501" s="194" t="s">
        <v>202</v>
      </c>
      <c r="O2501" s="269">
        <v>0</v>
      </c>
      <c r="P2501" s="269">
        <v>0</v>
      </c>
      <c r="Q2501" s="268">
        <v>0</v>
      </c>
      <c r="R2501" s="131"/>
      <c r="T2501" s="105"/>
      <c r="U2501" s="105"/>
      <c r="V2501" s="105"/>
      <c r="W2501" s="105"/>
      <c r="X2501" s="105"/>
      <c r="Y2501" s="105"/>
      <c r="Z2501" s="105"/>
      <c r="AA2501" s="105"/>
      <c r="AB2501" s="105"/>
      <c r="AC2501" s="105"/>
      <c r="AD2501" s="105"/>
      <c r="AE2501" s="105"/>
      <c r="AF2501" s="105"/>
      <c r="AG2501" s="105"/>
    </row>
    <row r="2502" spans="2:33" s="28" customFormat="1" ht="14.25" customHeight="1" x14ac:dyDescent="0.15">
      <c r="B2502" s="204" t="s">
        <v>201</v>
      </c>
      <c r="C2502" s="269">
        <v>7</v>
      </c>
      <c r="D2502" s="269">
        <v>6</v>
      </c>
      <c r="E2502" s="267">
        <v>13</v>
      </c>
      <c r="F2502" s="194" t="s">
        <v>200</v>
      </c>
      <c r="G2502" s="269">
        <v>9</v>
      </c>
      <c r="H2502" s="269">
        <v>8</v>
      </c>
      <c r="I2502" s="267">
        <v>17</v>
      </c>
      <c r="J2502" s="194" t="s">
        <v>199</v>
      </c>
      <c r="K2502" s="269">
        <v>7</v>
      </c>
      <c r="L2502" s="269">
        <v>6</v>
      </c>
      <c r="M2502" s="267">
        <v>13</v>
      </c>
      <c r="N2502" s="194" t="s">
        <v>198</v>
      </c>
      <c r="O2502" s="269">
        <v>0</v>
      </c>
      <c r="P2502" s="269">
        <v>0</v>
      </c>
      <c r="Q2502" s="268">
        <v>0</v>
      </c>
      <c r="R2502" s="131"/>
      <c r="T2502" s="105"/>
      <c r="U2502" s="105"/>
      <c r="V2502" s="105"/>
      <c r="W2502" s="105"/>
      <c r="X2502" s="105"/>
      <c r="Y2502" s="105"/>
      <c r="Z2502" s="105"/>
      <c r="AA2502" s="105"/>
      <c r="AB2502" s="105"/>
      <c r="AC2502" s="105"/>
      <c r="AD2502" s="105"/>
      <c r="AE2502" s="105"/>
      <c r="AF2502" s="105"/>
      <c r="AG2502" s="105"/>
    </row>
    <row r="2503" spans="2:33" s="28" customFormat="1" ht="14.1" customHeight="1" x14ac:dyDescent="0.15">
      <c r="B2503" s="205" t="s">
        <v>197</v>
      </c>
      <c r="C2503" s="274">
        <v>3</v>
      </c>
      <c r="D2503" s="274">
        <v>3</v>
      </c>
      <c r="E2503" s="275">
        <v>6</v>
      </c>
      <c r="F2503" s="195" t="s">
        <v>196</v>
      </c>
      <c r="G2503" s="274">
        <v>9</v>
      </c>
      <c r="H2503" s="274">
        <v>6</v>
      </c>
      <c r="I2503" s="275">
        <v>15</v>
      </c>
      <c r="J2503" s="195" t="s">
        <v>195</v>
      </c>
      <c r="K2503" s="274">
        <v>9</v>
      </c>
      <c r="L2503" s="274">
        <v>9</v>
      </c>
      <c r="M2503" s="275">
        <v>18</v>
      </c>
      <c r="N2503" s="195" t="s">
        <v>194</v>
      </c>
      <c r="O2503" s="274">
        <v>0</v>
      </c>
      <c r="P2503" s="274">
        <v>0</v>
      </c>
      <c r="Q2503" s="276">
        <v>0</v>
      </c>
      <c r="R2503" s="131"/>
      <c r="T2503" s="105"/>
      <c r="U2503" s="105"/>
      <c r="V2503" s="105"/>
      <c r="W2503" s="105"/>
      <c r="X2503" s="105"/>
      <c r="Y2503" s="105"/>
      <c r="Z2503" s="105"/>
      <c r="AA2503" s="105"/>
      <c r="AB2503" s="105"/>
      <c r="AC2503" s="105"/>
      <c r="AD2503" s="105"/>
      <c r="AE2503" s="105"/>
      <c r="AF2503" s="105"/>
      <c r="AG2503" s="105"/>
    </row>
    <row r="2504" spans="2:33" s="28" customFormat="1" ht="14.25" customHeight="1" x14ac:dyDescent="0.15">
      <c r="B2504" s="204" t="s">
        <v>193</v>
      </c>
      <c r="C2504" s="277">
        <v>5</v>
      </c>
      <c r="D2504" s="269">
        <v>5</v>
      </c>
      <c r="E2504" s="267">
        <v>10</v>
      </c>
      <c r="F2504" s="194" t="s">
        <v>192</v>
      </c>
      <c r="G2504" s="269">
        <v>8</v>
      </c>
      <c r="H2504" s="269">
        <v>4</v>
      </c>
      <c r="I2504" s="267">
        <v>12</v>
      </c>
      <c r="J2504" s="194" t="s">
        <v>191</v>
      </c>
      <c r="K2504" s="269">
        <v>1</v>
      </c>
      <c r="L2504" s="269">
        <v>6</v>
      </c>
      <c r="M2504" s="267">
        <v>7</v>
      </c>
      <c r="N2504" s="194" t="s">
        <v>190</v>
      </c>
      <c r="O2504" s="269">
        <v>0</v>
      </c>
      <c r="P2504" s="269">
        <v>1</v>
      </c>
      <c r="Q2504" s="268">
        <v>1</v>
      </c>
      <c r="R2504" s="131"/>
      <c r="T2504" s="105"/>
      <c r="U2504" s="105"/>
      <c r="V2504" s="105"/>
      <c r="W2504" s="105"/>
      <c r="X2504" s="105"/>
      <c r="Y2504" s="105"/>
      <c r="Z2504" s="105"/>
      <c r="AA2504" s="105"/>
      <c r="AB2504" s="105"/>
      <c r="AC2504" s="105"/>
      <c r="AD2504" s="105"/>
      <c r="AE2504" s="105"/>
      <c r="AF2504" s="105"/>
      <c r="AG2504" s="105"/>
    </row>
    <row r="2505" spans="2:33" s="28" customFormat="1" ht="14.25" customHeight="1" x14ac:dyDescent="0.15">
      <c r="B2505" s="204" t="s">
        <v>189</v>
      </c>
      <c r="C2505" s="269">
        <v>4</v>
      </c>
      <c r="D2505" s="269">
        <v>7</v>
      </c>
      <c r="E2505" s="267">
        <v>11</v>
      </c>
      <c r="F2505" s="194" t="s">
        <v>188</v>
      </c>
      <c r="G2505" s="269">
        <v>3</v>
      </c>
      <c r="H2505" s="269">
        <v>7</v>
      </c>
      <c r="I2505" s="267">
        <v>10</v>
      </c>
      <c r="J2505" s="194" t="s">
        <v>187</v>
      </c>
      <c r="K2505" s="269">
        <v>10</v>
      </c>
      <c r="L2505" s="269">
        <v>8</v>
      </c>
      <c r="M2505" s="267">
        <v>18</v>
      </c>
      <c r="N2505" s="194" t="s">
        <v>186</v>
      </c>
      <c r="O2505" s="269">
        <v>0</v>
      </c>
      <c r="P2505" s="269">
        <v>0</v>
      </c>
      <c r="Q2505" s="268">
        <v>0</v>
      </c>
      <c r="R2505" s="131"/>
      <c r="T2505" s="105"/>
      <c r="U2505" s="105"/>
      <c r="V2505" s="105"/>
      <c r="W2505" s="105"/>
      <c r="X2505" s="105"/>
      <c r="Y2505" s="105"/>
      <c r="Z2505" s="105"/>
      <c r="AA2505" s="105"/>
      <c r="AB2505" s="105"/>
      <c r="AC2505" s="105"/>
      <c r="AD2505" s="105"/>
      <c r="AE2505" s="105"/>
      <c r="AF2505" s="105"/>
      <c r="AG2505" s="105"/>
    </row>
    <row r="2506" spans="2:33" s="28" customFormat="1" ht="14.25" customHeight="1" x14ac:dyDescent="0.15">
      <c r="B2506" s="204" t="s">
        <v>185</v>
      </c>
      <c r="C2506" s="269">
        <v>8</v>
      </c>
      <c r="D2506" s="269">
        <v>8</v>
      </c>
      <c r="E2506" s="267">
        <v>16</v>
      </c>
      <c r="F2506" s="194" t="s">
        <v>184</v>
      </c>
      <c r="G2506" s="269">
        <v>7</v>
      </c>
      <c r="H2506" s="269">
        <v>8</v>
      </c>
      <c r="I2506" s="267">
        <v>15</v>
      </c>
      <c r="J2506" s="194" t="s">
        <v>183</v>
      </c>
      <c r="K2506" s="269">
        <v>10</v>
      </c>
      <c r="L2506" s="269">
        <v>8</v>
      </c>
      <c r="M2506" s="267">
        <v>18</v>
      </c>
      <c r="N2506" s="194" t="s">
        <v>182</v>
      </c>
      <c r="O2506" s="269">
        <v>0</v>
      </c>
      <c r="P2506" s="269">
        <v>1</v>
      </c>
      <c r="Q2506" s="268">
        <v>1</v>
      </c>
      <c r="R2506" s="131"/>
      <c r="T2506" s="105"/>
      <c r="U2506" s="105"/>
      <c r="V2506" s="105"/>
      <c r="W2506" s="105"/>
      <c r="X2506" s="105"/>
      <c r="Y2506" s="105"/>
      <c r="Z2506" s="105"/>
      <c r="AA2506" s="105"/>
      <c r="AB2506" s="105"/>
      <c r="AC2506" s="105"/>
      <c r="AD2506" s="105"/>
      <c r="AE2506" s="105"/>
      <c r="AF2506" s="105"/>
      <c r="AG2506" s="105"/>
    </row>
    <row r="2507" spans="2:33" s="28" customFormat="1" ht="14.1" customHeight="1" x14ac:dyDescent="0.15">
      <c r="B2507" s="204" t="s">
        <v>181</v>
      </c>
      <c r="C2507" s="269">
        <v>5</v>
      </c>
      <c r="D2507" s="269">
        <v>9</v>
      </c>
      <c r="E2507" s="267">
        <v>14</v>
      </c>
      <c r="F2507" s="194" t="s">
        <v>180</v>
      </c>
      <c r="G2507" s="269">
        <v>9</v>
      </c>
      <c r="H2507" s="269">
        <v>9</v>
      </c>
      <c r="I2507" s="267">
        <v>18</v>
      </c>
      <c r="J2507" s="194" t="s">
        <v>179</v>
      </c>
      <c r="K2507" s="269">
        <v>2</v>
      </c>
      <c r="L2507" s="269">
        <v>1</v>
      </c>
      <c r="M2507" s="267">
        <v>3</v>
      </c>
      <c r="N2507" s="194" t="s">
        <v>178</v>
      </c>
      <c r="O2507" s="269">
        <v>0</v>
      </c>
      <c r="P2507" s="269">
        <v>0</v>
      </c>
      <c r="Q2507" s="268">
        <v>0</v>
      </c>
      <c r="R2507" s="131"/>
      <c r="T2507" s="105"/>
      <c r="U2507" s="105"/>
      <c r="V2507" s="105"/>
      <c r="W2507" s="105"/>
      <c r="X2507" s="105"/>
      <c r="Y2507" s="105"/>
      <c r="Z2507" s="105"/>
      <c r="AA2507" s="105"/>
      <c r="AB2507" s="105"/>
      <c r="AC2507" s="105"/>
      <c r="AD2507" s="105"/>
      <c r="AE2507" s="105"/>
      <c r="AF2507" s="105"/>
      <c r="AG2507" s="105"/>
    </row>
    <row r="2508" spans="2:33" s="28" customFormat="1" ht="14.25" customHeight="1" thickBot="1" x14ac:dyDescent="0.2">
      <c r="B2508" s="206" t="s">
        <v>177</v>
      </c>
      <c r="C2508" s="270">
        <v>9</v>
      </c>
      <c r="D2508" s="270">
        <v>2</v>
      </c>
      <c r="E2508" s="271">
        <v>11</v>
      </c>
      <c r="F2508" s="208" t="s">
        <v>176</v>
      </c>
      <c r="G2508" s="270">
        <v>11</v>
      </c>
      <c r="H2508" s="270">
        <v>5</v>
      </c>
      <c r="I2508" s="271">
        <v>16</v>
      </c>
      <c r="J2508" s="208" t="s">
        <v>175</v>
      </c>
      <c r="K2508" s="270">
        <v>5</v>
      </c>
      <c r="L2508" s="270">
        <v>2</v>
      </c>
      <c r="M2508" s="271">
        <v>7</v>
      </c>
      <c r="N2508" s="210" t="s">
        <v>174</v>
      </c>
      <c r="O2508" s="272">
        <v>0</v>
      </c>
      <c r="P2508" s="272">
        <v>1</v>
      </c>
      <c r="Q2508" s="273">
        <v>1</v>
      </c>
      <c r="R2508" s="131"/>
      <c r="T2508" s="105"/>
      <c r="U2508" s="105"/>
      <c r="V2508" s="105"/>
      <c r="W2508" s="105"/>
      <c r="X2508" s="105"/>
      <c r="Y2508" s="105"/>
      <c r="Z2508" s="105"/>
      <c r="AA2508" s="105"/>
      <c r="AB2508" s="105"/>
      <c r="AC2508" s="105"/>
      <c r="AD2508" s="105"/>
      <c r="AE2508" s="105"/>
      <c r="AF2508" s="105"/>
      <c r="AG2508" s="105"/>
    </row>
    <row r="2509" spans="2:33" s="28" customFormat="1" ht="13.5" customHeight="1" thickBot="1" x14ac:dyDescent="0.2">
      <c r="B2509" s="42"/>
      <c r="C2509" s="42"/>
      <c r="D2509" s="459" t="s">
        <v>173</v>
      </c>
      <c r="E2509" s="459"/>
      <c r="F2509" s="459"/>
      <c r="G2509" s="42"/>
      <c r="H2509" s="42"/>
      <c r="I2509" s="42"/>
      <c r="J2509" s="42"/>
      <c r="K2509" s="42"/>
      <c r="L2509" s="42"/>
      <c r="M2509" s="42"/>
      <c r="N2509" s="212" t="s">
        <v>172</v>
      </c>
      <c r="O2509" s="262">
        <v>0</v>
      </c>
      <c r="P2509" s="24">
        <v>0</v>
      </c>
      <c r="Q2509" s="285">
        <v>0</v>
      </c>
      <c r="R2509" s="131"/>
      <c r="T2509" s="105"/>
      <c r="U2509" s="105"/>
      <c r="V2509" s="105"/>
      <c r="W2509" s="105"/>
      <c r="X2509" s="105"/>
      <c r="Y2509" s="105"/>
      <c r="Z2509" s="105"/>
      <c r="AA2509" s="105"/>
      <c r="AB2509" s="105"/>
      <c r="AC2509" s="105"/>
      <c r="AD2509" s="105"/>
      <c r="AE2509" s="105"/>
      <c r="AF2509" s="105"/>
      <c r="AG2509" s="105"/>
    </row>
    <row r="2510" spans="2:33" s="28" customFormat="1" ht="13.5" customHeight="1" x14ac:dyDescent="0.15">
      <c r="B2510" s="160" t="s">
        <v>171</v>
      </c>
      <c r="C2510" s="263">
        <f>SUM(C2484:C2488)</f>
        <v>19</v>
      </c>
      <c r="D2510" s="263">
        <f>SUM(D2484:D2488)</f>
        <v>11</v>
      </c>
      <c r="E2510" s="108">
        <f t="shared" ref="E2510:E2519" si="118">SUM(C2510:D2510)</f>
        <v>30</v>
      </c>
      <c r="F2510" s="160" t="s">
        <v>170</v>
      </c>
      <c r="G2510" s="264">
        <f>SUM(K2484:K2488)</f>
        <v>35</v>
      </c>
      <c r="H2510" s="109">
        <f>SUM(L2484:L2488)</f>
        <v>27</v>
      </c>
      <c r="I2510" s="110">
        <f t="shared" ref="I2510:I2519" si="119">SUM(G2510:H2510)</f>
        <v>62</v>
      </c>
      <c r="J2510" s="119" t="s">
        <v>169</v>
      </c>
      <c r="K2510" s="120">
        <f>SUM(O2509:O2513)</f>
        <v>0</v>
      </c>
      <c r="L2510" s="263">
        <f>SUM(Q2509:Q2513)</f>
        <v>0</v>
      </c>
      <c r="M2510" s="265">
        <f>SUM(K2510:L2510)</f>
        <v>0</v>
      </c>
      <c r="N2510" s="132" t="s">
        <v>168</v>
      </c>
      <c r="O2510" s="288">
        <v>0</v>
      </c>
      <c r="P2510" s="288">
        <v>0</v>
      </c>
      <c r="Q2510" s="285">
        <v>0</v>
      </c>
      <c r="R2510" s="131"/>
      <c r="T2510" s="105"/>
      <c r="U2510" s="105"/>
      <c r="V2510" s="105"/>
      <c r="W2510" s="105"/>
      <c r="X2510" s="105"/>
      <c r="Y2510" s="105"/>
      <c r="Z2510" s="105"/>
      <c r="AA2510" s="105"/>
      <c r="AB2510" s="105"/>
      <c r="AC2510" s="105"/>
      <c r="AD2510" s="105"/>
      <c r="AE2510" s="105"/>
      <c r="AF2510" s="105"/>
      <c r="AG2510" s="105"/>
    </row>
    <row r="2511" spans="2:33" s="28" customFormat="1" ht="13.5" customHeight="1" thickBot="1" x14ac:dyDescent="0.2">
      <c r="B2511" s="161" t="s">
        <v>167</v>
      </c>
      <c r="C2511" s="255">
        <f>SUM(C2489:C2493)</f>
        <v>27</v>
      </c>
      <c r="D2511" s="255">
        <f>SUM(D2489:D2493)</f>
        <v>26</v>
      </c>
      <c r="E2511" s="112">
        <f t="shared" si="118"/>
        <v>53</v>
      </c>
      <c r="F2511" s="161" t="s">
        <v>166</v>
      </c>
      <c r="G2511" s="260">
        <f>SUM(K2489:K2493)</f>
        <v>41</v>
      </c>
      <c r="H2511" s="113">
        <f>SUM(L2489:L2493)</f>
        <v>37</v>
      </c>
      <c r="I2511" s="114">
        <f t="shared" si="119"/>
        <v>78</v>
      </c>
      <c r="J2511" s="121" t="s">
        <v>154</v>
      </c>
      <c r="K2511" s="122">
        <f>O2514</f>
        <v>0</v>
      </c>
      <c r="L2511" s="256">
        <f>P2514</f>
        <v>0</v>
      </c>
      <c r="M2511" s="266">
        <f>SUM(K2511:L2511)</f>
        <v>0</v>
      </c>
      <c r="N2511" s="132" t="s">
        <v>165</v>
      </c>
      <c r="O2511" s="288">
        <v>0</v>
      </c>
      <c r="P2511" s="288">
        <v>0</v>
      </c>
      <c r="Q2511" s="285">
        <v>0</v>
      </c>
      <c r="R2511" s="131"/>
      <c r="T2511" s="105"/>
      <c r="U2511" s="105"/>
      <c r="V2511" s="105"/>
      <c r="W2511" s="105"/>
      <c r="X2511" s="105"/>
      <c r="Y2511" s="105"/>
      <c r="Z2511" s="105"/>
      <c r="AA2511" s="105"/>
      <c r="AB2511" s="105"/>
      <c r="AC2511" s="105"/>
      <c r="AD2511" s="105"/>
      <c r="AE2511" s="105"/>
      <c r="AF2511" s="105"/>
      <c r="AG2511" s="105"/>
    </row>
    <row r="2512" spans="2:33" s="28" customFormat="1" ht="13.5" customHeight="1" x14ac:dyDescent="0.15">
      <c r="B2512" s="161" t="s">
        <v>164</v>
      </c>
      <c r="C2512" s="255">
        <f>SUM(C2494:C2498)</f>
        <v>24</v>
      </c>
      <c r="D2512" s="255">
        <f>SUM(D2494:D2498)</f>
        <v>24</v>
      </c>
      <c r="E2512" s="112">
        <f t="shared" si="118"/>
        <v>48</v>
      </c>
      <c r="F2512" s="161" t="s">
        <v>163</v>
      </c>
      <c r="G2512" s="260">
        <f>SUM(K2494:K2498)</f>
        <v>42</v>
      </c>
      <c r="H2512" s="113">
        <f>SUM(L2494:L2498)</f>
        <v>29</v>
      </c>
      <c r="I2512" s="114">
        <f t="shared" si="119"/>
        <v>71</v>
      </c>
      <c r="J2512" s="125" t="s">
        <v>283</v>
      </c>
      <c r="K2512" s="154">
        <f>SUM(C2510:C2512)</f>
        <v>70</v>
      </c>
      <c r="L2512" s="154">
        <f>SUM(D2510:D2512)</f>
        <v>61</v>
      </c>
      <c r="M2512" s="294">
        <f>SUM(K2512:L2512)</f>
        <v>131</v>
      </c>
      <c r="N2512" s="132" t="s">
        <v>162</v>
      </c>
      <c r="O2512" s="288">
        <v>0</v>
      </c>
      <c r="P2512" s="288">
        <v>0</v>
      </c>
      <c r="Q2512" s="285">
        <v>0</v>
      </c>
      <c r="R2512" s="131"/>
      <c r="T2512" s="105"/>
      <c r="U2512" s="105"/>
      <c r="V2512" s="105"/>
      <c r="W2512" s="105"/>
      <c r="X2512" s="105"/>
      <c r="Y2512" s="105"/>
      <c r="Z2512" s="105"/>
      <c r="AA2512" s="105"/>
      <c r="AB2512" s="105"/>
      <c r="AC2512" s="105"/>
      <c r="AD2512" s="105"/>
      <c r="AE2512" s="105"/>
      <c r="AF2512" s="105"/>
      <c r="AG2512" s="105"/>
    </row>
    <row r="2513" spans="2:33" s="28" customFormat="1" ht="13.5" customHeight="1" thickBot="1" x14ac:dyDescent="0.2">
      <c r="B2513" s="161" t="s">
        <v>161</v>
      </c>
      <c r="C2513" s="255">
        <f>SUM(C2499:C2503)</f>
        <v>22</v>
      </c>
      <c r="D2513" s="255">
        <f>SUM(D2499:D2503)</f>
        <v>24</v>
      </c>
      <c r="E2513" s="112">
        <f t="shared" si="118"/>
        <v>46</v>
      </c>
      <c r="F2513" s="161" t="s">
        <v>160</v>
      </c>
      <c r="G2513" s="260">
        <f>SUM(K2499:K2503)</f>
        <v>46</v>
      </c>
      <c r="H2513" s="113">
        <f>SUM(L2499:L2503)</f>
        <v>43</v>
      </c>
      <c r="I2513" s="114">
        <f t="shared" si="119"/>
        <v>89</v>
      </c>
      <c r="J2513" s="123" t="s">
        <v>156</v>
      </c>
      <c r="K2513" s="157"/>
      <c r="L2513" s="292">
        <f>M2512/M2518*100</f>
        <v>12.669245647969053</v>
      </c>
      <c r="M2513" s="156" t="s">
        <v>155</v>
      </c>
      <c r="N2513" s="134" t="s">
        <v>159</v>
      </c>
      <c r="O2513" s="291">
        <v>0</v>
      </c>
      <c r="P2513" s="135">
        <v>0</v>
      </c>
      <c r="Q2513" s="282">
        <v>0</v>
      </c>
      <c r="R2513" s="131"/>
      <c r="T2513" s="105"/>
      <c r="U2513" s="105"/>
      <c r="V2513" s="105"/>
      <c r="W2513" s="105"/>
      <c r="X2513" s="105"/>
      <c r="Y2513" s="105"/>
      <c r="Z2513" s="105"/>
      <c r="AA2513" s="105"/>
      <c r="AB2513" s="105"/>
      <c r="AC2513" s="105"/>
      <c r="AD2513" s="105"/>
      <c r="AE2513" s="105"/>
      <c r="AF2513" s="105"/>
      <c r="AG2513" s="105"/>
    </row>
    <row r="2514" spans="2:33" s="28" customFormat="1" ht="13.5" customHeight="1" thickBot="1" x14ac:dyDescent="0.2">
      <c r="B2514" s="161" t="s">
        <v>158</v>
      </c>
      <c r="C2514" s="255">
        <f>SUM(C2504:C2508)</f>
        <v>31</v>
      </c>
      <c r="D2514" s="255">
        <f>SUM(D2504:D2508)</f>
        <v>31</v>
      </c>
      <c r="E2514" s="112">
        <f t="shared" si="118"/>
        <v>62</v>
      </c>
      <c r="F2514" s="161" t="s">
        <v>157</v>
      </c>
      <c r="G2514" s="260">
        <f>SUM(K2504:K2508)</f>
        <v>28</v>
      </c>
      <c r="H2514" s="113">
        <f>SUM(L2504:L2508)</f>
        <v>25</v>
      </c>
      <c r="I2514" s="114">
        <f t="shared" si="119"/>
        <v>53</v>
      </c>
      <c r="J2514" s="125" t="s">
        <v>284</v>
      </c>
      <c r="K2514" s="154">
        <f>SUM(C2513:C2519,G2510:G2512)</f>
        <v>348</v>
      </c>
      <c r="L2514" s="154">
        <f>SUM(D2513:D2519,H2510:H2512)</f>
        <v>299</v>
      </c>
      <c r="M2514" s="294">
        <f>SUM(K2514:L2514)</f>
        <v>647</v>
      </c>
      <c r="N2514" s="136" t="s">
        <v>154</v>
      </c>
      <c r="O2514" s="290">
        <v>0</v>
      </c>
      <c r="P2514" s="137">
        <v>0</v>
      </c>
      <c r="Q2514" s="284">
        <v>0</v>
      </c>
      <c r="R2514" s="131"/>
      <c r="T2514" s="105"/>
      <c r="U2514" s="105"/>
      <c r="V2514" s="105"/>
      <c r="W2514" s="105"/>
      <c r="X2514" s="105"/>
      <c r="Y2514" s="105"/>
      <c r="Z2514" s="105"/>
      <c r="AA2514" s="105"/>
      <c r="AB2514" s="105"/>
      <c r="AC2514" s="105"/>
      <c r="AD2514" s="105"/>
      <c r="AE2514" s="105"/>
      <c r="AF2514" s="105"/>
      <c r="AG2514" s="105"/>
    </row>
    <row r="2515" spans="2:33" s="28" customFormat="1" ht="13.5" customHeight="1" thickBot="1" x14ac:dyDescent="0.2">
      <c r="B2515" s="161" t="s">
        <v>153</v>
      </c>
      <c r="C2515" s="255">
        <f>SUM(G2484:G2488)</f>
        <v>30</v>
      </c>
      <c r="D2515" s="255">
        <f>SUM(H2484:H2488)</f>
        <v>27</v>
      </c>
      <c r="E2515" s="112">
        <f t="shared" si="118"/>
        <v>57</v>
      </c>
      <c r="F2515" s="161" t="s">
        <v>152</v>
      </c>
      <c r="G2515" s="113">
        <f>SUM(O2484:O2488)</f>
        <v>27</v>
      </c>
      <c r="H2515" s="113">
        <f>SUM(P2484:P2488)</f>
        <v>19</v>
      </c>
      <c r="I2515" s="114">
        <f t="shared" si="119"/>
        <v>46</v>
      </c>
      <c r="J2515" s="123" t="s">
        <v>156</v>
      </c>
      <c r="K2515" s="157"/>
      <c r="L2515" s="292">
        <f>M2514/M2518*100</f>
        <v>62.572533849129599</v>
      </c>
      <c r="M2515" s="158" t="s">
        <v>155</v>
      </c>
      <c r="N2515" s="148"/>
      <c r="O2515" s="138"/>
      <c r="P2515" s="138"/>
      <c r="Q2515" s="138"/>
      <c r="R2515" s="131"/>
      <c r="T2515" s="105"/>
      <c r="U2515" s="105"/>
      <c r="V2515" s="105"/>
      <c r="W2515" s="105"/>
      <c r="X2515" s="105"/>
      <c r="Y2515" s="105"/>
      <c r="Z2515" s="105"/>
      <c r="AA2515" s="105"/>
      <c r="AB2515" s="105"/>
      <c r="AC2515" s="105"/>
      <c r="AD2515" s="105"/>
      <c r="AE2515" s="106"/>
      <c r="AF2515" s="105"/>
      <c r="AG2515" s="106"/>
    </row>
    <row r="2516" spans="2:33" s="28" customFormat="1" ht="13.5" customHeight="1" thickBot="1" x14ac:dyDescent="0.2">
      <c r="B2516" s="161" t="s">
        <v>151</v>
      </c>
      <c r="C2516" s="255">
        <f>SUM(G2489:G2493)</f>
        <v>28</v>
      </c>
      <c r="D2516" s="255">
        <f>SUM(H2489:H2493)</f>
        <v>32</v>
      </c>
      <c r="E2516" s="112">
        <f t="shared" si="118"/>
        <v>60</v>
      </c>
      <c r="F2516" s="161" t="s">
        <v>150</v>
      </c>
      <c r="G2516" s="260">
        <f>SUM(O2489:O2493)</f>
        <v>14</v>
      </c>
      <c r="H2516" s="113">
        <f>SUM(P2489:P2493)</f>
        <v>21</v>
      </c>
      <c r="I2516" s="114">
        <f t="shared" si="119"/>
        <v>35</v>
      </c>
      <c r="J2516" s="125" t="s">
        <v>282</v>
      </c>
      <c r="K2516" s="154">
        <f>SUM(K2499:K2508,O2484:O2514)</f>
        <v>129</v>
      </c>
      <c r="L2516" s="154">
        <f>SUM(L2499:L2508,P2484:P2514)</f>
        <v>127</v>
      </c>
      <c r="M2516" s="261">
        <f>SUM(K2516:L2516)</f>
        <v>256</v>
      </c>
      <c r="N2516" s="149"/>
      <c r="O2516" s="138"/>
      <c r="P2516" s="138"/>
      <c r="Q2516" s="138"/>
      <c r="R2516" s="131"/>
    </row>
    <row r="2517" spans="2:33" s="28" customFormat="1" ht="13.5" customHeight="1" thickBot="1" x14ac:dyDescent="0.2">
      <c r="B2517" s="161" t="s">
        <v>149</v>
      </c>
      <c r="C2517" s="255">
        <f>SUM(G2494:G2498)</f>
        <v>34</v>
      </c>
      <c r="D2517" s="255">
        <f>SUM(H2494:H2498)</f>
        <v>24</v>
      </c>
      <c r="E2517" s="112">
        <f t="shared" si="118"/>
        <v>58</v>
      </c>
      <c r="F2517" s="161" t="s">
        <v>148</v>
      </c>
      <c r="G2517" s="260">
        <f>SUM(O2494:O2498)</f>
        <v>12</v>
      </c>
      <c r="H2517" s="113">
        <f>SUM(P2494:P2498)</f>
        <v>11</v>
      </c>
      <c r="I2517" s="114">
        <f t="shared" si="119"/>
        <v>23</v>
      </c>
      <c r="J2517" s="123" t="s">
        <v>156</v>
      </c>
      <c r="K2517" s="124"/>
      <c r="L2517" s="283">
        <f>M2516/M2518*100</f>
        <v>24.758220502901356</v>
      </c>
      <c r="M2517" s="156" t="s">
        <v>155</v>
      </c>
      <c r="N2517" s="144" t="s">
        <v>146</v>
      </c>
      <c r="O2517" s="295">
        <v>44.91</v>
      </c>
      <c r="P2517" s="296">
        <v>45.31</v>
      </c>
      <c r="Q2517" s="297">
        <v>45.1</v>
      </c>
      <c r="R2517" s="131"/>
    </row>
    <row r="2518" spans="2:33" s="28" customFormat="1" ht="13.5" customHeight="1" x14ac:dyDescent="0.15">
      <c r="B2518" s="161" t="s">
        <v>145</v>
      </c>
      <c r="C2518" s="255">
        <f>SUM(G2499:G2503)</f>
        <v>47</v>
      </c>
      <c r="D2518" s="255">
        <f>SUM(H2499:H2503)</f>
        <v>35</v>
      </c>
      <c r="E2518" s="112">
        <f t="shared" si="118"/>
        <v>82</v>
      </c>
      <c r="F2518" s="161" t="s">
        <v>144</v>
      </c>
      <c r="G2518" s="260">
        <f>SUM(O2499:O2503)</f>
        <v>2</v>
      </c>
      <c r="H2518" s="113">
        <f>SUM(P2499:P2503)</f>
        <v>5</v>
      </c>
      <c r="I2518" s="114">
        <f t="shared" si="119"/>
        <v>7</v>
      </c>
      <c r="J2518" s="125" t="s">
        <v>147</v>
      </c>
      <c r="K2518" s="293">
        <f>SUM(C2510:C2519,G2510:G2519,K2510:K2511)</f>
        <v>547</v>
      </c>
      <c r="L2518" s="293">
        <f>SUM(D2510:D2519,H2510:H2519,L2510:L2511)</f>
        <v>487</v>
      </c>
      <c r="M2518" s="289">
        <f>SUM(K2518:L2518)</f>
        <v>1034</v>
      </c>
      <c r="N2518" s="145"/>
      <c r="O2518" s="139"/>
      <c r="P2518" s="139"/>
      <c r="Q2518" s="139"/>
      <c r="R2518" s="131"/>
    </row>
    <row r="2519" spans="2:33" s="28" customFormat="1" ht="13.5" customHeight="1" thickBot="1" x14ac:dyDescent="0.2">
      <c r="B2519" s="162" t="s">
        <v>143</v>
      </c>
      <c r="C2519" s="256">
        <f>SUM(G2504:G2508)</f>
        <v>38</v>
      </c>
      <c r="D2519" s="256">
        <f>SUM(H2504:H2508)</f>
        <v>33</v>
      </c>
      <c r="E2519" s="116">
        <f t="shared" si="118"/>
        <v>71</v>
      </c>
      <c r="F2519" s="162" t="s">
        <v>142</v>
      </c>
      <c r="G2519" s="257">
        <f>SUM(O2504:O2508)</f>
        <v>0</v>
      </c>
      <c r="H2519" s="117">
        <f>SUM(P2504:P2508)</f>
        <v>3</v>
      </c>
      <c r="I2519" s="118">
        <f t="shared" si="119"/>
        <v>3</v>
      </c>
      <c r="J2519" s="123" t="s">
        <v>7</v>
      </c>
      <c r="K2519" s="124"/>
      <c r="L2519" s="127"/>
      <c r="M2519" s="258">
        <f>字別人口!Q140</f>
        <v>535</v>
      </c>
      <c r="N2519" s="481" t="s">
        <v>141</v>
      </c>
      <c r="O2519" s="482"/>
      <c r="P2519" s="482"/>
      <c r="Q2519" s="140"/>
      <c r="R2519" s="131"/>
    </row>
    <row r="2521" spans="2:33" s="29" customFormat="1" x14ac:dyDescent="0.15">
      <c r="B2521" s="168"/>
      <c r="F2521" s="168"/>
    </row>
    <row r="2522" spans="2:33" s="29" customFormat="1" ht="13.5" customHeight="1" x14ac:dyDescent="0.15">
      <c r="B2522" s="243" t="s">
        <v>1</v>
      </c>
      <c r="C2522" s="358" t="s">
        <v>2</v>
      </c>
      <c r="D2522" s="358"/>
      <c r="E2522" s="358"/>
      <c r="F2522" s="358"/>
      <c r="G2522" s="484" t="s">
        <v>279</v>
      </c>
      <c r="H2522" s="484"/>
      <c r="I2522" s="484"/>
      <c r="J2522" s="484"/>
      <c r="K2522" s="484"/>
      <c r="L2522" s="484"/>
      <c r="O2522" s="76" t="str">
        <f>$O$2</f>
        <v>令和元年10月31日</v>
      </c>
      <c r="P2522" s="76"/>
      <c r="Q2522" s="76" t="s">
        <v>0</v>
      </c>
    </row>
    <row r="2523" spans="2:33" s="29" customFormat="1" ht="13.5" customHeight="1" x14ac:dyDescent="0.15">
      <c r="B2523" s="243" t="s">
        <v>276</v>
      </c>
      <c r="C2523" s="358" t="s">
        <v>78</v>
      </c>
      <c r="D2523" s="358"/>
      <c r="E2523" s="358"/>
      <c r="F2523" s="152"/>
      <c r="G2523" s="484"/>
      <c r="H2523" s="484"/>
      <c r="I2523" s="484"/>
      <c r="J2523" s="484"/>
      <c r="K2523" s="484"/>
      <c r="L2523" s="484"/>
      <c r="O2523" s="76" t="str">
        <f>$O$3</f>
        <v>令和元年11月 1日</v>
      </c>
      <c r="P2523" s="76"/>
      <c r="Q2523" s="76" t="s">
        <v>3</v>
      </c>
    </row>
    <row r="2524" spans="2:33" s="29" customFormat="1" ht="13.5" customHeight="1" thickBot="1" x14ac:dyDescent="0.2">
      <c r="B2524" s="168"/>
      <c r="F2524" s="168"/>
      <c r="G2524" s="87"/>
      <c r="H2524" s="87"/>
      <c r="I2524" s="87"/>
      <c r="J2524" s="87"/>
      <c r="K2524" s="87"/>
      <c r="L2524" s="87"/>
      <c r="O2524" s="86"/>
      <c r="Q2524" s="86"/>
    </row>
    <row r="2525" spans="2:33" s="28" customFormat="1" ht="14.25" customHeight="1" x14ac:dyDescent="0.15">
      <c r="B2525" s="53" t="s">
        <v>274</v>
      </c>
      <c r="C2525" s="279" t="s">
        <v>301</v>
      </c>
      <c r="D2525" s="279" t="s">
        <v>302</v>
      </c>
      <c r="E2525" s="280" t="s">
        <v>6</v>
      </c>
      <c r="F2525" s="53" t="s">
        <v>274</v>
      </c>
      <c r="G2525" s="279" t="s">
        <v>301</v>
      </c>
      <c r="H2525" s="279" t="s">
        <v>5</v>
      </c>
      <c r="I2525" s="94" t="s">
        <v>6</v>
      </c>
      <c r="J2525" s="202" t="s">
        <v>274</v>
      </c>
      <c r="K2525" s="279" t="s">
        <v>4</v>
      </c>
      <c r="L2525" s="279" t="s">
        <v>302</v>
      </c>
      <c r="M2525" s="280" t="s">
        <v>303</v>
      </c>
      <c r="N2525" s="59" t="s">
        <v>274</v>
      </c>
      <c r="O2525" s="54" t="s">
        <v>301</v>
      </c>
      <c r="P2525" s="54" t="s">
        <v>5</v>
      </c>
      <c r="Q2525" s="278" t="s">
        <v>303</v>
      </c>
      <c r="R2525" s="131"/>
    </row>
    <row r="2526" spans="2:33" s="28" customFormat="1" ht="14.25" customHeight="1" x14ac:dyDescent="0.15">
      <c r="B2526" s="203" t="s">
        <v>273</v>
      </c>
      <c r="C2526" s="281">
        <v>1</v>
      </c>
      <c r="D2526" s="281">
        <v>4</v>
      </c>
      <c r="E2526" s="267">
        <v>5</v>
      </c>
      <c r="F2526" s="193" t="s">
        <v>272</v>
      </c>
      <c r="G2526" s="281">
        <v>1</v>
      </c>
      <c r="H2526" s="281">
        <v>3</v>
      </c>
      <c r="I2526" s="267">
        <v>4</v>
      </c>
      <c r="J2526" s="194" t="s">
        <v>271</v>
      </c>
      <c r="K2526" s="269">
        <v>6</v>
      </c>
      <c r="L2526" s="281">
        <v>1</v>
      </c>
      <c r="M2526" s="286">
        <v>7</v>
      </c>
      <c r="N2526" s="200" t="s">
        <v>270</v>
      </c>
      <c r="O2526" s="277">
        <v>2</v>
      </c>
      <c r="P2526" s="269">
        <v>0</v>
      </c>
      <c r="Q2526" s="287">
        <v>2</v>
      </c>
      <c r="R2526" s="131"/>
      <c r="T2526" s="105"/>
      <c r="U2526" s="105"/>
      <c r="V2526" s="105"/>
      <c r="W2526" s="105"/>
      <c r="X2526" s="105"/>
      <c r="Y2526" s="105"/>
      <c r="Z2526" s="105"/>
      <c r="AA2526" s="105"/>
      <c r="AB2526" s="105"/>
      <c r="AC2526" s="105"/>
      <c r="AD2526" s="105"/>
      <c r="AE2526" s="105"/>
      <c r="AF2526" s="105"/>
      <c r="AG2526" s="105"/>
    </row>
    <row r="2527" spans="2:33" s="28" customFormat="1" ht="14.1" customHeight="1" x14ac:dyDescent="0.15">
      <c r="B2527" s="204" t="s">
        <v>269</v>
      </c>
      <c r="C2527" s="269">
        <v>5</v>
      </c>
      <c r="D2527" s="269">
        <v>3</v>
      </c>
      <c r="E2527" s="267">
        <v>8</v>
      </c>
      <c r="F2527" s="194" t="s">
        <v>268</v>
      </c>
      <c r="G2527" s="269">
        <v>3</v>
      </c>
      <c r="H2527" s="269">
        <v>4</v>
      </c>
      <c r="I2527" s="267">
        <v>7</v>
      </c>
      <c r="J2527" s="194" t="s">
        <v>267</v>
      </c>
      <c r="K2527" s="269">
        <v>6</v>
      </c>
      <c r="L2527" s="269">
        <v>2</v>
      </c>
      <c r="M2527" s="267">
        <v>8</v>
      </c>
      <c r="N2527" s="194" t="s">
        <v>266</v>
      </c>
      <c r="O2527" s="269">
        <v>3</v>
      </c>
      <c r="P2527" s="269">
        <v>2</v>
      </c>
      <c r="Q2527" s="268">
        <v>5</v>
      </c>
      <c r="R2527" s="131"/>
      <c r="T2527" s="105"/>
      <c r="U2527" s="105"/>
      <c r="V2527" s="105"/>
      <c r="W2527" s="105"/>
      <c r="X2527" s="105"/>
      <c r="Y2527" s="105"/>
      <c r="Z2527" s="105"/>
      <c r="AA2527" s="105"/>
      <c r="AB2527" s="105"/>
      <c r="AC2527" s="105"/>
      <c r="AD2527" s="105"/>
      <c r="AE2527" s="105"/>
      <c r="AF2527" s="105"/>
      <c r="AG2527" s="105"/>
    </row>
    <row r="2528" spans="2:33" s="28" customFormat="1" ht="14.25" customHeight="1" x14ac:dyDescent="0.15">
      <c r="B2528" s="204" t="s">
        <v>265</v>
      </c>
      <c r="C2528" s="269">
        <v>3</v>
      </c>
      <c r="D2528" s="269">
        <v>3</v>
      </c>
      <c r="E2528" s="267">
        <v>6</v>
      </c>
      <c r="F2528" s="194" t="s">
        <v>264</v>
      </c>
      <c r="G2528" s="269">
        <v>1</v>
      </c>
      <c r="H2528" s="269">
        <v>0</v>
      </c>
      <c r="I2528" s="267">
        <v>1</v>
      </c>
      <c r="J2528" s="194" t="s">
        <v>263</v>
      </c>
      <c r="K2528" s="269">
        <v>4</v>
      </c>
      <c r="L2528" s="269">
        <v>3</v>
      </c>
      <c r="M2528" s="267">
        <v>7</v>
      </c>
      <c r="N2528" s="194" t="s">
        <v>262</v>
      </c>
      <c r="O2528" s="269">
        <v>3</v>
      </c>
      <c r="P2528" s="199">
        <v>3</v>
      </c>
      <c r="Q2528" s="268">
        <v>6</v>
      </c>
      <c r="R2528" s="131"/>
      <c r="T2528" s="105"/>
      <c r="U2528" s="105"/>
      <c r="V2528" s="105"/>
      <c r="W2528" s="105"/>
      <c r="X2528" s="105"/>
      <c r="Y2528" s="105"/>
      <c r="Z2528" s="105"/>
      <c r="AA2528" s="105"/>
      <c r="AB2528" s="105"/>
      <c r="AC2528" s="105"/>
      <c r="AD2528" s="105"/>
      <c r="AE2528" s="105"/>
      <c r="AF2528" s="105"/>
      <c r="AG2528" s="105"/>
    </row>
    <row r="2529" spans="2:33" s="28" customFormat="1" ht="14.25" customHeight="1" x14ac:dyDescent="0.15">
      <c r="B2529" s="204" t="s">
        <v>261</v>
      </c>
      <c r="C2529" s="269">
        <v>6</v>
      </c>
      <c r="D2529" s="269">
        <v>3</v>
      </c>
      <c r="E2529" s="267">
        <v>9</v>
      </c>
      <c r="F2529" s="194" t="s">
        <v>260</v>
      </c>
      <c r="G2529" s="269">
        <v>3</v>
      </c>
      <c r="H2529" s="269">
        <v>5</v>
      </c>
      <c r="I2529" s="267">
        <v>8</v>
      </c>
      <c r="J2529" s="194" t="s">
        <v>259</v>
      </c>
      <c r="K2529" s="269">
        <v>3</v>
      </c>
      <c r="L2529" s="269">
        <v>3</v>
      </c>
      <c r="M2529" s="267">
        <v>6</v>
      </c>
      <c r="N2529" s="194" t="s">
        <v>258</v>
      </c>
      <c r="O2529" s="269">
        <v>3</v>
      </c>
      <c r="P2529" s="269">
        <v>2</v>
      </c>
      <c r="Q2529" s="268">
        <v>5</v>
      </c>
      <c r="R2529" s="131"/>
      <c r="T2529" s="105"/>
      <c r="U2529" s="105"/>
      <c r="V2529" s="105"/>
      <c r="W2529" s="105"/>
      <c r="X2529" s="105"/>
      <c r="Y2529" s="105"/>
      <c r="Z2529" s="105"/>
      <c r="AA2529" s="105"/>
      <c r="AB2529" s="105"/>
      <c r="AC2529" s="105"/>
      <c r="AD2529" s="105"/>
      <c r="AE2529" s="105"/>
      <c r="AF2529" s="105"/>
      <c r="AG2529" s="105"/>
    </row>
    <row r="2530" spans="2:33" s="28" customFormat="1" ht="14.1" customHeight="1" x14ac:dyDescent="0.15">
      <c r="B2530" s="205" t="s">
        <v>257</v>
      </c>
      <c r="C2530" s="274">
        <v>6</v>
      </c>
      <c r="D2530" s="274">
        <v>3</v>
      </c>
      <c r="E2530" s="275">
        <v>9</v>
      </c>
      <c r="F2530" s="195" t="s">
        <v>256</v>
      </c>
      <c r="G2530" s="274">
        <v>3</v>
      </c>
      <c r="H2530" s="274">
        <v>5</v>
      </c>
      <c r="I2530" s="275">
        <v>8</v>
      </c>
      <c r="J2530" s="195" t="s">
        <v>255</v>
      </c>
      <c r="K2530" s="274">
        <v>2</v>
      </c>
      <c r="L2530" s="274">
        <v>2</v>
      </c>
      <c r="M2530" s="275">
        <v>4</v>
      </c>
      <c r="N2530" s="195" t="s">
        <v>254</v>
      </c>
      <c r="O2530" s="274">
        <v>1</v>
      </c>
      <c r="P2530" s="274">
        <v>4</v>
      </c>
      <c r="Q2530" s="276">
        <v>5</v>
      </c>
      <c r="R2530" s="131"/>
      <c r="T2530" s="105"/>
      <c r="U2530" s="105"/>
      <c r="V2530" s="105"/>
      <c r="W2530" s="105"/>
      <c r="X2530" s="105"/>
      <c r="Y2530" s="105"/>
      <c r="Z2530" s="105"/>
      <c r="AA2530" s="105"/>
      <c r="AB2530" s="105"/>
      <c r="AC2530" s="105"/>
      <c r="AD2530" s="105"/>
      <c r="AE2530" s="105"/>
      <c r="AF2530" s="105"/>
      <c r="AG2530" s="105"/>
    </row>
    <row r="2531" spans="2:33" s="28" customFormat="1" ht="14.25" customHeight="1" x14ac:dyDescent="0.15">
      <c r="B2531" s="204" t="s">
        <v>253</v>
      </c>
      <c r="C2531" s="277">
        <v>4</v>
      </c>
      <c r="D2531" s="269">
        <v>0</v>
      </c>
      <c r="E2531" s="267">
        <v>4</v>
      </c>
      <c r="F2531" s="194" t="s">
        <v>252</v>
      </c>
      <c r="G2531" s="269">
        <v>4</v>
      </c>
      <c r="H2531" s="269">
        <v>2</v>
      </c>
      <c r="I2531" s="267">
        <v>6</v>
      </c>
      <c r="J2531" s="194" t="s">
        <v>251</v>
      </c>
      <c r="K2531" s="269">
        <v>2</v>
      </c>
      <c r="L2531" s="269">
        <v>1</v>
      </c>
      <c r="M2531" s="267">
        <v>3</v>
      </c>
      <c r="N2531" s="194" t="s">
        <v>250</v>
      </c>
      <c r="O2531" s="269">
        <v>1</v>
      </c>
      <c r="P2531" s="269">
        <v>1</v>
      </c>
      <c r="Q2531" s="268">
        <v>2</v>
      </c>
      <c r="R2531" s="131"/>
      <c r="T2531" s="105"/>
      <c r="U2531" s="105"/>
      <c r="V2531" s="105"/>
      <c r="W2531" s="105"/>
      <c r="X2531" s="105"/>
      <c r="Y2531" s="105"/>
      <c r="Z2531" s="105"/>
      <c r="AA2531" s="105"/>
      <c r="AB2531" s="105"/>
      <c r="AC2531" s="105"/>
      <c r="AD2531" s="105"/>
      <c r="AE2531" s="105"/>
      <c r="AF2531" s="105"/>
      <c r="AG2531" s="105"/>
    </row>
    <row r="2532" spans="2:33" s="28" customFormat="1" ht="14.25" customHeight="1" x14ac:dyDescent="0.15">
      <c r="B2532" s="204" t="s">
        <v>249</v>
      </c>
      <c r="C2532" s="269">
        <v>2</v>
      </c>
      <c r="D2532" s="269">
        <v>5</v>
      </c>
      <c r="E2532" s="267">
        <v>7</v>
      </c>
      <c r="F2532" s="194" t="s">
        <v>248</v>
      </c>
      <c r="G2532" s="269">
        <v>2</v>
      </c>
      <c r="H2532" s="269">
        <v>4</v>
      </c>
      <c r="I2532" s="267">
        <v>6</v>
      </c>
      <c r="J2532" s="194" t="s">
        <v>247</v>
      </c>
      <c r="K2532" s="269">
        <v>2</v>
      </c>
      <c r="L2532" s="269">
        <v>6</v>
      </c>
      <c r="M2532" s="267">
        <v>8</v>
      </c>
      <c r="N2532" s="194" t="s">
        <v>246</v>
      </c>
      <c r="O2532" s="269">
        <v>4</v>
      </c>
      <c r="P2532" s="269">
        <v>4</v>
      </c>
      <c r="Q2532" s="268">
        <v>8</v>
      </c>
      <c r="R2532" s="131"/>
      <c r="T2532" s="105"/>
      <c r="U2532" s="105"/>
      <c r="V2532" s="105"/>
      <c r="W2532" s="105"/>
      <c r="X2532" s="105"/>
      <c r="Y2532" s="105"/>
      <c r="Z2532" s="105"/>
      <c r="AA2532" s="105"/>
      <c r="AB2532" s="105"/>
      <c r="AC2532" s="105"/>
      <c r="AD2532" s="105"/>
      <c r="AE2532" s="105"/>
      <c r="AF2532" s="105"/>
      <c r="AG2532" s="105"/>
    </row>
    <row r="2533" spans="2:33" s="28" customFormat="1" ht="14.25" customHeight="1" x14ac:dyDescent="0.15">
      <c r="B2533" s="204" t="s">
        <v>245</v>
      </c>
      <c r="C2533" s="269">
        <v>4</v>
      </c>
      <c r="D2533" s="269">
        <v>7</v>
      </c>
      <c r="E2533" s="267">
        <v>11</v>
      </c>
      <c r="F2533" s="194" t="s">
        <v>244</v>
      </c>
      <c r="G2533" s="269">
        <v>3</v>
      </c>
      <c r="H2533" s="269">
        <v>3</v>
      </c>
      <c r="I2533" s="267">
        <v>6</v>
      </c>
      <c r="J2533" s="194" t="s">
        <v>243</v>
      </c>
      <c r="K2533" s="269">
        <v>2</v>
      </c>
      <c r="L2533" s="269">
        <v>5</v>
      </c>
      <c r="M2533" s="267">
        <v>7</v>
      </c>
      <c r="N2533" s="194" t="s">
        <v>242</v>
      </c>
      <c r="O2533" s="269">
        <v>0</v>
      </c>
      <c r="P2533" s="269">
        <v>3</v>
      </c>
      <c r="Q2533" s="268">
        <v>3</v>
      </c>
      <c r="R2533" s="131"/>
      <c r="T2533" s="105"/>
      <c r="U2533" s="105"/>
      <c r="V2533" s="105"/>
      <c r="W2533" s="105"/>
      <c r="X2533" s="105"/>
      <c r="Y2533" s="105"/>
      <c r="Z2533" s="105"/>
      <c r="AA2533" s="105"/>
      <c r="AB2533" s="105"/>
      <c r="AC2533" s="105"/>
      <c r="AD2533" s="105"/>
      <c r="AE2533" s="105"/>
      <c r="AF2533" s="105"/>
      <c r="AG2533" s="105"/>
    </row>
    <row r="2534" spans="2:33" s="28" customFormat="1" ht="14.1" customHeight="1" x14ac:dyDescent="0.15">
      <c r="B2534" s="204" t="s">
        <v>241</v>
      </c>
      <c r="C2534" s="269">
        <v>3</v>
      </c>
      <c r="D2534" s="269">
        <v>2</v>
      </c>
      <c r="E2534" s="267">
        <v>5</v>
      </c>
      <c r="F2534" s="194" t="s">
        <v>240</v>
      </c>
      <c r="G2534" s="269">
        <v>5</v>
      </c>
      <c r="H2534" s="269">
        <v>4</v>
      </c>
      <c r="I2534" s="267">
        <v>9</v>
      </c>
      <c r="J2534" s="194" t="s">
        <v>239</v>
      </c>
      <c r="K2534" s="269">
        <v>3</v>
      </c>
      <c r="L2534" s="269">
        <v>6</v>
      </c>
      <c r="M2534" s="267">
        <v>9</v>
      </c>
      <c r="N2534" s="194" t="s">
        <v>238</v>
      </c>
      <c r="O2534" s="269">
        <v>1</v>
      </c>
      <c r="P2534" s="269">
        <v>2</v>
      </c>
      <c r="Q2534" s="268">
        <v>3</v>
      </c>
      <c r="R2534" s="131"/>
      <c r="T2534" s="105"/>
      <c r="U2534" s="105"/>
      <c r="V2534" s="105"/>
      <c r="W2534" s="105"/>
      <c r="X2534" s="105"/>
      <c r="Y2534" s="105"/>
      <c r="Z2534" s="105"/>
      <c r="AA2534" s="105"/>
      <c r="AB2534" s="105"/>
      <c r="AC2534" s="105"/>
      <c r="AD2534" s="105"/>
      <c r="AE2534" s="105"/>
      <c r="AF2534" s="105"/>
      <c r="AG2534" s="105"/>
    </row>
    <row r="2535" spans="2:33" s="28" customFormat="1" ht="14.1" customHeight="1" x14ac:dyDescent="0.15">
      <c r="B2535" s="205" t="s">
        <v>237</v>
      </c>
      <c r="C2535" s="274">
        <v>1</v>
      </c>
      <c r="D2535" s="274">
        <v>4</v>
      </c>
      <c r="E2535" s="275">
        <v>5</v>
      </c>
      <c r="F2535" s="195" t="s">
        <v>236</v>
      </c>
      <c r="G2535" s="274">
        <v>5</v>
      </c>
      <c r="H2535" s="274">
        <v>3</v>
      </c>
      <c r="I2535" s="275">
        <v>8</v>
      </c>
      <c r="J2535" s="195" t="s">
        <v>235</v>
      </c>
      <c r="K2535" s="274">
        <v>5</v>
      </c>
      <c r="L2535" s="274">
        <v>4</v>
      </c>
      <c r="M2535" s="275">
        <v>9</v>
      </c>
      <c r="N2535" s="195" t="s">
        <v>234</v>
      </c>
      <c r="O2535" s="274">
        <v>1</v>
      </c>
      <c r="P2535" s="274">
        <v>0</v>
      </c>
      <c r="Q2535" s="276">
        <v>1</v>
      </c>
      <c r="R2535" s="131"/>
      <c r="T2535" s="105"/>
      <c r="U2535" s="105"/>
      <c r="V2535" s="105"/>
      <c r="W2535" s="105"/>
      <c r="X2535" s="105"/>
      <c r="Y2535" s="105"/>
      <c r="Z2535" s="105"/>
      <c r="AA2535" s="105"/>
      <c r="AB2535" s="105"/>
      <c r="AC2535" s="105"/>
      <c r="AD2535" s="105"/>
      <c r="AE2535" s="105"/>
      <c r="AF2535" s="105"/>
      <c r="AG2535" s="105"/>
    </row>
    <row r="2536" spans="2:33" s="28" customFormat="1" ht="14.25" customHeight="1" x14ac:dyDescent="0.15">
      <c r="B2536" s="204" t="s">
        <v>233</v>
      </c>
      <c r="C2536" s="277">
        <v>2</v>
      </c>
      <c r="D2536" s="269">
        <v>0</v>
      </c>
      <c r="E2536" s="267">
        <v>2</v>
      </c>
      <c r="F2536" s="194" t="s">
        <v>232</v>
      </c>
      <c r="G2536" s="269">
        <v>4</v>
      </c>
      <c r="H2536" s="269">
        <v>2</v>
      </c>
      <c r="I2536" s="267">
        <v>6</v>
      </c>
      <c r="J2536" s="194" t="s">
        <v>231</v>
      </c>
      <c r="K2536" s="269">
        <v>4</v>
      </c>
      <c r="L2536" s="269">
        <v>3</v>
      </c>
      <c r="M2536" s="267">
        <v>7</v>
      </c>
      <c r="N2536" s="194" t="s">
        <v>230</v>
      </c>
      <c r="O2536" s="269">
        <v>0</v>
      </c>
      <c r="P2536" s="269">
        <v>1</v>
      </c>
      <c r="Q2536" s="268">
        <v>1</v>
      </c>
      <c r="R2536" s="131"/>
      <c r="T2536" s="105"/>
      <c r="U2536" s="105"/>
      <c r="V2536" s="105"/>
      <c r="W2536" s="105"/>
      <c r="X2536" s="105"/>
      <c r="Y2536" s="105"/>
      <c r="Z2536" s="105"/>
      <c r="AA2536" s="105"/>
      <c r="AB2536" s="105"/>
      <c r="AC2536" s="105"/>
      <c r="AD2536" s="105"/>
      <c r="AE2536" s="105"/>
      <c r="AF2536" s="105"/>
      <c r="AG2536" s="105"/>
    </row>
    <row r="2537" spans="2:33" s="28" customFormat="1" ht="14.25" customHeight="1" x14ac:dyDescent="0.15">
      <c r="B2537" s="204" t="s">
        <v>229</v>
      </c>
      <c r="C2537" s="269">
        <v>1</v>
      </c>
      <c r="D2537" s="269">
        <v>1</v>
      </c>
      <c r="E2537" s="267">
        <v>2</v>
      </c>
      <c r="F2537" s="194" t="s">
        <v>228</v>
      </c>
      <c r="G2537" s="269">
        <v>2</v>
      </c>
      <c r="H2537" s="269">
        <v>4</v>
      </c>
      <c r="I2537" s="267">
        <v>6</v>
      </c>
      <c r="J2537" s="194" t="s">
        <v>227</v>
      </c>
      <c r="K2537" s="269">
        <v>5</v>
      </c>
      <c r="L2537" s="269">
        <v>2</v>
      </c>
      <c r="M2537" s="267">
        <v>7</v>
      </c>
      <c r="N2537" s="194" t="s">
        <v>226</v>
      </c>
      <c r="O2537" s="269">
        <v>0</v>
      </c>
      <c r="P2537" s="269">
        <v>1</v>
      </c>
      <c r="Q2537" s="268">
        <v>1</v>
      </c>
      <c r="R2537" s="131"/>
      <c r="T2537" s="105"/>
      <c r="U2537" s="105"/>
      <c r="V2537" s="105"/>
      <c r="W2537" s="105"/>
      <c r="X2537" s="105"/>
      <c r="Y2537" s="105"/>
      <c r="Z2537" s="105"/>
      <c r="AA2537" s="105"/>
      <c r="AB2537" s="105"/>
      <c r="AC2537" s="105"/>
      <c r="AD2537" s="105"/>
      <c r="AE2537" s="105"/>
      <c r="AF2537" s="105"/>
      <c r="AG2537" s="105"/>
    </row>
    <row r="2538" spans="2:33" s="28" customFormat="1" ht="14.25" customHeight="1" x14ac:dyDescent="0.15">
      <c r="B2538" s="204" t="s">
        <v>225</v>
      </c>
      <c r="C2538" s="269">
        <v>3</v>
      </c>
      <c r="D2538" s="269">
        <v>1</v>
      </c>
      <c r="E2538" s="267">
        <v>4</v>
      </c>
      <c r="F2538" s="194" t="s">
        <v>224</v>
      </c>
      <c r="G2538" s="269">
        <v>5</v>
      </c>
      <c r="H2538" s="269">
        <v>3</v>
      </c>
      <c r="I2538" s="267">
        <v>8</v>
      </c>
      <c r="J2538" s="194" t="s">
        <v>223</v>
      </c>
      <c r="K2538" s="269">
        <v>1</v>
      </c>
      <c r="L2538" s="269">
        <v>3</v>
      </c>
      <c r="M2538" s="267">
        <v>4</v>
      </c>
      <c r="N2538" s="194" t="s">
        <v>222</v>
      </c>
      <c r="O2538" s="269">
        <v>1</v>
      </c>
      <c r="P2538" s="269">
        <v>1</v>
      </c>
      <c r="Q2538" s="268">
        <v>2</v>
      </c>
      <c r="R2538" s="131"/>
      <c r="T2538" s="105"/>
      <c r="U2538" s="105"/>
      <c r="V2538" s="105"/>
      <c r="W2538" s="105"/>
      <c r="X2538" s="105"/>
      <c r="Y2538" s="105"/>
      <c r="Z2538" s="105"/>
      <c r="AA2538" s="105"/>
      <c r="AB2538" s="105"/>
      <c r="AC2538" s="105"/>
      <c r="AD2538" s="105"/>
      <c r="AE2538" s="105"/>
      <c r="AF2538" s="105"/>
      <c r="AG2538" s="105"/>
    </row>
    <row r="2539" spans="2:33" s="28" customFormat="1" ht="14.1" customHeight="1" x14ac:dyDescent="0.15">
      <c r="B2539" s="204" t="s">
        <v>221</v>
      </c>
      <c r="C2539" s="269">
        <v>6</v>
      </c>
      <c r="D2539" s="269">
        <v>3</v>
      </c>
      <c r="E2539" s="267">
        <v>9</v>
      </c>
      <c r="F2539" s="194" t="s">
        <v>220</v>
      </c>
      <c r="G2539" s="269">
        <v>4</v>
      </c>
      <c r="H2539" s="269">
        <v>6</v>
      </c>
      <c r="I2539" s="267">
        <v>10</v>
      </c>
      <c r="J2539" s="194" t="s">
        <v>219</v>
      </c>
      <c r="K2539" s="269">
        <v>3</v>
      </c>
      <c r="L2539" s="269">
        <v>3</v>
      </c>
      <c r="M2539" s="267">
        <v>6</v>
      </c>
      <c r="N2539" s="194" t="s">
        <v>218</v>
      </c>
      <c r="O2539" s="269">
        <v>0</v>
      </c>
      <c r="P2539" s="269">
        <v>1</v>
      </c>
      <c r="Q2539" s="268">
        <v>1</v>
      </c>
      <c r="R2539" s="131"/>
      <c r="T2539" s="105"/>
      <c r="U2539" s="105"/>
      <c r="V2539" s="105"/>
      <c r="W2539" s="105"/>
      <c r="X2539" s="105"/>
      <c r="Y2539" s="105"/>
      <c r="Z2539" s="105"/>
      <c r="AA2539" s="105"/>
      <c r="AB2539" s="105"/>
      <c r="AC2539" s="105"/>
      <c r="AD2539" s="105"/>
      <c r="AE2539" s="105"/>
      <c r="AF2539" s="105"/>
      <c r="AG2539" s="105"/>
    </row>
    <row r="2540" spans="2:33" s="28" customFormat="1" ht="14.45" customHeight="1" x14ac:dyDescent="0.15">
      <c r="B2540" s="205" t="s">
        <v>217</v>
      </c>
      <c r="C2540" s="274">
        <v>1</v>
      </c>
      <c r="D2540" s="274">
        <v>2</v>
      </c>
      <c r="E2540" s="275">
        <v>3</v>
      </c>
      <c r="F2540" s="195" t="s">
        <v>216</v>
      </c>
      <c r="G2540" s="274">
        <v>1</v>
      </c>
      <c r="H2540" s="274">
        <v>5</v>
      </c>
      <c r="I2540" s="275">
        <v>6</v>
      </c>
      <c r="J2540" s="195" t="s">
        <v>215</v>
      </c>
      <c r="K2540" s="274">
        <v>7</v>
      </c>
      <c r="L2540" s="274">
        <v>4</v>
      </c>
      <c r="M2540" s="275">
        <v>11</v>
      </c>
      <c r="N2540" s="195" t="s">
        <v>214</v>
      </c>
      <c r="O2540" s="274">
        <v>0</v>
      </c>
      <c r="P2540" s="274">
        <v>0</v>
      </c>
      <c r="Q2540" s="276">
        <v>0</v>
      </c>
      <c r="R2540" s="131"/>
      <c r="T2540" s="105"/>
      <c r="U2540" s="105"/>
      <c r="V2540" s="105"/>
      <c r="W2540" s="105"/>
      <c r="X2540" s="105"/>
      <c r="Y2540" s="105"/>
      <c r="Z2540" s="105"/>
      <c r="AA2540" s="105"/>
      <c r="AB2540" s="105"/>
      <c r="AC2540" s="105"/>
      <c r="AD2540" s="105"/>
      <c r="AE2540" s="105"/>
      <c r="AF2540" s="105"/>
      <c r="AG2540" s="105"/>
    </row>
    <row r="2541" spans="2:33" s="28" customFormat="1" ht="14.1" customHeight="1" x14ac:dyDescent="0.15">
      <c r="B2541" s="204" t="s">
        <v>213</v>
      </c>
      <c r="C2541" s="277">
        <v>4</v>
      </c>
      <c r="D2541" s="269">
        <v>2</v>
      </c>
      <c r="E2541" s="267">
        <v>6</v>
      </c>
      <c r="F2541" s="194" t="s">
        <v>212</v>
      </c>
      <c r="G2541" s="269">
        <v>5</v>
      </c>
      <c r="H2541" s="269">
        <v>3</v>
      </c>
      <c r="I2541" s="267">
        <v>8</v>
      </c>
      <c r="J2541" s="194" t="s">
        <v>211</v>
      </c>
      <c r="K2541" s="269">
        <v>6</v>
      </c>
      <c r="L2541" s="269">
        <v>4</v>
      </c>
      <c r="M2541" s="267">
        <v>10</v>
      </c>
      <c r="N2541" s="194" t="s">
        <v>210</v>
      </c>
      <c r="O2541" s="269">
        <v>1</v>
      </c>
      <c r="P2541" s="269">
        <v>0</v>
      </c>
      <c r="Q2541" s="268">
        <v>1</v>
      </c>
      <c r="R2541" s="131"/>
      <c r="T2541" s="105"/>
      <c r="U2541" s="105"/>
      <c r="V2541" s="105"/>
      <c r="W2541" s="105"/>
      <c r="X2541" s="105"/>
      <c r="Y2541" s="105"/>
      <c r="Z2541" s="105"/>
      <c r="AA2541" s="105"/>
      <c r="AB2541" s="105"/>
      <c r="AC2541" s="105"/>
      <c r="AD2541" s="105"/>
      <c r="AE2541" s="105"/>
      <c r="AF2541" s="105"/>
      <c r="AG2541" s="105"/>
    </row>
    <row r="2542" spans="2:33" s="28" customFormat="1" ht="14.25" customHeight="1" x14ac:dyDescent="0.15">
      <c r="B2542" s="204" t="s">
        <v>209</v>
      </c>
      <c r="C2542" s="269">
        <v>3</v>
      </c>
      <c r="D2542" s="269">
        <v>2</v>
      </c>
      <c r="E2542" s="267">
        <v>5</v>
      </c>
      <c r="F2542" s="194" t="s">
        <v>208</v>
      </c>
      <c r="G2542" s="269">
        <v>5</v>
      </c>
      <c r="H2542" s="269">
        <v>4</v>
      </c>
      <c r="I2542" s="267">
        <v>9</v>
      </c>
      <c r="J2542" s="194" t="s">
        <v>207</v>
      </c>
      <c r="K2542" s="269">
        <v>4</v>
      </c>
      <c r="L2542" s="269">
        <v>2</v>
      </c>
      <c r="M2542" s="267">
        <v>6</v>
      </c>
      <c r="N2542" s="194" t="s">
        <v>206</v>
      </c>
      <c r="O2542" s="269">
        <v>1</v>
      </c>
      <c r="P2542" s="269">
        <v>1</v>
      </c>
      <c r="Q2542" s="268">
        <v>2</v>
      </c>
      <c r="R2542" s="131"/>
      <c r="T2542" s="105"/>
      <c r="U2542" s="105"/>
      <c r="V2542" s="105"/>
      <c r="W2542" s="105"/>
      <c r="X2542" s="105"/>
      <c r="Y2542" s="105"/>
      <c r="Z2542" s="105"/>
      <c r="AA2542" s="105"/>
      <c r="AB2542" s="105"/>
      <c r="AC2542" s="105"/>
      <c r="AD2542" s="105"/>
      <c r="AE2542" s="105"/>
      <c r="AF2542" s="105"/>
      <c r="AG2542" s="105"/>
    </row>
    <row r="2543" spans="2:33" s="28" customFormat="1" ht="14.25" customHeight="1" x14ac:dyDescent="0.15">
      <c r="B2543" s="204" t="s">
        <v>205</v>
      </c>
      <c r="C2543" s="269">
        <v>3</v>
      </c>
      <c r="D2543" s="269">
        <v>3</v>
      </c>
      <c r="E2543" s="267">
        <v>6</v>
      </c>
      <c r="F2543" s="194" t="s">
        <v>204</v>
      </c>
      <c r="G2543" s="269">
        <v>2</v>
      </c>
      <c r="H2543" s="269">
        <v>3</v>
      </c>
      <c r="I2543" s="267">
        <v>5</v>
      </c>
      <c r="J2543" s="194" t="s">
        <v>203</v>
      </c>
      <c r="K2543" s="269">
        <v>2</v>
      </c>
      <c r="L2543" s="269">
        <v>5</v>
      </c>
      <c r="M2543" s="267">
        <v>7</v>
      </c>
      <c r="N2543" s="194" t="s">
        <v>202</v>
      </c>
      <c r="O2543" s="269">
        <v>0</v>
      </c>
      <c r="P2543" s="269">
        <v>0</v>
      </c>
      <c r="Q2543" s="268">
        <v>0</v>
      </c>
      <c r="R2543" s="131"/>
      <c r="T2543" s="105"/>
      <c r="U2543" s="105"/>
      <c r="V2543" s="105"/>
      <c r="W2543" s="105"/>
      <c r="X2543" s="105"/>
      <c r="Y2543" s="105"/>
      <c r="Z2543" s="105"/>
      <c r="AA2543" s="105"/>
      <c r="AB2543" s="105"/>
      <c r="AC2543" s="105"/>
      <c r="AD2543" s="105"/>
      <c r="AE2543" s="105"/>
      <c r="AF2543" s="105"/>
      <c r="AG2543" s="105"/>
    </row>
    <row r="2544" spans="2:33" s="28" customFormat="1" ht="14.25" customHeight="1" x14ac:dyDescent="0.15">
      <c r="B2544" s="204" t="s">
        <v>201</v>
      </c>
      <c r="C2544" s="269">
        <v>2</v>
      </c>
      <c r="D2544" s="269">
        <v>3</v>
      </c>
      <c r="E2544" s="267">
        <v>5</v>
      </c>
      <c r="F2544" s="194" t="s">
        <v>200</v>
      </c>
      <c r="G2544" s="269">
        <v>6</v>
      </c>
      <c r="H2544" s="269">
        <v>4</v>
      </c>
      <c r="I2544" s="267">
        <v>10</v>
      </c>
      <c r="J2544" s="194" t="s">
        <v>199</v>
      </c>
      <c r="K2544" s="269">
        <v>1</v>
      </c>
      <c r="L2544" s="269">
        <v>3</v>
      </c>
      <c r="M2544" s="267">
        <v>4</v>
      </c>
      <c r="N2544" s="194" t="s">
        <v>198</v>
      </c>
      <c r="O2544" s="269">
        <v>0</v>
      </c>
      <c r="P2544" s="269">
        <v>0</v>
      </c>
      <c r="Q2544" s="268">
        <v>0</v>
      </c>
      <c r="R2544" s="131"/>
      <c r="T2544" s="105"/>
      <c r="U2544" s="105"/>
      <c r="V2544" s="105"/>
      <c r="W2544" s="105"/>
      <c r="X2544" s="105"/>
      <c r="Y2544" s="105"/>
      <c r="Z2544" s="105"/>
      <c r="AA2544" s="105"/>
      <c r="AB2544" s="105"/>
      <c r="AC2544" s="105"/>
      <c r="AD2544" s="105"/>
      <c r="AE2544" s="105"/>
      <c r="AF2544" s="105"/>
      <c r="AG2544" s="105"/>
    </row>
    <row r="2545" spans="2:33" s="28" customFormat="1" ht="14.1" customHeight="1" x14ac:dyDescent="0.15">
      <c r="B2545" s="205" t="s">
        <v>197</v>
      </c>
      <c r="C2545" s="274">
        <v>5</v>
      </c>
      <c r="D2545" s="274">
        <v>2</v>
      </c>
      <c r="E2545" s="275">
        <v>7</v>
      </c>
      <c r="F2545" s="195" t="s">
        <v>196</v>
      </c>
      <c r="G2545" s="274">
        <v>4</v>
      </c>
      <c r="H2545" s="274">
        <v>5</v>
      </c>
      <c r="I2545" s="275">
        <v>9</v>
      </c>
      <c r="J2545" s="195" t="s">
        <v>195</v>
      </c>
      <c r="K2545" s="274">
        <v>3</v>
      </c>
      <c r="L2545" s="274">
        <v>6</v>
      </c>
      <c r="M2545" s="275">
        <v>9</v>
      </c>
      <c r="N2545" s="195" t="s">
        <v>194</v>
      </c>
      <c r="O2545" s="274">
        <v>0</v>
      </c>
      <c r="P2545" s="274">
        <v>0</v>
      </c>
      <c r="Q2545" s="276">
        <v>0</v>
      </c>
      <c r="R2545" s="131"/>
      <c r="T2545" s="105"/>
      <c r="U2545" s="105"/>
      <c r="V2545" s="105"/>
      <c r="W2545" s="105"/>
      <c r="X2545" s="105"/>
      <c r="Y2545" s="105"/>
      <c r="Z2545" s="105"/>
      <c r="AA2545" s="105"/>
      <c r="AB2545" s="105"/>
      <c r="AC2545" s="105"/>
      <c r="AD2545" s="105"/>
      <c r="AE2545" s="105"/>
      <c r="AF2545" s="105"/>
      <c r="AG2545" s="105"/>
    </row>
    <row r="2546" spans="2:33" s="28" customFormat="1" ht="14.25" customHeight="1" x14ac:dyDescent="0.15">
      <c r="B2546" s="204" t="s">
        <v>193</v>
      </c>
      <c r="C2546" s="277">
        <v>5</v>
      </c>
      <c r="D2546" s="269">
        <v>0</v>
      </c>
      <c r="E2546" s="267">
        <v>5</v>
      </c>
      <c r="F2546" s="194" t="s">
        <v>192</v>
      </c>
      <c r="G2546" s="269">
        <v>3</v>
      </c>
      <c r="H2546" s="269">
        <v>3</v>
      </c>
      <c r="I2546" s="267">
        <v>6</v>
      </c>
      <c r="J2546" s="194" t="s">
        <v>191</v>
      </c>
      <c r="K2546" s="269">
        <v>2</v>
      </c>
      <c r="L2546" s="269">
        <v>7</v>
      </c>
      <c r="M2546" s="267">
        <v>9</v>
      </c>
      <c r="N2546" s="194" t="s">
        <v>190</v>
      </c>
      <c r="O2546" s="269">
        <v>0</v>
      </c>
      <c r="P2546" s="269">
        <v>0</v>
      </c>
      <c r="Q2546" s="268">
        <v>0</v>
      </c>
      <c r="R2546" s="131"/>
      <c r="T2546" s="105"/>
      <c r="U2546" s="105"/>
      <c r="V2546" s="105"/>
      <c r="W2546" s="105"/>
      <c r="X2546" s="105"/>
      <c r="Y2546" s="105"/>
      <c r="Z2546" s="105"/>
      <c r="AA2546" s="105"/>
      <c r="AB2546" s="105"/>
      <c r="AC2546" s="105"/>
      <c r="AD2546" s="105"/>
      <c r="AE2546" s="105"/>
      <c r="AF2546" s="105"/>
      <c r="AG2546" s="105"/>
    </row>
    <row r="2547" spans="2:33" s="28" customFormat="1" ht="14.25" customHeight="1" x14ac:dyDescent="0.15">
      <c r="B2547" s="204" t="s">
        <v>189</v>
      </c>
      <c r="C2547" s="269">
        <v>6</v>
      </c>
      <c r="D2547" s="269">
        <v>3</v>
      </c>
      <c r="E2547" s="267">
        <v>9</v>
      </c>
      <c r="F2547" s="194" t="s">
        <v>188</v>
      </c>
      <c r="G2547" s="269">
        <v>5</v>
      </c>
      <c r="H2547" s="269">
        <v>2</v>
      </c>
      <c r="I2547" s="267">
        <v>7</v>
      </c>
      <c r="J2547" s="194" t="s">
        <v>187</v>
      </c>
      <c r="K2547" s="269">
        <v>8</v>
      </c>
      <c r="L2547" s="269">
        <v>5</v>
      </c>
      <c r="M2547" s="267">
        <v>13</v>
      </c>
      <c r="N2547" s="194" t="s">
        <v>186</v>
      </c>
      <c r="O2547" s="269">
        <v>0</v>
      </c>
      <c r="P2547" s="269">
        <v>0</v>
      </c>
      <c r="Q2547" s="268">
        <v>0</v>
      </c>
      <c r="R2547" s="131"/>
      <c r="T2547" s="105"/>
      <c r="U2547" s="105"/>
      <c r="V2547" s="105"/>
      <c r="W2547" s="105"/>
      <c r="X2547" s="105"/>
      <c r="Y2547" s="105"/>
      <c r="Z2547" s="105"/>
      <c r="AA2547" s="105"/>
      <c r="AB2547" s="105"/>
      <c r="AC2547" s="105"/>
      <c r="AD2547" s="105"/>
      <c r="AE2547" s="105"/>
      <c r="AF2547" s="105"/>
      <c r="AG2547" s="105"/>
    </row>
    <row r="2548" spans="2:33" s="28" customFormat="1" ht="14.25" customHeight="1" x14ac:dyDescent="0.15">
      <c r="B2548" s="204" t="s">
        <v>185</v>
      </c>
      <c r="C2548" s="269">
        <v>5</v>
      </c>
      <c r="D2548" s="269">
        <v>3</v>
      </c>
      <c r="E2548" s="267">
        <v>8</v>
      </c>
      <c r="F2548" s="194" t="s">
        <v>184</v>
      </c>
      <c r="G2548" s="269">
        <v>5</v>
      </c>
      <c r="H2548" s="269">
        <v>6</v>
      </c>
      <c r="I2548" s="267">
        <v>11</v>
      </c>
      <c r="J2548" s="194" t="s">
        <v>183</v>
      </c>
      <c r="K2548" s="269">
        <v>1</v>
      </c>
      <c r="L2548" s="269">
        <v>6</v>
      </c>
      <c r="M2548" s="267">
        <v>7</v>
      </c>
      <c r="N2548" s="194" t="s">
        <v>182</v>
      </c>
      <c r="O2548" s="269">
        <v>0</v>
      </c>
      <c r="P2548" s="269">
        <v>1</v>
      </c>
      <c r="Q2548" s="268">
        <v>1</v>
      </c>
      <c r="R2548" s="131"/>
      <c r="T2548" s="105"/>
      <c r="U2548" s="105"/>
      <c r="V2548" s="105"/>
      <c r="W2548" s="105"/>
      <c r="X2548" s="105"/>
      <c r="Y2548" s="105"/>
      <c r="Z2548" s="105"/>
      <c r="AA2548" s="105"/>
      <c r="AB2548" s="105"/>
      <c r="AC2548" s="105"/>
      <c r="AD2548" s="105"/>
      <c r="AE2548" s="105"/>
      <c r="AF2548" s="105"/>
      <c r="AG2548" s="105"/>
    </row>
    <row r="2549" spans="2:33" s="28" customFormat="1" ht="14.1" customHeight="1" x14ac:dyDescent="0.15">
      <c r="B2549" s="204" t="s">
        <v>181</v>
      </c>
      <c r="C2549" s="269">
        <v>0</v>
      </c>
      <c r="D2549" s="269">
        <v>3</v>
      </c>
      <c r="E2549" s="267">
        <v>3</v>
      </c>
      <c r="F2549" s="194" t="s">
        <v>180</v>
      </c>
      <c r="G2549" s="269">
        <v>4</v>
      </c>
      <c r="H2549" s="269">
        <v>8</v>
      </c>
      <c r="I2549" s="267">
        <v>12</v>
      </c>
      <c r="J2549" s="194" t="s">
        <v>179</v>
      </c>
      <c r="K2549" s="269">
        <v>1</v>
      </c>
      <c r="L2549" s="269">
        <v>1</v>
      </c>
      <c r="M2549" s="267">
        <v>2</v>
      </c>
      <c r="N2549" s="194" t="s">
        <v>178</v>
      </c>
      <c r="O2549" s="269">
        <v>0</v>
      </c>
      <c r="P2549" s="269">
        <v>0</v>
      </c>
      <c r="Q2549" s="268">
        <v>0</v>
      </c>
      <c r="R2549" s="131"/>
      <c r="T2549" s="105"/>
      <c r="U2549" s="105"/>
      <c r="V2549" s="105"/>
      <c r="W2549" s="105"/>
      <c r="X2549" s="105"/>
      <c r="Y2549" s="105"/>
      <c r="Z2549" s="105"/>
      <c r="AA2549" s="105"/>
      <c r="AB2549" s="105"/>
      <c r="AC2549" s="105"/>
      <c r="AD2549" s="105"/>
      <c r="AE2549" s="105"/>
      <c r="AF2549" s="105"/>
      <c r="AG2549" s="105"/>
    </row>
    <row r="2550" spans="2:33" s="28" customFormat="1" ht="14.25" customHeight="1" thickBot="1" x14ac:dyDescent="0.2">
      <c r="B2550" s="206" t="s">
        <v>177</v>
      </c>
      <c r="C2550" s="270">
        <v>1</v>
      </c>
      <c r="D2550" s="270">
        <v>3</v>
      </c>
      <c r="E2550" s="271">
        <v>4</v>
      </c>
      <c r="F2550" s="208" t="s">
        <v>176</v>
      </c>
      <c r="G2550" s="270">
        <v>4</v>
      </c>
      <c r="H2550" s="270">
        <v>5</v>
      </c>
      <c r="I2550" s="271">
        <v>9</v>
      </c>
      <c r="J2550" s="208" t="s">
        <v>175</v>
      </c>
      <c r="K2550" s="270">
        <v>4</v>
      </c>
      <c r="L2550" s="270">
        <v>0</v>
      </c>
      <c r="M2550" s="271">
        <v>4</v>
      </c>
      <c r="N2550" s="210" t="s">
        <v>174</v>
      </c>
      <c r="O2550" s="272">
        <v>0</v>
      </c>
      <c r="P2550" s="272">
        <v>0</v>
      </c>
      <c r="Q2550" s="273">
        <v>0</v>
      </c>
      <c r="R2550" s="131"/>
      <c r="T2550" s="105"/>
      <c r="U2550" s="105"/>
      <c r="V2550" s="105"/>
      <c r="W2550" s="105"/>
      <c r="X2550" s="105"/>
      <c r="Y2550" s="105"/>
      <c r="Z2550" s="105"/>
      <c r="AA2550" s="105"/>
      <c r="AB2550" s="105"/>
      <c r="AC2550" s="105"/>
      <c r="AD2550" s="105"/>
      <c r="AE2550" s="105"/>
      <c r="AF2550" s="105"/>
      <c r="AG2550" s="105"/>
    </row>
    <row r="2551" spans="2:33" s="28" customFormat="1" ht="13.5" customHeight="1" thickBot="1" x14ac:dyDescent="0.2">
      <c r="B2551" s="42"/>
      <c r="C2551" s="42"/>
      <c r="D2551" s="459" t="s">
        <v>173</v>
      </c>
      <c r="E2551" s="459"/>
      <c r="F2551" s="459"/>
      <c r="G2551" s="42"/>
      <c r="H2551" s="42"/>
      <c r="I2551" s="42"/>
      <c r="J2551" s="42"/>
      <c r="K2551" s="42"/>
      <c r="L2551" s="42"/>
      <c r="M2551" s="42"/>
      <c r="N2551" s="212" t="s">
        <v>172</v>
      </c>
      <c r="O2551" s="262">
        <v>0</v>
      </c>
      <c r="P2551" s="24">
        <v>0</v>
      </c>
      <c r="Q2551" s="285">
        <v>0</v>
      </c>
      <c r="R2551" s="131"/>
      <c r="T2551" s="105"/>
      <c r="U2551" s="105"/>
      <c r="V2551" s="105"/>
      <c r="W2551" s="105"/>
      <c r="X2551" s="105"/>
      <c r="Y2551" s="105"/>
      <c r="Z2551" s="105"/>
      <c r="AA2551" s="105"/>
      <c r="AB2551" s="105"/>
      <c r="AC2551" s="105"/>
      <c r="AD2551" s="105"/>
      <c r="AE2551" s="105"/>
      <c r="AF2551" s="105"/>
      <c r="AG2551" s="105"/>
    </row>
    <row r="2552" spans="2:33" s="28" customFormat="1" ht="13.5" customHeight="1" x14ac:dyDescent="0.15">
      <c r="B2552" s="160" t="s">
        <v>171</v>
      </c>
      <c r="C2552" s="263">
        <f>SUM(C2526:C2530)</f>
        <v>21</v>
      </c>
      <c r="D2552" s="263">
        <f>SUM(D2526:D2530)</f>
        <v>16</v>
      </c>
      <c r="E2552" s="108">
        <f t="shared" ref="E2552:E2561" si="120">SUM(C2552:D2552)</f>
        <v>37</v>
      </c>
      <c r="F2552" s="160" t="s">
        <v>170</v>
      </c>
      <c r="G2552" s="264">
        <f>SUM(K2526:K2530)</f>
        <v>21</v>
      </c>
      <c r="H2552" s="109">
        <f>SUM(L2526:L2530)</f>
        <v>11</v>
      </c>
      <c r="I2552" s="110">
        <f t="shared" ref="I2552:I2561" si="121">SUM(G2552:H2552)</f>
        <v>32</v>
      </c>
      <c r="J2552" s="119" t="s">
        <v>169</v>
      </c>
      <c r="K2552" s="120">
        <f>SUM(O2551:O2555)</f>
        <v>0</v>
      </c>
      <c r="L2552" s="263">
        <f>SUM(Q2551:Q2555)</f>
        <v>1</v>
      </c>
      <c r="M2552" s="265">
        <f>SUM(K2552:L2552)</f>
        <v>1</v>
      </c>
      <c r="N2552" s="132" t="s">
        <v>168</v>
      </c>
      <c r="O2552" s="288">
        <v>0</v>
      </c>
      <c r="P2552" s="288">
        <v>1</v>
      </c>
      <c r="Q2552" s="285">
        <v>1</v>
      </c>
      <c r="R2552" s="131"/>
      <c r="T2552" s="105"/>
      <c r="U2552" s="105"/>
      <c r="V2552" s="105"/>
      <c r="W2552" s="105"/>
      <c r="X2552" s="105"/>
      <c r="Y2552" s="105"/>
      <c r="Z2552" s="105"/>
      <c r="AA2552" s="105"/>
      <c r="AB2552" s="105"/>
      <c r="AC2552" s="105"/>
      <c r="AD2552" s="105"/>
      <c r="AE2552" s="105"/>
      <c r="AF2552" s="105"/>
      <c r="AG2552" s="105"/>
    </row>
    <row r="2553" spans="2:33" s="28" customFormat="1" ht="13.5" customHeight="1" thickBot="1" x14ac:dyDescent="0.2">
      <c r="B2553" s="161" t="s">
        <v>167</v>
      </c>
      <c r="C2553" s="255">
        <f>SUM(C2531:C2535)</f>
        <v>14</v>
      </c>
      <c r="D2553" s="255">
        <f>SUM(D2531:D2535)</f>
        <v>18</v>
      </c>
      <c r="E2553" s="112">
        <f t="shared" si="120"/>
        <v>32</v>
      </c>
      <c r="F2553" s="161" t="s">
        <v>166</v>
      </c>
      <c r="G2553" s="260">
        <f>SUM(K2531:K2535)</f>
        <v>14</v>
      </c>
      <c r="H2553" s="113">
        <f>SUM(L2531:L2535)</f>
        <v>22</v>
      </c>
      <c r="I2553" s="114">
        <f t="shared" si="121"/>
        <v>36</v>
      </c>
      <c r="J2553" s="121" t="s">
        <v>154</v>
      </c>
      <c r="K2553" s="122">
        <f>O2556</f>
        <v>0</v>
      </c>
      <c r="L2553" s="256">
        <f>P2556</f>
        <v>0</v>
      </c>
      <c r="M2553" s="266">
        <f>SUM(K2553:L2553)</f>
        <v>0</v>
      </c>
      <c r="N2553" s="132" t="s">
        <v>165</v>
      </c>
      <c r="O2553" s="288">
        <v>0</v>
      </c>
      <c r="P2553" s="288">
        <v>0</v>
      </c>
      <c r="Q2553" s="285">
        <v>0</v>
      </c>
      <c r="R2553" s="131"/>
      <c r="T2553" s="105"/>
      <c r="U2553" s="105"/>
      <c r="V2553" s="105"/>
      <c r="W2553" s="105"/>
      <c r="X2553" s="105"/>
      <c r="Y2553" s="105"/>
      <c r="Z2553" s="105"/>
      <c r="AA2553" s="105"/>
      <c r="AB2553" s="105"/>
      <c r="AC2553" s="105"/>
      <c r="AD2553" s="105"/>
      <c r="AE2553" s="105"/>
      <c r="AF2553" s="105"/>
      <c r="AG2553" s="105"/>
    </row>
    <row r="2554" spans="2:33" s="28" customFormat="1" ht="13.5" customHeight="1" x14ac:dyDescent="0.15">
      <c r="B2554" s="161" t="s">
        <v>164</v>
      </c>
      <c r="C2554" s="255">
        <f>SUM(C2536:C2540)</f>
        <v>13</v>
      </c>
      <c r="D2554" s="255">
        <f>SUM(D2536:D2540)</f>
        <v>7</v>
      </c>
      <c r="E2554" s="112">
        <f t="shared" si="120"/>
        <v>20</v>
      </c>
      <c r="F2554" s="161" t="s">
        <v>163</v>
      </c>
      <c r="G2554" s="260">
        <f>SUM(K2536:K2540)</f>
        <v>20</v>
      </c>
      <c r="H2554" s="113">
        <f>SUM(L2536:L2540)</f>
        <v>15</v>
      </c>
      <c r="I2554" s="114">
        <f t="shared" si="121"/>
        <v>35</v>
      </c>
      <c r="J2554" s="125" t="s">
        <v>283</v>
      </c>
      <c r="K2554" s="154">
        <f>SUM(C2552:C2554)</f>
        <v>48</v>
      </c>
      <c r="L2554" s="154">
        <f>SUM(D2552:D2554)</f>
        <v>41</v>
      </c>
      <c r="M2554" s="294">
        <f>SUM(K2554:L2554)</f>
        <v>89</v>
      </c>
      <c r="N2554" s="132" t="s">
        <v>162</v>
      </c>
      <c r="O2554" s="288">
        <v>0</v>
      </c>
      <c r="P2554" s="288">
        <v>0</v>
      </c>
      <c r="Q2554" s="285">
        <v>0</v>
      </c>
      <c r="R2554" s="131"/>
      <c r="T2554" s="105"/>
      <c r="U2554" s="105"/>
      <c r="V2554" s="105"/>
      <c r="W2554" s="105"/>
      <c r="X2554" s="105"/>
      <c r="Y2554" s="105"/>
      <c r="Z2554" s="105"/>
      <c r="AA2554" s="105"/>
      <c r="AB2554" s="105"/>
      <c r="AC2554" s="105"/>
      <c r="AD2554" s="105"/>
      <c r="AE2554" s="105"/>
      <c r="AF2554" s="105"/>
      <c r="AG2554" s="105"/>
    </row>
    <row r="2555" spans="2:33" s="28" customFormat="1" ht="13.5" customHeight="1" thickBot="1" x14ac:dyDescent="0.2">
      <c r="B2555" s="161" t="s">
        <v>161</v>
      </c>
      <c r="C2555" s="255">
        <f>SUM(C2541:C2545)</f>
        <v>17</v>
      </c>
      <c r="D2555" s="255">
        <f>SUM(D2541:D2545)</f>
        <v>12</v>
      </c>
      <c r="E2555" s="112">
        <f t="shared" si="120"/>
        <v>29</v>
      </c>
      <c r="F2555" s="161" t="s">
        <v>160</v>
      </c>
      <c r="G2555" s="260">
        <f>SUM(K2541:K2545)</f>
        <v>16</v>
      </c>
      <c r="H2555" s="113">
        <f>SUM(L2541:L2545)</f>
        <v>20</v>
      </c>
      <c r="I2555" s="114">
        <f t="shared" si="121"/>
        <v>36</v>
      </c>
      <c r="J2555" s="123" t="s">
        <v>156</v>
      </c>
      <c r="K2555" s="157"/>
      <c r="L2555" s="292">
        <f>M2554/M2560*100</f>
        <v>16.007194244604317</v>
      </c>
      <c r="M2555" s="156" t="s">
        <v>155</v>
      </c>
      <c r="N2555" s="134" t="s">
        <v>159</v>
      </c>
      <c r="O2555" s="291">
        <v>0</v>
      </c>
      <c r="P2555" s="135">
        <v>0</v>
      </c>
      <c r="Q2555" s="282">
        <v>0</v>
      </c>
      <c r="R2555" s="131"/>
      <c r="T2555" s="105"/>
      <c r="U2555" s="105"/>
      <c r="V2555" s="105"/>
      <c r="W2555" s="105"/>
      <c r="X2555" s="105"/>
      <c r="Y2555" s="105"/>
      <c r="Z2555" s="105"/>
      <c r="AA2555" s="105"/>
      <c r="AB2555" s="105"/>
      <c r="AC2555" s="105"/>
      <c r="AD2555" s="105"/>
      <c r="AE2555" s="105"/>
      <c r="AF2555" s="105"/>
      <c r="AG2555" s="105"/>
    </row>
    <row r="2556" spans="2:33" s="28" customFormat="1" ht="13.5" customHeight="1" thickBot="1" x14ac:dyDescent="0.2">
      <c r="B2556" s="161" t="s">
        <v>158</v>
      </c>
      <c r="C2556" s="255">
        <f>SUM(C2546:C2550)</f>
        <v>17</v>
      </c>
      <c r="D2556" s="255">
        <f>SUM(D2546:D2550)</f>
        <v>12</v>
      </c>
      <c r="E2556" s="112">
        <f t="shared" si="120"/>
        <v>29</v>
      </c>
      <c r="F2556" s="161" t="s">
        <v>157</v>
      </c>
      <c r="G2556" s="260">
        <f>SUM(K2546:K2550)</f>
        <v>16</v>
      </c>
      <c r="H2556" s="113">
        <f>SUM(L2546:L2550)</f>
        <v>19</v>
      </c>
      <c r="I2556" s="114">
        <f t="shared" si="121"/>
        <v>35</v>
      </c>
      <c r="J2556" s="125" t="s">
        <v>284</v>
      </c>
      <c r="K2556" s="154">
        <f>SUM(C2555:C2561,G2552:G2554)</f>
        <v>178</v>
      </c>
      <c r="L2556" s="154">
        <f>SUM(D2555:D2561,H2552:H2554)</f>
        <v>168</v>
      </c>
      <c r="M2556" s="294">
        <f>SUM(K2556:L2556)</f>
        <v>346</v>
      </c>
      <c r="N2556" s="136" t="s">
        <v>154</v>
      </c>
      <c r="O2556" s="290">
        <v>0</v>
      </c>
      <c r="P2556" s="137">
        <v>0</v>
      </c>
      <c r="Q2556" s="284">
        <v>0</v>
      </c>
      <c r="R2556" s="131"/>
      <c r="T2556" s="105"/>
      <c r="U2556" s="105"/>
      <c r="V2556" s="105"/>
      <c r="W2556" s="105"/>
      <c r="X2556" s="105"/>
      <c r="Y2556" s="105"/>
      <c r="Z2556" s="105"/>
      <c r="AA2556" s="105"/>
      <c r="AB2556" s="105"/>
      <c r="AC2556" s="105"/>
      <c r="AD2556" s="105"/>
      <c r="AE2556" s="105"/>
      <c r="AF2556" s="105"/>
      <c r="AG2556" s="105"/>
    </row>
    <row r="2557" spans="2:33" s="28" customFormat="1" ht="13.5" customHeight="1" thickBot="1" x14ac:dyDescent="0.2">
      <c r="B2557" s="161" t="s">
        <v>153</v>
      </c>
      <c r="C2557" s="255">
        <f>SUM(G2526:G2530)</f>
        <v>11</v>
      </c>
      <c r="D2557" s="255">
        <f>SUM(H2526:H2530)</f>
        <v>17</v>
      </c>
      <c r="E2557" s="112">
        <f t="shared" si="120"/>
        <v>28</v>
      </c>
      <c r="F2557" s="161" t="s">
        <v>152</v>
      </c>
      <c r="G2557" s="113">
        <f>SUM(O2526:O2530)</f>
        <v>12</v>
      </c>
      <c r="H2557" s="113">
        <f>SUM(P2526:P2530)</f>
        <v>11</v>
      </c>
      <c r="I2557" s="114">
        <f t="shared" si="121"/>
        <v>23</v>
      </c>
      <c r="J2557" s="123" t="s">
        <v>156</v>
      </c>
      <c r="K2557" s="157"/>
      <c r="L2557" s="292">
        <f>M2556/M2560*100</f>
        <v>62.230215827338128</v>
      </c>
      <c r="M2557" s="158" t="s">
        <v>155</v>
      </c>
      <c r="N2557" s="148"/>
      <c r="O2557" s="138"/>
      <c r="P2557" s="138"/>
      <c r="Q2557" s="138"/>
      <c r="R2557" s="131"/>
      <c r="T2557" s="105"/>
      <c r="U2557" s="105"/>
      <c r="V2557" s="105"/>
      <c r="W2557" s="105"/>
      <c r="X2557" s="105"/>
      <c r="Y2557" s="105"/>
      <c r="Z2557" s="105"/>
      <c r="AA2557" s="105"/>
      <c r="AB2557" s="105"/>
      <c r="AC2557" s="105"/>
      <c r="AD2557" s="105"/>
      <c r="AE2557" s="106"/>
      <c r="AF2557" s="105"/>
      <c r="AG2557" s="106"/>
    </row>
    <row r="2558" spans="2:33" s="28" customFormat="1" ht="13.5" customHeight="1" thickBot="1" x14ac:dyDescent="0.2">
      <c r="B2558" s="161" t="s">
        <v>151</v>
      </c>
      <c r="C2558" s="255">
        <f>SUM(G2531:G2535)</f>
        <v>19</v>
      </c>
      <c r="D2558" s="255">
        <f>SUM(H2531:H2535)</f>
        <v>16</v>
      </c>
      <c r="E2558" s="112">
        <f t="shared" si="120"/>
        <v>35</v>
      </c>
      <c r="F2558" s="161" t="s">
        <v>150</v>
      </c>
      <c r="G2558" s="260">
        <f>SUM(O2531:O2535)</f>
        <v>7</v>
      </c>
      <c r="H2558" s="113">
        <f>SUM(P2531:P2535)</f>
        <v>10</v>
      </c>
      <c r="I2558" s="114">
        <f t="shared" si="121"/>
        <v>17</v>
      </c>
      <c r="J2558" s="125" t="s">
        <v>282</v>
      </c>
      <c r="K2558" s="154">
        <f>SUM(K2541:K2550,O2526:O2556)</f>
        <v>54</v>
      </c>
      <c r="L2558" s="154">
        <f>SUM(L2541:L2550,P2526:P2556)</f>
        <v>67</v>
      </c>
      <c r="M2558" s="261">
        <f>SUM(K2558:L2558)</f>
        <v>121</v>
      </c>
      <c r="N2558" s="149"/>
      <c r="O2558" s="138"/>
      <c r="P2558" s="138"/>
      <c r="Q2558" s="138"/>
      <c r="R2558" s="131"/>
    </row>
    <row r="2559" spans="2:33" s="28" customFormat="1" ht="13.5" customHeight="1" thickBot="1" x14ac:dyDescent="0.2">
      <c r="B2559" s="161" t="s">
        <v>149</v>
      </c>
      <c r="C2559" s="255">
        <f>SUM(G2536:G2540)</f>
        <v>16</v>
      </c>
      <c r="D2559" s="255">
        <f>SUM(H2536:H2540)</f>
        <v>20</v>
      </c>
      <c r="E2559" s="112">
        <f t="shared" si="120"/>
        <v>36</v>
      </c>
      <c r="F2559" s="161" t="s">
        <v>148</v>
      </c>
      <c r="G2559" s="260">
        <f>SUM(O2536:O2540)</f>
        <v>1</v>
      </c>
      <c r="H2559" s="113">
        <f>SUM(P2536:P2540)</f>
        <v>4</v>
      </c>
      <c r="I2559" s="114">
        <f t="shared" si="121"/>
        <v>5</v>
      </c>
      <c r="J2559" s="123" t="s">
        <v>156</v>
      </c>
      <c r="K2559" s="124"/>
      <c r="L2559" s="283">
        <f>M2558/M2560*100</f>
        <v>21.762589928057555</v>
      </c>
      <c r="M2559" s="156" t="s">
        <v>155</v>
      </c>
      <c r="N2559" s="144" t="s">
        <v>146</v>
      </c>
      <c r="O2559" s="295">
        <v>40.97</v>
      </c>
      <c r="P2559" s="296">
        <v>44.06</v>
      </c>
      <c r="Q2559" s="297">
        <v>42.5</v>
      </c>
      <c r="R2559" s="131"/>
    </row>
    <row r="2560" spans="2:33" s="28" customFormat="1" ht="13.5" customHeight="1" x14ac:dyDescent="0.15">
      <c r="B2560" s="161" t="s">
        <v>145</v>
      </c>
      <c r="C2560" s="255">
        <f>SUM(G2541:G2545)</f>
        <v>22</v>
      </c>
      <c r="D2560" s="255">
        <f>SUM(H2541:H2545)</f>
        <v>19</v>
      </c>
      <c r="E2560" s="112">
        <f t="shared" si="120"/>
        <v>41</v>
      </c>
      <c r="F2560" s="161" t="s">
        <v>144</v>
      </c>
      <c r="G2560" s="260">
        <f>SUM(O2541:O2545)</f>
        <v>2</v>
      </c>
      <c r="H2560" s="113">
        <f>SUM(P2541:P2545)</f>
        <v>1</v>
      </c>
      <c r="I2560" s="114">
        <f t="shared" si="121"/>
        <v>3</v>
      </c>
      <c r="J2560" s="125" t="s">
        <v>147</v>
      </c>
      <c r="K2560" s="293">
        <f>SUM(C2552:C2561,G2552:G2561,K2552:K2553)</f>
        <v>280</v>
      </c>
      <c r="L2560" s="293">
        <f>SUM(D2552:D2561,H2552:H2561,L2552:L2553)</f>
        <v>276</v>
      </c>
      <c r="M2560" s="289">
        <f>SUM(K2560:L2560)</f>
        <v>556</v>
      </c>
      <c r="N2560" s="145"/>
      <c r="O2560" s="139"/>
      <c r="P2560" s="139"/>
      <c r="Q2560" s="139"/>
      <c r="R2560" s="131"/>
    </row>
    <row r="2561" spans="2:33" s="28" customFormat="1" ht="13.5" customHeight="1" thickBot="1" x14ac:dyDescent="0.2">
      <c r="B2561" s="162" t="s">
        <v>143</v>
      </c>
      <c r="C2561" s="256">
        <f>SUM(G2546:G2550)</f>
        <v>21</v>
      </c>
      <c r="D2561" s="256">
        <f>SUM(H2546:H2550)</f>
        <v>24</v>
      </c>
      <c r="E2561" s="116">
        <f t="shared" si="120"/>
        <v>45</v>
      </c>
      <c r="F2561" s="162" t="s">
        <v>142</v>
      </c>
      <c r="G2561" s="257">
        <f>SUM(O2546:O2550)</f>
        <v>0</v>
      </c>
      <c r="H2561" s="117">
        <f>SUM(P2546:P2550)</f>
        <v>1</v>
      </c>
      <c r="I2561" s="118">
        <f t="shared" si="121"/>
        <v>1</v>
      </c>
      <c r="J2561" s="123" t="s">
        <v>7</v>
      </c>
      <c r="K2561" s="124"/>
      <c r="L2561" s="127"/>
      <c r="M2561" s="258">
        <f>字別人口!Q142</f>
        <v>246</v>
      </c>
      <c r="N2561" s="481" t="s">
        <v>141</v>
      </c>
      <c r="O2561" s="482"/>
      <c r="P2561" s="482"/>
      <c r="Q2561" s="140"/>
      <c r="R2561" s="131"/>
    </row>
    <row r="2562" spans="2:33" s="29" customFormat="1" x14ac:dyDescent="0.15">
      <c r="B2562" s="90"/>
      <c r="C2562" s="89"/>
      <c r="D2562" s="89"/>
      <c r="E2562" s="89"/>
      <c r="F2562" s="90"/>
      <c r="G2562" s="89"/>
      <c r="H2562" s="89"/>
      <c r="I2562" s="89"/>
      <c r="J2562" s="90"/>
      <c r="K2562" s="91"/>
      <c r="L2562" s="91"/>
      <c r="M2562" s="92"/>
      <c r="N2562" s="86"/>
      <c r="O2562" s="86"/>
      <c r="P2562" s="86"/>
      <c r="Q2562" s="50"/>
    </row>
    <row r="2563" spans="2:33" s="29" customFormat="1" x14ac:dyDescent="0.15">
      <c r="B2563" s="168"/>
      <c r="F2563" s="168"/>
    </row>
    <row r="2564" spans="2:33" s="29" customFormat="1" ht="13.5" customHeight="1" x14ac:dyDescent="0.15">
      <c r="B2564" s="243" t="s">
        <v>1</v>
      </c>
      <c r="C2564" s="358" t="s">
        <v>2</v>
      </c>
      <c r="D2564" s="358"/>
      <c r="E2564" s="358"/>
      <c r="F2564" s="358"/>
      <c r="G2564" s="484" t="s">
        <v>279</v>
      </c>
      <c r="H2564" s="484"/>
      <c r="I2564" s="484"/>
      <c r="J2564" s="484"/>
      <c r="K2564" s="484"/>
      <c r="L2564" s="484"/>
      <c r="O2564" s="76" t="str">
        <f>$O$2</f>
        <v>令和元年10月31日</v>
      </c>
      <c r="P2564" s="76"/>
      <c r="Q2564" s="76" t="s">
        <v>0</v>
      </c>
    </row>
    <row r="2565" spans="2:33" s="29" customFormat="1" ht="13.5" customHeight="1" x14ac:dyDescent="0.15">
      <c r="B2565" s="243" t="s">
        <v>276</v>
      </c>
      <c r="C2565" s="358" t="s">
        <v>77</v>
      </c>
      <c r="D2565" s="358"/>
      <c r="E2565" s="358"/>
      <c r="F2565" s="152"/>
      <c r="G2565" s="484"/>
      <c r="H2565" s="484"/>
      <c r="I2565" s="484"/>
      <c r="J2565" s="484"/>
      <c r="K2565" s="484"/>
      <c r="L2565" s="484"/>
      <c r="O2565" s="76" t="str">
        <f>$O$3</f>
        <v>令和元年11月 1日</v>
      </c>
      <c r="P2565" s="76"/>
      <c r="Q2565" s="76" t="s">
        <v>3</v>
      </c>
    </row>
    <row r="2566" spans="2:33" s="29" customFormat="1" ht="13.5" customHeight="1" thickBot="1" x14ac:dyDescent="0.2">
      <c r="B2566" s="168"/>
      <c r="F2566" s="168"/>
      <c r="G2566" s="87"/>
      <c r="H2566" s="87"/>
      <c r="I2566" s="87"/>
      <c r="J2566" s="87"/>
      <c r="K2566" s="87"/>
      <c r="L2566" s="87"/>
      <c r="O2566" s="86"/>
      <c r="Q2566" s="86"/>
    </row>
    <row r="2567" spans="2:33" s="28" customFormat="1" ht="14.25" customHeight="1" x14ac:dyDescent="0.15">
      <c r="B2567" s="53" t="s">
        <v>274</v>
      </c>
      <c r="C2567" s="279" t="s">
        <v>301</v>
      </c>
      <c r="D2567" s="279" t="s">
        <v>302</v>
      </c>
      <c r="E2567" s="280" t="s">
        <v>6</v>
      </c>
      <c r="F2567" s="53" t="s">
        <v>274</v>
      </c>
      <c r="G2567" s="279" t="s">
        <v>301</v>
      </c>
      <c r="H2567" s="279" t="s">
        <v>5</v>
      </c>
      <c r="I2567" s="94" t="s">
        <v>6</v>
      </c>
      <c r="J2567" s="202" t="s">
        <v>274</v>
      </c>
      <c r="K2567" s="279" t="s">
        <v>4</v>
      </c>
      <c r="L2567" s="279" t="s">
        <v>302</v>
      </c>
      <c r="M2567" s="280" t="s">
        <v>303</v>
      </c>
      <c r="N2567" s="59" t="s">
        <v>274</v>
      </c>
      <c r="O2567" s="54" t="s">
        <v>301</v>
      </c>
      <c r="P2567" s="54" t="s">
        <v>5</v>
      </c>
      <c r="Q2567" s="278" t="s">
        <v>303</v>
      </c>
      <c r="R2567" s="131"/>
    </row>
    <row r="2568" spans="2:33" s="28" customFormat="1" ht="14.25" customHeight="1" x14ac:dyDescent="0.15">
      <c r="B2568" s="203" t="s">
        <v>273</v>
      </c>
      <c r="C2568" s="281">
        <v>8</v>
      </c>
      <c r="D2568" s="281">
        <v>14</v>
      </c>
      <c r="E2568" s="267">
        <v>22</v>
      </c>
      <c r="F2568" s="193" t="s">
        <v>272</v>
      </c>
      <c r="G2568" s="281">
        <v>12</v>
      </c>
      <c r="H2568" s="281">
        <v>12</v>
      </c>
      <c r="I2568" s="267">
        <v>24</v>
      </c>
      <c r="J2568" s="194" t="s">
        <v>271</v>
      </c>
      <c r="K2568" s="269">
        <v>15</v>
      </c>
      <c r="L2568" s="281">
        <v>17</v>
      </c>
      <c r="M2568" s="286">
        <v>32</v>
      </c>
      <c r="N2568" s="200" t="s">
        <v>270</v>
      </c>
      <c r="O2568" s="277">
        <v>2</v>
      </c>
      <c r="P2568" s="269">
        <v>3</v>
      </c>
      <c r="Q2568" s="287">
        <v>5</v>
      </c>
      <c r="R2568" s="131"/>
      <c r="T2568" s="105"/>
      <c r="U2568" s="105"/>
      <c r="V2568" s="105"/>
      <c r="W2568" s="105"/>
      <c r="X2568" s="105"/>
      <c r="Y2568" s="105"/>
      <c r="Z2568" s="105"/>
      <c r="AA2568" s="105"/>
      <c r="AB2568" s="105"/>
      <c r="AC2568" s="105"/>
      <c r="AD2568" s="105"/>
      <c r="AE2568" s="105"/>
      <c r="AF2568" s="105"/>
      <c r="AG2568" s="105"/>
    </row>
    <row r="2569" spans="2:33" s="28" customFormat="1" ht="14.1" customHeight="1" x14ac:dyDescent="0.15">
      <c r="B2569" s="204" t="s">
        <v>269</v>
      </c>
      <c r="C2569" s="269">
        <v>13</v>
      </c>
      <c r="D2569" s="269">
        <v>6</v>
      </c>
      <c r="E2569" s="267">
        <v>19</v>
      </c>
      <c r="F2569" s="194" t="s">
        <v>268</v>
      </c>
      <c r="G2569" s="269">
        <v>6</v>
      </c>
      <c r="H2569" s="269">
        <v>11</v>
      </c>
      <c r="I2569" s="267">
        <v>17</v>
      </c>
      <c r="J2569" s="194" t="s">
        <v>267</v>
      </c>
      <c r="K2569" s="269">
        <v>15</v>
      </c>
      <c r="L2569" s="269">
        <v>17</v>
      </c>
      <c r="M2569" s="267">
        <v>32</v>
      </c>
      <c r="N2569" s="194" t="s">
        <v>266</v>
      </c>
      <c r="O2569" s="269">
        <v>5</v>
      </c>
      <c r="P2569" s="269">
        <v>4</v>
      </c>
      <c r="Q2569" s="268">
        <v>9</v>
      </c>
      <c r="R2569" s="131"/>
      <c r="T2569" s="105"/>
      <c r="U2569" s="105"/>
      <c r="V2569" s="105"/>
      <c r="W2569" s="105"/>
      <c r="X2569" s="105"/>
      <c r="Y2569" s="105"/>
      <c r="Z2569" s="105"/>
      <c r="AA2569" s="105"/>
      <c r="AB2569" s="105"/>
      <c r="AC2569" s="105"/>
      <c r="AD2569" s="105"/>
      <c r="AE2569" s="105"/>
      <c r="AF2569" s="105"/>
      <c r="AG2569" s="105"/>
    </row>
    <row r="2570" spans="2:33" s="28" customFormat="1" ht="14.25" customHeight="1" x14ac:dyDescent="0.15">
      <c r="B2570" s="204" t="s">
        <v>265</v>
      </c>
      <c r="C2570" s="269">
        <v>10</v>
      </c>
      <c r="D2570" s="269">
        <v>22</v>
      </c>
      <c r="E2570" s="267">
        <v>32</v>
      </c>
      <c r="F2570" s="194" t="s">
        <v>264</v>
      </c>
      <c r="G2570" s="269">
        <v>12</v>
      </c>
      <c r="H2570" s="269">
        <v>16</v>
      </c>
      <c r="I2570" s="267">
        <v>28</v>
      </c>
      <c r="J2570" s="194" t="s">
        <v>263</v>
      </c>
      <c r="K2570" s="269">
        <v>18</v>
      </c>
      <c r="L2570" s="269">
        <v>22</v>
      </c>
      <c r="M2570" s="267">
        <v>40</v>
      </c>
      <c r="N2570" s="194" t="s">
        <v>262</v>
      </c>
      <c r="O2570" s="269">
        <v>4</v>
      </c>
      <c r="P2570" s="199">
        <v>1</v>
      </c>
      <c r="Q2570" s="268">
        <v>5</v>
      </c>
      <c r="R2570" s="131"/>
      <c r="T2570" s="105"/>
      <c r="U2570" s="105"/>
      <c r="V2570" s="105"/>
      <c r="W2570" s="105"/>
      <c r="X2570" s="105"/>
      <c r="Y2570" s="105"/>
      <c r="Z2570" s="105"/>
      <c r="AA2570" s="105"/>
      <c r="AB2570" s="105"/>
      <c r="AC2570" s="105"/>
      <c r="AD2570" s="105"/>
      <c r="AE2570" s="105"/>
      <c r="AF2570" s="105"/>
      <c r="AG2570" s="105"/>
    </row>
    <row r="2571" spans="2:33" s="28" customFormat="1" ht="14.25" customHeight="1" x14ac:dyDescent="0.15">
      <c r="B2571" s="204" t="s">
        <v>261</v>
      </c>
      <c r="C2571" s="269">
        <v>19</v>
      </c>
      <c r="D2571" s="269">
        <v>11</v>
      </c>
      <c r="E2571" s="267">
        <v>30</v>
      </c>
      <c r="F2571" s="194" t="s">
        <v>260</v>
      </c>
      <c r="G2571" s="269">
        <v>12</v>
      </c>
      <c r="H2571" s="269">
        <v>10</v>
      </c>
      <c r="I2571" s="267">
        <v>22</v>
      </c>
      <c r="J2571" s="194" t="s">
        <v>259</v>
      </c>
      <c r="K2571" s="269">
        <v>12</v>
      </c>
      <c r="L2571" s="269">
        <v>11</v>
      </c>
      <c r="M2571" s="267">
        <v>23</v>
      </c>
      <c r="N2571" s="194" t="s">
        <v>258</v>
      </c>
      <c r="O2571" s="269">
        <v>6</v>
      </c>
      <c r="P2571" s="269">
        <v>3</v>
      </c>
      <c r="Q2571" s="268">
        <v>9</v>
      </c>
      <c r="R2571" s="131"/>
      <c r="T2571" s="105"/>
      <c r="U2571" s="105"/>
      <c r="V2571" s="105"/>
      <c r="W2571" s="105"/>
      <c r="X2571" s="105"/>
      <c r="Y2571" s="105"/>
      <c r="Z2571" s="105"/>
      <c r="AA2571" s="105"/>
      <c r="AB2571" s="105"/>
      <c r="AC2571" s="105"/>
      <c r="AD2571" s="105"/>
      <c r="AE2571" s="105"/>
      <c r="AF2571" s="105"/>
      <c r="AG2571" s="105"/>
    </row>
    <row r="2572" spans="2:33" s="28" customFormat="1" ht="14.1" customHeight="1" x14ac:dyDescent="0.15">
      <c r="B2572" s="205" t="s">
        <v>257</v>
      </c>
      <c r="C2572" s="274">
        <v>12</v>
      </c>
      <c r="D2572" s="274">
        <v>14</v>
      </c>
      <c r="E2572" s="275">
        <v>26</v>
      </c>
      <c r="F2572" s="195" t="s">
        <v>256</v>
      </c>
      <c r="G2572" s="274">
        <v>10</v>
      </c>
      <c r="H2572" s="274">
        <v>11</v>
      </c>
      <c r="I2572" s="275">
        <v>21</v>
      </c>
      <c r="J2572" s="195" t="s">
        <v>255</v>
      </c>
      <c r="K2572" s="274">
        <v>10</v>
      </c>
      <c r="L2572" s="274">
        <v>13</v>
      </c>
      <c r="M2572" s="275">
        <v>23</v>
      </c>
      <c r="N2572" s="195" t="s">
        <v>254</v>
      </c>
      <c r="O2572" s="274">
        <v>4</v>
      </c>
      <c r="P2572" s="274">
        <v>5</v>
      </c>
      <c r="Q2572" s="276">
        <v>9</v>
      </c>
      <c r="R2572" s="131"/>
      <c r="T2572" s="105"/>
      <c r="U2572" s="105"/>
      <c r="V2572" s="105"/>
      <c r="W2572" s="105"/>
      <c r="X2572" s="105"/>
      <c r="Y2572" s="105"/>
      <c r="Z2572" s="105"/>
      <c r="AA2572" s="105"/>
      <c r="AB2572" s="105"/>
      <c r="AC2572" s="105"/>
      <c r="AD2572" s="105"/>
      <c r="AE2572" s="105"/>
      <c r="AF2572" s="105"/>
      <c r="AG2572" s="105"/>
    </row>
    <row r="2573" spans="2:33" s="28" customFormat="1" ht="14.25" customHeight="1" x14ac:dyDescent="0.15">
      <c r="B2573" s="204" t="s">
        <v>253</v>
      </c>
      <c r="C2573" s="277">
        <v>13</v>
      </c>
      <c r="D2573" s="269">
        <v>14</v>
      </c>
      <c r="E2573" s="267">
        <v>27</v>
      </c>
      <c r="F2573" s="194" t="s">
        <v>252</v>
      </c>
      <c r="G2573" s="269">
        <v>6</v>
      </c>
      <c r="H2573" s="269">
        <v>8</v>
      </c>
      <c r="I2573" s="267">
        <v>14</v>
      </c>
      <c r="J2573" s="194" t="s">
        <v>251</v>
      </c>
      <c r="K2573" s="269">
        <v>14</v>
      </c>
      <c r="L2573" s="269">
        <v>16</v>
      </c>
      <c r="M2573" s="267">
        <v>30</v>
      </c>
      <c r="N2573" s="194" t="s">
        <v>250</v>
      </c>
      <c r="O2573" s="269">
        <v>5</v>
      </c>
      <c r="P2573" s="269">
        <v>3</v>
      </c>
      <c r="Q2573" s="268">
        <v>8</v>
      </c>
      <c r="R2573" s="131"/>
      <c r="T2573" s="105"/>
      <c r="U2573" s="105"/>
      <c r="V2573" s="105"/>
      <c r="W2573" s="105"/>
      <c r="X2573" s="105"/>
      <c r="Y2573" s="105"/>
      <c r="Z2573" s="105"/>
      <c r="AA2573" s="105"/>
      <c r="AB2573" s="105"/>
      <c r="AC2573" s="105"/>
      <c r="AD2573" s="105"/>
      <c r="AE2573" s="105"/>
      <c r="AF2573" s="105"/>
      <c r="AG2573" s="105"/>
    </row>
    <row r="2574" spans="2:33" s="28" customFormat="1" ht="14.25" customHeight="1" x14ac:dyDescent="0.15">
      <c r="B2574" s="204" t="s">
        <v>249</v>
      </c>
      <c r="C2574" s="269">
        <v>10</v>
      </c>
      <c r="D2574" s="269">
        <v>18</v>
      </c>
      <c r="E2574" s="267">
        <v>28</v>
      </c>
      <c r="F2574" s="194" t="s">
        <v>248</v>
      </c>
      <c r="G2574" s="269">
        <v>7</v>
      </c>
      <c r="H2574" s="269">
        <v>12</v>
      </c>
      <c r="I2574" s="267">
        <v>19</v>
      </c>
      <c r="J2574" s="194" t="s">
        <v>247</v>
      </c>
      <c r="K2574" s="269">
        <v>10</v>
      </c>
      <c r="L2574" s="269">
        <v>10</v>
      </c>
      <c r="M2574" s="267">
        <v>20</v>
      </c>
      <c r="N2574" s="194" t="s">
        <v>246</v>
      </c>
      <c r="O2574" s="269">
        <v>2</v>
      </c>
      <c r="P2574" s="269">
        <v>4</v>
      </c>
      <c r="Q2574" s="268">
        <v>6</v>
      </c>
      <c r="R2574" s="131"/>
      <c r="T2574" s="105"/>
      <c r="U2574" s="105"/>
      <c r="V2574" s="105"/>
      <c r="W2574" s="105"/>
      <c r="X2574" s="105"/>
      <c r="Y2574" s="105"/>
      <c r="Z2574" s="105"/>
      <c r="AA2574" s="105"/>
      <c r="AB2574" s="105"/>
      <c r="AC2574" s="105"/>
      <c r="AD2574" s="105"/>
      <c r="AE2574" s="105"/>
      <c r="AF2574" s="105"/>
      <c r="AG2574" s="105"/>
    </row>
    <row r="2575" spans="2:33" s="28" customFormat="1" ht="14.25" customHeight="1" x14ac:dyDescent="0.15">
      <c r="B2575" s="204" t="s">
        <v>245</v>
      </c>
      <c r="C2575" s="269">
        <v>13</v>
      </c>
      <c r="D2575" s="269">
        <v>11</v>
      </c>
      <c r="E2575" s="267">
        <v>24</v>
      </c>
      <c r="F2575" s="194" t="s">
        <v>244</v>
      </c>
      <c r="G2575" s="269">
        <v>11</v>
      </c>
      <c r="H2575" s="269">
        <v>8</v>
      </c>
      <c r="I2575" s="267">
        <v>19</v>
      </c>
      <c r="J2575" s="194" t="s">
        <v>243</v>
      </c>
      <c r="K2575" s="269">
        <v>10</v>
      </c>
      <c r="L2575" s="269">
        <v>7</v>
      </c>
      <c r="M2575" s="267">
        <v>17</v>
      </c>
      <c r="N2575" s="194" t="s">
        <v>242</v>
      </c>
      <c r="O2575" s="269">
        <v>2</v>
      </c>
      <c r="P2575" s="269">
        <v>3</v>
      </c>
      <c r="Q2575" s="268">
        <v>5</v>
      </c>
      <c r="R2575" s="131"/>
      <c r="T2575" s="105"/>
      <c r="U2575" s="105"/>
      <c r="V2575" s="105"/>
      <c r="W2575" s="105"/>
      <c r="X2575" s="105"/>
      <c r="Y2575" s="105"/>
      <c r="Z2575" s="105"/>
      <c r="AA2575" s="105"/>
      <c r="AB2575" s="105"/>
      <c r="AC2575" s="105"/>
      <c r="AD2575" s="105"/>
      <c r="AE2575" s="105"/>
      <c r="AF2575" s="105"/>
      <c r="AG2575" s="105"/>
    </row>
    <row r="2576" spans="2:33" s="28" customFormat="1" ht="14.1" customHeight="1" x14ac:dyDescent="0.15">
      <c r="B2576" s="204" t="s">
        <v>241</v>
      </c>
      <c r="C2576" s="269">
        <v>12</v>
      </c>
      <c r="D2576" s="269">
        <v>22</v>
      </c>
      <c r="E2576" s="267">
        <v>34</v>
      </c>
      <c r="F2576" s="194" t="s">
        <v>240</v>
      </c>
      <c r="G2576" s="269">
        <v>12</v>
      </c>
      <c r="H2576" s="269">
        <v>15</v>
      </c>
      <c r="I2576" s="267">
        <v>27</v>
      </c>
      <c r="J2576" s="194" t="s">
        <v>239</v>
      </c>
      <c r="K2576" s="269">
        <v>15</v>
      </c>
      <c r="L2576" s="269">
        <v>13</v>
      </c>
      <c r="M2576" s="267">
        <v>28</v>
      </c>
      <c r="N2576" s="194" t="s">
        <v>238</v>
      </c>
      <c r="O2576" s="269">
        <v>1</v>
      </c>
      <c r="P2576" s="269">
        <v>1</v>
      </c>
      <c r="Q2576" s="268">
        <v>2</v>
      </c>
      <c r="R2576" s="131"/>
      <c r="T2576" s="105"/>
      <c r="U2576" s="105"/>
      <c r="V2576" s="105"/>
      <c r="W2576" s="105"/>
      <c r="X2576" s="105"/>
      <c r="Y2576" s="105"/>
      <c r="Z2576" s="105"/>
      <c r="AA2576" s="105"/>
      <c r="AB2576" s="105"/>
      <c r="AC2576" s="105"/>
      <c r="AD2576" s="105"/>
      <c r="AE2576" s="105"/>
      <c r="AF2576" s="105"/>
      <c r="AG2576" s="105"/>
    </row>
    <row r="2577" spans="2:33" s="28" customFormat="1" ht="14.1" customHeight="1" x14ac:dyDescent="0.15">
      <c r="B2577" s="205" t="s">
        <v>237</v>
      </c>
      <c r="C2577" s="274">
        <v>17</v>
      </c>
      <c r="D2577" s="274">
        <v>14</v>
      </c>
      <c r="E2577" s="275">
        <v>31</v>
      </c>
      <c r="F2577" s="195" t="s">
        <v>236</v>
      </c>
      <c r="G2577" s="274">
        <v>20</v>
      </c>
      <c r="H2577" s="274">
        <v>13</v>
      </c>
      <c r="I2577" s="275">
        <v>33</v>
      </c>
      <c r="J2577" s="195" t="s">
        <v>235</v>
      </c>
      <c r="K2577" s="274">
        <v>10</v>
      </c>
      <c r="L2577" s="274">
        <v>10</v>
      </c>
      <c r="M2577" s="275">
        <v>20</v>
      </c>
      <c r="N2577" s="195" t="s">
        <v>234</v>
      </c>
      <c r="O2577" s="274">
        <v>8</v>
      </c>
      <c r="P2577" s="274">
        <v>4</v>
      </c>
      <c r="Q2577" s="276">
        <v>12</v>
      </c>
      <c r="R2577" s="131"/>
      <c r="T2577" s="105"/>
      <c r="U2577" s="105"/>
      <c r="V2577" s="105"/>
      <c r="W2577" s="105"/>
      <c r="X2577" s="105"/>
      <c r="Y2577" s="105"/>
      <c r="Z2577" s="105"/>
      <c r="AA2577" s="105"/>
      <c r="AB2577" s="105"/>
      <c r="AC2577" s="105"/>
      <c r="AD2577" s="105"/>
      <c r="AE2577" s="105"/>
      <c r="AF2577" s="105"/>
      <c r="AG2577" s="105"/>
    </row>
    <row r="2578" spans="2:33" s="28" customFormat="1" ht="14.25" customHeight="1" x14ac:dyDescent="0.15">
      <c r="B2578" s="204" t="s">
        <v>233</v>
      </c>
      <c r="C2578" s="277">
        <v>15</v>
      </c>
      <c r="D2578" s="269">
        <v>10</v>
      </c>
      <c r="E2578" s="267">
        <v>25</v>
      </c>
      <c r="F2578" s="194" t="s">
        <v>232</v>
      </c>
      <c r="G2578" s="269">
        <v>20</v>
      </c>
      <c r="H2578" s="269">
        <v>17</v>
      </c>
      <c r="I2578" s="267">
        <v>37</v>
      </c>
      <c r="J2578" s="194" t="s">
        <v>231</v>
      </c>
      <c r="K2578" s="269">
        <v>15</v>
      </c>
      <c r="L2578" s="269">
        <v>12</v>
      </c>
      <c r="M2578" s="267">
        <v>27</v>
      </c>
      <c r="N2578" s="194" t="s">
        <v>230</v>
      </c>
      <c r="O2578" s="269">
        <v>2</v>
      </c>
      <c r="P2578" s="269">
        <v>5</v>
      </c>
      <c r="Q2578" s="268">
        <v>7</v>
      </c>
      <c r="R2578" s="131"/>
      <c r="T2578" s="105"/>
      <c r="U2578" s="105"/>
      <c r="V2578" s="105"/>
      <c r="W2578" s="105"/>
      <c r="X2578" s="105"/>
      <c r="Y2578" s="105"/>
      <c r="Z2578" s="105"/>
      <c r="AA2578" s="105"/>
      <c r="AB2578" s="105"/>
      <c r="AC2578" s="105"/>
      <c r="AD2578" s="105"/>
      <c r="AE2578" s="105"/>
      <c r="AF2578" s="105"/>
      <c r="AG2578" s="105"/>
    </row>
    <row r="2579" spans="2:33" s="28" customFormat="1" ht="14.25" customHeight="1" x14ac:dyDescent="0.15">
      <c r="B2579" s="204" t="s">
        <v>229</v>
      </c>
      <c r="C2579" s="269">
        <v>5</v>
      </c>
      <c r="D2579" s="269">
        <v>14</v>
      </c>
      <c r="E2579" s="267">
        <v>19</v>
      </c>
      <c r="F2579" s="194" t="s">
        <v>228</v>
      </c>
      <c r="G2579" s="269">
        <v>7</v>
      </c>
      <c r="H2579" s="269">
        <v>7</v>
      </c>
      <c r="I2579" s="267">
        <v>14</v>
      </c>
      <c r="J2579" s="194" t="s">
        <v>227</v>
      </c>
      <c r="K2579" s="269">
        <v>14</v>
      </c>
      <c r="L2579" s="269">
        <v>9</v>
      </c>
      <c r="M2579" s="267">
        <v>23</v>
      </c>
      <c r="N2579" s="194" t="s">
        <v>226</v>
      </c>
      <c r="O2579" s="269">
        <v>1</v>
      </c>
      <c r="P2579" s="269">
        <v>1</v>
      </c>
      <c r="Q2579" s="268">
        <v>2</v>
      </c>
      <c r="R2579" s="131"/>
      <c r="T2579" s="105"/>
      <c r="U2579" s="105"/>
      <c r="V2579" s="105"/>
      <c r="W2579" s="105"/>
      <c r="X2579" s="105"/>
      <c r="Y2579" s="105"/>
      <c r="Z2579" s="105"/>
      <c r="AA2579" s="105"/>
      <c r="AB2579" s="105"/>
      <c r="AC2579" s="105"/>
      <c r="AD2579" s="105"/>
      <c r="AE2579" s="105"/>
      <c r="AF2579" s="105"/>
      <c r="AG2579" s="105"/>
    </row>
    <row r="2580" spans="2:33" s="28" customFormat="1" ht="14.25" customHeight="1" x14ac:dyDescent="0.15">
      <c r="B2580" s="204" t="s">
        <v>225</v>
      </c>
      <c r="C2580" s="269">
        <v>10</v>
      </c>
      <c r="D2580" s="269">
        <v>11</v>
      </c>
      <c r="E2580" s="267">
        <v>21</v>
      </c>
      <c r="F2580" s="194" t="s">
        <v>224</v>
      </c>
      <c r="G2580" s="269">
        <v>11</v>
      </c>
      <c r="H2580" s="269">
        <v>11</v>
      </c>
      <c r="I2580" s="267">
        <v>22</v>
      </c>
      <c r="J2580" s="194" t="s">
        <v>223</v>
      </c>
      <c r="K2580" s="269">
        <v>9</v>
      </c>
      <c r="L2580" s="269">
        <v>9</v>
      </c>
      <c r="M2580" s="267">
        <v>18</v>
      </c>
      <c r="N2580" s="194" t="s">
        <v>222</v>
      </c>
      <c r="O2580" s="269">
        <v>1</v>
      </c>
      <c r="P2580" s="269">
        <v>3</v>
      </c>
      <c r="Q2580" s="268">
        <v>4</v>
      </c>
      <c r="R2580" s="131"/>
      <c r="T2580" s="105"/>
      <c r="U2580" s="105"/>
      <c r="V2580" s="105"/>
      <c r="W2580" s="105"/>
      <c r="X2580" s="105"/>
      <c r="Y2580" s="105"/>
      <c r="Z2580" s="105"/>
      <c r="AA2580" s="105"/>
      <c r="AB2580" s="105"/>
      <c r="AC2580" s="105"/>
      <c r="AD2580" s="105"/>
      <c r="AE2580" s="105"/>
      <c r="AF2580" s="105"/>
      <c r="AG2580" s="105"/>
    </row>
    <row r="2581" spans="2:33" s="28" customFormat="1" ht="14.1" customHeight="1" x14ac:dyDescent="0.15">
      <c r="B2581" s="204" t="s">
        <v>221</v>
      </c>
      <c r="C2581" s="269">
        <v>9</v>
      </c>
      <c r="D2581" s="269">
        <v>18</v>
      </c>
      <c r="E2581" s="267">
        <v>27</v>
      </c>
      <c r="F2581" s="194" t="s">
        <v>220</v>
      </c>
      <c r="G2581" s="269">
        <v>8</v>
      </c>
      <c r="H2581" s="269">
        <v>16</v>
      </c>
      <c r="I2581" s="267">
        <v>24</v>
      </c>
      <c r="J2581" s="194" t="s">
        <v>219</v>
      </c>
      <c r="K2581" s="269">
        <v>12</v>
      </c>
      <c r="L2581" s="269">
        <v>12</v>
      </c>
      <c r="M2581" s="267">
        <v>24</v>
      </c>
      <c r="N2581" s="194" t="s">
        <v>218</v>
      </c>
      <c r="O2581" s="269">
        <v>0</v>
      </c>
      <c r="P2581" s="269">
        <v>4</v>
      </c>
      <c r="Q2581" s="268">
        <v>4</v>
      </c>
      <c r="R2581" s="131"/>
      <c r="T2581" s="105"/>
      <c r="U2581" s="105"/>
      <c r="V2581" s="105"/>
      <c r="W2581" s="105"/>
      <c r="X2581" s="105"/>
      <c r="Y2581" s="105"/>
      <c r="Z2581" s="105"/>
      <c r="AA2581" s="105"/>
      <c r="AB2581" s="105"/>
      <c r="AC2581" s="105"/>
      <c r="AD2581" s="105"/>
      <c r="AE2581" s="105"/>
      <c r="AF2581" s="105"/>
      <c r="AG2581" s="105"/>
    </row>
    <row r="2582" spans="2:33" s="28" customFormat="1" ht="14.45" customHeight="1" x14ac:dyDescent="0.15">
      <c r="B2582" s="205" t="s">
        <v>217</v>
      </c>
      <c r="C2582" s="274">
        <v>17</v>
      </c>
      <c r="D2582" s="274">
        <v>11</v>
      </c>
      <c r="E2582" s="275">
        <v>28</v>
      </c>
      <c r="F2582" s="195" t="s">
        <v>216</v>
      </c>
      <c r="G2582" s="274">
        <v>15</v>
      </c>
      <c r="H2582" s="274">
        <v>9</v>
      </c>
      <c r="I2582" s="275">
        <v>24</v>
      </c>
      <c r="J2582" s="195" t="s">
        <v>215</v>
      </c>
      <c r="K2582" s="274">
        <v>6</v>
      </c>
      <c r="L2582" s="274">
        <v>12</v>
      </c>
      <c r="M2582" s="275">
        <v>18</v>
      </c>
      <c r="N2582" s="195" t="s">
        <v>214</v>
      </c>
      <c r="O2582" s="274">
        <v>0</v>
      </c>
      <c r="P2582" s="274">
        <v>3</v>
      </c>
      <c r="Q2582" s="276">
        <v>3</v>
      </c>
      <c r="R2582" s="131"/>
      <c r="T2582" s="105"/>
      <c r="U2582" s="105"/>
      <c r="V2582" s="105"/>
      <c r="W2582" s="105"/>
      <c r="X2582" s="105"/>
      <c r="Y2582" s="105"/>
      <c r="Z2582" s="105"/>
      <c r="AA2582" s="105"/>
      <c r="AB2582" s="105"/>
      <c r="AC2582" s="105"/>
      <c r="AD2582" s="105"/>
      <c r="AE2582" s="105"/>
      <c r="AF2582" s="105"/>
      <c r="AG2582" s="105"/>
    </row>
    <row r="2583" spans="2:33" s="28" customFormat="1" ht="14.1" customHeight="1" x14ac:dyDescent="0.15">
      <c r="B2583" s="204" t="s">
        <v>213</v>
      </c>
      <c r="C2583" s="277">
        <v>7</v>
      </c>
      <c r="D2583" s="269">
        <v>8</v>
      </c>
      <c r="E2583" s="267">
        <v>15</v>
      </c>
      <c r="F2583" s="194" t="s">
        <v>212</v>
      </c>
      <c r="G2583" s="269">
        <v>12</v>
      </c>
      <c r="H2583" s="269">
        <v>18</v>
      </c>
      <c r="I2583" s="267">
        <v>30</v>
      </c>
      <c r="J2583" s="194" t="s">
        <v>211</v>
      </c>
      <c r="K2583" s="269">
        <v>8</v>
      </c>
      <c r="L2583" s="269">
        <v>15</v>
      </c>
      <c r="M2583" s="267">
        <v>23</v>
      </c>
      <c r="N2583" s="194" t="s">
        <v>210</v>
      </c>
      <c r="O2583" s="269">
        <v>0</v>
      </c>
      <c r="P2583" s="269">
        <v>0</v>
      </c>
      <c r="Q2583" s="268">
        <v>0</v>
      </c>
      <c r="R2583" s="131"/>
      <c r="T2583" s="105"/>
      <c r="U2583" s="105"/>
      <c r="V2583" s="105"/>
      <c r="W2583" s="105"/>
      <c r="X2583" s="105"/>
      <c r="Y2583" s="105"/>
      <c r="Z2583" s="105"/>
      <c r="AA2583" s="105"/>
      <c r="AB2583" s="105"/>
      <c r="AC2583" s="105"/>
      <c r="AD2583" s="105"/>
      <c r="AE2583" s="105"/>
      <c r="AF2583" s="105"/>
      <c r="AG2583" s="105"/>
    </row>
    <row r="2584" spans="2:33" s="28" customFormat="1" ht="14.25" customHeight="1" x14ac:dyDescent="0.15">
      <c r="B2584" s="204" t="s">
        <v>209</v>
      </c>
      <c r="C2584" s="269">
        <v>8</v>
      </c>
      <c r="D2584" s="269">
        <v>8</v>
      </c>
      <c r="E2584" s="267">
        <v>16</v>
      </c>
      <c r="F2584" s="194" t="s">
        <v>208</v>
      </c>
      <c r="G2584" s="269">
        <v>17</v>
      </c>
      <c r="H2584" s="269">
        <v>11</v>
      </c>
      <c r="I2584" s="267">
        <v>28</v>
      </c>
      <c r="J2584" s="194" t="s">
        <v>207</v>
      </c>
      <c r="K2584" s="269">
        <v>11</v>
      </c>
      <c r="L2584" s="269">
        <v>2</v>
      </c>
      <c r="M2584" s="267">
        <v>13</v>
      </c>
      <c r="N2584" s="194" t="s">
        <v>206</v>
      </c>
      <c r="O2584" s="269">
        <v>0</v>
      </c>
      <c r="P2584" s="269">
        <v>4</v>
      </c>
      <c r="Q2584" s="268">
        <v>4</v>
      </c>
      <c r="R2584" s="131"/>
      <c r="T2584" s="105"/>
      <c r="U2584" s="105"/>
      <c r="V2584" s="105"/>
      <c r="W2584" s="105"/>
      <c r="X2584" s="105"/>
      <c r="Y2584" s="105"/>
      <c r="Z2584" s="105"/>
      <c r="AA2584" s="105"/>
      <c r="AB2584" s="105"/>
      <c r="AC2584" s="105"/>
      <c r="AD2584" s="105"/>
      <c r="AE2584" s="105"/>
      <c r="AF2584" s="105"/>
      <c r="AG2584" s="105"/>
    </row>
    <row r="2585" spans="2:33" s="28" customFormat="1" ht="14.25" customHeight="1" x14ac:dyDescent="0.15">
      <c r="B2585" s="204" t="s">
        <v>205</v>
      </c>
      <c r="C2585" s="269">
        <v>19</v>
      </c>
      <c r="D2585" s="269">
        <v>10</v>
      </c>
      <c r="E2585" s="267">
        <v>29</v>
      </c>
      <c r="F2585" s="194" t="s">
        <v>204</v>
      </c>
      <c r="G2585" s="269">
        <v>17</v>
      </c>
      <c r="H2585" s="269">
        <v>17</v>
      </c>
      <c r="I2585" s="267">
        <v>34</v>
      </c>
      <c r="J2585" s="194" t="s">
        <v>203</v>
      </c>
      <c r="K2585" s="269">
        <v>6</v>
      </c>
      <c r="L2585" s="269">
        <v>8</v>
      </c>
      <c r="M2585" s="267">
        <v>14</v>
      </c>
      <c r="N2585" s="194" t="s">
        <v>202</v>
      </c>
      <c r="O2585" s="269">
        <v>0</v>
      </c>
      <c r="P2585" s="269">
        <v>1</v>
      </c>
      <c r="Q2585" s="268">
        <v>1</v>
      </c>
      <c r="R2585" s="131"/>
      <c r="T2585" s="105"/>
      <c r="U2585" s="105"/>
      <c r="V2585" s="105"/>
      <c r="W2585" s="105"/>
      <c r="X2585" s="105"/>
      <c r="Y2585" s="105"/>
      <c r="Z2585" s="105"/>
      <c r="AA2585" s="105"/>
      <c r="AB2585" s="105"/>
      <c r="AC2585" s="105"/>
      <c r="AD2585" s="105"/>
      <c r="AE2585" s="105"/>
      <c r="AF2585" s="105"/>
      <c r="AG2585" s="105"/>
    </row>
    <row r="2586" spans="2:33" s="28" customFormat="1" ht="14.25" customHeight="1" x14ac:dyDescent="0.15">
      <c r="B2586" s="204" t="s">
        <v>201</v>
      </c>
      <c r="C2586" s="269">
        <v>8</v>
      </c>
      <c r="D2586" s="269">
        <v>11</v>
      </c>
      <c r="E2586" s="267">
        <v>19</v>
      </c>
      <c r="F2586" s="194" t="s">
        <v>200</v>
      </c>
      <c r="G2586" s="269">
        <v>12</v>
      </c>
      <c r="H2586" s="269">
        <v>13</v>
      </c>
      <c r="I2586" s="267">
        <v>25</v>
      </c>
      <c r="J2586" s="194" t="s">
        <v>199</v>
      </c>
      <c r="K2586" s="269">
        <v>7</v>
      </c>
      <c r="L2586" s="269">
        <v>16</v>
      </c>
      <c r="M2586" s="267">
        <v>23</v>
      </c>
      <c r="N2586" s="194" t="s">
        <v>198</v>
      </c>
      <c r="O2586" s="269">
        <v>1</v>
      </c>
      <c r="P2586" s="269">
        <v>1</v>
      </c>
      <c r="Q2586" s="268">
        <v>2</v>
      </c>
      <c r="R2586" s="131"/>
      <c r="T2586" s="105"/>
      <c r="U2586" s="105"/>
      <c r="V2586" s="105"/>
      <c r="W2586" s="105"/>
      <c r="X2586" s="105"/>
      <c r="Y2586" s="105"/>
      <c r="Z2586" s="105"/>
      <c r="AA2586" s="105"/>
      <c r="AB2586" s="105"/>
      <c r="AC2586" s="105"/>
      <c r="AD2586" s="105"/>
      <c r="AE2586" s="105"/>
      <c r="AF2586" s="105"/>
      <c r="AG2586" s="105"/>
    </row>
    <row r="2587" spans="2:33" s="28" customFormat="1" ht="14.1" customHeight="1" x14ac:dyDescent="0.15">
      <c r="B2587" s="205" t="s">
        <v>197</v>
      </c>
      <c r="C2587" s="274">
        <v>16</v>
      </c>
      <c r="D2587" s="274">
        <v>14</v>
      </c>
      <c r="E2587" s="275">
        <v>30</v>
      </c>
      <c r="F2587" s="195" t="s">
        <v>196</v>
      </c>
      <c r="G2587" s="274">
        <v>12</v>
      </c>
      <c r="H2587" s="274">
        <v>16</v>
      </c>
      <c r="I2587" s="275">
        <v>28</v>
      </c>
      <c r="J2587" s="195" t="s">
        <v>195</v>
      </c>
      <c r="K2587" s="274">
        <v>18</v>
      </c>
      <c r="L2587" s="274">
        <v>8</v>
      </c>
      <c r="M2587" s="275">
        <v>26</v>
      </c>
      <c r="N2587" s="195" t="s">
        <v>194</v>
      </c>
      <c r="O2587" s="274">
        <v>0</v>
      </c>
      <c r="P2587" s="274">
        <v>2</v>
      </c>
      <c r="Q2587" s="276">
        <v>2</v>
      </c>
      <c r="R2587" s="131"/>
      <c r="T2587" s="105"/>
      <c r="U2587" s="105"/>
      <c r="V2587" s="105"/>
      <c r="W2587" s="105"/>
      <c r="X2587" s="105"/>
      <c r="Y2587" s="105"/>
      <c r="Z2587" s="105"/>
      <c r="AA2587" s="105"/>
      <c r="AB2587" s="105"/>
      <c r="AC2587" s="105"/>
      <c r="AD2587" s="105"/>
      <c r="AE2587" s="105"/>
      <c r="AF2587" s="105"/>
      <c r="AG2587" s="105"/>
    </row>
    <row r="2588" spans="2:33" s="28" customFormat="1" ht="14.25" customHeight="1" x14ac:dyDescent="0.15">
      <c r="B2588" s="204" t="s">
        <v>193</v>
      </c>
      <c r="C2588" s="277">
        <v>12</v>
      </c>
      <c r="D2588" s="269">
        <v>5</v>
      </c>
      <c r="E2588" s="267">
        <v>17</v>
      </c>
      <c r="F2588" s="194" t="s">
        <v>192</v>
      </c>
      <c r="G2588" s="269">
        <v>12</v>
      </c>
      <c r="H2588" s="269">
        <v>18</v>
      </c>
      <c r="I2588" s="267">
        <v>30</v>
      </c>
      <c r="J2588" s="194" t="s">
        <v>191</v>
      </c>
      <c r="K2588" s="269">
        <v>8</v>
      </c>
      <c r="L2588" s="269">
        <v>7</v>
      </c>
      <c r="M2588" s="267">
        <v>15</v>
      </c>
      <c r="N2588" s="194" t="s">
        <v>190</v>
      </c>
      <c r="O2588" s="269">
        <v>0</v>
      </c>
      <c r="P2588" s="269">
        <v>2</v>
      </c>
      <c r="Q2588" s="268">
        <v>2</v>
      </c>
      <c r="R2588" s="131"/>
      <c r="T2588" s="105"/>
      <c r="U2588" s="105"/>
      <c r="V2588" s="105"/>
      <c r="W2588" s="105"/>
      <c r="X2588" s="105"/>
      <c r="Y2588" s="105"/>
      <c r="Z2588" s="105"/>
      <c r="AA2588" s="105"/>
      <c r="AB2588" s="105"/>
      <c r="AC2588" s="105"/>
      <c r="AD2588" s="105"/>
      <c r="AE2588" s="105"/>
      <c r="AF2588" s="105"/>
      <c r="AG2588" s="105"/>
    </row>
    <row r="2589" spans="2:33" s="28" customFormat="1" ht="14.25" customHeight="1" x14ac:dyDescent="0.15">
      <c r="B2589" s="204" t="s">
        <v>189</v>
      </c>
      <c r="C2589" s="269">
        <v>7</v>
      </c>
      <c r="D2589" s="269">
        <v>16</v>
      </c>
      <c r="E2589" s="267">
        <v>23</v>
      </c>
      <c r="F2589" s="194" t="s">
        <v>188</v>
      </c>
      <c r="G2589" s="269">
        <v>15</v>
      </c>
      <c r="H2589" s="269">
        <v>18</v>
      </c>
      <c r="I2589" s="267">
        <v>33</v>
      </c>
      <c r="J2589" s="194" t="s">
        <v>187</v>
      </c>
      <c r="K2589" s="269">
        <v>9</v>
      </c>
      <c r="L2589" s="269">
        <v>6</v>
      </c>
      <c r="M2589" s="267">
        <v>15</v>
      </c>
      <c r="N2589" s="194" t="s">
        <v>186</v>
      </c>
      <c r="O2589" s="269">
        <v>0</v>
      </c>
      <c r="P2589" s="269">
        <v>2</v>
      </c>
      <c r="Q2589" s="268">
        <v>2</v>
      </c>
      <c r="R2589" s="131"/>
      <c r="T2589" s="105"/>
      <c r="U2589" s="105"/>
      <c r="V2589" s="105"/>
      <c r="W2589" s="105"/>
      <c r="X2589" s="105"/>
      <c r="Y2589" s="105"/>
      <c r="Z2589" s="105"/>
      <c r="AA2589" s="105"/>
      <c r="AB2589" s="105"/>
      <c r="AC2589" s="105"/>
      <c r="AD2589" s="105"/>
      <c r="AE2589" s="105"/>
      <c r="AF2589" s="105"/>
      <c r="AG2589" s="105"/>
    </row>
    <row r="2590" spans="2:33" s="28" customFormat="1" ht="14.25" customHeight="1" x14ac:dyDescent="0.15">
      <c r="B2590" s="204" t="s">
        <v>185</v>
      </c>
      <c r="C2590" s="269">
        <v>4</v>
      </c>
      <c r="D2590" s="269">
        <v>6</v>
      </c>
      <c r="E2590" s="267">
        <v>10</v>
      </c>
      <c r="F2590" s="194" t="s">
        <v>184</v>
      </c>
      <c r="G2590" s="269">
        <v>16</v>
      </c>
      <c r="H2590" s="269">
        <v>15</v>
      </c>
      <c r="I2590" s="267">
        <v>31</v>
      </c>
      <c r="J2590" s="194" t="s">
        <v>183</v>
      </c>
      <c r="K2590" s="269">
        <v>7</v>
      </c>
      <c r="L2590" s="269">
        <v>7</v>
      </c>
      <c r="M2590" s="267">
        <v>14</v>
      </c>
      <c r="N2590" s="194" t="s">
        <v>182</v>
      </c>
      <c r="O2590" s="269">
        <v>2</v>
      </c>
      <c r="P2590" s="269">
        <v>0</v>
      </c>
      <c r="Q2590" s="268">
        <v>2</v>
      </c>
      <c r="R2590" s="131"/>
      <c r="T2590" s="105"/>
      <c r="U2590" s="105"/>
      <c r="V2590" s="105"/>
      <c r="W2590" s="105"/>
      <c r="X2590" s="105"/>
      <c r="Y2590" s="105"/>
      <c r="Z2590" s="105"/>
      <c r="AA2590" s="105"/>
      <c r="AB2590" s="105"/>
      <c r="AC2590" s="105"/>
      <c r="AD2590" s="105"/>
      <c r="AE2590" s="105"/>
      <c r="AF2590" s="105"/>
      <c r="AG2590" s="105"/>
    </row>
    <row r="2591" spans="2:33" s="28" customFormat="1" ht="14.1" customHeight="1" x14ac:dyDescent="0.15">
      <c r="B2591" s="204" t="s">
        <v>181</v>
      </c>
      <c r="C2591" s="269">
        <v>10</v>
      </c>
      <c r="D2591" s="269">
        <v>12</v>
      </c>
      <c r="E2591" s="267">
        <v>22</v>
      </c>
      <c r="F2591" s="194" t="s">
        <v>180</v>
      </c>
      <c r="G2591" s="269">
        <v>12</v>
      </c>
      <c r="H2591" s="269">
        <v>15</v>
      </c>
      <c r="I2591" s="267">
        <v>27</v>
      </c>
      <c r="J2591" s="194" t="s">
        <v>179</v>
      </c>
      <c r="K2591" s="269">
        <v>5</v>
      </c>
      <c r="L2591" s="269">
        <v>3</v>
      </c>
      <c r="M2591" s="267">
        <v>8</v>
      </c>
      <c r="N2591" s="194" t="s">
        <v>178</v>
      </c>
      <c r="O2591" s="269">
        <v>0</v>
      </c>
      <c r="P2591" s="269">
        <v>0</v>
      </c>
      <c r="Q2591" s="268">
        <v>0</v>
      </c>
      <c r="R2591" s="131"/>
      <c r="T2591" s="105"/>
      <c r="U2591" s="105"/>
      <c r="V2591" s="105"/>
      <c r="W2591" s="105"/>
      <c r="X2591" s="105"/>
      <c r="Y2591" s="105"/>
      <c r="Z2591" s="105"/>
      <c r="AA2591" s="105"/>
      <c r="AB2591" s="105"/>
      <c r="AC2591" s="105"/>
      <c r="AD2591" s="105"/>
      <c r="AE2591" s="105"/>
      <c r="AF2591" s="105"/>
      <c r="AG2591" s="105"/>
    </row>
    <row r="2592" spans="2:33" s="28" customFormat="1" ht="14.25" customHeight="1" thickBot="1" x14ac:dyDescent="0.2">
      <c r="B2592" s="206" t="s">
        <v>177</v>
      </c>
      <c r="C2592" s="270">
        <v>6</v>
      </c>
      <c r="D2592" s="270">
        <v>8</v>
      </c>
      <c r="E2592" s="271">
        <v>14</v>
      </c>
      <c r="F2592" s="208" t="s">
        <v>176</v>
      </c>
      <c r="G2592" s="270">
        <v>16</v>
      </c>
      <c r="H2592" s="270">
        <v>10</v>
      </c>
      <c r="I2592" s="271">
        <v>26</v>
      </c>
      <c r="J2592" s="208" t="s">
        <v>175</v>
      </c>
      <c r="K2592" s="270">
        <v>2</v>
      </c>
      <c r="L2592" s="270">
        <v>1</v>
      </c>
      <c r="M2592" s="271">
        <v>3</v>
      </c>
      <c r="N2592" s="210" t="s">
        <v>174</v>
      </c>
      <c r="O2592" s="272">
        <v>0</v>
      </c>
      <c r="P2592" s="272">
        <v>0</v>
      </c>
      <c r="Q2592" s="273">
        <v>0</v>
      </c>
      <c r="R2592" s="131"/>
      <c r="T2592" s="105"/>
      <c r="U2592" s="105"/>
      <c r="V2592" s="105"/>
      <c r="W2592" s="105"/>
      <c r="X2592" s="105"/>
      <c r="Y2592" s="105"/>
      <c r="Z2592" s="105"/>
      <c r="AA2592" s="105"/>
      <c r="AB2592" s="105"/>
      <c r="AC2592" s="105"/>
      <c r="AD2592" s="105"/>
      <c r="AE2592" s="105"/>
      <c r="AF2592" s="105"/>
      <c r="AG2592" s="105"/>
    </row>
    <row r="2593" spans="2:33" s="28" customFormat="1" ht="13.5" customHeight="1" thickBot="1" x14ac:dyDescent="0.2">
      <c r="B2593" s="42"/>
      <c r="C2593" s="42"/>
      <c r="D2593" s="459" t="s">
        <v>173</v>
      </c>
      <c r="E2593" s="459"/>
      <c r="F2593" s="459"/>
      <c r="G2593" s="42"/>
      <c r="H2593" s="42"/>
      <c r="I2593" s="42"/>
      <c r="J2593" s="42"/>
      <c r="K2593" s="42"/>
      <c r="L2593" s="42"/>
      <c r="M2593" s="42"/>
      <c r="N2593" s="212" t="s">
        <v>172</v>
      </c>
      <c r="O2593" s="262">
        <v>0</v>
      </c>
      <c r="P2593" s="24">
        <v>0</v>
      </c>
      <c r="Q2593" s="285">
        <v>0</v>
      </c>
      <c r="R2593" s="131"/>
      <c r="T2593" s="105"/>
      <c r="U2593" s="105"/>
      <c r="V2593" s="105"/>
      <c r="W2593" s="105"/>
      <c r="X2593" s="105"/>
      <c r="Y2593" s="105"/>
      <c r="Z2593" s="105"/>
      <c r="AA2593" s="105"/>
      <c r="AB2593" s="105"/>
      <c r="AC2593" s="105"/>
      <c r="AD2593" s="105"/>
      <c r="AE2593" s="105"/>
      <c r="AF2593" s="105"/>
      <c r="AG2593" s="105"/>
    </row>
    <row r="2594" spans="2:33" s="28" customFormat="1" ht="13.5" customHeight="1" x14ac:dyDescent="0.15">
      <c r="B2594" s="160" t="s">
        <v>171</v>
      </c>
      <c r="C2594" s="263">
        <f>SUM(C2568:C2572)</f>
        <v>62</v>
      </c>
      <c r="D2594" s="263">
        <f>SUM(D2568:D2572)</f>
        <v>67</v>
      </c>
      <c r="E2594" s="108">
        <f t="shared" ref="E2594:E2603" si="122">SUM(C2594:D2594)</f>
        <v>129</v>
      </c>
      <c r="F2594" s="160" t="s">
        <v>170</v>
      </c>
      <c r="G2594" s="264">
        <f>SUM(K2568:K2572)</f>
        <v>70</v>
      </c>
      <c r="H2594" s="109">
        <f>SUM(L2568:L2572)</f>
        <v>80</v>
      </c>
      <c r="I2594" s="110">
        <f t="shared" ref="I2594:I2603" si="123">SUM(G2594:H2594)</f>
        <v>150</v>
      </c>
      <c r="J2594" s="119" t="s">
        <v>169</v>
      </c>
      <c r="K2594" s="120">
        <f>SUM(O2593:O2597)</f>
        <v>0</v>
      </c>
      <c r="L2594" s="263">
        <f>SUM(Q2593:Q2597)</f>
        <v>0</v>
      </c>
      <c r="M2594" s="265">
        <f>SUM(K2594:L2594)</f>
        <v>0</v>
      </c>
      <c r="N2594" s="132" t="s">
        <v>168</v>
      </c>
      <c r="O2594" s="288">
        <v>0</v>
      </c>
      <c r="P2594" s="288">
        <v>0</v>
      </c>
      <c r="Q2594" s="285">
        <v>0</v>
      </c>
      <c r="R2594" s="131"/>
      <c r="T2594" s="105"/>
      <c r="U2594" s="105"/>
      <c r="V2594" s="105"/>
      <c r="W2594" s="105"/>
      <c r="X2594" s="105"/>
      <c r="Y2594" s="105"/>
      <c r="Z2594" s="105"/>
      <c r="AA2594" s="105"/>
      <c r="AB2594" s="105"/>
      <c r="AC2594" s="105"/>
      <c r="AD2594" s="105"/>
      <c r="AE2594" s="105"/>
      <c r="AF2594" s="105"/>
      <c r="AG2594" s="105"/>
    </row>
    <row r="2595" spans="2:33" s="28" customFormat="1" ht="13.5" customHeight="1" thickBot="1" x14ac:dyDescent="0.2">
      <c r="B2595" s="161" t="s">
        <v>167</v>
      </c>
      <c r="C2595" s="255">
        <f>SUM(C2573:C2577)</f>
        <v>65</v>
      </c>
      <c r="D2595" s="255">
        <f>SUM(D2573:D2577)</f>
        <v>79</v>
      </c>
      <c r="E2595" s="112">
        <f t="shared" si="122"/>
        <v>144</v>
      </c>
      <c r="F2595" s="161" t="s">
        <v>166</v>
      </c>
      <c r="G2595" s="260">
        <f>SUM(K2573:K2577)</f>
        <v>59</v>
      </c>
      <c r="H2595" s="113">
        <f>SUM(L2573:L2577)</f>
        <v>56</v>
      </c>
      <c r="I2595" s="114">
        <f t="shared" si="123"/>
        <v>115</v>
      </c>
      <c r="J2595" s="121" t="s">
        <v>154</v>
      </c>
      <c r="K2595" s="122">
        <f>O2598</f>
        <v>0</v>
      </c>
      <c r="L2595" s="256">
        <f>P2598</f>
        <v>0</v>
      </c>
      <c r="M2595" s="266">
        <f>SUM(K2595:L2595)</f>
        <v>0</v>
      </c>
      <c r="N2595" s="132" t="s">
        <v>165</v>
      </c>
      <c r="O2595" s="288">
        <v>0</v>
      </c>
      <c r="P2595" s="288">
        <v>0</v>
      </c>
      <c r="Q2595" s="285">
        <v>0</v>
      </c>
      <c r="R2595" s="131"/>
      <c r="T2595" s="105"/>
      <c r="U2595" s="105"/>
      <c r="V2595" s="105"/>
      <c r="W2595" s="105"/>
      <c r="X2595" s="105"/>
      <c r="Y2595" s="105"/>
      <c r="Z2595" s="105"/>
      <c r="AA2595" s="105"/>
      <c r="AB2595" s="105"/>
      <c r="AC2595" s="105"/>
      <c r="AD2595" s="105"/>
      <c r="AE2595" s="105"/>
      <c r="AF2595" s="105"/>
      <c r="AG2595" s="105"/>
    </row>
    <row r="2596" spans="2:33" s="28" customFormat="1" ht="13.5" customHeight="1" x14ac:dyDescent="0.15">
      <c r="B2596" s="161" t="s">
        <v>164</v>
      </c>
      <c r="C2596" s="255">
        <f>SUM(C2578:C2582)</f>
        <v>56</v>
      </c>
      <c r="D2596" s="255">
        <f>SUM(D2578:D2582)</f>
        <v>64</v>
      </c>
      <c r="E2596" s="112">
        <f t="shared" si="122"/>
        <v>120</v>
      </c>
      <c r="F2596" s="161" t="s">
        <v>163</v>
      </c>
      <c r="G2596" s="260">
        <f>SUM(K2578:K2582)</f>
        <v>56</v>
      </c>
      <c r="H2596" s="113">
        <f>SUM(L2578:L2582)</f>
        <v>54</v>
      </c>
      <c r="I2596" s="114">
        <f t="shared" si="123"/>
        <v>110</v>
      </c>
      <c r="J2596" s="125" t="s">
        <v>283</v>
      </c>
      <c r="K2596" s="154">
        <f>SUM(C2594:C2596)</f>
        <v>183</v>
      </c>
      <c r="L2596" s="154">
        <f>SUM(D2594:D2596)</f>
        <v>210</v>
      </c>
      <c r="M2596" s="294">
        <f>SUM(K2596:L2596)</f>
        <v>393</v>
      </c>
      <c r="N2596" s="132" t="s">
        <v>162</v>
      </c>
      <c r="O2596" s="288">
        <v>0</v>
      </c>
      <c r="P2596" s="288">
        <v>0</v>
      </c>
      <c r="Q2596" s="285">
        <v>0</v>
      </c>
      <c r="R2596" s="131"/>
      <c r="T2596" s="105"/>
      <c r="U2596" s="105"/>
      <c r="V2596" s="105"/>
      <c r="W2596" s="105"/>
      <c r="X2596" s="105"/>
      <c r="Y2596" s="105"/>
      <c r="Z2596" s="105"/>
      <c r="AA2596" s="105"/>
      <c r="AB2596" s="105"/>
      <c r="AC2596" s="105"/>
      <c r="AD2596" s="105"/>
      <c r="AE2596" s="105"/>
      <c r="AF2596" s="105"/>
      <c r="AG2596" s="105"/>
    </row>
    <row r="2597" spans="2:33" s="28" customFormat="1" ht="13.5" customHeight="1" thickBot="1" x14ac:dyDescent="0.2">
      <c r="B2597" s="161" t="s">
        <v>161</v>
      </c>
      <c r="C2597" s="255">
        <f>SUM(C2583:C2587)</f>
        <v>58</v>
      </c>
      <c r="D2597" s="255">
        <f>SUM(D2583:D2587)</f>
        <v>51</v>
      </c>
      <c r="E2597" s="112">
        <f t="shared" si="122"/>
        <v>109</v>
      </c>
      <c r="F2597" s="161" t="s">
        <v>160</v>
      </c>
      <c r="G2597" s="260">
        <f>SUM(K2583:K2587)</f>
        <v>50</v>
      </c>
      <c r="H2597" s="113">
        <f>SUM(L2583:L2587)</f>
        <v>49</v>
      </c>
      <c r="I2597" s="114">
        <f t="shared" si="123"/>
        <v>99</v>
      </c>
      <c r="J2597" s="123" t="s">
        <v>156</v>
      </c>
      <c r="K2597" s="157"/>
      <c r="L2597" s="292">
        <f>M2596/M2602*100</f>
        <v>21.140398063474986</v>
      </c>
      <c r="M2597" s="156" t="s">
        <v>155</v>
      </c>
      <c r="N2597" s="134" t="s">
        <v>159</v>
      </c>
      <c r="O2597" s="291">
        <v>0</v>
      </c>
      <c r="P2597" s="135">
        <v>0</v>
      </c>
      <c r="Q2597" s="282">
        <v>0</v>
      </c>
      <c r="R2597" s="131"/>
      <c r="T2597" s="105"/>
      <c r="U2597" s="105"/>
      <c r="V2597" s="105"/>
      <c r="W2597" s="105"/>
      <c r="X2597" s="105"/>
      <c r="Y2597" s="105"/>
      <c r="Z2597" s="105"/>
      <c r="AA2597" s="105"/>
      <c r="AB2597" s="105"/>
      <c r="AC2597" s="105"/>
      <c r="AD2597" s="105"/>
      <c r="AE2597" s="105"/>
      <c r="AF2597" s="105"/>
      <c r="AG2597" s="105"/>
    </row>
    <row r="2598" spans="2:33" s="28" customFormat="1" ht="13.5" customHeight="1" thickBot="1" x14ac:dyDescent="0.2">
      <c r="B2598" s="161" t="s">
        <v>158</v>
      </c>
      <c r="C2598" s="255">
        <f>SUM(C2588:C2592)</f>
        <v>39</v>
      </c>
      <c r="D2598" s="255">
        <f>SUM(D2588:D2592)</f>
        <v>47</v>
      </c>
      <c r="E2598" s="112">
        <f t="shared" si="122"/>
        <v>86</v>
      </c>
      <c r="F2598" s="161" t="s">
        <v>157</v>
      </c>
      <c r="G2598" s="260">
        <f>SUM(K2588:K2592)</f>
        <v>31</v>
      </c>
      <c r="H2598" s="113">
        <f>SUM(L2588:L2592)</f>
        <v>24</v>
      </c>
      <c r="I2598" s="114">
        <f t="shared" si="123"/>
        <v>55</v>
      </c>
      <c r="J2598" s="125" t="s">
        <v>284</v>
      </c>
      <c r="K2598" s="154">
        <f>SUM(C2597:C2603,G2594:G2596)</f>
        <v>592</v>
      </c>
      <c r="L2598" s="154">
        <f>SUM(D2597:D2603,H2594:H2596)</f>
        <v>615</v>
      </c>
      <c r="M2598" s="294">
        <f>SUM(K2598:L2598)</f>
        <v>1207</v>
      </c>
      <c r="N2598" s="136" t="s">
        <v>154</v>
      </c>
      <c r="O2598" s="290">
        <v>0</v>
      </c>
      <c r="P2598" s="137">
        <v>0</v>
      </c>
      <c r="Q2598" s="284">
        <v>0</v>
      </c>
      <c r="R2598" s="131"/>
      <c r="T2598" s="105"/>
      <c r="U2598" s="105"/>
      <c r="V2598" s="105"/>
      <c r="W2598" s="105"/>
      <c r="X2598" s="105"/>
      <c r="Y2598" s="105"/>
      <c r="Z2598" s="105"/>
      <c r="AA2598" s="105"/>
      <c r="AB2598" s="105"/>
      <c r="AC2598" s="105"/>
      <c r="AD2598" s="105"/>
      <c r="AE2598" s="105"/>
      <c r="AF2598" s="105"/>
      <c r="AG2598" s="105"/>
    </row>
    <row r="2599" spans="2:33" s="28" customFormat="1" ht="13.5" customHeight="1" thickBot="1" x14ac:dyDescent="0.2">
      <c r="B2599" s="161" t="s">
        <v>153</v>
      </c>
      <c r="C2599" s="255">
        <f>SUM(G2568:G2572)</f>
        <v>52</v>
      </c>
      <c r="D2599" s="255">
        <f>SUM(H2568:H2572)</f>
        <v>60</v>
      </c>
      <c r="E2599" s="112">
        <f t="shared" si="122"/>
        <v>112</v>
      </c>
      <c r="F2599" s="161" t="s">
        <v>152</v>
      </c>
      <c r="G2599" s="113">
        <f>SUM(O2568:O2572)</f>
        <v>21</v>
      </c>
      <c r="H2599" s="113">
        <f>SUM(P2568:P2572)</f>
        <v>16</v>
      </c>
      <c r="I2599" s="114">
        <f t="shared" si="123"/>
        <v>37</v>
      </c>
      <c r="J2599" s="123" t="s">
        <v>156</v>
      </c>
      <c r="K2599" s="157"/>
      <c r="L2599" s="292">
        <f>M2598/M2602*100</f>
        <v>64.927380311995691</v>
      </c>
      <c r="M2599" s="158" t="s">
        <v>155</v>
      </c>
      <c r="N2599" s="148"/>
      <c r="O2599" s="138"/>
      <c r="P2599" s="138"/>
      <c r="Q2599" s="138"/>
      <c r="R2599" s="131"/>
      <c r="T2599" s="105"/>
      <c r="U2599" s="105"/>
      <c r="V2599" s="105"/>
      <c r="W2599" s="105"/>
      <c r="X2599" s="105"/>
      <c r="Y2599" s="105"/>
      <c r="Z2599" s="105"/>
      <c r="AA2599" s="105"/>
      <c r="AB2599" s="105"/>
      <c r="AC2599" s="105"/>
      <c r="AD2599" s="105"/>
      <c r="AE2599" s="106"/>
      <c r="AF2599" s="105"/>
      <c r="AG2599" s="106"/>
    </row>
    <row r="2600" spans="2:33" s="28" customFormat="1" ht="13.5" customHeight="1" thickBot="1" x14ac:dyDescent="0.2">
      <c r="B2600" s="161" t="s">
        <v>151</v>
      </c>
      <c r="C2600" s="255">
        <f>SUM(G2573:G2577)</f>
        <v>56</v>
      </c>
      <c r="D2600" s="255">
        <f>SUM(H2573:H2577)</f>
        <v>56</v>
      </c>
      <c r="E2600" s="112">
        <f t="shared" si="122"/>
        <v>112</v>
      </c>
      <c r="F2600" s="161" t="s">
        <v>150</v>
      </c>
      <c r="G2600" s="260">
        <f>SUM(O2573:O2577)</f>
        <v>18</v>
      </c>
      <c r="H2600" s="113">
        <f>SUM(P2573:P2577)</f>
        <v>15</v>
      </c>
      <c r="I2600" s="114">
        <f t="shared" si="123"/>
        <v>33</v>
      </c>
      <c r="J2600" s="125" t="s">
        <v>282</v>
      </c>
      <c r="K2600" s="154">
        <f>SUM(K2583:K2592,O2568:O2598)</f>
        <v>127</v>
      </c>
      <c r="L2600" s="154">
        <f>SUM(L2583:L2592,P2568:P2598)</f>
        <v>132</v>
      </c>
      <c r="M2600" s="261">
        <f>SUM(K2600:L2600)</f>
        <v>259</v>
      </c>
      <c r="N2600" s="149"/>
      <c r="O2600" s="138"/>
      <c r="P2600" s="138"/>
      <c r="Q2600" s="138"/>
      <c r="R2600" s="131"/>
    </row>
    <row r="2601" spans="2:33" s="28" customFormat="1" ht="13.5" customHeight="1" thickBot="1" x14ac:dyDescent="0.2">
      <c r="B2601" s="161" t="s">
        <v>149</v>
      </c>
      <c r="C2601" s="255">
        <f>SUM(G2578:G2582)</f>
        <v>61</v>
      </c>
      <c r="D2601" s="255">
        <f>SUM(H2578:H2582)</f>
        <v>60</v>
      </c>
      <c r="E2601" s="112">
        <f t="shared" si="122"/>
        <v>121</v>
      </c>
      <c r="F2601" s="161" t="s">
        <v>148</v>
      </c>
      <c r="G2601" s="260">
        <f>SUM(O2578:O2582)</f>
        <v>4</v>
      </c>
      <c r="H2601" s="113">
        <f>SUM(P2578:P2582)</f>
        <v>16</v>
      </c>
      <c r="I2601" s="114">
        <f t="shared" si="123"/>
        <v>20</v>
      </c>
      <c r="J2601" s="123" t="s">
        <v>156</v>
      </c>
      <c r="K2601" s="124"/>
      <c r="L2601" s="283">
        <f>M2600/M2602*100</f>
        <v>13.932221624529317</v>
      </c>
      <c r="M2601" s="156" t="s">
        <v>155</v>
      </c>
      <c r="N2601" s="144" t="s">
        <v>146</v>
      </c>
      <c r="O2601" s="295">
        <v>38.409999999999997</v>
      </c>
      <c r="P2601" s="296">
        <v>38.01</v>
      </c>
      <c r="Q2601" s="297">
        <v>38.200000000000003</v>
      </c>
      <c r="R2601" s="131"/>
    </row>
    <row r="2602" spans="2:33" s="28" customFormat="1" ht="13.5" customHeight="1" x14ac:dyDescent="0.15">
      <c r="B2602" s="161" t="s">
        <v>145</v>
      </c>
      <c r="C2602" s="255">
        <f>SUM(G2583:G2587)</f>
        <v>70</v>
      </c>
      <c r="D2602" s="255">
        <f>SUM(H2583:H2587)</f>
        <v>75</v>
      </c>
      <c r="E2602" s="112">
        <f t="shared" si="122"/>
        <v>145</v>
      </c>
      <c r="F2602" s="161" t="s">
        <v>144</v>
      </c>
      <c r="G2602" s="260">
        <f>SUM(O2583:O2587)</f>
        <v>1</v>
      </c>
      <c r="H2602" s="113">
        <f>SUM(P2583:P2587)</f>
        <v>8</v>
      </c>
      <c r="I2602" s="114">
        <f t="shared" si="123"/>
        <v>9</v>
      </c>
      <c r="J2602" s="125" t="s">
        <v>147</v>
      </c>
      <c r="K2602" s="293">
        <f>SUM(C2594:C2603,G2594:G2603,K2594:K2595)</f>
        <v>902</v>
      </c>
      <c r="L2602" s="293">
        <f>SUM(D2594:D2603,H2594:H2603,L2594:L2595)</f>
        <v>957</v>
      </c>
      <c r="M2602" s="289">
        <f>SUM(K2602:L2602)</f>
        <v>1859</v>
      </c>
      <c r="N2602" s="145"/>
      <c r="O2602" s="139"/>
      <c r="P2602" s="139"/>
      <c r="Q2602" s="139"/>
      <c r="R2602" s="131"/>
    </row>
    <row r="2603" spans="2:33" s="28" customFormat="1" ht="13.5" customHeight="1" thickBot="1" x14ac:dyDescent="0.2">
      <c r="B2603" s="162" t="s">
        <v>143</v>
      </c>
      <c r="C2603" s="256">
        <f>SUM(G2588:G2592)</f>
        <v>71</v>
      </c>
      <c r="D2603" s="256">
        <f>SUM(H2588:H2592)</f>
        <v>76</v>
      </c>
      <c r="E2603" s="116">
        <f t="shared" si="122"/>
        <v>147</v>
      </c>
      <c r="F2603" s="162" t="s">
        <v>142</v>
      </c>
      <c r="G2603" s="257">
        <f>SUM(O2588:O2592)</f>
        <v>2</v>
      </c>
      <c r="H2603" s="117">
        <f>SUM(P2588:P2592)</f>
        <v>4</v>
      </c>
      <c r="I2603" s="118">
        <f t="shared" si="123"/>
        <v>6</v>
      </c>
      <c r="J2603" s="123" t="s">
        <v>7</v>
      </c>
      <c r="K2603" s="124"/>
      <c r="L2603" s="127"/>
      <c r="M2603" s="258">
        <f>字別人口!Q144</f>
        <v>760</v>
      </c>
      <c r="N2603" s="481" t="s">
        <v>141</v>
      </c>
      <c r="O2603" s="482"/>
      <c r="P2603" s="482"/>
      <c r="Q2603" s="140"/>
      <c r="R2603" s="131"/>
    </row>
    <row r="2604" spans="2:33" s="29" customFormat="1" x14ac:dyDescent="0.15">
      <c r="B2604" s="168"/>
      <c r="F2604" s="168"/>
    </row>
    <row r="2605" spans="2:33" s="29" customFormat="1" x14ac:dyDescent="0.15">
      <c r="B2605" s="168"/>
      <c r="F2605" s="168"/>
    </row>
    <row r="2606" spans="2:33" s="29" customFormat="1" ht="13.5" customHeight="1" x14ac:dyDescent="0.15">
      <c r="B2606" s="243" t="s">
        <v>1</v>
      </c>
      <c r="C2606" s="358" t="s">
        <v>2</v>
      </c>
      <c r="D2606" s="358"/>
      <c r="E2606" s="358"/>
      <c r="F2606" s="358"/>
      <c r="G2606" s="484" t="s">
        <v>279</v>
      </c>
      <c r="H2606" s="484"/>
      <c r="I2606" s="484"/>
      <c r="J2606" s="484"/>
      <c r="K2606" s="484"/>
      <c r="L2606" s="484"/>
      <c r="O2606" s="76" t="str">
        <f>$O$2</f>
        <v>令和元年10月31日</v>
      </c>
      <c r="P2606" s="76"/>
      <c r="Q2606" s="76" t="s">
        <v>0</v>
      </c>
    </row>
    <row r="2607" spans="2:33" s="29" customFormat="1" ht="13.5" customHeight="1" x14ac:dyDescent="0.15">
      <c r="B2607" s="243" t="s">
        <v>276</v>
      </c>
      <c r="C2607" s="358" t="s">
        <v>76</v>
      </c>
      <c r="D2607" s="358"/>
      <c r="E2607" s="358"/>
      <c r="F2607" s="152"/>
      <c r="G2607" s="484"/>
      <c r="H2607" s="484"/>
      <c r="I2607" s="484"/>
      <c r="J2607" s="484"/>
      <c r="K2607" s="484"/>
      <c r="L2607" s="484"/>
      <c r="O2607" s="76" t="str">
        <f>$O$3</f>
        <v>令和元年11月 1日</v>
      </c>
      <c r="P2607" s="76"/>
      <c r="Q2607" s="76" t="s">
        <v>3</v>
      </c>
    </row>
    <row r="2608" spans="2:33" s="29" customFormat="1" ht="13.5" customHeight="1" thickBot="1" x14ac:dyDescent="0.2">
      <c r="B2608" s="168"/>
      <c r="F2608" s="168"/>
      <c r="G2608" s="87"/>
      <c r="H2608" s="87"/>
      <c r="I2608" s="87"/>
      <c r="J2608" s="87"/>
      <c r="K2608" s="87"/>
      <c r="L2608" s="87"/>
      <c r="O2608" s="86"/>
      <c r="Q2608" s="86"/>
    </row>
    <row r="2609" spans="2:33" s="28" customFormat="1" ht="14.25" customHeight="1" x14ac:dyDescent="0.15">
      <c r="B2609" s="53" t="s">
        <v>274</v>
      </c>
      <c r="C2609" s="279" t="s">
        <v>301</v>
      </c>
      <c r="D2609" s="279" t="s">
        <v>302</v>
      </c>
      <c r="E2609" s="280" t="s">
        <v>6</v>
      </c>
      <c r="F2609" s="53" t="s">
        <v>274</v>
      </c>
      <c r="G2609" s="279" t="s">
        <v>301</v>
      </c>
      <c r="H2609" s="279" t="s">
        <v>5</v>
      </c>
      <c r="I2609" s="94" t="s">
        <v>6</v>
      </c>
      <c r="J2609" s="202" t="s">
        <v>274</v>
      </c>
      <c r="K2609" s="279" t="s">
        <v>4</v>
      </c>
      <c r="L2609" s="279" t="s">
        <v>302</v>
      </c>
      <c r="M2609" s="280" t="s">
        <v>303</v>
      </c>
      <c r="N2609" s="59" t="s">
        <v>274</v>
      </c>
      <c r="O2609" s="54" t="s">
        <v>301</v>
      </c>
      <c r="P2609" s="54" t="s">
        <v>5</v>
      </c>
      <c r="Q2609" s="278" t="s">
        <v>303</v>
      </c>
      <c r="R2609" s="131"/>
    </row>
    <row r="2610" spans="2:33" s="28" customFormat="1" ht="14.25" customHeight="1" x14ac:dyDescent="0.15">
      <c r="B2610" s="203" t="s">
        <v>273</v>
      </c>
      <c r="C2610" s="281">
        <v>13</v>
      </c>
      <c r="D2610" s="281">
        <v>14</v>
      </c>
      <c r="E2610" s="267">
        <v>27</v>
      </c>
      <c r="F2610" s="193" t="s">
        <v>272</v>
      </c>
      <c r="G2610" s="281">
        <v>12</v>
      </c>
      <c r="H2610" s="281">
        <v>11</v>
      </c>
      <c r="I2610" s="267">
        <v>23</v>
      </c>
      <c r="J2610" s="194" t="s">
        <v>271</v>
      </c>
      <c r="K2610" s="269">
        <v>22</v>
      </c>
      <c r="L2610" s="281">
        <v>15</v>
      </c>
      <c r="M2610" s="286">
        <v>37</v>
      </c>
      <c r="N2610" s="200" t="s">
        <v>270</v>
      </c>
      <c r="O2610" s="277">
        <v>14</v>
      </c>
      <c r="P2610" s="269">
        <v>6</v>
      </c>
      <c r="Q2610" s="287">
        <v>20</v>
      </c>
      <c r="R2610" s="131"/>
      <c r="T2610" s="105"/>
      <c r="U2610" s="105"/>
      <c r="V2610" s="105"/>
      <c r="W2610" s="105"/>
      <c r="X2610" s="105"/>
      <c r="Y2610" s="105"/>
      <c r="Z2610" s="105"/>
      <c r="AA2610" s="105"/>
      <c r="AB2610" s="105"/>
      <c r="AC2610" s="105"/>
      <c r="AD2610" s="105"/>
      <c r="AE2610" s="105"/>
      <c r="AF2610" s="105"/>
      <c r="AG2610" s="105"/>
    </row>
    <row r="2611" spans="2:33" s="28" customFormat="1" ht="14.1" customHeight="1" x14ac:dyDescent="0.15">
      <c r="B2611" s="204" t="s">
        <v>269</v>
      </c>
      <c r="C2611" s="269">
        <v>20</v>
      </c>
      <c r="D2611" s="269">
        <v>23</v>
      </c>
      <c r="E2611" s="267">
        <v>43</v>
      </c>
      <c r="F2611" s="194" t="s">
        <v>268</v>
      </c>
      <c r="G2611" s="269">
        <v>17</v>
      </c>
      <c r="H2611" s="269">
        <v>13</v>
      </c>
      <c r="I2611" s="267">
        <v>30</v>
      </c>
      <c r="J2611" s="194" t="s">
        <v>267</v>
      </c>
      <c r="K2611" s="269">
        <v>15</v>
      </c>
      <c r="L2611" s="269">
        <v>24</v>
      </c>
      <c r="M2611" s="267">
        <v>39</v>
      </c>
      <c r="N2611" s="194" t="s">
        <v>266</v>
      </c>
      <c r="O2611" s="269">
        <v>10</v>
      </c>
      <c r="P2611" s="269">
        <v>9</v>
      </c>
      <c r="Q2611" s="268">
        <v>19</v>
      </c>
      <c r="R2611" s="131"/>
      <c r="T2611" s="105"/>
      <c r="U2611" s="105"/>
      <c r="V2611" s="105"/>
      <c r="W2611" s="105"/>
      <c r="X2611" s="105"/>
      <c r="Y2611" s="105"/>
      <c r="Z2611" s="105"/>
      <c r="AA2611" s="105"/>
      <c r="AB2611" s="105"/>
      <c r="AC2611" s="105"/>
      <c r="AD2611" s="105"/>
      <c r="AE2611" s="105"/>
      <c r="AF2611" s="105"/>
      <c r="AG2611" s="105"/>
    </row>
    <row r="2612" spans="2:33" s="28" customFormat="1" ht="14.25" customHeight="1" x14ac:dyDescent="0.15">
      <c r="B2612" s="204" t="s">
        <v>265</v>
      </c>
      <c r="C2612" s="269">
        <v>13</v>
      </c>
      <c r="D2612" s="269">
        <v>13</v>
      </c>
      <c r="E2612" s="267">
        <v>26</v>
      </c>
      <c r="F2612" s="194" t="s">
        <v>264</v>
      </c>
      <c r="G2612" s="269">
        <v>14</v>
      </c>
      <c r="H2612" s="269">
        <v>12</v>
      </c>
      <c r="I2612" s="267">
        <v>26</v>
      </c>
      <c r="J2612" s="194" t="s">
        <v>263</v>
      </c>
      <c r="K2612" s="269">
        <v>11</v>
      </c>
      <c r="L2612" s="269">
        <v>20</v>
      </c>
      <c r="M2612" s="267">
        <v>31</v>
      </c>
      <c r="N2612" s="194" t="s">
        <v>262</v>
      </c>
      <c r="O2612" s="269">
        <v>5</v>
      </c>
      <c r="P2612" s="199">
        <v>7</v>
      </c>
      <c r="Q2612" s="268">
        <v>12</v>
      </c>
      <c r="R2612" s="131"/>
      <c r="T2612" s="105"/>
      <c r="U2612" s="105"/>
      <c r="V2612" s="105"/>
      <c r="W2612" s="105"/>
      <c r="X2612" s="105"/>
      <c r="Y2612" s="105"/>
      <c r="Z2612" s="105"/>
      <c r="AA2612" s="105"/>
      <c r="AB2612" s="105"/>
      <c r="AC2612" s="105"/>
      <c r="AD2612" s="105"/>
      <c r="AE2612" s="105"/>
      <c r="AF2612" s="105"/>
      <c r="AG2612" s="105"/>
    </row>
    <row r="2613" spans="2:33" s="28" customFormat="1" ht="14.25" customHeight="1" x14ac:dyDescent="0.15">
      <c r="B2613" s="204" t="s">
        <v>261</v>
      </c>
      <c r="C2613" s="269">
        <v>15</v>
      </c>
      <c r="D2613" s="269">
        <v>20</v>
      </c>
      <c r="E2613" s="267">
        <v>35</v>
      </c>
      <c r="F2613" s="194" t="s">
        <v>260</v>
      </c>
      <c r="G2613" s="269">
        <v>11</v>
      </c>
      <c r="H2613" s="269">
        <v>14</v>
      </c>
      <c r="I2613" s="267">
        <v>25</v>
      </c>
      <c r="J2613" s="194" t="s">
        <v>259</v>
      </c>
      <c r="K2613" s="269">
        <v>18</v>
      </c>
      <c r="L2613" s="269">
        <v>7</v>
      </c>
      <c r="M2613" s="267">
        <v>25</v>
      </c>
      <c r="N2613" s="194" t="s">
        <v>258</v>
      </c>
      <c r="O2613" s="269">
        <v>6</v>
      </c>
      <c r="P2613" s="269">
        <v>3</v>
      </c>
      <c r="Q2613" s="268">
        <v>9</v>
      </c>
      <c r="R2613" s="131"/>
      <c r="T2613" s="105"/>
      <c r="U2613" s="105"/>
      <c r="V2613" s="105"/>
      <c r="W2613" s="105"/>
      <c r="X2613" s="105"/>
      <c r="Y2613" s="105"/>
      <c r="Z2613" s="105"/>
      <c r="AA2613" s="105"/>
      <c r="AB2613" s="105"/>
      <c r="AC2613" s="105"/>
      <c r="AD2613" s="105"/>
      <c r="AE2613" s="105"/>
      <c r="AF2613" s="105"/>
      <c r="AG2613" s="105"/>
    </row>
    <row r="2614" spans="2:33" s="28" customFormat="1" ht="14.1" customHeight="1" x14ac:dyDescent="0.15">
      <c r="B2614" s="205" t="s">
        <v>257</v>
      </c>
      <c r="C2614" s="274">
        <v>25</v>
      </c>
      <c r="D2614" s="274">
        <v>23</v>
      </c>
      <c r="E2614" s="275">
        <v>48</v>
      </c>
      <c r="F2614" s="195" t="s">
        <v>256</v>
      </c>
      <c r="G2614" s="274">
        <v>18</v>
      </c>
      <c r="H2614" s="274">
        <v>18</v>
      </c>
      <c r="I2614" s="275">
        <v>36</v>
      </c>
      <c r="J2614" s="195" t="s">
        <v>255</v>
      </c>
      <c r="K2614" s="274">
        <v>18</v>
      </c>
      <c r="L2614" s="274">
        <v>16</v>
      </c>
      <c r="M2614" s="275">
        <v>34</v>
      </c>
      <c r="N2614" s="195" t="s">
        <v>254</v>
      </c>
      <c r="O2614" s="274">
        <v>5</v>
      </c>
      <c r="P2614" s="274">
        <v>7</v>
      </c>
      <c r="Q2614" s="276">
        <v>12</v>
      </c>
      <c r="R2614" s="131"/>
      <c r="T2614" s="105"/>
      <c r="U2614" s="105"/>
      <c r="V2614" s="105"/>
      <c r="W2614" s="105"/>
      <c r="X2614" s="105"/>
      <c r="Y2614" s="105"/>
      <c r="Z2614" s="105"/>
      <c r="AA2614" s="105"/>
      <c r="AB2614" s="105"/>
      <c r="AC2614" s="105"/>
      <c r="AD2614" s="105"/>
      <c r="AE2614" s="105"/>
      <c r="AF2614" s="105"/>
      <c r="AG2614" s="105"/>
    </row>
    <row r="2615" spans="2:33" s="28" customFormat="1" ht="14.25" customHeight="1" x14ac:dyDescent="0.15">
      <c r="B2615" s="204" t="s">
        <v>253</v>
      </c>
      <c r="C2615" s="277">
        <v>21</v>
      </c>
      <c r="D2615" s="269">
        <v>13</v>
      </c>
      <c r="E2615" s="267">
        <v>34</v>
      </c>
      <c r="F2615" s="194" t="s">
        <v>252</v>
      </c>
      <c r="G2615" s="269">
        <v>21</v>
      </c>
      <c r="H2615" s="269">
        <v>16</v>
      </c>
      <c r="I2615" s="267">
        <v>37</v>
      </c>
      <c r="J2615" s="194" t="s">
        <v>251</v>
      </c>
      <c r="K2615" s="269">
        <v>13</v>
      </c>
      <c r="L2615" s="269">
        <v>8</v>
      </c>
      <c r="M2615" s="267">
        <v>21</v>
      </c>
      <c r="N2615" s="194" t="s">
        <v>250</v>
      </c>
      <c r="O2615" s="269">
        <v>4</v>
      </c>
      <c r="P2615" s="269">
        <v>2</v>
      </c>
      <c r="Q2615" s="268">
        <v>6</v>
      </c>
      <c r="R2615" s="131"/>
      <c r="T2615" s="105"/>
      <c r="U2615" s="105"/>
      <c r="V2615" s="105"/>
      <c r="W2615" s="105"/>
      <c r="X2615" s="105"/>
      <c r="Y2615" s="105"/>
      <c r="Z2615" s="105"/>
      <c r="AA2615" s="105"/>
      <c r="AB2615" s="105"/>
      <c r="AC2615" s="105"/>
      <c r="AD2615" s="105"/>
      <c r="AE2615" s="105"/>
      <c r="AF2615" s="105"/>
      <c r="AG2615" s="105"/>
    </row>
    <row r="2616" spans="2:33" s="28" customFormat="1" ht="14.25" customHeight="1" x14ac:dyDescent="0.15">
      <c r="B2616" s="204" t="s">
        <v>249</v>
      </c>
      <c r="C2616" s="269">
        <v>25</v>
      </c>
      <c r="D2616" s="269">
        <v>16</v>
      </c>
      <c r="E2616" s="267">
        <v>41</v>
      </c>
      <c r="F2616" s="194" t="s">
        <v>248</v>
      </c>
      <c r="G2616" s="269">
        <v>21</v>
      </c>
      <c r="H2616" s="269">
        <v>22</v>
      </c>
      <c r="I2616" s="267">
        <v>43</v>
      </c>
      <c r="J2616" s="194" t="s">
        <v>247</v>
      </c>
      <c r="K2616" s="269">
        <v>21</v>
      </c>
      <c r="L2616" s="269">
        <v>21</v>
      </c>
      <c r="M2616" s="267">
        <v>42</v>
      </c>
      <c r="N2616" s="194" t="s">
        <v>246</v>
      </c>
      <c r="O2616" s="269">
        <v>4</v>
      </c>
      <c r="P2616" s="269">
        <v>3</v>
      </c>
      <c r="Q2616" s="268">
        <v>7</v>
      </c>
      <c r="R2616" s="131"/>
      <c r="T2616" s="105"/>
      <c r="U2616" s="105"/>
      <c r="V2616" s="105"/>
      <c r="W2616" s="105"/>
      <c r="X2616" s="105"/>
      <c r="Y2616" s="105"/>
      <c r="Z2616" s="105"/>
      <c r="AA2616" s="105"/>
      <c r="AB2616" s="105"/>
      <c r="AC2616" s="105"/>
      <c r="AD2616" s="105"/>
      <c r="AE2616" s="105"/>
      <c r="AF2616" s="105"/>
      <c r="AG2616" s="105"/>
    </row>
    <row r="2617" spans="2:33" s="28" customFormat="1" ht="14.25" customHeight="1" x14ac:dyDescent="0.15">
      <c r="B2617" s="204" t="s">
        <v>245</v>
      </c>
      <c r="C2617" s="269">
        <v>19</v>
      </c>
      <c r="D2617" s="269">
        <v>14</v>
      </c>
      <c r="E2617" s="267">
        <v>33</v>
      </c>
      <c r="F2617" s="194" t="s">
        <v>244</v>
      </c>
      <c r="G2617" s="269">
        <v>23</v>
      </c>
      <c r="H2617" s="269">
        <v>19</v>
      </c>
      <c r="I2617" s="267">
        <v>42</v>
      </c>
      <c r="J2617" s="194" t="s">
        <v>243</v>
      </c>
      <c r="K2617" s="269">
        <v>9</v>
      </c>
      <c r="L2617" s="269">
        <v>17</v>
      </c>
      <c r="M2617" s="267">
        <v>26</v>
      </c>
      <c r="N2617" s="194" t="s">
        <v>242</v>
      </c>
      <c r="O2617" s="269">
        <v>0</v>
      </c>
      <c r="P2617" s="269">
        <v>5</v>
      </c>
      <c r="Q2617" s="268">
        <v>5</v>
      </c>
      <c r="R2617" s="131"/>
      <c r="T2617" s="105"/>
      <c r="U2617" s="105"/>
      <c r="V2617" s="105"/>
      <c r="W2617" s="105"/>
      <c r="X2617" s="105"/>
      <c r="Y2617" s="105"/>
      <c r="Z2617" s="105"/>
      <c r="AA2617" s="105"/>
      <c r="AB2617" s="105"/>
      <c r="AC2617" s="105"/>
      <c r="AD2617" s="105"/>
      <c r="AE2617" s="105"/>
      <c r="AF2617" s="105"/>
      <c r="AG2617" s="105"/>
    </row>
    <row r="2618" spans="2:33" s="28" customFormat="1" ht="14.1" customHeight="1" x14ac:dyDescent="0.15">
      <c r="B2618" s="204" t="s">
        <v>241</v>
      </c>
      <c r="C2618" s="269">
        <v>14</v>
      </c>
      <c r="D2618" s="269">
        <v>23</v>
      </c>
      <c r="E2618" s="267">
        <v>37</v>
      </c>
      <c r="F2618" s="194" t="s">
        <v>240</v>
      </c>
      <c r="G2618" s="269">
        <v>27</v>
      </c>
      <c r="H2618" s="269">
        <v>16</v>
      </c>
      <c r="I2618" s="267">
        <v>43</v>
      </c>
      <c r="J2618" s="194" t="s">
        <v>239</v>
      </c>
      <c r="K2618" s="269">
        <v>12</v>
      </c>
      <c r="L2618" s="269">
        <v>13</v>
      </c>
      <c r="M2618" s="267">
        <v>25</v>
      </c>
      <c r="N2618" s="194" t="s">
        <v>238</v>
      </c>
      <c r="O2618" s="269">
        <v>3</v>
      </c>
      <c r="P2618" s="269">
        <v>4</v>
      </c>
      <c r="Q2618" s="268">
        <v>7</v>
      </c>
      <c r="R2618" s="131"/>
      <c r="T2618" s="105"/>
      <c r="U2618" s="105"/>
      <c r="V2618" s="105"/>
      <c r="W2618" s="105"/>
      <c r="X2618" s="105"/>
      <c r="Y2618" s="105"/>
      <c r="Z2618" s="105"/>
      <c r="AA2618" s="105"/>
      <c r="AB2618" s="105"/>
      <c r="AC2618" s="105"/>
      <c r="AD2618" s="105"/>
      <c r="AE2618" s="105"/>
      <c r="AF2618" s="105"/>
      <c r="AG2618" s="105"/>
    </row>
    <row r="2619" spans="2:33" s="28" customFormat="1" ht="14.1" customHeight="1" x14ac:dyDescent="0.15">
      <c r="B2619" s="205" t="s">
        <v>237</v>
      </c>
      <c r="C2619" s="274">
        <v>15</v>
      </c>
      <c r="D2619" s="274">
        <v>18</v>
      </c>
      <c r="E2619" s="275">
        <v>33</v>
      </c>
      <c r="F2619" s="195" t="s">
        <v>236</v>
      </c>
      <c r="G2619" s="274">
        <v>18</v>
      </c>
      <c r="H2619" s="274">
        <v>18</v>
      </c>
      <c r="I2619" s="275">
        <v>36</v>
      </c>
      <c r="J2619" s="195" t="s">
        <v>235</v>
      </c>
      <c r="K2619" s="274">
        <v>14</v>
      </c>
      <c r="L2619" s="274">
        <v>16</v>
      </c>
      <c r="M2619" s="275">
        <v>30</v>
      </c>
      <c r="N2619" s="195" t="s">
        <v>234</v>
      </c>
      <c r="O2619" s="274">
        <v>5</v>
      </c>
      <c r="P2619" s="274">
        <v>2</v>
      </c>
      <c r="Q2619" s="276">
        <v>7</v>
      </c>
      <c r="R2619" s="131"/>
      <c r="T2619" s="105"/>
      <c r="U2619" s="105"/>
      <c r="V2619" s="105"/>
      <c r="W2619" s="105"/>
      <c r="X2619" s="105"/>
      <c r="Y2619" s="105"/>
      <c r="Z2619" s="105"/>
      <c r="AA2619" s="105"/>
      <c r="AB2619" s="105"/>
      <c r="AC2619" s="105"/>
      <c r="AD2619" s="105"/>
      <c r="AE2619" s="105"/>
      <c r="AF2619" s="105"/>
      <c r="AG2619" s="105"/>
    </row>
    <row r="2620" spans="2:33" s="28" customFormat="1" ht="14.25" customHeight="1" x14ac:dyDescent="0.15">
      <c r="B2620" s="204" t="s">
        <v>233</v>
      </c>
      <c r="C2620" s="277">
        <v>18</v>
      </c>
      <c r="D2620" s="269">
        <v>19</v>
      </c>
      <c r="E2620" s="267">
        <v>37</v>
      </c>
      <c r="F2620" s="194" t="s">
        <v>232</v>
      </c>
      <c r="G2620" s="269">
        <v>18</v>
      </c>
      <c r="H2620" s="269">
        <v>20</v>
      </c>
      <c r="I2620" s="267">
        <v>38</v>
      </c>
      <c r="J2620" s="194" t="s">
        <v>231</v>
      </c>
      <c r="K2620" s="269">
        <v>15</v>
      </c>
      <c r="L2620" s="269">
        <v>14</v>
      </c>
      <c r="M2620" s="267">
        <v>29</v>
      </c>
      <c r="N2620" s="194" t="s">
        <v>230</v>
      </c>
      <c r="O2620" s="269">
        <v>2</v>
      </c>
      <c r="P2620" s="269">
        <v>1</v>
      </c>
      <c r="Q2620" s="268">
        <v>3</v>
      </c>
      <c r="R2620" s="131"/>
      <c r="T2620" s="105"/>
      <c r="U2620" s="105"/>
      <c r="V2620" s="105"/>
      <c r="W2620" s="105"/>
      <c r="X2620" s="105"/>
      <c r="Y2620" s="105"/>
      <c r="Z2620" s="105"/>
      <c r="AA2620" s="105"/>
      <c r="AB2620" s="105"/>
      <c r="AC2620" s="105"/>
      <c r="AD2620" s="105"/>
      <c r="AE2620" s="105"/>
      <c r="AF2620" s="105"/>
      <c r="AG2620" s="105"/>
    </row>
    <row r="2621" spans="2:33" s="28" customFormat="1" ht="14.25" customHeight="1" x14ac:dyDescent="0.15">
      <c r="B2621" s="204" t="s">
        <v>229</v>
      </c>
      <c r="C2621" s="269">
        <v>13</v>
      </c>
      <c r="D2621" s="269">
        <v>22</v>
      </c>
      <c r="E2621" s="267">
        <v>35</v>
      </c>
      <c r="F2621" s="194" t="s">
        <v>228</v>
      </c>
      <c r="G2621" s="269">
        <v>17</v>
      </c>
      <c r="H2621" s="269">
        <v>24</v>
      </c>
      <c r="I2621" s="267">
        <v>41</v>
      </c>
      <c r="J2621" s="194" t="s">
        <v>227</v>
      </c>
      <c r="K2621" s="269">
        <v>18</v>
      </c>
      <c r="L2621" s="269">
        <v>22</v>
      </c>
      <c r="M2621" s="267">
        <v>40</v>
      </c>
      <c r="N2621" s="194" t="s">
        <v>226</v>
      </c>
      <c r="O2621" s="269">
        <v>2</v>
      </c>
      <c r="P2621" s="269">
        <v>4</v>
      </c>
      <c r="Q2621" s="268">
        <v>6</v>
      </c>
      <c r="R2621" s="131"/>
      <c r="T2621" s="105"/>
      <c r="U2621" s="105"/>
      <c r="V2621" s="105"/>
      <c r="W2621" s="105"/>
      <c r="X2621" s="105"/>
      <c r="Y2621" s="105"/>
      <c r="Z2621" s="105"/>
      <c r="AA2621" s="105"/>
      <c r="AB2621" s="105"/>
      <c r="AC2621" s="105"/>
      <c r="AD2621" s="105"/>
      <c r="AE2621" s="105"/>
      <c r="AF2621" s="105"/>
      <c r="AG2621" s="105"/>
    </row>
    <row r="2622" spans="2:33" s="28" customFormat="1" ht="14.25" customHeight="1" x14ac:dyDescent="0.15">
      <c r="B2622" s="204" t="s">
        <v>225</v>
      </c>
      <c r="C2622" s="269">
        <v>23</v>
      </c>
      <c r="D2622" s="269">
        <v>26</v>
      </c>
      <c r="E2622" s="267">
        <v>49</v>
      </c>
      <c r="F2622" s="194" t="s">
        <v>224</v>
      </c>
      <c r="G2622" s="269">
        <v>19</v>
      </c>
      <c r="H2622" s="269">
        <v>22</v>
      </c>
      <c r="I2622" s="267">
        <v>41</v>
      </c>
      <c r="J2622" s="194" t="s">
        <v>223</v>
      </c>
      <c r="K2622" s="269">
        <v>10</v>
      </c>
      <c r="L2622" s="269">
        <v>14</v>
      </c>
      <c r="M2622" s="267">
        <v>24</v>
      </c>
      <c r="N2622" s="194" t="s">
        <v>222</v>
      </c>
      <c r="O2622" s="269">
        <v>2</v>
      </c>
      <c r="P2622" s="269">
        <v>2</v>
      </c>
      <c r="Q2622" s="268">
        <v>4</v>
      </c>
      <c r="R2622" s="131"/>
      <c r="T2622" s="105"/>
      <c r="U2622" s="105"/>
      <c r="V2622" s="105"/>
      <c r="W2622" s="105"/>
      <c r="X2622" s="105"/>
      <c r="Y2622" s="105"/>
      <c r="Z2622" s="105"/>
      <c r="AA2622" s="105"/>
      <c r="AB2622" s="105"/>
      <c r="AC2622" s="105"/>
      <c r="AD2622" s="105"/>
      <c r="AE2622" s="105"/>
      <c r="AF2622" s="105"/>
      <c r="AG2622" s="105"/>
    </row>
    <row r="2623" spans="2:33" s="28" customFormat="1" ht="14.1" customHeight="1" x14ac:dyDescent="0.15">
      <c r="B2623" s="204" t="s">
        <v>221</v>
      </c>
      <c r="C2623" s="269">
        <v>17</v>
      </c>
      <c r="D2623" s="269">
        <v>19</v>
      </c>
      <c r="E2623" s="267">
        <v>36</v>
      </c>
      <c r="F2623" s="194" t="s">
        <v>220</v>
      </c>
      <c r="G2623" s="269">
        <v>25</v>
      </c>
      <c r="H2623" s="269">
        <v>23</v>
      </c>
      <c r="I2623" s="267">
        <v>48</v>
      </c>
      <c r="J2623" s="194" t="s">
        <v>219</v>
      </c>
      <c r="K2623" s="269">
        <v>20</v>
      </c>
      <c r="L2623" s="269">
        <v>14</v>
      </c>
      <c r="M2623" s="267">
        <v>34</v>
      </c>
      <c r="N2623" s="194" t="s">
        <v>218</v>
      </c>
      <c r="O2623" s="269">
        <v>2</v>
      </c>
      <c r="P2623" s="269">
        <v>2</v>
      </c>
      <c r="Q2623" s="268">
        <v>4</v>
      </c>
      <c r="R2623" s="131"/>
      <c r="T2623" s="105"/>
      <c r="U2623" s="105"/>
      <c r="V2623" s="105"/>
      <c r="W2623" s="105"/>
      <c r="X2623" s="105"/>
      <c r="Y2623" s="105"/>
      <c r="Z2623" s="105"/>
      <c r="AA2623" s="105"/>
      <c r="AB2623" s="105"/>
      <c r="AC2623" s="105"/>
      <c r="AD2623" s="105"/>
      <c r="AE2623" s="105"/>
      <c r="AF2623" s="105"/>
      <c r="AG2623" s="105"/>
    </row>
    <row r="2624" spans="2:33" s="28" customFormat="1" ht="14.45" customHeight="1" x14ac:dyDescent="0.15">
      <c r="B2624" s="205" t="s">
        <v>217</v>
      </c>
      <c r="C2624" s="274">
        <v>27</v>
      </c>
      <c r="D2624" s="274">
        <v>19</v>
      </c>
      <c r="E2624" s="275">
        <v>46</v>
      </c>
      <c r="F2624" s="195" t="s">
        <v>216</v>
      </c>
      <c r="G2624" s="274">
        <v>17</v>
      </c>
      <c r="H2624" s="274">
        <v>20</v>
      </c>
      <c r="I2624" s="275">
        <v>37</v>
      </c>
      <c r="J2624" s="195" t="s">
        <v>215</v>
      </c>
      <c r="K2624" s="274">
        <v>9</v>
      </c>
      <c r="L2624" s="274">
        <v>14</v>
      </c>
      <c r="M2624" s="275">
        <v>23</v>
      </c>
      <c r="N2624" s="195" t="s">
        <v>214</v>
      </c>
      <c r="O2624" s="274">
        <v>3</v>
      </c>
      <c r="P2624" s="274">
        <v>1</v>
      </c>
      <c r="Q2624" s="276">
        <v>4</v>
      </c>
      <c r="R2624" s="131"/>
      <c r="T2624" s="105"/>
      <c r="U2624" s="105"/>
      <c r="V2624" s="105"/>
      <c r="W2624" s="105"/>
      <c r="X2624" s="105"/>
      <c r="Y2624" s="105"/>
      <c r="Z2624" s="105"/>
      <c r="AA2624" s="105"/>
      <c r="AB2624" s="105"/>
      <c r="AC2624" s="105"/>
      <c r="AD2624" s="105"/>
      <c r="AE2624" s="105"/>
      <c r="AF2624" s="105"/>
      <c r="AG2624" s="105"/>
    </row>
    <row r="2625" spans="2:33" s="28" customFormat="1" ht="14.1" customHeight="1" x14ac:dyDescent="0.15">
      <c r="B2625" s="204" t="s">
        <v>213</v>
      </c>
      <c r="C2625" s="277">
        <v>25</v>
      </c>
      <c r="D2625" s="269">
        <v>13</v>
      </c>
      <c r="E2625" s="267">
        <v>38</v>
      </c>
      <c r="F2625" s="194" t="s">
        <v>212</v>
      </c>
      <c r="G2625" s="269">
        <v>18</v>
      </c>
      <c r="H2625" s="269">
        <v>22</v>
      </c>
      <c r="I2625" s="267">
        <v>40</v>
      </c>
      <c r="J2625" s="194" t="s">
        <v>211</v>
      </c>
      <c r="K2625" s="269">
        <v>13</v>
      </c>
      <c r="L2625" s="269">
        <v>17</v>
      </c>
      <c r="M2625" s="267">
        <v>30</v>
      </c>
      <c r="N2625" s="194" t="s">
        <v>210</v>
      </c>
      <c r="O2625" s="269">
        <v>2</v>
      </c>
      <c r="P2625" s="269">
        <v>2</v>
      </c>
      <c r="Q2625" s="268">
        <v>4</v>
      </c>
      <c r="R2625" s="131"/>
      <c r="T2625" s="105"/>
      <c r="U2625" s="105"/>
      <c r="V2625" s="105"/>
      <c r="W2625" s="105"/>
      <c r="X2625" s="105"/>
      <c r="Y2625" s="105"/>
      <c r="Z2625" s="105"/>
      <c r="AA2625" s="105"/>
      <c r="AB2625" s="105"/>
      <c r="AC2625" s="105"/>
      <c r="AD2625" s="105"/>
      <c r="AE2625" s="105"/>
      <c r="AF2625" s="105"/>
      <c r="AG2625" s="105"/>
    </row>
    <row r="2626" spans="2:33" s="28" customFormat="1" ht="14.25" customHeight="1" x14ac:dyDescent="0.15">
      <c r="B2626" s="204" t="s">
        <v>209</v>
      </c>
      <c r="C2626" s="269">
        <v>18</v>
      </c>
      <c r="D2626" s="269">
        <v>19</v>
      </c>
      <c r="E2626" s="267">
        <v>37</v>
      </c>
      <c r="F2626" s="194" t="s">
        <v>208</v>
      </c>
      <c r="G2626" s="269">
        <v>19</v>
      </c>
      <c r="H2626" s="269">
        <v>22</v>
      </c>
      <c r="I2626" s="267">
        <v>41</v>
      </c>
      <c r="J2626" s="194" t="s">
        <v>207</v>
      </c>
      <c r="K2626" s="269">
        <v>17</v>
      </c>
      <c r="L2626" s="269">
        <v>16</v>
      </c>
      <c r="M2626" s="267">
        <v>33</v>
      </c>
      <c r="N2626" s="194" t="s">
        <v>206</v>
      </c>
      <c r="O2626" s="269">
        <v>2</v>
      </c>
      <c r="P2626" s="269">
        <v>2</v>
      </c>
      <c r="Q2626" s="268">
        <v>4</v>
      </c>
      <c r="R2626" s="131"/>
      <c r="T2626" s="105"/>
      <c r="U2626" s="105"/>
      <c r="V2626" s="105"/>
      <c r="W2626" s="105"/>
      <c r="X2626" s="105"/>
      <c r="Y2626" s="105"/>
      <c r="Z2626" s="105"/>
      <c r="AA2626" s="105"/>
      <c r="AB2626" s="105"/>
      <c r="AC2626" s="105"/>
      <c r="AD2626" s="105"/>
      <c r="AE2626" s="105"/>
      <c r="AF2626" s="105"/>
      <c r="AG2626" s="105"/>
    </row>
    <row r="2627" spans="2:33" s="28" customFormat="1" ht="14.25" customHeight="1" x14ac:dyDescent="0.15">
      <c r="B2627" s="204" t="s">
        <v>205</v>
      </c>
      <c r="C2627" s="269">
        <v>21</v>
      </c>
      <c r="D2627" s="269">
        <v>16</v>
      </c>
      <c r="E2627" s="267">
        <v>37</v>
      </c>
      <c r="F2627" s="194" t="s">
        <v>204</v>
      </c>
      <c r="G2627" s="269">
        <v>24</v>
      </c>
      <c r="H2627" s="269">
        <v>24</v>
      </c>
      <c r="I2627" s="267">
        <v>48</v>
      </c>
      <c r="J2627" s="194" t="s">
        <v>203</v>
      </c>
      <c r="K2627" s="269">
        <v>22</v>
      </c>
      <c r="L2627" s="269">
        <v>28</v>
      </c>
      <c r="M2627" s="267">
        <v>50</v>
      </c>
      <c r="N2627" s="194" t="s">
        <v>202</v>
      </c>
      <c r="O2627" s="269">
        <v>1</v>
      </c>
      <c r="P2627" s="269">
        <v>1</v>
      </c>
      <c r="Q2627" s="268">
        <v>2</v>
      </c>
      <c r="R2627" s="131"/>
      <c r="T2627" s="105"/>
      <c r="U2627" s="105"/>
      <c r="V2627" s="105"/>
      <c r="W2627" s="105"/>
      <c r="X2627" s="105"/>
      <c r="Y2627" s="105"/>
      <c r="Z2627" s="105"/>
      <c r="AA2627" s="105"/>
      <c r="AB2627" s="105"/>
      <c r="AC2627" s="105"/>
      <c r="AD2627" s="105"/>
      <c r="AE2627" s="105"/>
      <c r="AF2627" s="105"/>
      <c r="AG2627" s="105"/>
    </row>
    <row r="2628" spans="2:33" s="28" customFormat="1" ht="14.25" customHeight="1" x14ac:dyDescent="0.15">
      <c r="B2628" s="204" t="s">
        <v>201</v>
      </c>
      <c r="C2628" s="269">
        <v>23</v>
      </c>
      <c r="D2628" s="269">
        <v>18</v>
      </c>
      <c r="E2628" s="267">
        <v>41</v>
      </c>
      <c r="F2628" s="194" t="s">
        <v>200</v>
      </c>
      <c r="G2628" s="269">
        <v>26</v>
      </c>
      <c r="H2628" s="269">
        <v>22</v>
      </c>
      <c r="I2628" s="267">
        <v>48</v>
      </c>
      <c r="J2628" s="194" t="s">
        <v>199</v>
      </c>
      <c r="K2628" s="269">
        <v>18</v>
      </c>
      <c r="L2628" s="269">
        <v>29</v>
      </c>
      <c r="M2628" s="267">
        <v>47</v>
      </c>
      <c r="N2628" s="194" t="s">
        <v>198</v>
      </c>
      <c r="O2628" s="269">
        <v>0</v>
      </c>
      <c r="P2628" s="269">
        <v>7</v>
      </c>
      <c r="Q2628" s="268">
        <v>7</v>
      </c>
      <c r="R2628" s="131"/>
      <c r="T2628" s="105"/>
      <c r="U2628" s="105"/>
      <c r="V2628" s="105"/>
      <c r="W2628" s="105"/>
      <c r="X2628" s="105"/>
      <c r="Y2628" s="105"/>
      <c r="Z2628" s="105"/>
      <c r="AA2628" s="105"/>
      <c r="AB2628" s="105"/>
      <c r="AC2628" s="105"/>
      <c r="AD2628" s="105"/>
      <c r="AE2628" s="105"/>
      <c r="AF2628" s="105"/>
      <c r="AG2628" s="105"/>
    </row>
    <row r="2629" spans="2:33" s="28" customFormat="1" ht="14.1" customHeight="1" x14ac:dyDescent="0.15">
      <c r="B2629" s="205" t="s">
        <v>197</v>
      </c>
      <c r="C2629" s="274">
        <v>11</v>
      </c>
      <c r="D2629" s="274">
        <v>22</v>
      </c>
      <c r="E2629" s="275">
        <v>33</v>
      </c>
      <c r="F2629" s="195" t="s">
        <v>196</v>
      </c>
      <c r="G2629" s="274">
        <v>22</v>
      </c>
      <c r="H2629" s="274">
        <v>29</v>
      </c>
      <c r="I2629" s="275">
        <v>51</v>
      </c>
      <c r="J2629" s="195" t="s">
        <v>195</v>
      </c>
      <c r="K2629" s="274">
        <v>17</v>
      </c>
      <c r="L2629" s="274">
        <v>23</v>
      </c>
      <c r="M2629" s="275">
        <v>40</v>
      </c>
      <c r="N2629" s="195" t="s">
        <v>194</v>
      </c>
      <c r="O2629" s="274">
        <v>0</v>
      </c>
      <c r="P2629" s="274">
        <v>3</v>
      </c>
      <c r="Q2629" s="276">
        <v>3</v>
      </c>
      <c r="R2629" s="131"/>
      <c r="T2629" s="105"/>
      <c r="U2629" s="105"/>
      <c r="V2629" s="105"/>
      <c r="W2629" s="105"/>
      <c r="X2629" s="105"/>
      <c r="Y2629" s="105"/>
      <c r="Z2629" s="105"/>
      <c r="AA2629" s="105"/>
      <c r="AB2629" s="105"/>
      <c r="AC2629" s="105"/>
      <c r="AD2629" s="105"/>
      <c r="AE2629" s="105"/>
      <c r="AF2629" s="105"/>
      <c r="AG2629" s="105"/>
    </row>
    <row r="2630" spans="2:33" s="28" customFormat="1" ht="14.25" customHeight="1" x14ac:dyDescent="0.15">
      <c r="B2630" s="204" t="s">
        <v>193</v>
      </c>
      <c r="C2630" s="277">
        <v>16</v>
      </c>
      <c r="D2630" s="269">
        <v>14</v>
      </c>
      <c r="E2630" s="267">
        <v>30</v>
      </c>
      <c r="F2630" s="194" t="s">
        <v>192</v>
      </c>
      <c r="G2630" s="269">
        <v>19</v>
      </c>
      <c r="H2630" s="269">
        <v>21</v>
      </c>
      <c r="I2630" s="267">
        <v>40</v>
      </c>
      <c r="J2630" s="194" t="s">
        <v>191</v>
      </c>
      <c r="K2630" s="269">
        <v>20</v>
      </c>
      <c r="L2630" s="269">
        <v>19</v>
      </c>
      <c r="M2630" s="267">
        <v>39</v>
      </c>
      <c r="N2630" s="194" t="s">
        <v>190</v>
      </c>
      <c r="O2630" s="269">
        <v>0</v>
      </c>
      <c r="P2630" s="269">
        <v>2</v>
      </c>
      <c r="Q2630" s="268">
        <v>2</v>
      </c>
      <c r="R2630" s="131"/>
      <c r="T2630" s="105"/>
      <c r="U2630" s="105"/>
      <c r="V2630" s="105"/>
      <c r="W2630" s="105"/>
      <c r="X2630" s="105"/>
      <c r="Y2630" s="105"/>
      <c r="Z2630" s="105"/>
      <c r="AA2630" s="105"/>
      <c r="AB2630" s="105"/>
      <c r="AC2630" s="105"/>
      <c r="AD2630" s="105"/>
      <c r="AE2630" s="105"/>
      <c r="AF2630" s="105"/>
      <c r="AG2630" s="105"/>
    </row>
    <row r="2631" spans="2:33" s="28" customFormat="1" ht="14.25" customHeight="1" x14ac:dyDescent="0.15">
      <c r="B2631" s="204" t="s">
        <v>189</v>
      </c>
      <c r="C2631" s="269">
        <v>23</v>
      </c>
      <c r="D2631" s="269">
        <v>18</v>
      </c>
      <c r="E2631" s="267">
        <v>41</v>
      </c>
      <c r="F2631" s="194" t="s">
        <v>188</v>
      </c>
      <c r="G2631" s="269">
        <v>19</v>
      </c>
      <c r="H2631" s="269">
        <v>25</v>
      </c>
      <c r="I2631" s="267">
        <v>44</v>
      </c>
      <c r="J2631" s="194" t="s">
        <v>187</v>
      </c>
      <c r="K2631" s="269">
        <v>20</v>
      </c>
      <c r="L2631" s="269">
        <v>15</v>
      </c>
      <c r="M2631" s="267">
        <v>35</v>
      </c>
      <c r="N2631" s="194" t="s">
        <v>186</v>
      </c>
      <c r="O2631" s="269">
        <v>0</v>
      </c>
      <c r="P2631" s="269">
        <v>1</v>
      </c>
      <c r="Q2631" s="268">
        <v>1</v>
      </c>
      <c r="R2631" s="131"/>
      <c r="T2631" s="105"/>
      <c r="U2631" s="105"/>
      <c r="V2631" s="105"/>
      <c r="W2631" s="105"/>
      <c r="X2631" s="105"/>
      <c r="Y2631" s="105"/>
      <c r="Z2631" s="105"/>
      <c r="AA2631" s="105"/>
      <c r="AB2631" s="105"/>
      <c r="AC2631" s="105"/>
      <c r="AD2631" s="105"/>
      <c r="AE2631" s="105"/>
      <c r="AF2631" s="105"/>
      <c r="AG2631" s="105"/>
    </row>
    <row r="2632" spans="2:33" s="28" customFormat="1" ht="14.25" customHeight="1" x14ac:dyDescent="0.15">
      <c r="B2632" s="204" t="s">
        <v>185</v>
      </c>
      <c r="C2632" s="269">
        <v>17</v>
      </c>
      <c r="D2632" s="269">
        <v>12</v>
      </c>
      <c r="E2632" s="267">
        <v>29</v>
      </c>
      <c r="F2632" s="194" t="s">
        <v>184</v>
      </c>
      <c r="G2632" s="269">
        <v>21</v>
      </c>
      <c r="H2632" s="269">
        <v>23</v>
      </c>
      <c r="I2632" s="267">
        <v>44</v>
      </c>
      <c r="J2632" s="194" t="s">
        <v>183</v>
      </c>
      <c r="K2632" s="269">
        <v>17</v>
      </c>
      <c r="L2632" s="269">
        <v>17</v>
      </c>
      <c r="M2632" s="267">
        <v>34</v>
      </c>
      <c r="N2632" s="194" t="s">
        <v>182</v>
      </c>
      <c r="O2632" s="269">
        <v>0</v>
      </c>
      <c r="P2632" s="269">
        <v>0</v>
      </c>
      <c r="Q2632" s="268">
        <v>0</v>
      </c>
      <c r="R2632" s="131"/>
      <c r="T2632" s="105"/>
      <c r="U2632" s="105"/>
      <c r="V2632" s="105"/>
      <c r="W2632" s="105"/>
      <c r="X2632" s="105"/>
      <c r="Y2632" s="105"/>
      <c r="Z2632" s="105"/>
      <c r="AA2632" s="105"/>
      <c r="AB2632" s="105"/>
      <c r="AC2632" s="105"/>
      <c r="AD2632" s="105"/>
      <c r="AE2632" s="105"/>
      <c r="AF2632" s="105"/>
      <c r="AG2632" s="105"/>
    </row>
    <row r="2633" spans="2:33" s="28" customFormat="1" ht="14.1" customHeight="1" x14ac:dyDescent="0.15">
      <c r="B2633" s="204" t="s">
        <v>181</v>
      </c>
      <c r="C2633" s="269">
        <v>5</v>
      </c>
      <c r="D2633" s="269">
        <v>8</v>
      </c>
      <c r="E2633" s="267">
        <v>13</v>
      </c>
      <c r="F2633" s="194" t="s">
        <v>180</v>
      </c>
      <c r="G2633" s="269">
        <v>24</v>
      </c>
      <c r="H2633" s="269">
        <v>23</v>
      </c>
      <c r="I2633" s="267">
        <v>47</v>
      </c>
      <c r="J2633" s="194" t="s">
        <v>179</v>
      </c>
      <c r="K2633" s="269">
        <v>7</v>
      </c>
      <c r="L2633" s="269">
        <v>4</v>
      </c>
      <c r="M2633" s="267">
        <v>11</v>
      </c>
      <c r="N2633" s="194" t="s">
        <v>178</v>
      </c>
      <c r="O2633" s="269">
        <v>0</v>
      </c>
      <c r="P2633" s="269">
        <v>1</v>
      </c>
      <c r="Q2633" s="268">
        <v>1</v>
      </c>
      <c r="R2633" s="131"/>
      <c r="T2633" s="105"/>
      <c r="U2633" s="105"/>
      <c r="V2633" s="105"/>
      <c r="W2633" s="105"/>
      <c r="X2633" s="105"/>
      <c r="Y2633" s="105"/>
      <c r="Z2633" s="105"/>
      <c r="AA2633" s="105"/>
      <c r="AB2633" s="105"/>
      <c r="AC2633" s="105"/>
      <c r="AD2633" s="105"/>
      <c r="AE2633" s="105"/>
      <c r="AF2633" s="105"/>
      <c r="AG2633" s="105"/>
    </row>
    <row r="2634" spans="2:33" s="28" customFormat="1" ht="14.25" customHeight="1" thickBot="1" x14ac:dyDescent="0.2">
      <c r="B2634" s="206" t="s">
        <v>177</v>
      </c>
      <c r="C2634" s="270">
        <v>17</v>
      </c>
      <c r="D2634" s="270">
        <v>13</v>
      </c>
      <c r="E2634" s="271">
        <v>30</v>
      </c>
      <c r="F2634" s="208" t="s">
        <v>176</v>
      </c>
      <c r="G2634" s="270">
        <v>14</v>
      </c>
      <c r="H2634" s="270">
        <v>23</v>
      </c>
      <c r="I2634" s="271">
        <v>37</v>
      </c>
      <c r="J2634" s="208" t="s">
        <v>175</v>
      </c>
      <c r="K2634" s="270">
        <v>4</v>
      </c>
      <c r="L2634" s="270">
        <v>5</v>
      </c>
      <c r="M2634" s="271">
        <v>9</v>
      </c>
      <c r="N2634" s="210" t="s">
        <v>174</v>
      </c>
      <c r="O2634" s="272">
        <v>0</v>
      </c>
      <c r="P2634" s="272">
        <v>1</v>
      </c>
      <c r="Q2634" s="273">
        <v>1</v>
      </c>
      <c r="R2634" s="131"/>
      <c r="T2634" s="105"/>
      <c r="U2634" s="105"/>
      <c r="V2634" s="105"/>
      <c r="W2634" s="105"/>
      <c r="X2634" s="105"/>
      <c r="Y2634" s="105"/>
      <c r="Z2634" s="105"/>
      <c r="AA2634" s="105"/>
      <c r="AB2634" s="105"/>
      <c r="AC2634" s="105"/>
      <c r="AD2634" s="105"/>
      <c r="AE2634" s="105"/>
      <c r="AF2634" s="105"/>
      <c r="AG2634" s="105"/>
    </row>
    <row r="2635" spans="2:33" s="28" customFormat="1" ht="13.5" customHeight="1" thickBot="1" x14ac:dyDescent="0.2">
      <c r="B2635" s="42"/>
      <c r="C2635" s="42"/>
      <c r="D2635" s="459" t="s">
        <v>173</v>
      </c>
      <c r="E2635" s="459"/>
      <c r="F2635" s="459"/>
      <c r="G2635" s="42"/>
      <c r="H2635" s="42"/>
      <c r="I2635" s="42"/>
      <c r="J2635" s="42"/>
      <c r="K2635" s="42"/>
      <c r="L2635" s="42"/>
      <c r="M2635" s="42"/>
      <c r="N2635" s="212" t="s">
        <v>172</v>
      </c>
      <c r="O2635" s="262">
        <v>0</v>
      </c>
      <c r="P2635" s="24">
        <v>0</v>
      </c>
      <c r="Q2635" s="285">
        <v>0</v>
      </c>
      <c r="R2635" s="131"/>
      <c r="T2635" s="105"/>
      <c r="U2635" s="105"/>
      <c r="V2635" s="105"/>
      <c r="W2635" s="105"/>
      <c r="X2635" s="105"/>
      <c r="Y2635" s="105"/>
      <c r="Z2635" s="105"/>
      <c r="AA2635" s="105"/>
      <c r="AB2635" s="105"/>
      <c r="AC2635" s="105"/>
      <c r="AD2635" s="105"/>
      <c r="AE2635" s="105"/>
      <c r="AF2635" s="105"/>
      <c r="AG2635" s="105"/>
    </row>
    <row r="2636" spans="2:33" s="28" customFormat="1" ht="13.5" customHeight="1" x14ac:dyDescent="0.15">
      <c r="B2636" s="160" t="s">
        <v>171</v>
      </c>
      <c r="C2636" s="263">
        <f>SUM(C2610:C2614)</f>
        <v>86</v>
      </c>
      <c r="D2636" s="263">
        <f>SUM(D2610:D2614)</f>
        <v>93</v>
      </c>
      <c r="E2636" s="108">
        <f t="shared" ref="E2636:E2645" si="124">SUM(C2636:D2636)</f>
        <v>179</v>
      </c>
      <c r="F2636" s="160" t="s">
        <v>170</v>
      </c>
      <c r="G2636" s="264">
        <f>SUM(K2610:K2614)</f>
        <v>84</v>
      </c>
      <c r="H2636" s="109">
        <f>SUM(L2610:L2614)</f>
        <v>82</v>
      </c>
      <c r="I2636" s="110">
        <f t="shared" ref="I2636:I2645" si="125">SUM(G2636:H2636)</f>
        <v>166</v>
      </c>
      <c r="J2636" s="119" t="s">
        <v>169</v>
      </c>
      <c r="K2636" s="120">
        <f>SUM(O2635:O2639)</f>
        <v>0</v>
      </c>
      <c r="L2636" s="263">
        <f>SUM(Q2635:Q2639)</f>
        <v>1</v>
      </c>
      <c r="M2636" s="265">
        <f>SUM(K2636:L2636)</f>
        <v>1</v>
      </c>
      <c r="N2636" s="132" t="s">
        <v>168</v>
      </c>
      <c r="O2636" s="288">
        <v>0</v>
      </c>
      <c r="P2636" s="288">
        <v>0</v>
      </c>
      <c r="Q2636" s="285">
        <v>0</v>
      </c>
      <c r="R2636" s="131"/>
      <c r="T2636" s="105"/>
      <c r="U2636" s="105"/>
      <c r="V2636" s="105"/>
      <c r="W2636" s="105"/>
      <c r="X2636" s="105"/>
      <c r="Y2636" s="105"/>
      <c r="Z2636" s="105"/>
      <c r="AA2636" s="105"/>
      <c r="AB2636" s="105"/>
      <c r="AC2636" s="105"/>
      <c r="AD2636" s="105"/>
      <c r="AE2636" s="105"/>
      <c r="AF2636" s="105"/>
      <c r="AG2636" s="105"/>
    </row>
    <row r="2637" spans="2:33" s="28" customFormat="1" ht="13.5" customHeight="1" thickBot="1" x14ac:dyDescent="0.2">
      <c r="B2637" s="161" t="s">
        <v>167</v>
      </c>
      <c r="C2637" s="255">
        <f>SUM(C2615:C2619)</f>
        <v>94</v>
      </c>
      <c r="D2637" s="255">
        <f>SUM(D2615:D2619)</f>
        <v>84</v>
      </c>
      <c r="E2637" s="112">
        <f t="shared" si="124"/>
        <v>178</v>
      </c>
      <c r="F2637" s="161" t="s">
        <v>166</v>
      </c>
      <c r="G2637" s="260">
        <f>SUM(K2615:K2619)</f>
        <v>69</v>
      </c>
      <c r="H2637" s="113">
        <f>SUM(L2615:L2619)</f>
        <v>75</v>
      </c>
      <c r="I2637" s="114">
        <f t="shared" si="125"/>
        <v>144</v>
      </c>
      <c r="J2637" s="121" t="s">
        <v>154</v>
      </c>
      <c r="K2637" s="122">
        <f>O2640</f>
        <v>0</v>
      </c>
      <c r="L2637" s="256">
        <f>P2640</f>
        <v>0</v>
      </c>
      <c r="M2637" s="266">
        <f>SUM(K2637:L2637)</f>
        <v>0</v>
      </c>
      <c r="N2637" s="132" t="s">
        <v>165</v>
      </c>
      <c r="O2637" s="288">
        <v>0</v>
      </c>
      <c r="P2637" s="288">
        <v>1</v>
      </c>
      <c r="Q2637" s="285">
        <v>1</v>
      </c>
      <c r="R2637" s="131"/>
      <c r="T2637" s="105"/>
      <c r="U2637" s="105"/>
      <c r="V2637" s="105"/>
      <c r="W2637" s="105"/>
      <c r="X2637" s="105"/>
      <c r="Y2637" s="105"/>
      <c r="Z2637" s="105"/>
      <c r="AA2637" s="105"/>
      <c r="AB2637" s="105"/>
      <c r="AC2637" s="105"/>
      <c r="AD2637" s="105"/>
      <c r="AE2637" s="105"/>
      <c r="AF2637" s="105"/>
      <c r="AG2637" s="105"/>
    </row>
    <row r="2638" spans="2:33" s="28" customFormat="1" ht="13.5" customHeight="1" x14ac:dyDescent="0.15">
      <c r="B2638" s="161" t="s">
        <v>164</v>
      </c>
      <c r="C2638" s="255">
        <f>SUM(C2620:C2624)</f>
        <v>98</v>
      </c>
      <c r="D2638" s="255">
        <f>SUM(D2620:D2624)</f>
        <v>105</v>
      </c>
      <c r="E2638" s="112">
        <f t="shared" si="124"/>
        <v>203</v>
      </c>
      <c r="F2638" s="161" t="s">
        <v>163</v>
      </c>
      <c r="G2638" s="260">
        <f>SUM(K2620:K2624)</f>
        <v>72</v>
      </c>
      <c r="H2638" s="113">
        <f>SUM(L2620:L2624)</f>
        <v>78</v>
      </c>
      <c r="I2638" s="114">
        <f t="shared" si="125"/>
        <v>150</v>
      </c>
      <c r="J2638" s="125" t="s">
        <v>283</v>
      </c>
      <c r="K2638" s="154">
        <f>SUM(C2636:C2638)</f>
        <v>278</v>
      </c>
      <c r="L2638" s="154">
        <f>SUM(D2636:D2638)</f>
        <v>282</v>
      </c>
      <c r="M2638" s="294">
        <f>SUM(K2638:L2638)</f>
        <v>560</v>
      </c>
      <c r="N2638" s="132" t="s">
        <v>162</v>
      </c>
      <c r="O2638" s="288">
        <v>0</v>
      </c>
      <c r="P2638" s="288">
        <v>0</v>
      </c>
      <c r="Q2638" s="285">
        <v>0</v>
      </c>
      <c r="R2638" s="131"/>
      <c r="T2638" s="105"/>
      <c r="U2638" s="105"/>
      <c r="V2638" s="105"/>
      <c r="W2638" s="105"/>
      <c r="X2638" s="105"/>
      <c r="Y2638" s="105"/>
      <c r="Z2638" s="105"/>
      <c r="AA2638" s="105"/>
      <c r="AB2638" s="105"/>
      <c r="AC2638" s="105"/>
      <c r="AD2638" s="105"/>
      <c r="AE2638" s="105"/>
      <c r="AF2638" s="105"/>
      <c r="AG2638" s="105"/>
    </row>
    <row r="2639" spans="2:33" s="28" customFormat="1" ht="13.5" customHeight="1" thickBot="1" x14ac:dyDescent="0.2">
      <c r="B2639" s="161" t="s">
        <v>161</v>
      </c>
      <c r="C2639" s="255">
        <f>SUM(C2625:C2629)</f>
        <v>98</v>
      </c>
      <c r="D2639" s="255">
        <f>SUM(D2625:D2629)</f>
        <v>88</v>
      </c>
      <c r="E2639" s="112">
        <f t="shared" si="124"/>
        <v>186</v>
      </c>
      <c r="F2639" s="161" t="s">
        <v>160</v>
      </c>
      <c r="G2639" s="260">
        <f>SUM(K2625:K2629)</f>
        <v>87</v>
      </c>
      <c r="H2639" s="113">
        <f>SUM(L2625:L2629)</f>
        <v>113</v>
      </c>
      <c r="I2639" s="114">
        <f t="shared" si="125"/>
        <v>200</v>
      </c>
      <c r="J2639" s="123" t="s">
        <v>156</v>
      </c>
      <c r="K2639" s="157"/>
      <c r="L2639" s="292">
        <f>M2638/M2644*100</f>
        <v>19.900497512437813</v>
      </c>
      <c r="M2639" s="156" t="s">
        <v>155</v>
      </c>
      <c r="N2639" s="134" t="s">
        <v>159</v>
      </c>
      <c r="O2639" s="291">
        <v>0</v>
      </c>
      <c r="P2639" s="135">
        <v>0</v>
      </c>
      <c r="Q2639" s="282">
        <v>0</v>
      </c>
      <c r="R2639" s="131"/>
      <c r="T2639" s="105"/>
      <c r="U2639" s="105"/>
      <c r="V2639" s="105"/>
      <c r="W2639" s="105"/>
      <c r="X2639" s="105"/>
      <c r="Y2639" s="105"/>
      <c r="Z2639" s="105"/>
      <c r="AA2639" s="105"/>
      <c r="AB2639" s="105"/>
      <c r="AC2639" s="105"/>
      <c r="AD2639" s="105"/>
      <c r="AE2639" s="105"/>
      <c r="AF2639" s="105"/>
      <c r="AG2639" s="105"/>
    </row>
    <row r="2640" spans="2:33" s="28" customFormat="1" ht="13.5" customHeight="1" thickBot="1" x14ac:dyDescent="0.2">
      <c r="B2640" s="161" t="s">
        <v>158</v>
      </c>
      <c r="C2640" s="255">
        <f>SUM(C2630:C2634)</f>
        <v>78</v>
      </c>
      <c r="D2640" s="255">
        <f>SUM(D2630:D2634)</f>
        <v>65</v>
      </c>
      <c r="E2640" s="112">
        <f t="shared" si="124"/>
        <v>143</v>
      </c>
      <c r="F2640" s="161" t="s">
        <v>157</v>
      </c>
      <c r="G2640" s="260">
        <f>SUM(K2630:K2634)</f>
        <v>68</v>
      </c>
      <c r="H2640" s="113">
        <f>SUM(L2630:L2634)</f>
        <v>60</v>
      </c>
      <c r="I2640" s="114">
        <f t="shared" si="125"/>
        <v>128</v>
      </c>
      <c r="J2640" s="125" t="s">
        <v>284</v>
      </c>
      <c r="K2640" s="154">
        <f>SUM(C2639:C2645,G2636:G2638)</f>
        <v>885</v>
      </c>
      <c r="L2640" s="154">
        <f>SUM(D2639:D2645,H2636:H2638)</f>
        <v>890</v>
      </c>
      <c r="M2640" s="294">
        <f>SUM(K2640:L2640)</f>
        <v>1775</v>
      </c>
      <c r="N2640" s="136" t="s">
        <v>154</v>
      </c>
      <c r="O2640" s="290">
        <v>0</v>
      </c>
      <c r="P2640" s="137">
        <v>0</v>
      </c>
      <c r="Q2640" s="284">
        <v>0</v>
      </c>
      <c r="R2640" s="131"/>
      <c r="T2640" s="105"/>
      <c r="U2640" s="105"/>
      <c r="V2640" s="105"/>
      <c r="W2640" s="105"/>
      <c r="X2640" s="105"/>
      <c r="Y2640" s="105"/>
      <c r="Z2640" s="105"/>
      <c r="AA2640" s="105"/>
      <c r="AB2640" s="105"/>
      <c r="AC2640" s="105"/>
      <c r="AD2640" s="105"/>
      <c r="AE2640" s="105"/>
      <c r="AF2640" s="105"/>
      <c r="AG2640" s="105"/>
    </row>
    <row r="2641" spans="2:33" s="28" customFormat="1" ht="13.5" customHeight="1" thickBot="1" x14ac:dyDescent="0.2">
      <c r="B2641" s="161" t="s">
        <v>153</v>
      </c>
      <c r="C2641" s="255">
        <f>SUM(G2610:G2614)</f>
        <v>72</v>
      </c>
      <c r="D2641" s="255">
        <f>SUM(H2610:H2614)</f>
        <v>68</v>
      </c>
      <c r="E2641" s="112">
        <f t="shared" si="124"/>
        <v>140</v>
      </c>
      <c r="F2641" s="161" t="s">
        <v>152</v>
      </c>
      <c r="G2641" s="113">
        <f>SUM(O2610:O2614)</f>
        <v>40</v>
      </c>
      <c r="H2641" s="113">
        <f>SUM(P2610:P2614)</f>
        <v>32</v>
      </c>
      <c r="I2641" s="114">
        <f t="shared" si="125"/>
        <v>72</v>
      </c>
      <c r="J2641" s="123" t="s">
        <v>156</v>
      </c>
      <c r="K2641" s="157"/>
      <c r="L2641" s="292">
        <f>M2640/M2644*100</f>
        <v>63.077469793887708</v>
      </c>
      <c r="M2641" s="158" t="s">
        <v>155</v>
      </c>
      <c r="N2641" s="148"/>
      <c r="O2641" s="138"/>
      <c r="P2641" s="138"/>
      <c r="Q2641" s="138"/>
      <c r="R2641" s="131"/>
      <c r="T2641" s="105"/>
      <c r="U2641" s="105"/>
      <c r="V2641" s="105"/>
      <c r="W2641" s="105"/>
      <c r="X2641" s="105"/>
      <c r="Y2641" s="105"/>
      <c r="Z2641" s="105"/>
      <c r="AA2641" s="105"/>
      <c r="AB2641" s="105"/>
      <c r="AC2641" s="105"/>
      <c r="AD2641" s="105"/>
      <c r="AE2641" s="106"/>
      <c r="AF2641" s="105"/>
      <c r="AG2641" s="106"/>
    </row>
    <row r="2642" spans="2:33" s="28" customFormat="1" ht="13.5" customHeight="1" thickBot="1" x14ac:dyDescent="0.2">
      <c r="B2642" s="161" t="s">
        <v>151</v>
      </c>
      <c r="C2642" s="255">
        <f>SUM(G2615:G2619)</f>
        <v>110</v>
      </c>
      <c r="D2642" s="255">
        <f>SUM(H2615:H2619)</f>
        <v>91</v>
      </c>
      <c r="E2642" s="112">
        <f t="shared" si="124"/>
        <v>201</v>
      </c>
      <c r="F2642" s="161" t="s">
        <v>150</v>
      </c>
      <c r="G2642" s="260">
        <f>SUM(O2615:O2619)</f>
        <v>16</v>
      </c>
      <c r="H2642" s="113">
        <f>SUM(P2615:P2619)</f>
        <v>16</v>
      </c>
      <c r="I2642" s="114">
        <f t="shared" si="125"/>
        <v>32</v>
      </c>
      <c r="J2642" s="125" t="s">
        <v>282</v>
      </c>
      <c r="K2642" s="154">
        <f>SUM(K2625:K2634,O2610:O2640)</f>
        <v>227</v>
      </c>
      <c r="L2642" s="154">
        <f>SUM(L2625:L2634,P2610:P2640)</f>
        <v>252</v>
      </c>
      <c r="M2642" s="261">
        <f>SUM(K2642:L2642)</f>
        <v>479</v>
      </c>
      <c r="N2642" s="149"/>
      <c r="O2642" s="138"/>
      <c r="P2642" s="138"/>
      <c r="Q2642" s="138"/>
      <c r="R2642" s="131"/>
    </row>
    <row r="2643" spans="2:33" s="28" customFormat="1" ht="13.5" customHeight="1" thickBot="1" x14ac:dyDescent="0.2">
      <c r="B2643" s="161" t="s">
        <v>149</v>
      </c>
      <c r="C2643" s="255">
        <f>SUM(G2620:G2624)</f>
        <v>96</v>
      </c>
      <c r="D2643" s="255">
        <f>SUM(H2620:H2624)</f>
        <v>109</v>
      </c>
      <c r="E2643" s="112">
        <f t="shared" si="124"/>
        <v>205</v>
      </c>
      <c r="F2643" s="161" t="s">
        <v>148</v>
      </c>
      <c r="G2643" s="260">
        <f>SUM(O2620:O2624)</f>
        <v>11</v>
      </c>
      <c r="H2643" s="113">
        <f>SUM(P2620:P2624)</f>
        <v>10</v>
      </c>
      <c r="I2643" s="114">
        <f t="shared" si="125"/>
        <v>21</v>
      </c>
      <c r="J2643" s="123" t="s">
        <v>156</v>
      </c>
      <c r="K2643" s="124"/>
      <c r="L2643" s="283">
        <f>M2642/M2644*100</f>
        <v>17.022032693674486</v>
      </c>
      <c r="M2643" s="156" t="s">
        <v>155</v>
      </c>
      <c r="N2643" s="144" t="s">
        <v>146</v>
      </c>
      <c r="O2643" s="295">
        <v>37.96</v>
      </c>
      <c r="P2643" s="296">
        <v>39.369999999999997</v>
      </c>
      <c r="Q2643" s="297">
        <v>38.67</v>
      </c>
      <c r="R2643" s="131"/>
    </row>
    <row r="2644" spans="2:33" s="28" customFormat="1" ht="13.5" customHeight="1" x14ac:dyDescent="0.15">
      <c r="B2644" s="161" t="s">
        <v>145</v>
      </c>
      <c r="C2644" s="255">
        <f>SUM(G2625:G2629)</f>
        <v>109</v>
      </c>
      <c r="D2644" s="255">
        <f>SUM(H2625:H2629)</f>
        <v>119</v>
      </c>
      <c r="E2644" s="112">
        <f t="shared" si="124"/>
        <v>228</v>
      </c>
      <c r="F2644" s="161" t="s">
        <v>144</v>
      </c>
      <c r="G2644" s="260">
        <f>SUM(O2625:O2629)</f>
        <v>5</v>
      </c>
      <c r="H2644" s="113">
        <f>SUM(P2625:P2629)</f>
        <v>15</v>
      </c>
      <c r="I2644" s="114">
        <f t="shared" si="125"/>
        <v>20</v>
      </c>
      <c r="J2644" s="125" t="s">
        <v>147</v>
      </c>
      <c r="K2644" s="293">
        <f>SUM(C2636:C2645,G2636:G2645,K2636:K2637)</f>
        <v>1390</v>
      </c>
      <c r="L2644" s="293">
        <f>SUM(D2636:D2645,H2636:H2645,L2636:L2637)</f>
        <v>1424</v>
      </c>
      <c r="M2644" s="289">
        <f>SUM(K2644:L2644)</f>
        <v>2814</v>
      </c>
      <c r="N2644" s="145"/>
      <c r="O2644" s="139"/>
      <c r="P2644" s="139"/>
      <c r="Q2644" s="139"/>
      <c r="R2644" s="131"/>
    </row>
    <row r="2645" spans="2:33" s="28" customFormat="1" ht="13.5" customHeight="1" thickBot="1" x14ac:dyDescent="0.2">
      <c r="B2645" s="162" t="s">
        <v>143</v>
      </c>
      <c r="C2645" s="256">
        <f>SUM(G2630:G2634)</f>
        <v>97</v>
      </c>
      <c r="D2645" s="256">
        <f>SUM(H2630:H2634)</f>
        <v>115</v>
      </c>
      <c r="E2645" s="116">
        <f t="shared" si="124"/>
        <v>212</v>
      </c>
      <c r="F2645" s="162" t="s">
        <v>142</v>
      </c>
      <c r="G2645" s="257">
        <f>SUM(O2630:O2634)</f>
        <v>0</v>
      </c>
      <c r="H2645" s="117">
        <f>SUM(P2630:P2634)</f>
        <v>5</v>
      </c>
      <c r="I2645" s="118">
        <f t="shared" si="125"/>
        <v>5</v>
      </c>
      <c r="J2645" s="123" t="s">
        <v>7</v>
      </c>
      <c r="K2645" s="124"/>
      <c r="L2645" s="127"/>
      <c r="M2645" s="258">
        <f>字別人口!Q146</f>
        <v>1076</v>
      </c>
      <c r="N2645" s="481" t="s">
        <v>141</v>
      </c>
      <c r="O2645" s="482"/>
      <c r="P2645" s="482"/>
      <c r="Q2645" s="140"/>
      <c r="R2645" s="131"/>
    </row>
    <row r="2646" spans="2:33" s="29" customFormat="1" x14ac:dyDescent="0.15">
      <c r="B2646" s="168"/>
      <c r="F2646" s="168"/>
    </row>
    <row r="2647" spans="2:33" s="29" customFormat="1" x14ac:dyDescent="0.15">
      <c r="B2647" s="168"/>
      <c r="F2647" s="168"/>
    </row>
    <row r="2648" spans="2:33" s="29" customFormat="1" ht="13.5" customHeight="1" x14ac:dyDescent="0.15">
      <c r="B2648" s="243" t="s">
        <v>1</v>
      </c>
      <c r="C2648" s="358" t="s">
        <v>2</v>
      </c>
      <c r="D2648" s="358"/>
      <c r="E2648" s="358"/>
      <c r="F2648" s="358"/>
      <c r="G2648" s="484" t="s">
        <v>279</v>
      </c>
      <c r="H2648" s="484"/>
      <c r="I2648" s="484"/>
      <c r="J2648" s="484"/>
      <c r="K2648" s="484"/>
      <c r="L2648" s="484"/>
      <c r="O2648" s="76" t="str">
        <f>$O$2</f>
        <v>令和元年10月31日</v>
      </c>
      <c r="P2648" s="76"/>
      <c r="Q2648" s="76" t="s">
        <v>0</v>
      </c>
    </row>
    <row r="2649" spans="2:33" s="29" customFormat="1" ht="13.5" customHeight="1" x14ac:dyDescent="0.15">
      <c r="B2649" s="243" t="s">
        <v>276</v>
      </c>
      <c r="C2649" s="358" t="s">
        <v>75</v>
      </c>
      <c r="D2649" s="358"/>
      <c r="E2649" s="358"/>
      <c r="F2649" s="152"/>
      <c r="G2649" s="484"/>
      <c r="H2649" s="484"/>
      <c r="I2649" s="484"/>
      <c r="J2649" s="484"/>
      <c r="K2649" s="484"/>
      <c r="L2649" s="484"/>
      <c r="O2649" s="76" t="str">
        <f>$O$3</f>
        <v>令和元年11月 1日</v>
      </c>
      <c r="P2649" s="76"/>
      <c r="Q2649" s="76" t="s">
        <v>3</v>
      </c>
    </row>
    <row r="2650" spans="2:33" s="29" customFormat="1" ht="13.5" customHeight="1" thickBot="1" x14ac:dyDescent="0.2">
      <c r="B2650" s="168"/>
      <c r="F2650" s="168"/>
      <c r="G2650" s="87"/>
      <c r="H2650" s="87"/>
      <c r="I2650" s="87"/>
      <c r="J2650" s="87"/>
      <c r="K2650" s="87"/>
      <c r="L2650" s="87"/>
      <c r="O2650" s="86"/>
      <c r="Q2650" s="86"/>
    </row>
    <row r="2651" spans="2:33" s="28" customFormat="1" ht="14.25" customHeight="1" x14ac:dyDescent="0.15">
      <c r="B2651" s="53" t="s">
        <v>274</v>
      </c>
      <c r="C2651" s="279" t="s">
        <v>301</v>
      </c>
      <c r="D2651" s="279" t="s">
        <v>302</v>
      </c>
      <c r="E2651" s="280" t="s">
        <v>6</v>
      </c>
      <c r="F2651" s="53" t="s">
        <v>274</v>
      </c>
      <c r="G2651" s="279" t="s">
        <v>301</v>
      </c>
      <c r="H2651" s="279" t="s">
        <v>5</v>
      </c>
      <c r="I2651" s="94" t="s">
        <v>6</v>
      </c>
      <c r="J2651" s="202" t="s">
        <v>274</v>
      </c>
      <c r="K2651" s="279" t="s">
        <v>4</v>
      </c>
      <c r="L2651" s="279" t="s">
        <v>302</v>
      </c>
      <c r="M2651" s="280" t="s">
        <v>303</v>
      </c>
      <c r="N2651" s="59" t="s">
        <v>274</v>
      </c>
      <c r="O2651" s="54" t="s">
        <v>301</v>
      </c>
      <c r="P2651" s="54" t="s">
        <v>5</v>
      </c>
      <c r="Q2651" s="278" t="s">
        <v>303</v>
      </c>
      <c r="R2651" s="131"/>
    </row>
    <row r="2652" spans="2:33" s="28" customFormat="1" ht="14.25" customHeight="1" x14ac:dyDescent="0.15">
      <c r="B2652" s="203" t="s">
        <v>273</v>
      </c>
      <c r="C2652" s="281">
        <v>10</v>
      </c>
      <c r="D2652" s="281">
        <v>9</v>
      </c>
      <c r="E2652" s="267">
        <v>19</v>
      </c>
      <c r="F2652" s="193" t="s">
        <v>272</v>
      </c>
      <c r="G2652" s="281">
        <v>9</v>
      </c>
      <c r="H2652" s="281">
        <v>11</v>
      </c>
      <c r="I2652" s="267">
        <v>20</v>
      </c>
      <c r="J2652" s="194" t="s">
        <v>271</v>
      </c>
      <c r="K2652" s="269">
        <v>10</v>
      </c>
      <c r="L2652" s="281">
        <v>9</v>
      </c>
      <c r="M2652" s="286">
        <v>19</v>
      </c>
      <c r="N2652" s="200" t="s">
        <v>270</v>
      </c>
      <c r="O2652" s="277">
        <v>1</v>
      </c>
      <c r="P2652" s="269">
        <v>4</v>
      </c>
      <c r="Q2652" s="287">
        <v>5</v>
      </c>
      <c r="R2652" s="131"/>
      <c r="T2652" s="105"/>
      <c r="U2652" s="105"/>
      <c r="V2652" s="105"/>
      <c r="W2652" s="105"/>
      <c r="X2652" s="105"/>
      <c r="Y2652" s="105"/>
      <c r="Z2652" s="105"/>
      <c r="AA2652" s="105"/>
      <c r="AB2652" s="105"/>
      <c r="AC2652" s="105"/>
      <c r="AD2652" s="105"/>
      <c r="AE2652" s="105"/>
      <c r="AF2652" s="105"/>
      <c r="AG2652" s="105"/>
    </row>
    <row r="2653" spans="2:33" s="28" customFormat="1" ht="14.1" customHeight="1" x14ac:dyDescent="0.15">
      <c r="B2653" s="204" t="s">
        <v>269</v>
      </c>
      <c r="C2653" s="269">
        <v>5</v>
      </c>
      <c r="D2653" s="269">
        <v>17</v>
      </c>
      <c r="E2653" s="267">
        <v>22</v>
      </c>
      <c r="F2653" s="194" t="s">
        <v>268</v>
      </c>
      <c r="G2653" s="269">
        <v>6</v>
      </c>
      <c r="H2653" s="269">
        <v>6</v>
      </c>
      <c r="I2653" s="267">
        <v>12</v>
      </c>
      <c r="J2653" s="194" t="s">
        <v>267</v>
      </c>
      <c r="K2653" s="269">
        <v>10</v>
      </c>
      <c r="L2653" s="269">
        <v>12</v>
      </c>
      <c r="M2653" s="267">
        <v>22</v>
      </c>
      <c r="N2653" s="194" t="s">
        <v>266</v>
      </c>
      <c r="O2653" s="269">
        <v>5</v>
      </c>
      <c r="P2653" s="269">
        <v>3</v>
      </c>
      <c r="Q2653" s="268">
        <v>8</v>
      </c>
      <c r="R2653" s="131"/>
      <c r="T2653" s="105"/>
      <c r="U2653" s="105"/>
      <c r="V2653" s="105"/>
      <c r="W2653" s="105"/>
      <c r="X2653" s="105"/>
      <c r="Y2653" s="105"/>
      <c r="Z2653" s="105"/>
      <c r="AA2653" s="105"/>
      <c r="AB2653" s="105"/>
      <c r="AC2653" s="105"/>
      <c r="AD2653" s="105"/>
      <c r="AE2653" s="105"/>
      <c r="AF2653" s="105"/>
      <c r="AG2653" s="105"/>
    </row>
    <row r="2654" spans="2:33" s="28" customFormat="1" ht="14.25" customHeight="1" x14ac:dyDescent="0.15">
      <c r="B2654" s="204" t="s">
        <v>265</v>
      </c>
      <c r="C2654" s="269">
        <v>11</v>
      </c>
      <c r="D2654" s="269">
        <v>8</v>
      </c>
      <c r="E2654" s="267">
        <v>19</v>
      </c>
      <c r="F2654" s="194" t="s">
        <v>264</v>
      </c>
      <c r="G2654" s="269">
        <v>4</v>
      </c>
      <c r="H2654" s="269">
        <v>6</v>
      </c>
      <c r="I2654" s="267">
        <v>10</v>
      </c>
      <c r="J2654" s="194" t="s">
        <v>263</v>
      </c>
      <c r="K2654" s="269">
        <v>6</v>
      </c>
      <c r="L2654" s="269">
        <v>6</v>
      </c>
      <c r="M2654" s="267">
        <v>12</v>
      </c>
      <c r="N2654" s="194" t="s">
        <v>262</v>
      </c>
      <c r="O2654" s="269">
        <v>2</v>
      </c>
      <c r="P2654" s="199">
        <v>5</v>
      </c>
      <c r="Q2654" s="268">
        <v>7</v>
      </c>
      <c r="R2654" s="131"/>
      <c r="T2654" s="105"/>
      <c r="U2654" s="105"/>
      <c r="V2654" s="105"/>
      <c r="W2654" s="105"/>
      <c r="X2654" s="105"/>
      <c r="Y2654" s="105"/>
      <c r="Z2654" s="105"/>
      <c r="AA2654" s="105"/>
      <c r="AB2654" s="105"/>
      <c r="AC2654" s="105"/>
      <c r="AD2654" s="105"/>
      <c r="AE2654" s="105"/>
      <c r="AF2654" s="105"/>
      <c r="AG2654" s="105"/>
    </row>
    <row r="2655" spans="2:33" s="28" customFormat="1" ht="14.25" customHeight="1" x14ac:dyDescent="0.15">
      <c r="B2655" s="204" t="s">
        <v>261</v>
      </c>
      <c r="C2655" s="269">
        <v>12</v>
      </c>
      <c r="D2655" s="269">
        <v>3</v>
      </c>
      <c r="E2655" s="267">
        <v>15</v>
      </c>
      <c r="F2655" s="194" t="s">
        <v>260</v>
      </c>
      <c r="G2655" s="269">
        <v>10</v>
      </c>
      <c r="H2655" s="269">
        <v>10</v>
      </c>
      <c r="I2655" s="267">
        <v>20</v>
      </c>
      <c r="J2655" s="194" t="s">
        <v>259</v>
      </c>
      <c r="K2655" s="269">
        <v>7</v>
      </c>
      <c r="L2655" s="269">
        <v>8</v>
      </c>
      <c r="M2655" s="267">
        <v>15</v>
      </c>
      <c r="N2655" s="194" t="s">
        <v>258</v>
      </c>
      <c r="O2655" s="269">
        <v>5</v>
      </c>
      <c r="P2655" s="269">
        <v>3</v>
      </c>
      <c r="Q2655" s="268">
        <v>8</v>
      </c>
      <c r="R2655" s="131"/>
      <c r="T2655" s="105"/>
      <c r="U2655" s="105"/>
      <c r="V2655" s="105"/>
      <c r="W2655" s="105"/>
      <c r="X2655" s="105"/>
      <c r="Y2655" s="105"/>
      <c r="Z2655" s="105"/>
      <c r="AA2655" s="105"/>
      <c r="AB2655" s="105"/>
      <c r="AC2655" s="105"/>
      <c r="AD2655" s="105"/>
      <c r="AE2655" s="105"/>
      <c r="AF2655" s="105"/>
      <c r="AG2655" s="105"/>
    </row>
    <row r="2656" spans="2:33" s="28" customFormat="1" ht="14.1" customHeight="1" x14ac:dyDescent="0.15">
      <c r="B2656" s="205" t="s">
        <v>257</v>
      </c>
      <c r="C2656" s="274">
        <v>15</v>
      </c>
      <c r="D2656" s="274">
        <v>9</v>
      </c>
      <c r="E2656" s="275">
        <v>24</v>
      </c>
      <c r="F2656" s="195" t="s">
        <v>256</v>
      </c>
      <c r="G2656" s="274">
        <v>6</v>
      </c>
      <c r="H2656" s="274">
        <v>9</v>
      </c>
      <c r="I2656" s="275">
        <v>15</v>
      </c>
      <c r="J2656" s="195" t="s">
        <v>255</v>
      </c>
      <c r="K2656" s="274">
        <v>9</v>
      </c>
      <c r="L2656" s="274">
        <v>7</v>
      </c>
      <c r="M2656" s="275">
        <v>16</v>
      </c>
      <c r="N2656" s="195" t="s">
        <v>254</v>
      </c>
      <c r="O2656" s="274">
        <v>5</v>
      </c>
      <c r="P2656" s="274">
        <v>6</v>
      </c>
      <c r="Q2656" s="276">
        <v>11</v>
      </c>
      <c r="R2656" s="131"/>
      <c r="T2656" s="105"/>
      <c r="U2656" s="105"/>
      <c r="V2656" s="105"/>
      <c r="W2656" s="105"/>
      <c r="X2656" s="105"/>
      <c r="Y2656" s="105"/>
      <c r="Z2656" s="105"/>
      <c r="AA2656" s="105"/>
      <c r="AB2656" s="105"/>
      <c r="AC2656" s="105"/>
      <c r="AD2656" s="105"/>
      <c r="AE2656" s="105"/>
      <c r="AF2656" s="105"/>
      <c r="AG2656" s="105"/>
    </row>
    <row r="2657" spans="2:33" s="28" customFormat="1" ht="14.25" customHeight="1" x14ac:dyDescent="0.15">
      <c r="B2657" s="204" t="s">
        <v>253</v>
      </c>
      <c r="C2657" s="277">
        <v>17</v>
      </c>
      <c r="D2657" s="269">
        <v>12</v>
      </c>
      <c r="E2657" s="267">
        <v>29</v>
      </c>
      <c r="F2657" s="194" t="s">
        <v>252</v>
      </c>
      <c r="G2657" s="269">
        <v>6</v>
      </c>
      <c r="H2657" s="269">
        <v>6</v>
      </c>
      <c r="I2657" s="267">
        <v>12</v>
      </c>
      <c r="J2657" s="194" t="s">
        <v>251</v>
      </c>
      <c r="K2657" s="269">
        <v>7</v>
      </c>
      <c r="L2657" s="269">
        <v>6</v>
      </c>
      <c r="M2657" s="267">
        <v>13</v>
      </c>
      <c r="N2657" s="194" t="s">
        <v>250</v>
      </c>
      <c r="O2657" s="269">
        <v>0</v>
      </c>
      <c r="P2657" s="269">
        <v>3</v>
      </c>
      <c r="Q2657" s="268">
        <v>3</v>
      </c>
      <c r="R2657" s="131"/>
      <c r="T2657" s="105"/>
      <c r="U2657" s="105"/>
      <c r="V2657" s="105"/>
      <c r="W2657" s="105"/>
      <c r="X2657" s="105"/>
      <c r="Y2657" s="105"/>
      <c r="Z2657" s="105"/>
      <c r="AA2657" s="105"/>
      <c r="AB2657" s="105"/>
      <c r="AC2657" s="105"/>
      <c r="AD2657" s="105"/>
      <c r="AE2657" s="105"/>
      <c r="AF2657" s="105"/>
      <c r="AG2657" s="105"/>
    </row>
    <row r="2658" spans="2:33" s="28" customFormat="1" ht="14.25" customHeight="1" x14ac:dyDescent="0.15">
      <c r="B2658" s="204" t="s">
        <v>249</v>
      </c>
      <c r="C2658" s="269">
        <v>13</v>
      </c>
      <c r="D2658" s="269">
        <v>5</v>
      </c>
      <c r="E2658" s="267">
        <v>18</v>
      </c>
      <c r="F2658" s="194" t="s">
        <v>248</v>
      </c>
      <c r="G2658" s="269">
        <v>7</v>
      </c>
      <c r="H2658" s="269">
        <v>14</v>
      </c>
      <c r="I2658" s="267">
        <v>21</v>
      </c>
      <c r="J2658" s="194" t="s">
        <v>247</v>
      </c>
      <c r="K2658" s="269">
        <v>6</v>
      </c>
      <c r="L2658" s="269">
        <v>10</v>
      </c>
      <c r="M2658" s="267">
        <v>16</v>
      </c>
      <c r="N2658" s="194" t="s">
        <v>246</v>
      </c>
      <c r="O2658" s="269">
        <v>1</v>
      </c>
      <c r="P2658" s="269">
        <v>3</v>
      </c>
      <c r="Q2658" s="268">
        <v>4</v>
      </c>
      <c r="R2658" s="131"/>
      <c r="T2658" s="105"/>
      <c r="U2658" s="105"/>
      <c r="V2658" s="105"/>
      <c r="W2658" s="105"/>
      <c r="X2658" s="105"/>
      <c r="Y2658" s="105"/>
      <c r="Z2658" s="105"/>
      <c r="AA2658" s="105"/>
      <c r="AB2658" s="105"/>
      <c r="AC2658" s="105"/>
      <c r="AD2658" s="105"/>
      <c r="AE2658" s="105"/>
      <c r="AF2658" s="105"/>
      <c r="AG2658" s="105"/>
    </row>
    <row r="2659" spans="2:33" s="28" customFormat="1" ht="14.25" customHeight="1" x14ac:dyDescent="0.15">
      <c r="B2659" s="204" t="s">
        <v>245</v>
      </c>
      <c r="C2659" s="269">
        <v>9</v>
      </c>
      <c r="D2659" s="269">
        <v>12</v>
      </c>
      <c r="E2659" s="267">
        <v>21</v>
      </c>
      <c r="F2659" s="194" t="s">
        <v>244</v>
      </c>
      <c r="G2659" s="269">
        <v>17</v>
      </c>
      <c r="H2659" s="269">
        <v>16</v>
      </c>
      <c r="I2659" s="267">
        <v>33</v>
      </c>
      <c r="J2659" s="194" t="s">
        <v>243</v>
      </c>
      <c r="K2659" s="269">
        <v>6</v>
      </c>
      <c r="L2659" s="269">
        <v>8</v>
      </c>
      <c r="M2659" s="267">
        <v>14</v>
      </c>
      <c r="N2659" s="194" t="s">
        <v>242</v>
      </c>
      <c r="O2659" s="269">
        <v>2</v>
      </c>
      <c r="P2659" s="269">
        <v>1</v>
      </c>
      <c r="Q2659" s="268">
        <v>3</v>
      </c>
      <c r="R2659" s="131"/>
      <c r="T2659" s="105"/>
      <c r="U2659" s="105"/>
      <c r="V2659" s="105"/>
      <c r="W2659" s="105"/>
      <c r="X2659" s="105"/>
      <c r="Y2659" s="105"/>
      <c r="Z2659" s="105"/>
      <c r="AA2659" s="105"/>
      <c r="AB2659" s="105"/>
      <c r="AC2659" s="105"/>
      <c r="AD2659" s="105"/>
      <c r="AE2659" s="105"/>
      <c r="AF2659" s="105"/>
      <c r="AG2659" s="105"/>
    </row>
    <row r="2660" spans="2:33" s="28" customFormat="1" ht="14.1" customHeight="1" x14ac:dyDescent="0.15">
      <c r="B2660" s="204" t="s">
        <v>241</v>
      </c>
      <c r="C2660" s="269">
        <v>7</v>
      </c>
      <c r="D2660" s="269">
        <v>10</v>
      </c>
      <c r="E2660" s="267">
        <v>17</v>
      </c>
      <c r="F2660" s="194" t="s">
        <v>240</v>
      </c>
      <c r="G2660" s="269">
        <v>8</v>
      </c>
      <c r="H2660" s="269">
        <v>9</v>
      </c>
      <c r="I2660" s="267">
        <v>17</v>
      </c>
      <c r="J2660" s="194" t="s">
        <v>239</v>
      </c>
      <c r="K2660" s="269">
        <v>8</v>
      </c>
      <c r="L2660" s="269">
        <v>10</v>
      </c>
      <c r="M2660" s="267">
        <v>18</v>
      </c>
      <c r="N2660" s="194" t="s">
        <v>238</v>
      </c>
      <c r="O2660" s="269">
        <v>2</v>
      </c>
      <c r="P2660" s="269">
        <v>3</v>
      </c>
      <c r="Q2660" s="268">
        <v>5</v>
      </c>
      <c r="R2660" s="131"/>
      <c r="T2660" s="105"/>
      <c r="U2660" s="105"/>
      <c r="V2660" s="105"/>
      <c r="W2660" s="105"/>
      <c r="X2660" s="105"/>
      <c r="Y2660" s="105"/>
      <c r="Z2660" s="105"/>
      <c r="AA2660" s="105"/>
      <c r="AB2660" s="105"/>
      <c r="AC2660" s="105"/>
      <c r="AD2660" s="105"/>
      <c r="AE2660" s="105"/>
      <c r="AF2660" s="105"/>
      <c r="AG2660" s="105"/>
    </row>
    <row r="2661" spans="2:33" s="28" customFormat="1" ht="14.1" customHeight="1" x14ac:dyDescent="0.15">
      <c r="B2661" s="205" t="s">
        <v>237</v>
      </c>
      <c r="C2661" s="274">
        <v>8</v>
      </c>
      <c r="D2661" s="274">
        <v>8</v>
      </c>
      <c r="E2661" s="275">
        <v>16</v>
      </c>
      <c r="F2661" s="195" t="s">
        <v>236</v>
      </c>
      <c r="G2661" s="274">
        <v>18</v>
      </c>
      <c r="H2661" s="274">
        <v>15</v>
      </c>
      <c r="I2661" s="275">
        <v>33</v>
      </c>
      <c r="J2661" s="195" t="s">
        <v>235</v>
      </c>
      <c r="K2661" s="274">
        <v>12</v>
      </c>
      <c r="L2661" s="274">
        <v>6</v>
      </c>
      <c r="M2661" s="275">
        <v>18</v>
      </c>
      <c r="N2661" s="195" t="s">
        <v>234</v>
      </c>
      <c r="O2661" s="274">
        <v>0</v>
      </c>
      <c r="P2661" s="274">
        <v>1</v>
      </c>
      <c r="Q2661" s="276">
        <v>1</v>
      </c>
      <c r="R2661" s="131"/>
      <c r="T2661" s="105"/>
      <c r="U2661" s="105"/>
      <c r="V2661" s="105"/>
      <c r="W2661" s="105"/>
      <c r="X2661" s="105"/>
      <c r="Y2661" s="105"/>
      <c r="Z2661" s="105"/>
      <c r="AA2661" s="105"/>
      <c r="AB2661" s="105"/>
      <c r="AC2661" s="105"/>
      <c r="AD2661" s="105"/>
      <c r="AE2661" s="105"/>
      <c r="AF2661" s="105"/>
      <c r="AG2661" s="105"/>
    </row>
    <row r="2662" spans="2:33" s="28" customFormat="1" ht="14.25" customHeight="1" x14ac:dyDescent="0.15">
      <c r="B2662" s="204" t="s">
        <v>233</v>
      </c>
      <c r="C2662" s="277">
        <v>6</v>
      </c>
      <c r="D2662" s="269">
        <v>14</v>
      </c>
      <c r="E2662" s="267">
        <v>20</v>
      </c>
      <c r="F2662" s="194" t="s">
        <v>232</v>
      </c>
      <c r="G2662" s="269">
        <v>13</v>
      </c>
      <c r="H2662" s="269">
        <v>14</v>
      </c>
      <c r="I2662" s="267">
        <v>27</v>
      </c>
      <c r="J2662" s="194" t="s">
        <v>231</v>
      </c>
      <c r="K2662" s="269">
        <v>7</v>
      </c>
      <c r="L2662" s="269">
        <v>8</v>
      </c>
      <c r="M2662" s="267">
        <v>15</v>
      </c>
      <c r="N2662" s="194" t="s">
        <v>230</v>
      </c>
      <c r="O2662" s="269">
        <v>1</v>
      </c>
      <c r="P2662" s="269">
        <v>3</v>
      </c>
      <c r="Q2662" s="268">
        <v>4</v>
      </c>
      <c r="R2662" s="131"/>
      <c r="T2662" s="105"/>
      <c r="U2662" s="105"/>
      <c r="V2662" s="105"/>
      <c r="W2662" s="105"/>
      <c r="X2662" s="105"/>
      <c r="Y2662" s="105"/>
      <c r="Z2662" s="105"/>
      <c r="AA2662" s="105"/>
      <c r="AB2662" s="105"/>
      <c r="AC2662" s="105"/>
      <c r="AD2662" s="105"/>
      <c r="AE2662" s="105"/>
      <c r="AF2662" s="105"/>
      <c r="AG2662" s="105"/>
    </row>
    <row r="2663" spans="2:33" s="28" customFormat="1" ht="14.25" customHeight="1" x14ac:dyDescent="0.15">
      <c r="B2663" s="204" t="s">
        <v>229</v>
      </c>
      <c r="C2663" s="269">
        <v>11</v>
      </c>
      <c r="D2663" s="269">
        <v>8</v>
      </c>
      <c r="E2663" s="267">
        <v>19</v>
      </c>
      <c r="F2663" s="194" t="s">
        <v>228</v>
      </c>
      <c r="G2663" s="269">
        <v>16</v>
      </c>
      <c r="H2663" s="269">
        <v>22</v>
      </c>
      <c r="I2663" s="267">
        <v>38</v>
      </c>
      <c r="J2663" s="194" t="s">
        <v>227</v>
      </c>
      <c r="K2663" s="269">
        <v>7</v>
      </c>
      <c r="L2663" s="269">
        <v>18</v>
      </c>
      <c r="M2663" s="267">
        <v>25</v>
      </c>
      <c r="N2663" s="194" t="s">
        <v>226</v>
      </c>
      <c r="O2663" s="269">
        <v>2</v>
      </c>
      <c r="P2663" s="269">
        <v>1</v>
      </c>
      <c r="Q2663" s="268">
        <v>3</v>
      </c>
      <c r="R2663" s="131"/>
      <c r="T2663" s="105"/>
      <c r="U2663" s="105"/>
      <c r="V2663" s="105"/>
      <c r="W2663" s="105"/>
      <c r="X2663" s="105"/>
      <c r="Y2663" s="105"/>
      <c r="Z2663" s="105"/>
      <c r="AA2663" s="105"/>
      <c r="AB2663" s="105"/>
      <c r="AC2663" s="105"/>
      <c r="AD2663" s="105"/>
      <c r="AE2663" s="105"/>
      <c r="AF2663" s="105"/>
      <c r="AG2663" s="105"/>
    </row>
    <row r="2664" spans="2:33" s="28" customFormat="1" ht="14.25" customHeight="1" x14ac:dyDescent="0.15">
      <c r="B2664" s="204" t="s">
        <v>225</v>
      </c>
      <c r="C2664" s="269">
        <v>10</v>
      </c>
      <c r="D2664" s="269">
        <v>10</v>
      </c>
      <c r="E2664" s="267">
        <v>20</v>
      </c>
      <c r="F2664" s="194" t="s">
        <v>224</v>
      </c>
      <c r="G2664" s="269">
        <v>15</v>
      </c>
      <c r="H2664" s="269">
        <v>11</v>
      </c>
      <c r="I2664" s="267">
        <v>26</v>
      </c>
      <c r="J2664" s="194" t="s">
        <v>223</v>
      </c>
      <c r="K2664" s="269">
        <v>7</v>
      </c>
      <c r="L2664" s="269">
        <v>6</v>
      </c>
      <c r="M2664" s="267">
        <v>13</v>
      </c>
      <c r="N2664" s="194" t="s">
        <v>222</v>
      </c>
      <c r="O2664" s="269">
        <v>1</v>
      </c>
      <c r="P2664" s="269">
        <v>6</v>
      </c>
      <c r="Q2664" s="268">
        <v>7</v>
      </c>
      <c r="R2664" s="131"/>
      <c r="T2664" s="105"/>
      <c r="U2664" s="105"/>
      <c r="V2664" s="105"/>
      <c r="W2664" s="105"/>
      <c r="X2664" s="105"/>
      <c r="Y2664" s="105"/>
      <c r="Z2664" s="105"/>
      <c r="AA2664" s="105"/>
      <c r="AB2664" s="105"/>
      <c r="AC2664" s="105"/>
      <c r="AD2664" s="105"/>
      <c r="AE2664" s="105"/>
      <c r="AF2664" s="105"/>
      <c r="AG2664" s="105"/>
    </row>
    <row r="2665" spans="2:33" s="28" customFormat="1" ht="14.1" customHeight="1" x14ac:dyDescent="0.15">
      <c r="B2665" s="204" t="s">
        <v>221</v>
      </c>
      <c r="C2665" s="269">
        <v>13</v>
      </c>
      <c r="D2665" s="269">
        <v>5</v>
      </c>
      <c r="E2665" s="267">
        <v>18</v>
      </c>
      <c r="F2665" s="194" t="s">
        <v>220</v>
      </c>
      <c r="G2665" s="269">
        <v>10</v>
      </c>
      <c r="H2665" s="269">
        <v>17</v>
      </c>
      <c r="I2665" s="267">
        <v>27</v>
      </c>
      <c r="J2665" s="194" t="s">
        <v>219</v>
      </c>
      <c r="K2665" s="269">
        <v>7</v>
      </c>
      <c r="L2665" s="269">
        <v>14</v>
      </c>
      <c r="M2665" s="267">
        <v>21</v>
      </c>
      <c r="N2665" s="194" t="s">
        <v>218</v>
      </c>
      <c r="O2665" s="269">
        <v>1</v>
      </c>
      <c r="P2665" s="269">
        <v>3</v>
      </c>
      <c r="Q2665" s="268">
        <v>4</v>
      </c>
      <c r="R2665" s="131"/>
      <c r="T2665" s="105"/>
      <c r="U2665" s="105"/>
      <c r="V2665" s="105"/>
      <c r="W2665" s="105"/>
      <c r="X2665" s="105"/>
      <c r="Y2665" s="105"/>
      <c r="Z2665" s="105"/>
      <c r="AA2665" s="105"/>
      <c r="AB2665" s="105"/>
      <c r="AC2665" s="105"/>
      <c r="AD2665" s="105"/>
      <c r="AE2665" s="105"/>
      <c r="AF2665" s="105"/>
      <c r="AG2665" s="105"/>
    </row>
    <row r="2666" spans="2:33" s="28" customFormat="1" ht="14.45" customHeight="1" x14ac:dyDescent="0.15">
      <c r="B2666" s="205" t="s">
        <v>217</v>
      </c>
      <c r="C2666" s="274">
        <v>9</v>
      </c>
      <c r="D2666" s="274">
        <v>12</v>
      </c>
      <c r="E2666" s="275">
        <v>21</v>
      </c>
      <c r="F2666" s="195" t="s">
        <v>216</v>
      </c>
      <c r="G2666" s="274">
        <v>4</v>
      </c>
      <c r="H2666" s="274">
        <v>7</v>
      </c>
      <c r="I2666" s="275">
        <v>11</v>
      </c>
      <c r="J2666" s="195" t="s">
        <v>215</v>
      </c>
      <c r="K2666" s="274">
        <v>20</v>
      </c>
      <c r="L2666" s="274">
        <v>16</v>
      </c>
      <c r="M2666" s="275">
        <v>36</v>
      </c>
      <c r="N2666" s="195" t="s">
        <v>214</v>
      </c>
      <c r="O2666" s="274">
        <v>2</v>
      </c>
      <c r="P2666" s="274">
        <v>1</v>
      </c>
      <c r="Q2666" s="276">
        <v>3</v>
      </c>
      <c r="R2666" s="131"/>
      <c r="T2666" s="105"/>
      <c r="U2666" s="105"/>
      <c r="V2666" s="105"/>
      <c r="W2666" s="105"/>
      <c r="X2666" s="105"/>
      <c r="Y2666" s="105"/>
      <c r="Z2666" s="105"/>
      <c r="AA2666" s="105"/>
      <c r="AB2666" s="105"/>
      <c r="AC2666" s="105"/>
      <c r="AD2666" s="105"/>
      <c r="AE2666" s="105"/>
      <c r="AF2666" s="105"/>
      <c r="AG2666" s="105"/>
    </row>
    <row r="2667" spans="2:33" s="28" customFormat="1" ht="14.1" customHeight="1" x14ac:dyDescent="0.15">
      <c r="B2667" s="204" t="s">
        <v>213</v>
      </c>
      <c r="C2667" s="277">
        <v>8</v>
      </c>
      <c r="D2667" s="269">
        <v>9</v>
      </c>
      <c r="E2667" s="267">
        <v>17</v>
      </c>
      <c r="F2667" s="194" t="s">
        <v>212</v>
      </c>
      <c r="G2667" s="269">
        <v>17</v>
      </c>
      <c r="H2667" s="269">
        <v>17</v>
      </c>
      <c r="I2667" s="267">
        <v>34</v>
      </c>
      <c r="J2667" s="194" t="s">
        <v>211</v>
      </c>
      <c r="K2667" s="269">
        <v>11</v>
      </c>
      <c r="L2667" s="269">
        <v>10</v>
      </c>
      <c r="M2667" s="267">
        <v>21</v>
      </c>
      <c r="N2667" s="194" t="s">
        <v>210</v>
      </c>
      <c r="O2667" s="269">
        <v>1</v>
      </c>
      <c r="P2667" s="269">
        <v>3</v>
      </c>
      <c r="Q2667" s="268">
        <v>4</v>
      </c>
      <c r="R2667" s="131"/>
      <c r="T2667" s="105"/>
      <c r="U2667" s="105"/>
      <c r="V2667" s="105"/>
      <c r="W2667" s="105"/>
      <c r="X2667" s="105"/>
      <c r="Y2667" s="105"/>
      <c r="Z2667" s="105"/>
      <c r="AA2667" s="105"/>
      <c r="AB2667" s="105"/>
      <c r="AC2667" s="105"/>
      <c r="AD2667" s="105"/>
      <c r="AE2667" s="105"/>
      <c r="AF2667" s="105"/>
      <c r="AG2667" s="105"/>
    </row>
    <row r="2668" spans="2:33" s="28" customFormat="1" ht="14.25" customHeight="1" x14ac:dyDescent="0.15">
      <c r="B2668" s="204" t="s">
        <v>209</v>
      </c>
      <c r="C2668" s="269">
        <v>14</v>
      </c>
      <c r="D2668" s="269">
        <v>5</v>
      </c>
      <c r="E2668" s="267">
        <v>19</v>
      </c>
      <c r="F2668" s="194" t="s">
        <v>208</v>
      </c>
      <c r="G2668" s="269">
        <v>10</v>
      </c>
      <c r="H2668" s="269">
        <v>14</v>
      </c>
      <c r="I2668" s="267">
        <v>24</v>
      </c>
      <c r="J2668" s="194" t="s">
        <v>207</v>
      </c>
      <c r="K2668" s="269">
        <v>13</v>
      </c>
      <c r="L2668" s="269">
        <v>14</v>
      </c>
      <c r="M2668" s="267">
        <v>27</v>
      </c>
      <c r="N2668" s="194" t="s">
        <v>206</v>
      </c>
      <c r="O2668" s="269">
        <v>0</v>
      </c>
      <c r="P2668" s="269">
        <v>2</v>
      </c>
      <c r="Q2668" s="268">
        <v>2</v>
      </c>
      <c r="R2668" s="131"/>
      <c r="T2668" s="105"/>
      <c r="U2668" s="105"/>
      <c r="V2668" s="105"/>
      <c r="W2668" s="105"/>
      <c r="X2668" s="105"/>
      <c r="Y2668" s="105"/>
      <c r="Z2668" s="105"/>
      <c r="AA2668" s="105"/>
      <c r="AB2668" s="105"/>
      <c r="AC2668" s="105"/>
      <c r="AD2668" s="105"/>
      <c r="AE2668" s="105"/>
      <c r="AF2668" s="105"/>
      <c r="AG2668" s="105"/>
    </row>
    <row r="2669" spans="2:33" s="28" customFormat="1" ht="14.25" customHeight="1" x14ac:dyDescent="0.15">
      <c r="B2669" s="204" t="s">
        <v>205</v>
      </c>
      <c r="C2669" s="269">
        <v>6</v>
      </c>
      <c r="D2669" s="269">
        <v>5</v>
      </c>
      <c r="E2669" s="267">
        <v>11</v>
      </c>
      <c r="F2669" s="194" t="s">
        <v>204</v>
      </c>
      <c r="G2669" s="269">
        <v>14</v>
      </c>
      <c r="H2669" s="269">
        <v>7</v>
      </c>
      <c r="I2669" s="267">
        <v>21</v>
      </c>
      <c r="J2669" s="194" t="s">
        <v>203</v>
      </c>
      <c r="K2669" s="269">
        <v>15</v>
      </c>
      <c r="L2669" s="269">
        <v>12</v>
      </c>
      <c r="M2669" s="267">
        <v>27</v>
      </c>
      <c r="N2669" s="194" t="s">
        <v>202</v>
      </c>
      <c r="O2669" s="269">
        <v>0</v>
      </c>
      <c r="P2669" s="269">
        <v>0</v>
      </c>
      <c r="Q2669" s="268">
        <v>0</v>
      </c>
      <c r="R2669" s="131"/>
      <c r="T2669" s="105"/>
      <c r="U2669" s="105"/>
      <c r="V2669" s="105"/>
      <c r="W2669" s="105"/>
      <c r="X2669" s="105"/>
      <c r="Y2669" s="105"/>
      <c r="Z2669" s="105"/>
      <c r="AA2669" s="105"/>
      <c r="AB2669" s="105"/>
      <c r="AC2669" s="105"/>
      <c r="AD2669" s="105"/>
      <c r="AE2669" s="105"/>
      <c r="AF2669" s="105"/>
      <c r="AG2669" s="105"/>
    </row>
    <row r="2670" spans="2:33" s="28" customFormat="1" ht="14.25" customHeight="1" x14ac:dyDescent="0.15">
      <c r="B2670" s="204" t="s">
        <v>201</v>
      </c>
      <c r="C2670" s="269">
        <v>5</v>
      </c>
      <c r="D2670" s="269">
        <v>8</v>
      </c>
      <c r="E2670" s="267">
        <v>13</v>
      </c>
      <c r="F2670" s="194" t="s">
        <v>200</v>
      </c>
      <c r="G2670" s="269">
        <v>10</v>
      </c>
      <c r="H2670" s="269">
        <v>10</v>
      </c>
      <c r="I2670" s="267">
        <v>20</v>
      </c>
      <c r="J2670" s="194" t="s">
        <v>199</v>
      </c>
      <c r="K2670" s="269">
        <v>17</v>
      </c>
      <c r="L2670" s="269">
        <v>14</v>
      </c>
      <c r="M2670" s="267">
        <v>31</v>
      </c>
      <c r="N2670" s="194" t="s">
        <v>198</v>
      </c>
      <c r="O2670" s="269">
        <v>1</v>
      </c>
      <c r="P2670" s="269">
        <v>0</v>
      </c>
      <c r="Q2670" s="268">
        <v>1</v>
      </c>
      <c r="R2670" s="131"/>
      <c r="T2670" s="105"/>
      <c r="U2670" s="105"/>
      <c r="V2670" s="105"/>
      <c r="W2670" s="105"/>
      <c r="X2670" s="105"/>
      <c r="Y2670" s="105"/>
      <c r="Z2670" s="105"/>
      <c r="AA2670" s="105"/>
      <c r="AB2670" s="105"/>
      <c r="AC2670" s="105"/>
      <c r="AD2670" s="105"/>
      <c r="AE2670" s="105"/>
      <c r="AF2670" s="105"/>
      <c r="AG2670" s="105"/>
    </row>
    <row r="2671" spans="2:33" s="28" customFormat="1" ht="14.1" customHeight="1" x14ac:dyDescent="0.15">
      <c r="B2671" s="205" t="s">
        <v>197</v>
      </c>
      <c r="C2671" s="274">
        <v>7</v>
      </c>
      <c r="D2671" s="274">
        <v>5</v>
      </c>
      <c r="E2671" s="275">
        <v>12</v>
      </c>
      <c r="F2671" s="195" t="s">
        <v>196</v>
      </c>
      <c r="G2671" s="274">
        <v>13</v>
      </c>
      <c r="H2671" s="274">
        <v>11</v>
      </c>
      <c r="I2671" s="275">
        <v>24</v>
      </c>
      <c r="J2671" s="195" t="s">
        <v>195</v>
      </c>
      <c r="K2671" s="274">
        <v>15</v>
      </c>
      <c r="L2671" s="274">
        <v>12</v>
      </c>
      <c r="M2671" s="275">
        <v>27</v>
      </c>
      <c r="N2671" s="195" t="s">
        <v>194</v>
      </c>
      <c r="O2671" s="274">
        <v>0</v>
      </c>
      <c r="P2671" s="274">
        <v>1</v>
      </c>
      <c r="Q2671" s="276">
        <v>1</v>
      </c>
      <c r="R2671" s="131"/>
      <c r="T2671" s="105"/>
      <c r="U2671" s="105"/>
      <c r="V2671" s="105"/>
      <c r="W2671" s="105"/>
      <c r="X2671" s="105"/>
      <c r="Y2671" s="105"/>
      <c r="Z2671" s="105"/>
      <c r="AA2671" s="105"/>
      <c r="AB2671" s="105"/>
      <c r="AC2671" s="105"/>
      <c r="AD2671" s="105"/>
      <c r="AE2671" s="105"/>
      <c r="AF2671" s="105"/>
      <c r="AG2671" s="105"/>
    </row>
    <row r="2672" spans="2:33" s="28" customFormat="1" ht="14.25" customHeight="1" x14ac:dyDescent="0.15">
      <c r="B2672" s="204" t="s">
        <v>193</v>
      </c>
      <c r="C2672" s="277">
        <v>8</v>
      </c>
      <c r="D2672" s="269">
        <v>5</v>
      </c>
      <c r="E2672" s="267">
        <v>13</v>
      </c>
      <c r="F2672" s="194" t="s">
        <v>192</v>
      </c>
      <c r="G2672" s="269">
        <v>16</v>
      </c>
      <c r="H2672" s="269">
        <v>12</v>
      </c>
      <c r="I2672" s="267">
        <v>28</v>
      </c>
      <c r="J2672" s="194" t="s">
        <v>191</v>
      </c>
      <c r="K2672" s="269">
        <v>11</v>
      </c>
      <c r="L2672" s="269">
        <v>12</v>
      </c>
      <c r="M2672" s="267">
        <v>23</v>
      </c>
      <c r="N2672" s="194" t="s">
        <v>190</v>
      </c>
      <c r="O2672" s="269">
        <v>0</v>
      </c>
      <c r="P2672" s="269">
        <v>0</v>
      </c>
      <c r="Q2672" s="268">
        <v>0</v>
      </c>
      <c r="R2672" s="131"/>
      <c r="T2672" s="105"/>
      <c r="U2672" s="105"/>
      <c r="V2672" s="105"/>
      <c r="W2672" s="105"/>
      <c r="X2672" s="105"/>
      <c r="Y2672" s="105"/>
      <c r="Z2672" s="105"/>
      <c r="AA2672" s="105"/>
      <c r="AB2672" s="105"/>
      <c r="AC2672" s="105"/>
      <c r="AD2672" s="105"/>
      <c r="AE2672" s="105"/>
      <c r="AF2672" s="105"/>
      <c r="AG2672" s="105"/>
    </row>
    <row r="2673" spans="2:33" s="28" customFormat="1" ht="14.25" customHeight="1" x14ac:dyDescent="0.15">
      <c r="B2673" s="204" t="s">
        <v>189</v>
      </c>
      <c r="C2673" s="269">
        <v>8</v>
      </c>
      <c r="D2673" s="269">
        <v>6</v>
      </c>
      <c r="E2673" s="267">
        <v>14</v>
      </c>
      <c r="F2673" s="194" t="s">
        <v>188</v>
      </c>
      <c r="G2673" s="269">
        <v>7</v>
      </c>
      <c r="H2673" s="269">
        <v>12</v>
      </c>
      <c r="I2673" s="267">
        <v>19</v>
      </c>
      <c r="J2673" s="194" t="s">
        <v>187</v>
      </c>
      <c r="K2673" s="269">
        <v>14</v>
      </c>
      <c r="L2673" s="269">
        <v>8</v>
      </c>
      <c r="M2673" s="267">
        <v>22</v>
      </c>
      <c r="N2673" s="194" t="s">
        <v>186</v>
      </c>
      <c r="O2673" s="269">
        <v>0</v>
      </c>
      <c r="P2673" s="269">
        <v>0</v>
      </c>
      <c r="Q2673" s="268">
        <v>0</v>
      </c>
      <c r="R2673" s="131"/>
      <c r="T2673" s="105"/>
      <c r="U2673" s="105"/>
      <c r="V2673" s="105"/>
      <c r="W2673" s="105"/>
      <c r="X2673" s="105"/>
      <c r="Y2673" s="105"/>
      <c r="Z2673" s="105"/>
      <c r="AA2673" s="105"/>
      <c r="AB2673" s="105"/>
      <c r="AC2673" s="105"/>
      <c r="AD2673" s="105"/>
      <c r="AE2673" s="105"/>
      <c r="AF2673" s="105"/>
      <c r="AG2673" s="105"/>
    </row>
    <row r="2674" spans="2:33" s="28" customFormat="1" ht="14.25" customHeight="1" x14ac:dyDescent="0.15">
      <c r="B2674" s="204" t="s">
        <v>185</v>
      </c>
      <c r="C2674" s="269">
        <v>11</v>
      </c>
      <c r="D2674" s="269">
        <v>5</v>
      </c>
      <c r="E2674" s="267">
        <v>16</v>
      </c>
      <c r="F2674" s="194" t="s">
        <v>184</v>
      </c>
      <c r="G2674" s="269">
        <v>10</v>
      </c>
      <c r="H2674" s="269">
        <v>7</v>
      </c>
      <c r="I2674" s="267">
        <v>17</v>
      </c>
      <c r="J2674" s="194" t="s">
        <v>183</v>
      </c>
      <c r="K2674" s="269">
        <v>7</v>
      </c>
      <c r="L2674" s="269">
        <v>9</v>
      </c>
      <c r="M2674" s="267">
        <v>16</v>
      </c>
      <c r="N2674" s="194" t="s">
        <v>182</v>
      </c>
      <c r="O2674" s="269">
        <v>0</v>
      </c>
      <c r="P2674" s="269">
        <v>0</v>
      </c>
      <c r="Q2674" s="268">
        <v>0</v>
      </c>
      <c r="R2674" s="131"/>
      <c r="T2674" s="105"/>
      <c r="U2674" s="105"/>
      <c r="V2674" s="105"/>
      <c r="W2674" s="105"/>
      <c r="X2674" s="105"/>
      <c r="Y2674" s="105"/>
      <c r="Z2674" s="105"/>
      <c r="AA2674" s="105"/>
      <c r="AB2674" s="105"/>
      <c r="AC2674" s="105"/>
      <c r="AD2674" s="105"/>
      <c r="AE2674" s="105"/>
      <c r="AF2674" s="105"/>
      <c r="AG2674" s="105"/>
    </row>
    <row r="2675" spans="2:33" s="28" customFormat="1" ht="14.1" customHeight="1" x14ac:dyDescent="0.15">
      <c r="B2675" s="204" t="s">
        <v>181</v>
      </c>
      <c r="C2675" s="269">
        <v>10</v>
      </c>
      <c r="D2675" s="269">
        <v>9</v>
      </c>
      <c r="E2675" s="267">
        <v>19</v>
      </c>
      <c r="F2675" s="194" t="s">
        <v>180</v>
      </c>
      <c r="G2675" s="269">
        <v>4</v>
      </c>
      <c r="H2675" s="269">
        <v>5</v>
      </c>
      <c r="I2675" s="267">
        <v>9</v>
      </c>
      <c r="J2675" s="194" t="s">
        <v>179</v>
      </c>
      <c r="K2675" s="269">
        <v>6</v>
      </c>
      <c r="L2675" s="269">
        <v>2</v>
      </c>
      <c r="M2675" s="267">
        <v>8</v>
      </c>
      <c r="N2675" s="194" t="s">
        <v>178</v>
      </c>
      <c r="O2675" s="269">
        <v>0</v>
      </c>
      <c r="P2675" s="269">
        <v>0</v>
      </c>
      <c r="Q2675" s="268">
        <v>0</v>
      </c>
      <c r="R2675" s="131"/>
      <c r="T2675" s="105"/>
      <c r="U2675" s="105"/>
      <c r="V2675" s="105"/>
      <c r="W2675" s="105"/>
      <c r="X2675" s="105"/>
      <c r="Y2675" s="105"/>
      <c r="Z2675" s="105"/>
      <c r="AA2675" s="105"/>
      <c r="AB2675" s="105"/>
      <c r="AC2675" s="105"/>
      <c r="AD2675" s="105"/>
      <c r="AE2675" s="105"/>
      <c r="AF2675" s="105"/>
      <c r="AG2675" s="105"/>
    </row>
    <row r="2676" spans="2:33" s="28" customFormat="1" ht="14.25" customHeight="1" thickBot="1" x14ac:dyDescent="0.2">
      <c r="B2676" s="206" t="s">
        <v>177</v>
      </c>
      <c r="C2676" s="270">
        <v>8</v>
      </c>
      <c r="D2676" s="270">
        <v>3</v>
      </c>
      <c r="E2676" s="271">
        <v>11</v>
      </c>
      <c r="F2676" s="208" t="s">
        <v>176</v>
      </c>
      <c r="G2676" s="270">
        <v>8</v>
      </c>
      <c r="H2676" s="270">
        <v>7</v>
      </c>
      <c r="I2676" s="271">
        <v>15</v>
      </c>
      <c r="J2676" s="208" t="s">
        <v>175</v>
      </c>
      <c r="K2676" s="270">
        <v>3</v>
      </c>
      <c r="L2676" s="270">
        <v>6</v>
      </c>
      <c r="M2676" s="271">
        <v>9</v>
      </c>
      <c r="N2676" s="210" t="s">
        <v>174</v>
      </c>
      <c r="O2676" s="272">
        <v>0</v>
      </c>
      <c r="P2676" s="272">
        <v>0</v>
      </c>
      <c r="Q2676" s="273">
        <v>0</v>
      </c>
      <c r="R2676" s="131"/>
      <c r="T2676" s="105"/>
      <c r="U2676" s="105"/>
      <c r="V2676" s="105"/>
      <c r="W2676" s="105"/>
      <c r="X2676" s="105"/>
      <c r="Y2676" s="105"/>
      <c r="Z2676" s="105"/>
      <c r="AA2676" s="105"/>
      <c r="AB2676" s="105"/>
      <c r="AC2676" s="105"/>
      <c r="AD2676" s="105"/>
      <c r="AE2676" s="105"/>
      <c r="AF2676" s="105"/>
      <c r="AG2676" s="105"/>
    </row>
    <row r="2677" spans="2:33" s="28" customFormat="1" ht="13.5" customHeight="1" thickBot="1" x14ac:dyDescent="0.2">
      <c r="B2677" s="42"/>
      <c r="C2677" s="42"/>
      <c r="D2677" s="459" t="s">
        <v>173</v>
      </c>
      <c r="E2677" s="459"/>
      <c r="F2677" s="459"/>
      <c r="G2677" s="42"/>
      <c r="H2677" s="42"/>
      <c r="I2677" s="42"/>
      <c r="J2677" s="42"/>
      <c r="K2677" s="42"/>
      <c r="L2677" s="42"/>
      <c r="M2677" s="42"/>
      <c r="N2677" s="212" t="s">
        <v>172</v>
      </c>
      <c r="O2677" s="262">
        <v>0</v>
      </c>
      <c r="P2677" s="24">
        <v>0</v>
      </c>
      <c r="Q2677" s="285">
        <v>0</v>
      </c>
      <c r="R2677" s="131"/>
      <c r="T2677" s="105"/>
      <c r="U2677" s="105"/>
      <c r="V2677" s="105"/>
      <c r="W2677" s="105"/>
      <c r="X2677" s="105"/>
      <c r="Y2677" s="105"/>
      <c r="Z2677" s="105"/>
      <c r="AA2677" s="105"/>
      <c r="AB2677" s="105"/>
      <c r="AC2677" s="105"/>
      <c r="AD2677" s="105"/>
      <c r="AE2677" s="105"/>
      <c r="AF2677" s="105"/>
      <c r="AG2677" s="105"/>
    </row>
    <row r="2678" spans="2:33" s="28" customFormat="1" ht="13.5" customHeight="1" x14ac:dyDescent="0.15">
      <c r="B2678" s="160" t="s">
        <v>171</v>
      </c>
      <c r="C2678" s="263">
        <f>SUM(C2652:C2656)</f>
        <v>53</v>
      </c>
      <c r="D2678" s="263">
        <f>SUM(D2652:D2656)</f>
        <v>46</v>
      </c>
      <c r="E2678" s="108">
        <f t="shared" ref="E2678:E2687" si="126">SUM(C2678:D2678)</f>
        <v>99</v>
      </c>
      <c r="F2678" s="160" t="s">
        <v>170</v>
      </c>
      <c r="G2678" s="264">
        <f>SUM(K2652:K2656)</f>
        <v>42</v>
      </c>
      <c r="H2678" s="109">
        <f>SUM(L2652:L2656)</f>
        <v>42</v>
      </c>
      <c r="I2678" s="110">
        <f t="shared" ref="I2678:I2687" si="127">SUM(G2678:H2678)</f>
        <v>84</v>
      </c>
      <c r="J2678" s="119" t="s">
        <v>169</v>
      </c>
      <c r="K2678" s="120">
        <f>SUM(O2677:O2681)</f>
        <v>0</v>
      </c>
      <c r="L2678" s="263">
        <f>SUM(Q2677:Q2681)</f>
        <v>0</v>
      </c>
      <c r="M2678" s="265">
        <f>SUM(K2678:L2678)</f>
        <v>0</v>
      </c>
      <c r="N2678" s="132" t="s">
        <v>168</v>
      </c>
      <c r="O2678" s="288">
        <v>0</v>
      </c>
      <c r="P2678" s="288">
        <v>0</v>
      </c>
      <c r="Q2678" s="285">
        <v>0</v>
      </c>
      <c r="R2678" s="131"/>
      <c r="T2678" s="105"/>
      <c r="U2678" s="105"/>
      <c r="V2678" s="105"/>
      <c r="W2678" s="105"/>
      <c r="X2678" s="105"/>
      <c r="Y2678" s="105"/>
      <c r="Z2678" s="105"/>
      <c r="AA2678" s="105"/>
      <c r="AB2678" s="105"/>
      <c r="AC2678" s="105"/>
      <c r="AD2678" s="105"/>
      <c r="AE2678" s="105"/>
      <c r="AF2678" s="105"/>
      <c r="AG2678" s="105"/>
    </row>
    <row r="2679" spans="2:33" s="28" customFormat="1" ht="13.5" customHeight="1" thickBot="1" x14ac:dyDescent="0.2">
      <c r="B2679" s="161" t="s">
        <v>167</v>
      </c>
      <c r="C2679" s="255">
        <f>SUM(C2657:C2661)</f>
        <v>54</v>
      </c>
      <c r="D2679" s="255">
        <f>SUM(D2657:D2661)</f>
        <v>47</v>
      </c>
      <c r="E2679" s="112">
        <f t="shared" si="126"/>
        <v>101</v>
      </c>
      <c r="F2679" s="161" t="s">
        <v>166</v>
      </c>
      <c r="G2679" s="260">
        <f>SUM(K2657:K2661)</f>
        <v>39</v>
      </c>
      <c r="H2679" s="113">
        <f>SUM(L2657:L2661)</f>
        <v>40</v>
      </c>
      <c r="I2679" s="114">
        <f t="shared" si="127"/>
        <v>79</v>
      </c>
      <c r="J2679" s="121" t="s">
        <v>154</v>
      </c>
      <c r="K2679" s="122">
        <f>O2682</f>
        <v>0</v>
      </c>
      <c r="L2679" s="256">
        <f>P2682</f>
        <v>0</v>
      </c>
      <c r="M2679" s="266">
        <f>SUM(K2679:L2679)</f>
        <v>0</v>
      </c>
      <c r="N2679" s="132" t="s">
        <v>165</v>
      </c>
      <c r="O2679" s="288">
        <v>0</v>
      </c>
      <c r="P2679" s="288">
        <v>0</v>
      </c>
      <c r="Q2679" s="285">
        <v>0</v>
      </c>
      <c r="R2679" s="131"/>
      <c r="T2679" s="105"/>
      <c r="U2679" s="105"/>
      <c r="V2679" s="105"/>
      <c r="W2679" s="105"/>
      <c r="X2679" s="105"/>
      <c r="Y2679" s="105"/>
      <c r="Z2679" s="105"/>
      <c r="AA2679" s="105"/>
      <c r="AB2679" s="105"/>
      <c r="AC2679" s="105"/>
      <c r="AD2679" s="105"/>
      <c r="AE2679" s="105"/>
      <c r="AF2679" s="105"/>
      <c r="AG2679" s="105"/>
    </row>
    <row r="2680" spans="2:33" s="28" customFormat="1" ht="13.5" customHeight="1" x14ac:dyDescent="0.15">
      <c r="B2680" s="161" t="s">
        <v>164</v>
      </c>
      <c r="C2680" s="255">
        <f>SUM(C2662:C2666)</f>
        <v>49</v>
      </c>
      <c r="D2680" s="255">
        <f>SUM(D2662:D2666)</f>
        <v>49</v>
      </c>
      <c r="E2680" s="112">
        <f t="shared" si="126"/>
        <v>98</v>
      </c>
      <c r="F2680" s="161" t="s">
        <v>163</v>
      </c>
      <c r="G2680" s="260">
        <f>SUM(K2662:K2666)</f>
        <v>48</v>
      </c>
      <c r="H2680" s="113">
        <f>SUM(L2662:L2666)</f>
        <v>62</v>
      </c>
      <c r="I2680" s="114">
        <f t="shared" si="127"/>
        <v>110</v>
      </c>
      <c r="J2680" s="125" t="s">
        <v>283</v>
      </c>
      <c r="K2680" s="154">
        <f>SUM(C2678:C2680)</f>
        <v>156</v>
      </c>
      <c r="L2680" s="154">
        <f>SUM(D2678:D2680)</f>
        <v>142</v>
      </c>
      <c r="M2680" s="294">
        <f>SUM(K2680:L2680)</f>
        <v>298</v>
      </c>
      <c r="N2680" s="132" t="s">
        <v>162</v>
      </c>
      <c r="O2680" s="288">
        <v>0</v>
      </c>
      <c r="P2680" s="288">
        <v>0</v>
      </c>
      <c r="Q2680" s="285">
        <v>0</v>
      </c>
      <c r="R2680" s="131"/>
      <c r="T2680" s="105"/>
      <c r="U2680" s="105"/>
      <c r="V2680" s="105"/>
      <c r="W2680" s="105"/>
      <c r="X2680" s="105"/>
      <c r="Y2680" s="105"/>
      <c r="Z2680" s="105"/>
      <c r="AA2680" s="105"/>
      <c r="AB2680" s="105"/>
      <c r="AC2680" s="105"/>
      <c r="AD2680" s="105"/>
      <c r="AE2680" s="105"/>
      <c r="AF2680" s="105"/>
      <c r="AG2680" s="105"/>
    </row>
    <row r="2681" spans="2:33" s="28" customFormat="1" ht="13.5" customHeight="1" thickBot="1" x14ac:dyDescent="0.2">
      <c r="B2681" s="161" t="s">
        <v>161</v>
      </c>
      <c r="C2681" s="255">
        <f>SUM(C2667:C2671)</f>
        <v>40</v>
      </c>
      <c r="D2681" s="255">
        <f>SUM(D2667:D2671)</f>
        <v>32</v>
      </c>
      <c r="E2681" s="112">
        <f t="shared" si="126"/>
        <v>72</v>
      </c>
      <c r="F2681" s="161" t="s">
        <v>160</v>
      </c>
      <c r="G2681" s="260">
        <f>SUM(K2667:K2671)</f>
        <v>71</v>
      </c>
      <c r="H2681" s="113">
        <f>SUM(L2667:L2671)</f>
        <v>62</v>
      </c>
      <c r="I2681" s="114">
        <f t="shared" si="127"/>
        <v>133</v>
      </c>
      <c r="J2681" s="123" t="s">
        <v>156</v>
      </c>
      <c r="K2681" s="157"/>
      <c r="L2681" s="292">
        <f>M2680/M2686*100</f>
        <v>19.300518134715023</v>
      </c>
      <c r="M2681" s="156" t="s">
        <v>155</v>
      </c>
      <c r="N2681" s="134" t="s">
        <v>159</v>
      </c>
      <c r="O2681" s="291">
        <v>0</v>
      </c>
      <c r="P2681" s="135">
        <v>0</v>
      </c>
      <c r="Q2681" s="282">
        <v>0</v>
      </c>
      <c r="R2681" s="131"/>
      <c r="T2681" s="105"/>
      <c r="U2681" s="105"/>
      <c r="V2681" s="105"/>
      <c r="W2681" s="105"/>
      <c r="X2681" s="105"/>
      <c r="Y2681" s="105"/>
      <c r="Z2681" s="105"/>
      <c r="AA2681" s="105"/>
      <c r="AB2681" s="105"/>
      <c r="AC2681" s="105"/>
      <c r="AD2681" s="105"/>
      <c r="AE2681" s="105"/>
      <c r="AF2681" s="105"/>
      <c r="AG2681" s="105"/>
    </row>
    <row r="2682" spans="2:33" s="28" customFormat="1" ht="13.5" customHeight="1" thickBot="1" x14ac:dyDescent="0.2">
      <c r="B2682" s="161" t="s">
        <v>158</v>
      </c>
      <c r="C2682" s="255">
        <f>SUM(C2672:C2676)</f>
        <v>45</v>
      </c>
      <c r="D2682" s="255">
        <f>SUM(D2672:D2676)</f>
        <v>28</v>
      </c>
      <c r="E2682" s="112">
        <f t="shared" si="126"/>
        <v>73</v>
      </c>
      <c r="F2682" s="161" t="s">
        <v>157</v>
      </c>
      <c r="G2682" s="260">
        <f>SUM(K2672:K2676)</f>
        <v>41</v>
      </c>
      <c r="H2682" s="113">
        <f>SUM(L2672:L2676)</f>
        <v>37</v>
      </c>
      <c r="I2682" s="114">
        <f t="shared" si="127"/>
        <v>78</v>
      </c>
      <c r="J2682" s="125" t="s">
        <v>284</v>
      </c>
      <c r="K2682" s="154">
        <f>SUM(C2681:C2687,G2678:G2680)</f>
        <v>472</v>
      </c>
      <c r="L2682" s="154">
        <f>SUM(D2681:D2687,H2678:H2680)</f>
        <v>479</v>
      </c>
      <c r="M2682" s="294">
        <f>SUM(K2682:L2682)</f>
        <v>951</v>
      </c>
      <c r="N2682" s="136" t="s">
        <v>154</v>
      </c>
      <c r="O2682" s="290">
        <v>0</v>
      </c>
      <c r="P2682" s="137">
        <v>0</v>
      </c>
      <c r="Q2682" s="284">
        <v>0</v>
      </c>
      <c r="R2682" s="131"/>
      <c r="T2682" s="105"/>
      <c r="U2682" s="105"/>
      <c r="V2682" s="105"/>
      <c r="W2682" s="105"/>
      <c r="X2682" s="105"/>
      <c r="Y2682" s="105"/>
      <c r="Z2682" s="105"/>
      <c r="AA2682" s="105"/>
      <c r="AB2682" s="105"/>
      <c r="AC2682" s="105"/>
      <c r="AD2682" s="105"/>
      <c r="AE2682" s="105"/>
      <c r="AF2682" s="105"/>
      <c r="AG2682" s="105"/>
    </row>
    <row r="2683" spans="2:33" s="28" customFormat="1" ht="13.5" customHeight="1" thickBot="1" x14ac:dyDescent="0.2">
      <c r="B2683" s="161" t="s">
        <v>153</v>
      </c>
      <c r="C2683" s="255">
        <f>SUM(G2652:G2656)</f>
        <v>35</v>
      </c>
      <c r="D2683" s="255">
        <f>SUM(H2652:H2656)</f>
        <v>42</v>
      </c>
      <c r="E2683" s="112">
        <f t="shared" si="126"/>
        <v>77</v>
      </c>
      <c r="F2683" s="161" t="s">
        <v>152</v>
      </c>
      <c r="G2683" s="113">
        <f>SUM(O2652:O2656)</f>
        <v>18</v>
      </c>
      <c r="H2683" s="113">
        <f>SUM(P2652:P2656)</f>
        <v>21</v>
      </c>
      <c r="I2683" s="114">
        <f t="shared" si="127"/>
        <v>39</v>
      </c>
      <c r="J2683" s="123" t="s">
        <v>156</v>
      </c>
      <c r="K2683" s="157"/>
      <c r="L2683" s="292">
        <f>M2682/M2686*100</f>
        <v>61.593264248704656</v>
      </c>
      <c r="M2683" s="158" t="s">
        <v>155</v>
      </c>
      <c r="N2683" s="148"/>
      <c r="O2683" s="138"/>
      <c r="P2683" s="138"/>
      <c r="Q2683" s="138"/>
      <c r="R2683" s="131"/>
      <c r="T2683" s="105"/>
      <c r="U2683" s="105"/>
      <c r="V2683" s="105"/>
      <c r="W2683" s="105"/>
      <c r="X2683" s="105"/>
      <c r="Y2683" s="105"/>
      <c r="Z2683" s="105"/>
      <c r="AA2683" s="105"/>
      <c r="AB2683" s="105"/>
      <c r="AC2683" s="105"/>
      <c r="AD2683" s="105"/>
      <c r="AE2683" s="106"/>
      <c r="AF2683" s="105"/>
      <c r="AG2683" s="106"/>
    </row>
    <row r="2684" spans="2:33" s="28" customFormat="1" ht="13.5" customHeight="1" thickBot="1" x14ac:dyDescent="0.2">
      <c r="B2684" s="161" t="s">
        <v>151</v>
      </c>
      <c r="C2684" s="255">
        <f>SUM(G2657:G2661)</f>
        <v>56</v>
      </c>
      <c r="D2684" s="255">
        <f>SUM(H2657:H2661)</f>
        <v>60</v>
      </c>
      <c r="E2684" s="112">
        <f t="shared" si="126"/>
        <v>116</v>
      </c>
      <c r="F2684" s="161" t="s">
        <v>150</v>
      </c>
      <c r="G2684" s="260">
        <f>SUM(O2657:O2661)</f>
        <v>5</v>
      </c>
      <c r="H2684" s="113">
        <f>SUM(P2657:P2661)</f>
        <v>11</v>
      </c>
      <c r="I2684" s="114">
        <f t="shared" si="127"/>
        <v>16</v>
      </c>
      <c r="J2684" s="125" t="s">
        <v>282</v>
      </c>
      <c r="K2684" s="154">
        <f>SUM(K2667:K2676,O2652:O2682)</f>
        <v>144</v>
      </c>
      <c r="L2684" s="154">
        <f>SUM(L2667:L2676,P2652:P2682)</f>
        <v>151</v>
      </c>
      <c r="M2684" s="261">
        <f>SUM(K2684:L2684)</f>
        <v>295</v>
      </c>
      <c r="N2684" s="149"/>
      <c r="O2684" s="138"/>
      <c r="P2684" s="138"/>
      <c r="Q2684" s="138"/>
      <c r="R2684" s="131"/>
    </row>
    <row r="2685" spans="2:33" s="28" customFormat="1" ht="13.5" customHeight="1" thickBot="1" x14ac:dyDescent="0.2">
      <c r="B2685" s="161" t="s">
        <v>149</v>
      </c>
      <c r="C2685" s="255">
        <f>SUM(G2662:G2666)</f>
        <v>58</v>
      </c>
      <c r="D2685" s="255">
        <f>SUM(H2662:H2666)</f>
        <v>71</v>
      </c>
      <c r="E2685" s="112">
        <f t="shared" si="126"/>
        <v>129</v>
      </c>
      <c r="F2685" s="161" t="s">
        <v>148</v>
      </c>
      <c r="G2685" s="260">
        <f>SUM(O2662:O2666)</f>
        <v>7</v>
      </c>
      <c r="H2685" s="113">
        <f>SUM(P2662:P2666)</f>
        <v>14</v>
      </c>
      <c r="I2685" s="114">
        <f t="shared" si="127"/>
        <v>21</v>
      </c>
      <c r="J2685" s="123" t="s">
        <v>156</v>
      </c>
      <c r="K2685" s="124"/>
      <c r="L2685" s="283">
        <f>M2684/M2686*100</f>
        <v>19.106217616580313</v>
      </c>
      <c r="M2685" s="156" t="s">
        <v>155</v>
      </c>
      <c r="N2685" s="144" t="s">
        <v>146</v>
      </c>
      <c r="O2685" s="295">
        <v>38.99</v>
      </c>
      <c r="P2685" s="296">
        <v>41.03</v>
      </c>
      <c r="Q2685" s="297">
        <v>40.01</v>
      </c>
      <c r="R2685" s="131"/>
    </row>
    <row r="2686" spans="2:33" s="28" customFormat="1" ht="13.5" customHeight="1" x14ac:dyDescent="0.15">
      <c r="B2686" s="161" t="s">
        <v>145</v>
      </c>
      <c r="C2686" s="255">
        <f>SUM(G2667:G2671)</f>
        <v>64</v>
      </c>
      <c r="D2686" s="255">
        <f>SUM(H2667:H2671)</f>
        <v>59</v>
      </c>
      <c r="E2686" s="112">
        <f t="shared" si="126"/>
        <v>123</v>
      </c>
      <c r="F2686" s="161" t="s">
        <v>144</v>
      </c>
      <c r="G2686" s="260">
        <f>SUM(O2667:O2671)</f>
        <v>2</v>
      </c>
      <c r="H2686" s="113">
        <f>SUM(P2667:P2671)</f>
        <v>6</v>
      </c>
      <c r="I2686" s="114">
        <f t="shared" si="127"/>
        <v>8</v>
      </c>
      <c r="J2686" s="125" t="s">
        <v>147</v>
      </c>
      <c r="K2686" s="293">
        <f>SUM(C2678:C2687,G2678:G2687,K2678:K2679)</f>
        <v>772</v>
      </c>
      <c r="L2686" s="293">
        <f>SUM(D2678:D2687,H2678:H2687,L2678:L2679)</f>
        <v>772</v>
      </c>
      <c r="M2686" s="289">
        <f>SUM(K2686:L2686)</f>
        <v>1544</v>
      </c>
      <c r="N2686" s="145"/>
      <c r="O2686" s="139"/>
      <c r="P2686" s="139"/>
      <c r="Q2686" s="139"/>
      <c r="R2686" s="131"/>
    </row>
    <row r="2687" spans="2:33" s="28" customFormat="1" ht="13.5" customHeight="1" thickBot="1" x14ac:dyDescent="0.2">
      <c r="B2687" s="162" t="s">
        <v>143</v>
      </c>
      <c r="C2687" s="256">
        <f>SUM(G2672:G2676)</f>
        <v>45</v>
      </c>
      <c r="D2687" s="256">
        <f>SUM(H2672:H2676)</f>
        <v>43</v>
      </c>
      <c r="E2687" s="116">
        <f t="shared" si="126"/>
        <v>88</v>
      </c>
      <c r="F2687" s="162" t="s">
        <v>142</v>
      </c>
      <c r="G2687" s="257">
        <f>SUM(O2672:O2676)</f>
        <v>0</v>
      </c>
      <c r="H2687" s="117">
        <f>SUM(P2672:P2676)</f>
        <v>0</v>
      </c>
      <c r="I2687" s="118">
        <f t="shared" si="127"/>
        <v>0</v>
      </c>
      <c r="J2687" s="123" t="s">
        <v>7</v>
      </c>
      <c r="K2687" s="124"/>
      <c r="L2687" s="127"/>
      <c r="M2687" s="258">
        <f>字別人口!Q148</f>
        <v>611</v>
      </c>
      <c r="N2687" s="481" t="s">
        <v>141</v>
      </c>
      <c r="O2687" s="482"/>
      <c r="P2687" s="482"/>
      <c r="Q2687" s="140"/>
      <c r="R2687" s="131"/>
    </row>
    <row r="2689" spans="2:33" s="29" customFormat="1" x14ac:dyDescent="0.15">
      <c r="B2689" s="168"/>
      <c r="F2689" s="168"/>
    </row>
    <row r="2690" spans="2:33" s="29" customFormat="1" ht="13.5" customHeight="1" x14ac:dyDescent="0.15">
      <c r="B2690" s="243" t="s">
        <v>1</v>
      </c>
      <c r="C2690" s="358" t="s">
        <v>2</v>
      </c>
      <c r="D2690" s="358"/>
      <c r="E2690" s="358"/>
      <c r="F2690" s="358"/>
      <c r="G2690" s="484" t="s">
        <v>279</v>
      </c>
      <c r="H2690" s="484"/>
      <c r="I2690" s="484"/>
      <c r="J2690" s="484"/>
      <c r="K2690" s="484"/>
      <c r="L2690" s="484"/>
      <c r="O2690" s="76" t="str">
        <f>$O$2</f>
        <v>令和元年10月31日</v>
      </c>
      <c r="P2690" s="76"/>
      <c r="Q2690" s="76" t="s">
        <v>0</v>
      </c>
    </row>
    <row r="2691" spans="2:33" s="29" customFormat="1" ht="13.5" customHeight="1" x14ac:dyDescent="0.15">
      <c r="B2691" s="243" t="s">
        <v>276</v>
      </c>
      <c r="C2691" s="358" t="s">
        <v>74</v>
      </c>
      <c r="D2691" s="358"/>
      <c r="E2691" s="358"/>
      <c r="F2691" s="152"/>
      <c r="G2691" s="484"/>
      <c r="H2691" s="484"/>
      <c r="I2691" s="484"/>
      <c r="J2691" s="484"/>
      <c r="K2691" s="484"/>
      <c r="L2691" s="484"/>
      <c r="O2691" s="76" t="str">
        <f>$O$3</f>
        <v>令和元年11月 1日</v>
      </c>
      <c r="P2691" s="76"/>
      <c r="Q2691" s="76" t="s">
        <v>3</v>
      </c>
    </row>
    <row r="2692" spans="2:33" s="29" customFormat="1" ht="13.5" customHeight="1" thickBot="1" x14ac:dyDescent="0.2">
      <c r="B2692" s="168"/>
      <c r="F2692" s="168"/>
      <c r="G2692" s="87"/>
      <c r="H2692" s="87"/>
      <c r="I2692" s="87"/>
      <c r="J2692" s="87"/>
      <c r="K2692" s="87"/>
      <c r="L2692" s="87"/>
      <c r="O2692" s="86"/>
      <c r="Q2692" s="86"/>
    </row>
    <row r="2693" spans="2:33" s="28" customFormat="1" ht="14.25" customHeight="1" x14ac:dyDescent="0.15">
      <c r="B2693" s="53" t="s">
        <v>274</v>
      </c>
      <c r="C2693" s="279" t="s">
        <v>301</v>
      </c>
      <c r="D2693" s="279" t="s">
        <v>302</v>
      </c>
      <c r="E2693" s="280" t="s">
        <v>6</v>
      </c>
      <c r="F2693" s="53" t="s">
        <v>274</v>
      </c>
      <c r="G2693" s="279" t="s">
        <v>301</v>
      </c>
      <c r="H2693" s="279" t="s">
        <v>5</v>
      </c>
      <c r="I2693" s="94" t="s">
        <v>6</v>
      </c>
      <c r="J2693" s="202" t="s">
        <v>274</v>
      </c>
      <c r="K2693" s="279" t="s">
        <v>4</v>
      </c>
      <c r="L2693" s="279" t="s">
        <v>302</v>
      </c>
      <c r="M2693" s="280" t="s">
        <v>303</v>
      </c>
      <c r="N2693" s="59" t="s">
        <v>274</v>
      </c>
      <c r="O2693" s="54" t="s">
        <v>301</v>
      </c>
      <c r="P2693" s="54" t="s">
        <v>5</v>
      </c>
      <c r="Q2693" s="278" t="s">
        <v>303</v>
      </c>
      <c r="R2693" s="131"/>
    </row>
    <row r="2694" spans="2:33" s="28" customFormat="1" ht="14.25" customHeight="1" x14ac:dyDescent="0.15">
      <c r="B2694" s="203" t="s">
        <v>273</v>
      </c>
      <c r="C2694" s="281">
        <v>4</v>
      </c>
      <c r="D2694" s="281">
        <v>5</v>
      </c>
      <c r="E2694" s="267">
        <v>9</v>
      </c>
      <c r="F2694" s="193" t="s">
        <v>272</v>
      </c>
      <c r="G2694" s="281">
        <v>2</v>
      </c>
      <c r="H2694" s="281">
        <v>4</v>
      </c>
      <c r="I2694" s="267">
        <v>6</v>
      </c>
      <c r="J2694" s="194" t="s">
        <v>271</v>
      </c>
      <c r="K2694" s="269">
        <v>5</v>
      </c>
      <c r="L2694" s="281">
        <v>6</v>
      </c>
      <c r="M2694" s="286">
        <v>11</v>
      </c>
      <c r="N2694" s="200" t="s">
        <v>270</v>
      </c>
      <c r="O2694" s="277">
        <v>1</v>
      </c>
      <c r="P2694" s="269">
        <v>2</v>
      </c>
      <c r="Q2694" s="287">
        <v>3</v>
      </c>
      <c r="R2694" s="131"/>
      <c r="T2694" s="105"/>
      <c r="U2694" s="105"/>
      <c r="V2694" s="105"/>
      <c r="W2694" s="105"/>
      <c r="X2694" s="105"/>
      <c r="Y2694" s="105"/>
      <c r="Z2694" s="105"/>
      <c r="AA2694" s="105"/>
      <c r="AB2694" s="105"/>
      <c r="AC2694" s="105"/>
      <c r="AD2694" s="105"/>
      <c r="AE2694" s="105"/>
      <c r="AF2694" s="105"/>
      <c r="AG2694" s="105"/>
    </row>
    <row r="2695" spans="2:33" s="28" customFormat="1" ht="14.1" customHeight="1" x14ac:dyDescent="0.15">
      <c r="B2695" s="204" t="s">
        <v>269</v>
      </c>
      <c r="C2695" s="269">
        <v>7</v>
      </c>
      <c r="D2695" s="269">
        <v>3</v>
      </c>
      <c r="E2695" s="267">
        <v>10</v>
      </c>
      <c r="F2695" s="194" t="s">
        <v>268</v>
      </c>
      <c r="G2695" s="269">
        <v>5</v>
      </c>
      <c r="H2695" s="269">
        <v>3</v>
      </c>
      <c r="I2695" s="267">
        <v>8</v>
      </c>
      <c r="J2695" s="194" t="s">
        <v>267</v>
      </c>
      <c r="K2695" s="269">
        <v>10</v>
      </c>
      <c r="L2695" s="269">
        <v>8</v>
      </c>
      <c r="M2695" s="267">
        <v>18</v>
      </c>
      <c r="N2695" s="194" t="s">
        <v>266</v>
      </c>
      <c r="O2695" s="269">
        <v>6</v>
      </c>
      <c r="P2695" s="269">
        <v>7</v>
      </c>
      <c r="Q2695" s="268">
        <v>13</v>
      </c>
      <c r="R2695" s="131"/>
      <c r="T2695" s="105"/>
      <c r="U2695" s="105"/>
      <c r="V2695" s="105"/>
      <c r="W2695" s="105"/>
      <c r="X2695" s="105"/>
      <c r="Y2695" s="105"/>
      <c r="Z2695" s="105"/>
      <c r="AA2695" s="105"/>
      <c r="AB2695" s="105"/>
      <c r="AC2695" s="105"/>
      <c r="AD2695" s="105"/>
      <c r="AE2695" s="105"/>
      <c r="AF2695" s="105"/>
      <c r="AG2695" s="105"/>
    </row>
    <row r="2696" spans="2:33" s="28" customFormat="1" ht="14.25" customHeight="1" x14ac:dyDescent="0.15">
      <c r="B2696" s="204" t="s">
        <v>265</v>
      </c>
      <c r="C2696" s="269">
        <v>3</v>
      </c>
      <c r="D2696" s="269">
        <v>5</v>
      </c>
      <c r="E2696" s="267">
        <v>8</v>
      </c>
      <c r="F2696" s="194" t="s">
        <v>264</v>
      </c>
      <c r="G2696" s="269">
        <v>3</v>
      </c>
      <c r="H2696" s="269">
        <v>1</v>
      </c>
      <c r="I2696" s="267">
        <v>4</v>
      </c>
      <c r="J2696" s="194" t="s">
        <v>263</v>
      </c>
      <c r="K2696" s="269">
        <v>9</v>
      </c>
      <c r="L2696" s="269">
        <v>9</v>
      </c>
      <c r="M2696" s="267">
        <v>18</v>
      </c>
      <c r="N2696" s="194" t="s">
        <v>262</v>
      </c>
      <c r="O2696" s="269">
        <v>5</v>
      </c>
      <c r="P2696" s="199">
        <v>2</v>
      </c>
      <c r="Q2696" s="268">
        <v>7</v>
      </c>
      <c r="R2696" s="131"/>
      <c r="T2696" s="105"/>
      <c r="U2696" s="105"/>
      <c r="V2696" s="105"/>
      <c r="W2696" s="105"/>
      <c r="X2696" s="105"/>
      <c r="Y2696" s="105"/>
      <c r="Z2696" s="105"/>
      <c r="AA2696" s="105"/>
      <c r="AB2696" s="105"/>
      <c r="AC2696" s="105"/>
      <c r="AD2696" s="105"/>
      <c r="AE2696" s="105"/>
      <c r="AF2696" s="105"/>
      <c r="AG2696" s="105"/>
    </row>
    <row r="2697" spans="2:33" s="28" customFormat="1" ht="14.25" customHeight="1" x14ac:dyDescent="0.15">
      <c r="B2697" s="204" t="s">
        <v>261</v>
      </c>
      <c r="C2697" s="269">
        <v>6</v>
      </c>
      <c r="D2697" s="269">
        <v>7</v>
      </c>
      <c r="E2697" s="267">
        <v>13</v>
      </c>
      <c r="F2697" s="194" t="s">
        <v>260</v>
      </c>
      <c r="G2697" s="269">
        <v>3</v>
      </c>
      <c r="H2697" s="269">
        <v>3</v>
      </c>
      <c r="I2697" s="267">
        <v>6</v>
      </c>
      <c r="J2697" s="194" t="s">
        <v>259</v>
      </c>
      <c r="K2697" s="269">
        <v>3</v>
      </c>
      <c r="L2697" s="269">
        <v>3</v>
      </c>
      <c r="M2697" s="267">
        <v>6</v>
      </c>
      <c r="N2697" s="194" t="s">
        <v>258</v>
      </c>
      <c r="O2697" s="269">
        <v>2</v>
      </c>
      <c r="P2697" s="269">
        <v>2</v>
      </c>
      <c r="Q2697" s="268">
        <v>4</v>
      </c>
      <c r="R2697" s="131"/>
      <c r="T2697" s="105"/>
      <c r="U2697" s="105"/>
      <c r="V2697" s="105"/>
      <c r="W2697" s="105"/>
      <c r="X2697" s="105"/>
      <c r="Y2697" s="105"/>
      <c r="Z2697" s="105"/>
      <c r="AA2697" s="105"/>
      <c r="AB2697" s="105"/>
      <c r="AC2697" s="105"/>
      <c r="AD2697" s="105"/>
      <c r="AE2697" s="105"/>
      <c r="AF2697" s="105"/>
      <c r="AG2697" s="105"/>
    </row>
    <row r="2698" spans="2:33" s="28" customFormat="1" ht="14.1" customHeight="1" x14ac:dyDescent="0.15">
      <c r="B2698" s="205" t="s">
        <v>257</v>
      </c>
      <c r="C2698" s="274">
        <v>4</v>
      </c>
      <c r="D2698" s="274">
        <v>2</v>
      </c>
      <c r="E2698" s="275">
        <v>6</v>
      </c>
      <c r="F2698" s="195" t="s">
        <v>256</v>
      </c>
      <c r="G2698" s="274">
        <v>3</v>
      </c>
      <c r="H2698" s="274">
        <v>5</v>
      </c>
      <c r="I2698" s="275">
        <v>8</v>
      </c>
      <c r="J2698" s="195" t="s">
        <v>255</v>
      </c>
      <c r="K2698" s="274">
        <v>3</v>
      </c>
      <c r="L2698" s="274">
        <v>3</v>
      </c>
      <c r="M2698" s="275">
        <v>6</v>
      </c>
      <c r="N2698" s="195" t="s">
        <v>254</v>
      </c>
      <c r="O2698" s="274">
        <v>2</v>
      </c>
      <c r="P2698" s="274">
        <v>3</v>
      </c>
      <c r="Q2698" s="276">
        <v>5</v>
      </c>
      <c r="R2698" s="131"/>
      <c r="T2698" s="105"/>
      <c r="U2698" s="105"/>
      <c r="V2698" s="105"/>
      <c r="W2698" s="105"/>
      <c r="X2698" s="105"/>
      <c r="Y2698" s="105"/>
      <c r="Z2698" s="105"/>
      <c r="AA2698" s="105"/>
      <c r="AB2698" s="105"/>
      <c r="AC2698" s="105"/>
      <c r="AD2698" s="105"/>
      <c r="AE2698" s="105"/>
      <c r="AF2698" s="105"/>
      <c r="AG2698" s="105"/>
    </row>
    <row r="2699" spans="2:33" s="28" customFormat="1" ht="14.25" customHeight="1" x14ac:dyDescent="0.15">
      <c r="B2699" s="204" t="s">
        <v>253</v>
      </c>
      <c r="C2699" s="277">
        <v>2</v>
      </c>
      <c r="D2699" s="269">
        <v>3</v>
      </c>
      <c r="E2699" s="267">
        <v>5</v>
      </c>
      <c r="F2699" s="194" t="s">
        <v>252</v>
      </c>
      <c r="G2699" s="269">
        <v>4</v>
      </c>
      <c r="H2699" s="269">
        <v>4</v>
      </c>
      <c r="I2699" s="267">
        <v>8</v>
      </c>
      <c r="J2699" s="194" t="s">
        <v>251</v>
      </c>
      <c r="K2699" s="269">
        <v>8</v>
      </c>
      <c r="L2699" s="269">
        <v>1</v>
      </c>
      <c r="M2699" s="267">
        <v>9</v>
      </c>
      <c r="N2699" s="194" t="s">
        <v>250</v>
      </c>
      <c r="O2699" s="269">
        <v>2</v>
      </c>
      <c r="P2699" s="269">
        <v>0</v>
      </c>
      <c r="Q2699" s="268">
        <v>2</v>
      </c>
      <c r="R2699" s="131"/>
      <c r="T2699" s="105"/>
      <c r="U2699" s="105"/>
      <c r="V2699" s="105"/>
      <c r="W2699" s="105"/>
      <c r="X2699" s="105"/>
      <c r="Y2699" s="105"/>
      <c r="Z2699" s="105"/>
      <c r="AA2699" s="105"/>
      <c r="AB2699" s="105"/>
      <c r="AC2699" s="105"/>
      <c r="AD2699" s="105"/>
      <c r="AE2699" s="105"/>
      <c r="AF2699" s="105"/>
      <c r="AG2699" s="105"/>
    </row>
    <row r="2700" spans="2:33" s="28" customFormat="1" ht="14.25" customHeight="1" x14ac:dyDescent="0.15">
      <c r="B2700" s="204" t="s">
        <v>249</v>
      </c>
      <c r="C2700" s="269">
        <v>4</v>
      </c>
      <c r="D2700" s="269">
        <v>3</v>
      </c>
      <c r="E2700" s="267">
        <v>7</v>
      </c>
      <c r="F2700" s="194" t="s">
        <v>248</v>
      </c>
      <c r="G2700" s="269">
        <v>1</v>
      </c>
      <c r="H2700" s="269">
        <v>6</v>
      </c>
      <c r="I2700" s="267">
        <v>7</v>
      </c>
      <c r="J2700" s="194" t="s">
        <v>247</v>
      </c>
      <c r="K2700" s="269">
        <v>4</v>
      </c>
      <c r="L2700" s="269">
        <v>1</v>
      </c>
      <c r="M2700" s="267">
        <v>5</v>
      </c>
      <c r="N2700" s="194" t="s">
        <v>246</v>
      </c>
      <c r="O2700" s="269">
        <v>0</v>
      </c>
      <c r="P2700" s="269">
        <v>1</v>
      </c>
      <c r="Q2700" s="268">
        <v>1</v>
      </c>
      <c r="R2700" s="131"/>
      <c r="T2700" s="105"/>
      <c r="U2700" s="105"/>
      <c r="V2700" s="105"/>
      <c r="W2700" s="105"/>
      <c r="X2700" s="105"/>
      <c r="Y2700" s="105"/>
      <c r="Z2700" s="105"/>
      <c r="AA2700" s="105"/>
      <c r="AB2700" s="105"/>
      <c r="AC2700" s="105"/>
      <c r="AD2700" s="105"/>
      <c r="AE2700" s="105"/>
      <c r="AF2700" s="105"/>
      <c r="AG2700" s="105"/>
    </row>
    <row r="2701" spans="2:33" s="28" customFormat="1" ht="14.25" customHeight="1" x14ac:dyDescent="0.15">
      <c r="B2701" s="204" t="s">
        <v>245</v>
      </c>
      <c r="C2701" s="269">
        <v>5</v>
      </c>
      <c r="D2701" s="269">
        <v>5</v>
      </c>
      <c r="E2701" s="267">
        <v>10</v>
      </c>
      <c r="F2701" s="194" t="s">
        <v>244</v>
      </c>
      <c r="G2701" s="269">
        <v>6</v>
      </c>
      <c r="H2701" s="269">
        <v>8</v>
      </c>
      <c r="I2701" s="267">
        <v>14</v>
      </c>
      <c r="J2701" s="194" t="s">
        <v>243</v>
      </c>
      <c r="K2701" s="269">
        <v>2</v>
      </c>
      <c r="L2701" s="269">
        <v>5</v>
      </c>
      <c r="M2701" s="267">
        <v>7</v>
      </c>
      <c r="N2701" s="194" t="s">
        <v>242</v>
      </c>
      <c r="O2701" s="269">
        <v>1</v>
      </c>
      <c r="P2701" s="269">
        <v>0</v>
      </c>
      <c r="Q2701" s="268">
        <v>1</v>
      </c>
      <c r="R2701" s="131"/>
      <c r="T2701" s="105"/>
      <c r="U2701" s="105"/>
      <c r="V2701" s="105"/>
      <c r="W2701" s="105"/>
      <c r="X2701" s="105"/>
      <c r="Y2701" s="105"/>
      <c r="Z2701" s="105"/>
      <c r="AA2701" s="105"/>
      <c r="AB2701" s="105"/>
      <c r="AC2701" s="105"/>
      <c r="AD2701" s="105"/>
      <c r="AE2701" s="105"/>
      <c r="AF2701" s="105"/>
      <c r="AG2701" s="105"/>
    </row>
    <row r="2702" spans="2:33" s="28" customFormat="1" ht="14.1" customHeight="1" x14ac:dyDescent="0.15">
      <c r="B2702" s="204" t="s">
        <v>241</v>
      </c>
      <c r="C2702" s="269">
        <v>5</v>
      </c>
      <c r="D2702" s="269">
        <v>7</v>
      </c>
      <c r="E2702" s="267">
        <v>12</v>
      </c>
      <c r="F2702" s="194" t="s">
        <v>240</v>
      </c>
      <c r="G2702" s="269">
        <v>5</v>
      </c>
      <c r="H2702" s="269">
        <v>4</v>
      </c>
      <c r="I2702" s="267">
        <v>9</v>
      </c>
      <c r="J2702" s="194" t="s">
        <v>239</v>
      </c>
      <c r="K2702" s="269">
        <v>3</v>
      </c>
      <c r="L2702" s="269">
        <v>8</v>
      </c>
      <c r="M2702" s="267">
        <v>11</v>
      </c>
      <c r="N2702" s="194" t="s">
        <v>238</v>
      </c>
      <c r="O2702" s="269">
        <v>1</v>
      </c>
      <c r="P2702" s="269">
        <v>2</v>
      </c>
      <c r="Q2702" s="268">
        <v>3</v>
      </c>
      <c r="R2702" s="131"/>
      <c r="T2702" s="105"/>
      <c r="U2702" s="105"/>
      <c r="V2702" s="105"/>
      <c r="W2702" s="105"/>
      <c r="X2702" s="105"/>
      <c r="Y2702" s="105"/>
      <c r="Z2702" s="105"/>
      <c r="AA2702" s="105"/>
      <c r="AB2702" s="105"/>
      <c r="AC2702" s="105"/>
      <c r="AD2702" s="105"/>
      <c r="AE2702" s="105"/>
      <c r="AF2702" s="105"/>
      <c r="AG2702" s="105"/>
    </row>
    <row r="2703" spans="2:33" s="28" customFormat="1" ht="14.1" customHeight="1" x14ac:dyDescent="0.15">
      <c r="B2703" s="205" t="s">
        <v>237</v>
      </c>
      <c r="C2703" s="274">
        <v>1</v>
      </c>
      <c r="D2703" s="274">
        <v>10</v>
      </c>
      <c r="E2703" s="275">
        <v>11</v>
      </c>
      <c r="F2703" s="195" t="s">
        <v>236</v>
      </c>
      <c r="G2703" s="274">
        <v>3</v>
      </c>
      <c r="H2703" s="274">
        <v>5</v>
      </c>
      <c r="I2703" s="275">
        <v>8</v>
      </c>
      <c r="J2703" s="195" t="s">
        <v>235</v>
      </c>
      <c r="K2703" s="274">
        <v>4</v>
      </c>
      <c r="L2703" s="274">
        <v>7</v>
      </c>
      <c r="M2703" s="275">
        <v>11</v>
      </c>
      <c r="N2703" s="195" t="s">
        <v>234</v>
      </c>
      <c r="O2703" s="274">
        <v>1</v>
      </c>
      <c r="P2703" s="274">
        <v>0</v>
      </c>
      <c r="Q2703" s="276">
        <v>1</v>
      </c>
      <c r="R2703" s="131"/>
      <c r="T2703" s="105"/>
      <c r="U2703" s="105"/>
      <c r="V2703" s="105"/>
      <c r="W2703" s="105"/>
      <c r="X2703" s="105"/>
      <c r="Y2703" s="105"/>
      <c r="Z2703" s="105"/>
      <c r="AA2703" s="105"/>
      <c r="AB2703" s="105"/>
      <c r="AC2703" s="105"/>
      <c r="AD2703" s="105"/>
      <c r="AE2703" s="105"/>
      <c r="AF2703" s="105"/>
      <c r="AG2703" s="105"/>
    </row>
    <row r="2704" spans="2:33" s="28" customFormat="1" ht="14.25" customHeight="1" x14ac:dyDescent="0.15">
      <c r="B2704" s="204" t="s">
        <v>233</v>
      </c>
      <c r="C2704" s="277">
        <v>5</v>
      </c>
      <c r="D2704" s="269">
        <v>5</v>
      </c>
      <c r="E2704" s="267">
        <v>10</v>
      </c>
      <c r="F2704" s="194" t="s">
        <v>232</v>
      </c>
      <c r="G2704" s="269">
        <v>0</v>
      </c>
      <c r="H2704" s="269">
        <v>5</v>
      </c>
      <c r="I2704" s="267">
        <v>5</v>
      </c>
      <c r="J2704" s="194" t="s">
        <v>231</v>
      </c>
      <c r="K2704" s="269">
        <v>7</v>
      </c>
      <c r="L2704" s="269">
        <v>3</v>
      </c>
      <c r="M2704" s="267">
        <v>10</v>
      </c>
      <c r="N2704" s="194" t="s">
        <v>230</v>
      </c>
      <c r="O2704" s="269">
        <v>1</v>
      </c>
      <c r="P2704" s="269">
        <v>3</v>
      </c>
      <c r="Q2704" s="268">
        <v>4</v>
      </c>
      <c r="R2704" s="131"/>
      <c r="T2704" s="105"/>
      <c r="U2704" s="105"/>
      <c r="V2704" s="105"/>
      <c r="W2704" s="105"/>
      <c r="X2704" s="105"/>
      <c r="Y2704" s="105"/>
      <c r="Z2704" s="105"/>
      <c r="AA2704" s="105"/>
      <c r="AB2704" s="105"/>
      <c r="AC2704" s="105"/>
      <c r="AD2704" s="105"/>
      <c r="AE2704" s="105"/>
      <c r="AF2704" s="105"/>
      <c r="AG2704" s="105"/>
    </row>
    <row r="2705" spans="2:33" s="28" customFormat="1" ht="14.25" customHeight="1" x14ac:dyDescent="0.15">
      <c r="B2705" s="204" t="s">
        <v>229</v>
      </c>
      <c r="C2705" s="269">
        <v>5</v>
      </c>
      <c r="D2705" s="269">
        <v>7</v>
      </c>
      <c r="E2705" s="267">
        <v>12</v>
      </c>
      <c r="F2705" s="194" t="s">
        <v>228</v>
      </c>
      <c r="G2705" s="269">
        <v>9</v>
      </c>
      <c r="H2705" s="269">
        <v>4</v>
      </c>
      <c r="I2705" s="267">
        <v>13</v>
      </c>
      <c r="J2705" s="194" t="s">
        <v>227</v>
      </c>
      <c r="K2705" s="269">
        <v>6</v>
      </c>
      <c r="L2705" s="269">
        <v>7</v>
      </c>
      <c r="M2705" s="267">
        <v>13</v>
      </c>
      <c r="N2705" s="194" t="s">
        <v>226</v>
      </c>
      <c r="O2705" s="269">
        <v>1</v>
      </c>
      <c r="P2705" s="269">
        <v>2</v>
      </c>
      <c r="Q2705" s="268">
        <v>3</v>
      </c>
      <c r="R2705" s="131"/>
      <c r="T2705" s="105"/>
      <c r="U2705" s="105"/>
      <c r="V2705" s="105"/>
      <c r="W2705" s="105"/>
      <c r="X2705" s="105"/>
      <c r="Y2705" s="105"/>
      <c r="Z2705" s="105"/>
      <c r="AA2705" s="105"/>
      <c r="AB2705" s="105"/>
      <c r="AC2705" s="105"/>
      <c r="AD2705" s="105"/>
      <c r="AE2705" s="105"/>
      <c r="AF2705" s="105"/>
      <c r="AG2705" s="105"/>
    </row>
    <row r="2706" spans="2:33" s="28" customFormat="1" ht="14.25" customHeight="1" x14ac:dyDescent="0.15">
      <c r="B2706" s="204" t="s">
        <v>225</v>
      </c>
      <c r="C2706" s="269">
        <v>4</v>
      </c>
      <c r="D2706" s="269">
        <v>4</v>
      </c>
      <c r="E2706" s="267">
        <v>8</v>
      </c>
      <c r="F2706" s="194" t="s">
        <v>224</v>
      </c>
      <c r="G2706" s="269">
        <v>4</v>
      </c>
      <c r="H2706" s="269">
        <v>4</v>
      </c>
      <c r="I2706" s="267">
        <v>8</v>
      </c>
      <c r="J2706" s="194" t="s">
        <v>223</v>
      </c>
      <c r="K2706" s="269">
        <v>3</v>
      </c>
      <c r="L2706" s="269">
        <v>4</v>
      </c>
      <c r="M2706" s="267">
        <v>7</v>
      </c>
      <c r="N2706" s="194" t="s">
        <v>222</v>
      </c>
      <c r="O2706" s="269">
        <v>1</v>
      </c>
      <c r="P2706" s="269">
        <v>1</v>
      </c>
      <c r="Q2706" s="268">
        <v>2</v>
      </c>
      <c r="R2706" s="131"/>
      <c r="T2706" s="105"/>
      <c r="U2706" s="105"/>
      <c r="V2706" s="105"/>
      <c r="W2706" s="105"/>
      <c r="X2706" s="105"/>
      <c r="Y2706" s="105"/>
      <c r="Z2706" s="105"/>
      <c r="AA2706" s="105"/>
      <c r="AB2706" s="105"/>
      <c r="AC2706" s="105"/>
      <c r="AD2706" s="105"/>
      <c r="AE2706" s="105"/>
      <c r="AF2706" s="105"/>
      <c r="AG2706" s="105"/>
    </row>
    <row r="2707" spans="2:33" s="28" customFormat="1" ht="14.1" customHeight="1" x14ac:dyDescent="0.15">
      <c r="B2707" s="204" t="s">
        <v>221</v>
      </c>
      <c r="C2707" s="269">
        <v>7</v>
      </c>
      <c r="D2707" s="269">
        <v>4</v>
      </c>
      <c r="E2707" s="267">
        <v>11</v>
      </c>
      <c r="F2707" s="194" t="s">
        <v>220</v>
      </c>
      <c r="G2707" s="269">
        <v>10</v>
      </c>
      <c r="H2707" s="269">
        <v>7</v>
      </c>
      <c r="I2707" s="267">
        <v>17</v>
      </c>
      <c r="J2707" s="194" t="s">
        <v>219</v>
      </c>
      <c r="K2707" s="269">
        <v>6</v>
      </c>
      <c r="L2707" s="269">
        <v>5</v>
      </c>
      <c r="M2707" s="267">
        <v>11</v>
      </c>
      <c r="N2707" s="194" t="s">
        <v>218</v>
      </c>
      <c r="O2707" s="269">
        <v>0</v>
      </c>
      <c r="P2707" s="269">
        <v>1</v>
      </c>
      <c r="Q2707" s="268">
        <v>1</v>
      </c>
      <c r="R2707" s="131"/>
      <c r="T2707" s="105"/>
      <c r="U2707" s="105"/>
      <c r="V2707" s="105"/>
      <c r="W2707" s="105"/>
      <c r="X2707" s="105"/>
      <c r="Y2707" s="105"/>
      <c r="Z2707" s="105"/>
      <c r="AA2707" s="105"/>
      <c r="AB2707" s="105"/>
      <c r="AC2707" s="105"/>
      <c r="AD2707" s="105"/>
      <c r="AE2707" s="105"/>
      <c r="AF2707" s="105"/>
      <c r="AG2707" s="105"/>
    </row>
    <row r="2708" spans="2:33" s="28" customFormat="1" ht="14.45" customHeight="1" x14ac:dyDescent="0.15">
      <c r="B2708" s="205" t="s">
        <v>217</v>
      </c>
      <c r="C2708" s="274">
        <v>6</v>
      </c>
      <c r="D2708" s="274">
        <v>0</v>
      </c>
      <c r="E2708" s="275">
        <v>6</v>
      </c>
      <c r="F2708" s="195" t="s">
        <v>216</v>
      </c>
      <c r="G2708" s="274">
        <v>2</v>
      </c>
      <c r="H2708" s="274">
        <v>5</v>
      </c>
      <c r="I2708" s="275">
        <v>7</v>
      </c>
      <c r="J2708" s="195" t="s">
        <v>215</v>
      </c>
      <c r="K2708" s="274">
        <v>4</v>
      </c>
      <c r="L2708" s="274">
        <v>7</v>
      </c>
      <c r="M2708" s="275">
        <v>11</v>
      </c>
      <c r="N2708" s="195" t="s">
        <v>214</v>
      </c>
      <c r="O2708" s="274">
        <v>1</v>
      </c>
      <c r="P2708" s="274">
        <v>1</v>
      </c>
      <c r="Q2708" s="276">
        <v>2</v>
      </c>
      <c r="R2708" s="131"/>
      <c r="T2708" s="105"/>
      <c r="U2708" s="105"/>
      <c r="V2708" s="105"/>
      <c r="W2708" s="105"/>
      <c r="X2708" s="105"/>
      <c r="Y2708" s="105"/>
      <c r="Z2708" s="105"/>
      <c r="AA2708" s="105"/>
      <c r="AB2708" s="105"/>
      <c r="AC2708" s="105"/>
      <c r="AD2708" s="105"/>
      <c r="AE2708" s="105"/>
      <c r="AF2708" s="105"/>
      <c r="AG2708" s="105"/>
    </row>
    <row r="2709" spans="2:33" s="28" customFormat="1" ht="14.1" customHeight="1" x14ac:dyDescent="0.15">
      <c r="B2709" s="204" t="s">
        <v>213</v>
      </c>
      <c r="C2709" s="277">
        <v>0</v>
      </c>
      <c r="D2709" s="269">
        <v>5</v>
      </c>
      <c r="E2709" s="267">
        <v>5</v>
      </c>
      <c r="F2709" s="194" t="s">
        <v>212</v>
      </c>
      <c r="G2709" s="269">
        <v>2</v>
      </c>
      <c r="H2709" s="269">
        <v>3</v>
      </c>
      <c r="I2709" s="267">
        <v>5</v>
      </c>
      <c r="J2709" s="194" t="s">
        <v>211</v>
      </c>
      <c r="K2709" s="269">
        <v>8</v>
      </c>
      <c r="L2709" s="269">
        <v>9</v>
      </c>
      <c r="M2709" s="267">
        <v>17</v>
      </c>
      <c r="N2709" s="194" t="s">
        <v>210</v>
      </c>
      <c r="O2709" s="269">
        <v>0</v>
      </c>
      <c r="P2709" s="269">
        <v>0</v>
      </c>
      <c r="Q2709" s="268">
        <v>0</v>
      </c>
      <c r="R2709" s="131"/>
      <c r="T2709" s="105"/>
      <c r="U2709" s="105"/>
      <c r="V2709" s="105"/>
      <c r="W2709" s="105"/>
      <c r="X2709" s="105"/>
      <c r="Y2709" s="105"/>
      <c r="Z2709" s="105"/>
      <c r="AA2709" s="105"/>
      <c r="AB2709" s="105"/>
      <c r="AC2709" s="105"/>
      <c r="AD2709" s="105"/>
      <c r="AE2709" s="105"/>
      <c r="AF2709" s="105"/>
      <c r="AG2709" s="105"/>
    </row>
    <row r="2710" spans="2:33" s="28" customFormat="1" ht="14.25" customHeight="1" x14ac:dyDescent="0.15">
      <c r="B2710" s="204" t="s">
        <v>209</v>
      </c>
      <c r="C2710" s="269">
        <v>6</v>
      </c>
      <c r="D2710" s="269">
        <v>5</v>
      </c>
      <c r="E2710" s="267">
        <v>11</v>
      </c>
      <c r="F2710" s="194" t="s">
        <v>208</v>
      </c>
      <c r="G2710" s="269">
        <v>11</v>
      </c>
      <c r="H2710" s="269">
        <v>7</v>
      </c>
      <c r="I2710" s="267">
        <v>18</v>
      </c>
      <c r="J2710" s="194" t="s">
        <v>207</v>
      </c>
      <c r="K2710" s="269">
        <v>7</v>
      </c>
      <c r="L2710" s="269">
        <v>10</v>
      </c>
      <c r="M2710" s="267">
        <v>17</v>
      </c>
      <c r="N2710" s="194" t="s">
        <v>206</v>
      </c>
      <c r="O2710" s="269">
        <v>0</v>
      </c>
      <c r="P2710" s="269">
        <v>1</v>
      </c>
      <c r="Q2710" s="268">
        <v>1</v>
      </c>
      <c r="R2710" s="131"/>
      <c r="T2710" s="105"/>
      <c r="U2710" s="105"/>
      <c r="V2710" s="105"/>
      <c r="W2710" s="105"/>
      <c r="X2710" s="105"/>
      <c r="Y2710" s="105"/>
      <c r="Z2710" s="105"/>
      <c r="AA2710" s="105"/>
      <c r="AB2710" s="105"/>
      <c r="AC2710" s="105"/>
      <c r="AD2710" s="105"/>
      <c r="AE2710" s="105"/>
      <c r="AF2710" s="105"/>
      <c r="AG2710" s="105"/>
    </row>
    <row r="2711" spans="2:33" s="28" customFormat="1" ht="14.25" customHeight="1" x14ac:dyDescent="0.15">
      <c r="B2711" s="204" t="s">
        <v>205</v>
      </c>
      <c r="C2711" s="269">
        <v>12</v>
      </c>
      <c r="D2711" s="269">
        <v>3</v>
      </c>
      <c r="E2711" s="267">
        <v>15</v>
      </c>
      <c r="F2711" s="194" t="s">
        <v>204</v>
      </c>
      <c r="G2711" s="269">
        <v>5</v>
      </c>
      <c r="H2711" s="269">
        <v>2</v>
      </c>
      <c r="I2711" s="267">
        <v>7</v>
      </c>
      <c r="J2711" s="194" t="s">
        <v>203</v>
      </c>
      <c r="K2711" s="269">
        <v>5</v>
      </c>
      <c r="L2711" s="269">
        <v>4</v>
      </c>
      <c r="M2711" s="267">
        <v>9</v>
      </c>
      <c r="N2711" s="194" t="s">
        <v>202</v>
      </c>
      <c r="O2711" s="269">
        <v>0</v>
      </c>
      <c r="P2711" s="269">
        <v>0</v>
      </c>
      <c r="Q2711" s="268">
        <v>0</v>
      </c>
      <c r="R2711" s="131"/>
      <c r="T2711" s="105"/>
      <c r="U2711" s="105"/>
      <c r="V2711" s="105"/>
      <c r="W2711" s="105"/>
      <c r="X2711" s="105"/>
      <c r="Y2711" s="105"/>
      <c r="Z2711" s="105"/>
      <c r="AA2711" s="105"/>
      <c r="AB2711" s="105"/>
      <c r="AC2711" s="105"/>
      <c r="AD2711" s="105"/>
      <c r="AE2711" s="105"/>
      <c r="AF2711" s="105"/>
      <c r="AG2711" s="105"/>
    </row>
    <row r="2712" spans="2:33" s="28" customFormat="1" ht="14.25" customHeight="1" x14ac:dyDescent="0.15">
      <c r="B2712" s="204" t="s">
        <v>201</v>
      </c>
      <c r="C2712" s="269">
        <v>9</v>
      </c>
      <c r="D2712" s="269">
        <v>7</v>
      </c>
      <c r="E2712" s="267">
        <v>16</v>
      </c>
      <c r="F2712" s="194" t="s">
        <v>200</v>
      </c>
      <c r="G2712" s="269">
        <v>10</v>
      </c>
      <c r="H2712" s="269">
        <v>8</v>
      </c>
      <c r="I2712" s="267">
        <v>18</v>
      </c>
      <c r="J2712" s="194" t="s">
        <v>199</v>
      </c>
      <c r="K2712" s="269">
        <v>6</v>
      </c>
      <c r="L2712" s="269">
        <v>7</v>
      </c>
      <c r="M2712" s="267">
        <v>13</v>
      </c>
      <c r="N2712" s="194" t="s">
        <v>198</v>
      </c>
      <c r="O2712" s="269">
        <v>0</v>
      </c>
      <c r="P2712" s="269">
        <v>2</v>
      </c>
      <c r="Q2712" s="268">
        <v>2</v>
      </c>
      <c r="R2712" s="131"/>
      <c r="T2712" s="105"/>
      <c r="U2712" s="105"/>
      <c r="V2712" s="105"/>
      <c r="W2712" s="105"/>
      <c r="X2712" s="105"/>
      <c r="Y2712" s="105"/>
      <c r="Z2712" s="105"/>
      <c r="AA2712" s="105"/>
      <c r="AB2712" s="105"/>
      <c r="AC2712" s="105"/>
      <c r="AD2712" s="105"/>
      <c r="AE2712" s="105"/>
      <c r="AF2712" s="105"/>
      <c r="AG2712" s="105"/>
    </row>
    <row r="2713" spans="2:33" s="28" customFormat="1" ht="14.1" customHeight="1" x14ac:dyDescent="0.15">
      <c r="B2713" s="205" t="s">
        <v>197</v>
      </c>
      <c r="C2713" s="274">
        <v>6</v>
      </c>
      <c r="D2713" s="274">
        <v>7</v>
      </c>
      <c r="E2713" s="275">
        <v>13</v>
      </c>
      <c r="F2713" s="195" t="s">
        <v>196</v>
      </c>
      <c r="G2713" s="274">
        <v>4</v>
      </c>
      <c r="H2713" s="274">
        <v>9</v>
      </c>
      <c r="I2713" s="275">
        <v>13</v>
      </c>
      <c r="J2713" s="195" t="s">
        <v>195</v>
      </c>
      <c r="K2713" s="274">
        <v>7</v>
      </c>
      <c r="L2713" s="274">
        <v>4</v>
      </c>
      <c r="M2713" s="275">
        <v>11</v>
      </c>
      <c r="N2713" s="195" t="s">
        <v>194</v>
      </c>
      <c r="O2713" s="274">
        <v>0</v>
      </c>
      <c r="P2713" s="274">
        <v>0</v>
      </c>
      <c r="Q2713" s="276">
        <v>0</v>
      </c>
      <c r="R2713" s="131"/>
      <c r="T2713" s="105"/>
      <c r="U2713" s="105"/>
      <c r="V2713" s="105"/>
      <c r="W2713" s="105"/>
      <c r="X2713" s="105"/>
      <c r="Y2713" s="105"/>
      <c r="Z2713" s="105"/>
      <c r="AA2713" s="105"/>
      <c r="AB2713" s="105"/>
      <c r="AC2713" s="105"/>
      <c r="AD2713" s="105"/>
      <c r="AE2713" s="105"/>
      <c r="AF2713" s="105"/>
      <c r="AG2713" s="105"/>
    </row>
    <row r="2714" spans="2:33" s="28" customFormat="1" ht="14.25" customHeight="1" x14ac:dyDescent="0.15">
      <c r="B2714" s="204" t="s">
        <v>193</v>
      </c>
      <c r="C2714" s="277">
        <v>7</v>
      </c>
      <c r="D2714" s="269">
        <v>5</v>
      </c>
      <c r="E2714" s="267">
        <v>12</v>
      </c>
      <c r="F2714" s="194" t="s">
        <v>192</v>
      </c>
      <c r="G2714" s="269">
        <v>3</v>
      </c>
      <c r="H2714" s="269">
        <v>9</v>
      </c>
      <c r="I2714" s="267">
        <v>12</v>
      </c>
      <c r="J2714" s="194" t="s">
        <v>191</v>
      </c>
      <c r="K2714" s="269">
        <v>8</v>
      </c>
      <c r="L2714" s="269">
        <v>4</v>
      </c>
      <c r="M2714" s="267">
        <v>12</v>
      </c>
      <c r="N2714" s="194" t="s">
        <v>190</v>
      </c>
      <c r="O2714" s="269">
        <v>0</v>
      </c>
      <c r="P2714" s="269">
        <v>0</v>
      </c>
      <c r="Q2714" s="268">
        <v>0</v>
      </c>
      <c r="R2714" s="131"/>
      <c r="T2714" s="105"/>
      <c r="U2714" s="105"/>
      <c r="V2714" s="105"/>
      <c r="W2714" s="105"/>
      <c r="X2714" s="105"/>
      <c r="Y2714" s="105"/>
      <c r="Z2714" s="105"/>
      <c r="AA2714" s="105"/>
      <c r="AB2714" s="105"/>
      <c r="AC2714" s="105"/>
      <c r="AD2714" s="105"/>
      <c r="AE2714" s="105"/>
      <c r="AF2714" s="105"/>
      <c r="AG2714" s="105"/>
    </row>
    <row r="2715" spans="2:33" s="28" customFormat="1" ht="14.25" customHeight="1" x14ac:dyDescent="0.15">
      <c r="B2715" s="204" t="s">
        <v>189</v>
      </c>
      <c r="C2715" s="269">
        <v>4</v>
      </c>
      <c r="D2715" s="269">
        <v>5</v>
      </c>
      <c r="E2715" s="267">
        <v>9</v>
      </c>
      <c r="F2715" s="194" t="s">
        <v>188</v>
      </c>
      <c r="G2715" s="269">
        <v>12</v>
      </c>
      <c r="H2715" s="269">
        <v>10</v>
      </c>
      <c r="I2715" s="267">
        <v>22</v>
      </c>
      <c r="J2715" s="194" t="s">
        <v>187</v>
      </c>
      <c r="K2715" s="269">
        <v>6</v>
      </c>
      <c r="L2715" s="269">
        <v>5</v>
      </c>
      <c r="M2715" s="267">
        <v>11</v>
      </c>
      <c r="N2715" s="194" t="s">
        <v>186</v>
      </c>
      <c r="O2715" s="269">
        <v>0</v>
      </c>
      <c r="P2715" s="269">
        <v>0</v>
      </c>
      <c r="Q2715" s="268">
        <v>0</v>
      </c>
      <c r="R2715" s="131"/>
      <c r="T2715" s="105"/>
      <c r="U2715" s="105"/>
      <c r="V2715" s="105"/>
      <c r="W2715" s="105"/>
      <c r="X2715" s="105"/>
      <c r="Y2715" s="105"/>
      <c r="Z2715" s="105"/>
      <c r="AA2715" s="105"/>
      <c r="AB2715" s="105"/>
      <c r="AC2715" s="105"/>
      <c r="AD2715" s="105"/>
      <c r="AE2715" s="105"/>
      <c r="AF2715" s="105"/>
      <c r="AG2715" s="105"/>
    </row>
    <row r="2716" spans="2:33" s="28" customFormat="1" ht="14.25" customHeight="1" x14ac:dyDescent="0.15">
      <c r="B2716" s="204" t="s">
        <v>185</v>
      </c>
      <c r="C2716" s="269">
        <v>5</v>
      </c>
      <c r="D2716" s="269">
        <v>4</v>
      </c>
      <c r="E2716" s="267">
        <v>9</v>
      </c>
      <c r="F2716" s="194" t="s">
        <v>184</v>
      </c>
      <c r="G2716" s="269">
        <v>8</v>
      </c>
      <c r="H2716" s="269">
        <v>4</v>
      </c>
      <c r="I2716" s="267">
        <v>12</v>
      </c>
      <c r="J2716" s="194" t="s">
        <v>183</v>
      </c>
      <c r="K2716" s="269">
        <v>8</v>
      </c>
      <c r="L2716" s="269">
        <v>6</v>
      </c>
      <c r="M2716" s="267">
        <v>14</v>
      </c>
      <c r="N2716" s="194" t="s">
        <v>182</v>
      </c>
      <c r="O2716" s="269">
        <v>0</v>
      </c>
      <c r="P2716" s="269">
        <v>0</v>
      </c>
      <c r="Q2716" s="268">
        <v>0</v>
      </c>
      <c r="R2716" s="131"/>
      <c r="T2716" s="105"/>
      <c r="U2716" s="105"/>
      <c r="V2716" s="105"/>
      <c r="W2716" s="105"/>
      <c r="X2716" s="105"/>
      <c r="Y2716" s="105"/>
      <c r="Z2716" s="105"/>
      <c r="AA2716" s="105"/>
      <c r="AB2716" s="105"/>
      <c r="AC2716" s="105"/>
      <c r="AD2716" s="105"/>
      <c r="AE2716" s="105"/>
      <c r="AF2716" s="105"/>
      <c r="AG2716" s="105"/>
    </row>
    <row r="2717" spans="2:33" s="28" customFormat="1" ht="14.1" customHeight="1" x14ac:dyDescent="0.15">
      <c r="B2717" s="204" t="s">
        <v>181</v>
      </c>
      <c r="C2717" s="269">
        <v>3</v>
      </c>
      <c r="D2717" s="269">
        <v>7</v>
      </c>
      <c r="E2717" s="267">
        <v>10</v>
      </c>
      <c r="F2717" s="194" t="s">
        <v>180</v>
      </c>
      <c r="G2717" s="269">
        <v>5</v>
      </c>
      <c r="H2717" s="269">
        <v>2</v>
      </c>
      <c r="I2717" s="267">
        <v>7</v>
      </c>
      <c r="J2717" s="194" t="s">
        <v>179</v>
      </c>
      <c r="K2717" s="269">
        <v>1</v>
      </c>
      <c r="L2717" s="269">
        <v>2</v>
      </c>
      <c r="M2717" s="267">
        <v>3</v>
      </c>
      <c r="N2717" s="194" t="s">
        <v>178</v>
      </c>
      <c r="O2717" s="269">
        <v>0</v>
      </c>
      <c r="P2717" s="269">
        <v>0</v>
      </c>
      <c r="Q2717" s="268">
        <v>0</v>
      </c>
      <c r="R2717" s="131"/>
      <c r="T2717" s="105"/>
      <c r="U2717" s="105"/>
      <c r="V2717" s="105"/>
      <c r="W2717" s="105"/>
      <c r="X2717" s="105"/>
      <c r="Y2717" s="105"/>
      <c r="Z2717" s="105"/>
      <c r="AA2717" s="105"/>
      <c r="AB2717" s="105"/>
      <c r="AC2717" s="105"/>
      <c r="AD2717" s="105"/>
      <c r="AE2717" s="105"/>
      <c r="AF2717" s="105"/>
      <c r="AG2717" s="105"/>
    </row>
    <row r="2718" spans="2:33" s="28" customFormat="1" ht="14.25" customHeight="1" thickBot="1" x14ac:dyDescent="0.2">
      <c r="B2718" s="206" t="s">
        <v>177</v>
      </c>
      <c r="C2718" s="270">
        <v>6</v>
      </c>
      <c r="D2718" s="270">
        <v>5</v>
      </c>
      <c r="E2718" s="271">
        <v>11</v>
      </c>
      <c r="F2718" s="208" t="s">
        <v>176</v>
      </c>
      <c r="G2718" s="270">
        <v>7</v>
      </c>
      <c r="H2718" s="270">
        <v>4</v>
      </c>
      <c r="I2718" s="271">
        <v>11</v>
      </c>
      <c r="J2718" s="208" t="s">
        <v>175</v>
      </c>
      <c r="K2718" s="270">
        <v>0</v>
      </c>
      <c r="L2718" s="270">
        <v>0</v>
      </c>
      <c r="M2718" s="271">
        <v>0</v>
      </c>
      <c r="N2718" s="210" t="s">
        <v>174</v>
      </c>
      <c r="O2718" s="272">
        <v>0</v>
      </c>
      <c r="P2718" s="272">
        <v>1</v>
      </c>
      <c r="Q2718" s="273">
        <v>1</v>
      </c>
      <c r="R2718" s="131"/>
      <c r="T2718" s="105"/>
      <c r="U2718" s="105"/>
      <c r="V2718" s="105"/>
      <c r="W2718" s="105"/>
      <c r="X2718" s="105"/>
      <c r="Y2718" s="105"/>
      <c r="Z2718" s="105"/>
      <c r="AA2718" s="105"/>
      <c r="AB2718" s="105"/>
      <c r="AC2718" s="105"/>
      <c r="AD2718" s="105"/>
      <c r="AE2718" s="105"/>
      <c r="AF2718" s="105"/>
      <c r="AG2718" s="105"/>
    </row>
    <row r="2719" spans="2:33" s="28" customFormat="1" ht="13.5" customHeight="1" thickBot="1" x14ac:dyDescent="0.2">
      <c r="B2719" s="42"/>
      <c r="C2719" s="42"/>
      <c r="D2719" s="459" t="s">
        <v>173</v>
      </c>
      <c r="E2719" s="459"/>
      <c r="F2719" s="459"/>
      <c r="G2719" s="42"/>
      <c r="H2719" s="42"/>
      <c r="I2719" s="42"/>
      <c r="J2719" s="42"/>
      <c r="K2719" s="42"/>
      <c r="L2719" s="42"/>
      <c r="M2719" s="42"/>
      <c r="N2719" s="212" t="s">
        <v>172</v>
      </c>
      <c r="O2719" s="262">
        <v>0</v>
      </c>
      <c r="P2719" s="24">
        <v>0</v>
      </c>
      <c r="Q2719" s="285">
        <v>0</v>
      </c>
      <c r="R2719" s="131"/>
      <c r="T2719" s="105"/>
      <c r="U2719" s="105"/>
      <c r="V2719" s="105"/>
      <c r="W2719" s="105"/>
      <c r="X2719" s="105"/>
      <c r="Y2719" s="105"/>
      <c r="Z2719" s="105"/>
      <c r="AA2719" s="105"/>
      <c r="AB2719" s="105"/>
      <c r="AC2719" s="105"/>
      <c r="AD2719" s="105"/>
      <c r="AE2719" s="105"/>
      <c r="AF2719" s="105"/>
      <c r="AG2719" s="105"/>
    </row>
    <row r="2720" spans="2:33" s="28" customFormat="1" ht="13.5" customHeight="1" x14ac:dyDescent="0.15">
      <c r="B2720" s="160" t="s">
        <v>171</v>
      </c>
      <c r="C2720" s="263">
        <f>SUM(C2694:C2698)</f>
        <v>24</v>
      </c>
      <c r="D2720" s="263">
        <f>SUM(D2694:D2698)</f>
        <v>22</v>
      </c>
      <c r="E2720" s="108">
        <f t="shared" ref="E2720:E2729" si="128">SUM(C2720:D2720)</f>
        <v>46</v>
      </c>
      <c r="F2720" s="160" t="s">
        <v>170</v>
      </c>
      <c r="G2720" s="264">
        <f>SUM(K2694:K2698)</f>
        <v>30</v>
      </c>
      <c r="H2720" s="109">
        <f>SUM(L2694:L2698)</f>
        <v>29</v>
      </c>
      <c r="I2720" s="110">
        <f t="shared" ref="I2720:I2729" si="129">SUM(G2720:H2720)</f>
        <v>59</v>
      </c>
      <c r="J2720" s="119" t="s">
        <v>169</v>
      </c>
      <c r="K2720" s="120">
        <f>SUM(O2719:O2723)</f>
        <v>0</v>
      </c>
      <c r="L2720" s="263">
        <f>SUM(Q2719:Q2723)</f>
        <v>0</v>
      </c>
      <c r="M2720" s="265">
        <f>SUM(K2720:L2720)</f>
        <v>0</v>
      </c>
      <c r="N2720" s="132" t="s">
        <v>168</v>
      </c>
      <c r="O2720" s="288">
        <v>0</v>
      </c>
      <c r="P2720" s="288">
        <v>0</v>
      </c>
      <c r="Q2720" s="285">
        <v>0</v>
      </c>
      <c r="R2720" s="131"/>
      <c r="T2720" s="105"/>
      <c r="U2720" s="105"/>
      <c r="V2720" s="105"/>
      <c r="W2720" s="105"/>
      <c r="X2720" s="105"/>
      <c r="Y2720" s="105"/>
      <c r="Z2720" s="105"/>
      <c r="AA2720" s="105"/>
      <c r="AB2720" s="105"/>
      <c r="AC2720" s="105"/>
      <c r="AD2720" s="105"/>
      <c r="AE2720" s="105"/>
      <c r="AF2720" s="105"/>
      <c r="AG2720" s="105"/>
    </row>
    <row r="2721" spans="2:33" s="28" customFormat="1" ht="13.5" customHeight="1" thickBot="1" x14ac:dyDescent="0.2">
      <c r="B2721" s="161" t="s">
        <v>167</v>
      </c>
      <c r="C2721" s="255">
        <f>SUM(C2699:C2703)</f>
        <v>17</v>
      </c>
      <c r="D2721" s="255">
        <f>SUM(D2699:D2703)</f>
        <v>28</v>
      </c>
      <c r="E2721" s="112">
        <f t="shared" si="128"/>
        <v>45</v>
      </c>
      <c r="F2721" s="161" t="s">
        <v>166</v>
      </c>
      <c r="G2721" s="260">
        <f>SUM(K2699:K2703)</f>
        <v>21</v>
      </c>
      <c r="H2721" s="113">
        <f>SUM(L2699:L2703)</f>
        <v>22</v>
      </c>
      <c r="I2721" s="114">
        <f t="shared" si="129"/>
        <v>43</v>
      </c>
      <c r="J2721" s="121" t="s">
        <v>154</v>
      </c>
      <c r="K2721" s="122">
        <f>O2724</f>
        <v>0</v>
      </c>
      <c r="L2721" s="256">
        <f>P2724</f>
        <v>0</v>
      </c>
      <c r="M2721" s="266">
        <f>SUM(K2721:L2721)</f>
        <v>0</v>
      </c>
      <c r="N2721" s="132" t="s">
        <v>165</v>
      </c>
      <c r="O2721" s="288">
        <v>0</v>
      </c>
      <c r="P2721" s="288">
        <v>0</v>
      </c>
      <c r="Q2721" s="285">
        <v>0</v>
      </c>
      <c r="R2721" s="131"/>
      <c r="T2721" s="105"/>
      <c r="U2721" s="105"/>
      <c r="V2721" s="105"/>
      <c r="W2721" s="105"/>
      <c r="X2721" s="105"/>
      <c r="Y2721" s="105"/>
      <c r="Z2721" s="105"/>
      <c r="AA2721" s="105"/>
      <c r="AB2721" s="105"/>
      <c r="AC2721" s="105"/>
      <c r="AD2721" s="105"/>
      <c r="AE2721" s="105"/>
      <c r="AF2721" s="105"/>
      <c r="AG2721" s="105"/>
    </row>
    <row r="2722" spans="2:33" s="28" customFormat="1" ht="13.5" customHeight="1" x14ac:dyDescent="0.15">
      <c r="B2722" s="161" t="s">
        <v>164</v>
      </c>
      <c r="C2722" s="255">
        <f>SUM(C2704:C2708)</f>
        <v>27</v>
      </c>
      <c r="D2722" s="255">
        <f>SUM(D2704:D2708)</f>
        <v>20</v>
      </c>
      <c r="E2722" s="112">
        <f t="shared" si="128"/>
        <v>47</v>
      </c>
      <c r="F2722" s="161" t="s">
        <v>163</v>
      </c>
      <c r="G2722" s="260">
        <f>SUM(K2704:K2708)</f>
        <v>26</v>
      </c>
      <c r="H2722" s="113">
        <f>SUM(L2704:L2708)</f>
        <v>26</v>
      </c>
      <c r="I2722" s="114">
        <f t="shared" si="129"/>
        <v>52</v>
      </c>
      <c r="J2722" s="125" t="s">
        <v>283</v>
      </c>
      <c r="K2722" s="154">
        <f>SUM(C2720:C2722)</f>
        <v>68</v>
      </c>
      <c r="L2722" s="154">
        <f>SUM(D2720:D2722)</f>
        <v>70</v>
      </c>
      <c r="M2722" s="294">
        <f>SUM(K2722:L2722)</f>
        <v>138</v>
      </c>
      <c r="N2722" s="132" t="s">
        <v>162</v>
      </c>
      <c r="O2722" s="288">
        <v>0</v>
      </c>
      <c r="P2722" s="288">
        <v>0</v>
      </c>
      <c r="Q2722" s="285">
        <v>0</v>
      </c>
      <c r="R2722" s="131"/>
      <c r="T2722" s="105"/>
      <c r="U2722" s="105"/>
      <c r="V2722" s="105"/>
      <c r="W2722" s="105"/>
      <c r="X2722" s="105"/>
      <c r="Y2722" s="105"/>
      <c r="Z2722" s="105"/>
      <c r="AA2722" s="105"/>
      <c r="AB2722" s="105"/>
      <c r="AC2722" s="105"/>
      <c r="AD2722" s="105"/>
      <c r="AE2722" s="105"/>
      <c r="AF2722" s="105"/>
      <c r="AG2722" s="105"/>
    </row>
    <row r="2723" spans="2:33" s="28" customFormat="1" ht="13.5" customHeight="1" thickBot="1" x14ac:dyDescent="0.2">
      <c r="B2723" s="161" t="s">
        <v>161</v>
      </c>
      <c r="C2723" s="255">
        <f>SUM(C2709:C2713)</f>
        <v>33</v>
      </c>
      <c r="D2723" s="255">
        <f>SUM(D2709:D2713)</f>
        <v>27</v>
      </c>
      <c r="E2723" s="112">
        <f t="shared" si="128"/>
        <v>60</v>
      </c>
      <c r="F2723" s="161" t="s">
        <v>160</v>
      </c>
      <c r="G2723" s="260">
        <f>SUM(K2709:K2713)</f>
        <v>33</v>
      </c>
      <c r="H2723" s="113">
        <f>SUM(L2709:L2713)</f>
        <v>34</v>
      </c>
      <c r="I2723" s="114">
        <f t="shared" si="129"/>
        <v>67</v>
      </c>
      <c r="J2723" s="123" t="s">
        <v>156</v>
      </c>
      <c r="K2723" s="157"/>
      <c r="L2723" s="292">
        <f>M2722/M2728*100</f>
        <v>16.84981684981685</v>
      </c>
      <c r="M2723" s="156" t="s">
        <v>155</v>
      </c>
      <c r="N2723" s="134" t="s">
        <v>159</v>
      </c>
      <c r="O2723" s="291">
        <v>0</v>
      </c>
      <c r="P2723" s="135">
        <v>0</v>
      </c>
      <c r="Q2723" s="282">
        <v>0</v>
      </c>
      <c r="R2723" s="131"/>
      <c r="T2723" s="105"/>
      <c r="U2723" s="105"/>
      <c r="V2723" s="105"/>
      <c r="W2723" s="105"/>
      <c r="X2723" s="105"/>
      <c r="Y2723" s="105"/>
      <c r="Z2723" s="105"/>
      <c r="AA2723" s="105"/>
      <c r="AB2723" s="105"/>
      <c r="AC2723" s="105"/>
      <c r="AD2723" s="105"/>
      <c r="AE2723" s="105"/>
      <c r="AF2723" s="105"/>
      <c r="AG2723" s="105"/>
    </row>
    <row r="2724" spans="2:33" s="28" customFormat="1" ht="13.5" customHeight="1" thickBot="1" x14ac:dyDescent="0.2">
      <c r="B2724" s="161" t="s">
        <v>158</v>
      </c>
      <c r="C2724" s="255">
        <f>SUM(C2714:C2718)</f>
        <v>25</v>
      </c>
      <c r="D2724" s="255">
        <f>SUM(D2714:D2718)</f>
        <v>26</v>
      </c>
      <c r="E2724" s="112">
        <f t="shared" si="128"/>
        <v>51</v>
      </c>
      <c r="F2724" s="161" t="s">
        <v>157</v>
      </c>
      <c r="G2724" s="260">
        <f>SUM(K2714:K2718)</f>
        <v>23</v>
      </c>
      <c r="H2724" s="113">
        <f>SUM(L2714:L2718)</f>
        <v>17</v>
      </c>
      <c r="I2724" s="114">
        <f t="shared" si="129"/>
        <v>40</v>
      </c>
      <c r="J2724" s="125" t="s">
        <v>284</v>
      </c>
      <c r="K2724" s="154">
        <f>SUM(C2723:C2729,G2720:G2722)</f>
        <v>262</v>
      </c>
      <c r="L2724" s="154">
        <f>SUM(D2723:D2729,H2720:H2722)</f>
        <v>256</v>
      </c>
      <c r="M2724" s="294">
        <f>SUM(K2724:L2724)</f>
        <v>518</v>
      </c>
      <c r="N2724" s="136" t="s">
        <v>154</v>
      </c>
      <c r="O2724" s="290">
        <v>0</v>
      </c>
      <c r="P2724" s="137">
        <v>0</v>
      </c>
      <c r="Q2724" s="284">
        <v>0</v>
      </c>
      <c r="R2724" s="131"/>
      <c r="T2724" s="105"/>
      <c r="U2724" s="105"/>
      <c r="V2724" s="105"/>
      <c r="W2724" s="105"/>
      <c r="X2724" s="105"/>
      <c r="Y2724" s="105"/>
      <c r="Z2724" s="105"/>
      <c r="AA2724" s="105"/>
      <c r="AB2724" s="105"/>
      <c r="AC2724" s="105"/>
      <c r="AD2724" s="105"/>
      <c r="AE2724" s="105"/>
      <c r="AF2724" s="105"/>
      <c r="AG2724" s="105"/>
    </row>
    <row r="2725" spans="2:33" s="28" customFormat="1" ht="13.5" customHeight="1" thickBot="1" x14ac:dyDescent="0.2">
      <c r="B2725" s="161" t="s">
        <v>153</v>
      </c>
      <c r="C2725" s="255">
        <f>SUM(G2694:G2698)</f>
        <v>16</v>
      </c>
      <c r="D2725" s="255">
        <f>SUM(H2694:H2698)</f>
        <v>16</v>
      </c>
      <c r="E2725" s="112">
        <f t="shared" si="128"/>
        <v>32</v>
      </c>
      <c r="F2725" s="161" t="s">
        <v>152</v>
      </c>
      <c r="G2725" s="113">
        <f>SUM(O2694:O2698)</f>
        <v>16</v>
      </c>
      <c r="H2725" s="113">
        <f>SUM(P2694:P2698)</f>
        <v>16</v>
      </c>
      <c r="I2725" s="114">
        <f t="shared" si="129"/>
        <v>32</v>
      </c>
      <c r="J2725" s="123" t="s">
        <v>156</v>
      </c>
      <c r="K2725" s="157"/>
      <c r="L2725" s="292">
        <f>M2724/M2728*100</f>
        <v>63.247863247863243</v>
      </c>
      <c r="M2725" s="158" t="s">
        <v>155</v>
      </c>
      <c r="N2725" s="148"/>
      <c r="O2725" s="138"/>
      <c r="P2725" s="138"/>
      <c r="Q2725" s="138"/>
      <c r="R2725" s="131"/>
      <c r="T2725" s="105"/>
      <c r="U2725" s="105"/>
      <c r="V2725" s="105"/>
      <c r="W2725" s="105"/>
      <c r="X2725" s="105"/>
      <c r="Y2725" s="105"/>
      <c r="Z2725" s="105"/>
      <c r="AA2725" s="105"/>
      <c r="AB2725" s="105"/>
      <c r="AC2725" s="105"/>
      <c r="AD2725" s="105"/>
      <c r="AE2725" s="106"/>
      <c r="AF2725" s="105"/>
      <c r="AG2725" s="106"/>
    </row>
    <row r="2726" spans="2:33" s="28" customFormat="1" ht="13.5" customHeight="1" thickBot="1" x14ac:dyDescent="0.2">
      <c r="B2726" s="161" t="s">
        <v>151</v>
      </c>
      <c r="C2726" s="255">
        <f>SUM(G2699:G2703)</f>
        <v>19</v>
      </c>
      <c r="D2726" s="255">
        <f>SUM(H2699:H2703)</f>
        <v>27</v>
      </c>
      <c r="E2726" s="112">
        <f t="shared" si="128"/>
        <v>46</v>
      </c>
      <c r="F2726" s="161" t="s">
        <v>150</v>
      </c>
      <c r="G2726" s="260">
        <f>SUM(O2699:O2703)</f>
        <v>5</v>
      </c>
      <c r="H2726" s="113">
        <f>SUM(P2699:P2703)</f>
        <v>3</v>
      </c>
      <c r="I2726" s="114">
        <f t="shared" si="129"/>
        <v>8</v>
      </c>
      <c r="J2726" s="125" t="s">
        <v>282</v>
      </c>
      <c r="K2726" s="154">
        <f>SUM(K2709:K2718,O2694:O2724)</f>
        <v>81</v>
      </c>
      <c r="L2726" s="154">
        <f>SUM(L2709:L2718,P2694:P2724)</f>
        <v>82</v>
      </c>
      <c r="M2726" s="261">
        <f>SUM(K2726:L2726)</f>
        <v>163</v>
      </c>
      <c r="N2726" s="149"/>
      <c r="O2726" s="138"/>
      <c r="P2726" s="138"/>
      <c r="Q2726" s="138"/>
      <c r="R2726" s="131"/>
    </row>
    <row r="2727" spans="2:33" s="28" customFormat="1" ht="13.5" customHeight="1" thickBot="1" x14ac:dyDescent="0.2">
      <c r="B2727" s="161" t="s">
        <v>149</v>
      </c>
      <c r="C2727" s="255">
        <f>SUM(G2704:G2708)</f>
        <v>25</v>
      </c>
      <c r="D2727" s="255">
        <f>SUM(H2704:H2708)</f>
        <v>25</v>
      </c>
      <c r="E2727" s="112">
        <f t="shared" si="128"/>
        <v>50</v>
      </c>
      <c r="F2727" s="161" t="s">
        <v>148</v>
      </c>
      <c r="G2727" s="260">
        <f>SUM(O2704:O2708)</f>
        <v>4</v>
      </c>
      <c r="H2727" s="113">
        <f>SUM(P2704:P2708)</f>
        <v>8</v>
      </c>
      <c r="I2727" s="114">
        <f t="shared" si="129"/>
        <v>12</v>
      </c>
      <c r="J2727" s="123" t="s">
        <v>156</v>
      </c>
      <c r="K2727" s="124"/>
      <c r="L2727" s="283">
        <f>M2726/M2728*100</f>
        <v>19.902319902319903</v>
      </c>
      <c r="M2727" s="156" t="s">
        <v>155</v>
      </c>
      <c r="N2727" s="144" t="s">
        <v>146</v>
      </c>
      <c r="O2727" s="295">
        <v>40.76</v>
      </c>
      <c r="P2727" s="296">
        <v>41.01</v>
      </c>
      <c r="Q2727" s="297">
        <v>40.89</v>
      </c>
      <c r="R2727" s="131"/>
    </row>
    <row r="2728" spans="2:33" s="28" customFormat="1" ht="13.5" customHeight="1" x14ac:dyDescent="0.15">
      <c r="B2728" s="161" t="s">
        <v>145</v>
      </c>
      <c r="C2728" s="255">
        <f>SUM(G2709:G2713)</f>
        <v>32</v>
      </c>
      <c r="D2728" s="255">
        <f>SUM(H2709:H2713)</f>
        <v>29</v>
      </c>
      <c r="E2728" s="112">
        <f t="shared" si="128"/>
        <v>61</v>
      </c>
      <c r="F2728" s="161" t="s">
        <v>144</v>
      </c>
      <c r="G2728" s="260">
        <f>SUM(O2709:O2713)</f>
        <v>0</v>
      </c>
      <c r="H2728" s="113">
        <f>SUM(P2709:P2713)</f>
        <v>3</v>
      </c>
      <c r="I2728" s="114">
        <f t="shared" si="129"/>
        <v>3</v>
      </c>
      <c r="J2728" s="125" t="s">
        <v>147</v>
      </c>
      <c r="K2728" s="293">
        <f>SUM(C2720:C2729,G2720:G2729,K2720:K2721)</f>
        <v>411</v>
      </c>
      <c r="L2728" s="293">
        <f>SUM(D2720:D2729,H2720:H2729,L2720:L2721)</f>
        <v>408</v>
      </c>
      <c r="M2728" s="289">
        <f>SUM(K2728:L2728)</f>
        <v>819</v>
      </c>
      <c r="N2728" s="145"/>
      <c r="O2728" s="139"/>
      <c r="P2728" s="139"/>
      <c r="Q2728" s="139"/>
      <c r="R2728" s="131"/>
    </row>
    <row r="2729" spans="2:33" s="28" customFormat="1" ht="13.5" customHeight="1" thickBot="1" x14ac:dyDescent="0.2">
      <c r="B2729" s="162" t="s">
        <v>143</v>
      </c>
      <c r="C2729" s="256">
        <f>SUM(G2714:G2718)</f>
        <v>35</v>
      </c>
      <c r="D2729" s="256">
        <f>SUM(H2714:H2718)</f>
        <v>29</v>
      </c>
      <c r="E2729" s="116">
        <f t="shared" si="128"/>
        <v>64</v>
      </c>
      <c r="F2729" s="162" t="s">
        <v>142</v>
      </c>
      <c r="G2729" s="257">
        <f>SUM(O2714:O2718)</f>
        <v>0</v>
      </c>
      <c r="H2729" s="117">
        <f>SUM(P2714:P2718)</f>
        <v>1</v>
      </c>
      <c r="I2729" s="118">
        <f t="shared" si="129"/>
        <v>1</v>
      </c>
      <c r="J2729" s="123" t="s">
        <v>7</v>
      </c>
      <c r="K2729" s="124"/>
      <c r="L2729" s="127"/>
      <c r="M2729" s="258">
        <f>字別人口!Q150</f>
        <v>332</v>
      </c>
      <c r="N2729" s="481" t="s">
        <v>141</v>
      </c>
      <c r="O2729" s="482"/>
      <c r="P2729" s="482"/>
      <c r="Q2729" s="140"/>
      <c r="R2729" s="131"/>
    </row>
    <row r="2731" spans="2:33" s="29" customFormat="1" x14ac:dyDescent="0.15">
      <c r="B2731" s="168"/>
      <c r="F2731" s="168"/>
    </row>
    <row r="2732" spans="2:33" s="29" customFormat="1" ht="13.5" customHeight="1" x14ac:dyDescent="0.15">
      <c r="B2732" s="243" t="s">
        <v>1</v>
      </c>
      <c r="C2732" s="358" t="s">
        <v>2</v>
      </c>
      <c r="D2732" s="358"/>
      <c r="E2732" s="358"/>
      <c r="F2732" s="358"/>
      <c r="G2732" s="484" t="s">
        <v>279</v>
      </c>
      <c r="H2732" s="484"/>
      <c r="I2732" s="484"/>
      <c r="J2732" s="484"/>
      <c r="K2732" s="484"/>
      <c r="L2732" s="484"/>
      <c r="O2732" s="76" t="str">
        <f>$O$2</f>
        <v>令和元年10月31日</v>
      </c>
      <c r="P2732" s="76"/>
      <c r="Q2732" s="76" t="s">
        <v>0</v>
      </c>
    </row>
    <row r="2733" spans="2:33" s="29" customFormat="1" ht="13.5" customHeight="1" x14ac:dyDescent="0.15">
      <c r="B2733" s="243" t="s">
        <v>276</v>
      </c>
      <c r="C2733" s="358" t="s">
        <v>73</v>
      </c>
      <c r="D2733" s="358"/>
      <c r="E2733" s="358"/>
      <c r="F2733" s="152"/>
      <c r="G2733" s="484"/>
      <c r="H2733" s="484"/>
      <c r="I2733" s="484"/>
      <c r="J2733" s="484"/>
      <c r="K2733" s="484"/>
      <c r="L2733" s="484"/>
      <c r="O2733" s="76" t="str">
        <f>$O$3</f>
        <v>令和元年11月 1日</v>
      </c>
      <c r="P2733" s="76"/>
      <c r="Q2733" s="76" t="s">
        <v>3</v>
      </c>
    </row>
    <row r="2734" spans="2:33" s="29" customFormat="1" ht="13.5" customHeight="1" thickBot="1" x14ac:dyDescent="0.2">
      <c r="B2734" s="168"/>
      <c r="F2734" s="168"/>
      <c r="G2734" s="87"/>
      <c r="H2734" s="87"/>
      <c r="I2734" s="87"/>
      <c r="J2734" s="87"/>
      <c r="K2734" s="87"/>
      <c r="L2734" s="87"/>
      <c r="O2734" s="86"/>
      <c r="Q2734" s="86"/>
    </row>
    <row r="2735" spans="2:33" s="28" customFormat="1" ht="14.25" customHeight="1" x14ac:dyDescent="0.15">
      <c r="B2735" s="53" t="s">
        <v>274</v>
      </c>
      <c r="C2735" s="279" t="s">
        <v>301</v>
      </c>
      <c r="D2735" s="279" t="s">
        <v>302</v>
      </c>
      <c r="E2735" s="280" t="s">
        <v>6</v>
      </c>
      <c r="F2735" s="53" t="s">
        <v>274</v>
      </c>
      <c r="G2735" s="279" t="s">
        <v>301</v>
      </c>
      <c r="H2735" s="279" t="s">
        <v>5</v>
      </c>
      <c r="I2735" s="94" t="s">
        <v>6</v>
      </c>
      <c r="J2735" s="202" t="s">
        <v>274</v>
      </c>
      <c r="K2735" s="279" t="s">
        <v>4</v>
      </c>
      <c r="L2735" s="279" t="s">
        <v>302</v>
      </c>
      <c r="M2735" s="280" t="s">
        <v>303</v>
      </c>
      <c r="N2735" s="59" t="s">
        <v>274</v>
      </c>
      <c r="O2735" s="54" t="s">
        <v>301</v>
      </c>
      <c r="P2735" s="54" t="s">
        <v>5</v>
      </c>
      <c r="Q2735" s="278" t="s">
        <v>303</v>
      </c>
      <c r="R2735" s="131"/>
    </row>
    <row r="2736" spans="2:33" s="28" customFormat="1" ht="14.25" customHeight="1" x14ac:dyDescent="0.15">
      <c r="B2736" s="203" t="s">
        <v>273</v>
      </c>
      <c r="C2736" s="281">
        <v>17</v>
      </c>
      <c r="D2736" s="281">
        <v>10</v>
      </c>
      <c r="E2736" s="267">
        <v>27</v>
      </c>
      <c r="F2736" s="193" t="s">
        <v>272</v>
      </c>
      <c r="G2736" s="281">
        <v>13</v>
      </c>
      <c r="H2736" s="281">
        <v>11</v>
      </c>
      <c r="I2736" s="267">
        <v>24</v>
      </c>
      <c r="J2736" s="194" t="s">
        <v>271</v>
      </c>
      <c r="K2736" s="269">
        <v>18</v>
      </c>
      <c r="L2736" s="281">
        <v>19</v>
      </c>
      <c r="M2736" s="286">
        <v>37</v>
      </c>
      <c r="N2736" s="200" t="s">
        <v>270</v>
      </c>
      <c r="O2736" s="277">
        <v>8</v>
      </c>
      <c r="P2736" s="269">
        <v>11</v>
      </c>
      <c r="Q2736" s="287">
        <v>19</v>
      </c>
      <c r="R2736" s="131"/>
      <c r="T2736" s="105"/>
      <c r="U2736" s="105"/>
      <c r="V2736" s="105"/>
      <c r="W2736" s="105"/>
      <c r="X2736" s="105"/>
      <c r="Y2736" s="105"/>
      <c r="Z2736" s="105"/>
      <c r="AA2736" s="105"/>
      <c r="AB2736" s="105"/>
      <c r="AC2736" s="105"/>
      <c r="AD2736" s="105"/>
      <c r="AE2736" s="105"/>
      <c r="AF2736" s="105"/>
      <c r="AG2736" s="105"/>
    </row>
    <row r="2737" spans="2:33" s="28" customFormat="1" ht="14.1" customHeight="1" x14ac:dyDescent="0.15">
      <c r="B2737" s="204" t="s">
        <v>269</v>
      </c>
      <c r="C2737" s="269">
        <v>21</v>
      </c>
      <c r="D2737" s="269">
        <v>12</v>
      </c>
      <c r="E2737" s="267">
        <v>33</v>
      </c>
      <c r="F2737" s="194" t="s">
        <v>268</v>
      </c>
      <c r="G2737" s="269">
        <v>18</v>
      </c>
      <c r="H2737" s="269">
        <v>10</v>
      </c>
      <c r="I2737" s="267">
        <v>28</v>
      </c>
      <c r="J2737" s="194" t="s">
        <v>267</v>
      </c>
      <c r="K2737" s="269">
        <v>12</v>
      </c>
      <c r="L2737" s="269">
        <v>14</v>
      </c>
      <c r="M2737" s="267">
        <v>26</v>
      </c>
      <c r="N2737" s="194" t="s">
        <v>266</v>
      </c>
      <c r="O2737" s="269">
        <v>7</v>
      </c>
      <c r="P2737" s="269">
        <v>5</v>
      </c>
      <c r="Q2737" s="268">
        <v>12</v>
      </c>
      <c r="R2737" s="131"/>
      <c r="T2737" s="105"/>
      <c r="U2737" s="105"/>
      <c r="V2737" s="105"/>
      <c r="W2737" s="105"/>
      <c r="X2737" s="105"/>
      <c r="Y2737" s="105"/>
      <c r="Z2737" s="105"/>
      <c r="AA2737" s="105"/>
      <c r="AB2737" s="105"/>
      <c r="AC2737" s="105"/>
      <c r="AD2737" s="105"/>
      <c r="AE2737" s="105"/>
      <c r="AF2737" s="105"/>
      <c r="AG2737" s="105"/>
    </row>
    <row r="2738" spans="2:33" s="28" customFormat="1" ht="14.25" customHeight="1" x14ac:dyDescent="0.15">
      <c r="B2738" s="204" t="s">
        <v>265</v>
      </c>
      <c r="C2738" s="269">
        <v>13</v>
      </c>
      <c r="D2738" s="269">
        <v>10</v>
      </c>
      <c r="E2738" s="267">
        <v>23</v>
      </c>
      <c r="F2738" s="194" t="s">
        <v>264</v>
      </c>
      <c r="G2738" s="269">
        <v>14</v>
      </c>
      <c r="H2738" s="269">
        <v>7</v>
      </c>
      <c r="I2738" s="267">
        <v>21</v>
      </c>
      <c r="J2738" s="194" t="s">
        <v>263</v>
      </c>
      <c r="K2738" s="269">
        <v>10</v>
      </c>
      <c r="L2738" s="269">
        <v>18</v>
      </c>
      <c r="M2738" s="267">
        <v>28</v>
      </c>
      <c r="N2738" s="194" t="s">
        <v>262</v>
      </c>
      <c r="O2738" s="269">
        <v>6</v>
      </c>
      <c r="P2738" s="199">
        <v>6</v>
      </c>
      <c r="Q2738" s="268">
        <v>12</v>
      </c>
      <c r="R2738" s="131"/>
      <c r="T2738" s="105"/>
      <c r="U2738" s="105"/>
      <c r="V2738" s="105"/>
      <c r="W2738" s="105"/>
      <c r="X2738" s="105"/>
      <c r="Y2738" s="105"/>
      <c r="Z2738" s="105"/>
      <c r="AA2738" s="105"/>
      <c r="AB2738" s="105"/>
      <c r="AC2738" s="105"/>
      <c r="AD2738" s="105"/>
      <c r="AE2738" s="105"/>
      <c r="AF2738" s="105"/>
      <c r="AG2738" s="105"/>
    </row>
    <row r="2739" spans="2:33" s="28" customFormat="1" ht="14.25" customHeight="1" x14ac:dyDescent="0.15">
      <c r="B2739" s="204" t="s">
        <v>261</v>
      </c>
      <c r="C2739" s="269">
        <v>17</v>
      </c>
      <c r="D2739" s="269">
        <v>17</v>
      </c>
      <c r="E2739" s="267">
        <v>34</v>
      </c>
      <c r="F2739" s="194" t="s">
        <v>260</v>
      </c>
      <c r="G2739" s="269">
        <v>15</v>
      </c>
      <c r="H2739" s="269">
        <v>10</v>
      </c>
      <c r="I2739" s="267">
        <v>25</v>
      </c>
      <c r="J2739" s="194" t="s">
        <v>259</v>
      </c>
      <c r="K2739" s="269">
        <v>20</v>
      </c>
      <c r="L2739" s="269">
        <v>22</v>
      </c>
      <c r="M2739" s="267">
        <v>42</v>
      </c>
      <c r="N2739" s="194" t="s">
        <v>258</v>
      </c>
      <c r="O2739" s="269">
        <v>12</v>
      </c>
      <c r="P2739" s="269">
        <v>8</v>
      </c>
      <c r="Q2739" s="268">
        <v>20</v>
      </c>
      <c r="R2739" s="131"/>
      <c r="T2739" s="105"/>
      <c r="U2739" s="105"/>
      <c r="V2739" s="105"/>
      <c r="W2739" s="105"/>
      <c r="X2739" s="105"/>
      <c r="Y2739" s="105"/>
      <c r="Z2739" s="105"/>
      <c r="AA2739" s="105"/>
      <c r="AB2739" s="105"/>
      <c r="AC2739" s="105"/>
      <c r="AD2739" s="105"/>
      <c r="AE2739" s="105"/>
      <c r="AF2739" s="105"/>
      <c r="AG2739" s="105"/>
    </row>
    <row r="2740" spans="2:33" s="28" customFormat="1" ht="14.1" customHeight="1" x14ac:dyDescent="0.15">
      <c r="B2740" s="205" t="s">
        <v>257</v>
      </c>
      <c r="C2740" s="274">
        <v>13</v>
      </c>
      <c r="D2740" s="274">
        <v>12</v>
      </c>
      <c r="E2740" s="275">
        <v>25</v>
      </c>
      <c r="F2740" s="195" t="s">
        <v>256</v>
      </c>
      <c r="G2740" s="274">
        <v>12</v>
      </c>
      <c r="H2740" s="274">
        <v>14</v>
      </c>
      <c r="I2740" s="275">
        <v>26</v>
      </c>
      <c r="J2740" s="195" t="s">
        <v>255</v>
      </c>
      <c r="K2740" s="274">
        <v>16</v>
      </c>
      <c r="L2740" s="274">
        <v>10</v>
      </c>
      <c r="M2740" s="275">
        <v>26</v>
      </c>
      <c r="N2740" s="195" t="s">
        <v>254</v>
      </c>
      <c r="O2740" s="274">
        <v>11</v>
      </c>
      <c r="P2740" s="274">
        <v>4</v>
      </c>
      <c r="Q2740" s="276">
        <v>15</v>
      </c>
      <c r="R2740" s="131"/>
      <c r="T2740" s="105"/>
      <c r="U2740" s="105"/>
      <c r="V2740" s="105"/>
      <c r="W2740" s="105"/>
      <c r="X2740" s="105"/>
      <c r="Y2740" s="105"/>
      <c r="Z2740" s="105"/>
      <c r="AA2740" s="105"/>
      <c r="AB2740" s="105"/>
      <c r="AC2740" s="105"/>
      <c r="AD2740" s="105"/>
      <c r="AE2740" s="105"/>
      <c r="AF2740" s="105"/>
      <c r="AG2740" s="105"/>
    </row>
    <row r="2741" spans="2:33" s="28" customFormat="1" ht="14.25" customHeight="1" x14ac:dyDescent="0.15">
      <c r="B2741" s="204" t="s">
        <v>253</v>
      </c>
      <c r="C2741" s="277">
        <v>17</v>
      </c>
      <c r="D2741" s="269">
        <v>19</v>
      </c>
      <c r="E2741" s="267">
        <v>36</v>
      </c>
      <c r="F2741" s="194" t="s">
        <v>252</v>
      </c>
      <c r="G2741" s="269">
        <v>13</v>
      </c>
      <c r="H2741" s="269">
        <v>17</v>
      </c>
      <c r="I2741" s="267">
        <v>30</v>
      </c>
      <c r="J2741" s="194" t="s">
        <v>251</v>
      </c>
      <c r="K2741" s="269">
        <v>10</v>
      </c>
      <c r="L2741" s="269">
        <v>14</v>
      </c>
      <c r="M2741" s="267">
        <v>24</v>
      </c>
      <c r="N2741" s="194" t="s">
        <v>250</v>
      </c>
      <c r="O2741" s="269">
        <v>1</v>
      </c>
      <c r="P2741" s="269">
        <v>6</v>
      </c>
      <c r="Q2741" s="268">
        <v>7</v>
      </c>
      <c r="R2741" s="131"/>
      <c r="T2741" s="105"/>
      <c r="U2741" s="105"/>
      <c r="V2741" s="105"/>
      <c r="W2741" s="105"/>
      <c r="X2741" s="105"/>
      <c r="Y2741" s="105"/>
      <c r="Z2741" s="105"/>
      <c r="AA2741" s="105"/>
      <c r="AB2741" s="105"/>
      <c r="AC2741" s="105"/>
      <c r="AD2741" s="105"/>
      <c r="AE2741" s="105"/>
      <c r="AF2741" s="105"/>
      <c r="AG2741" s="105"/>
    </row>
    <row r="2742" spans="2:33" s="28" customFormat="1" ht="14.25" customHeight="1" x14ac:dyDescent="0.15">
      <c r="B2742" s="204" t="s">
        <v>249</v>
      </c>
      <c r="C2742" s="269">
        <v>16</v>
      </c>
      <c r="D2742" s="269">
        <v>23</v>
      </c>
      <c r="E2742" s="267">
        <v>39</v>
      </c>
      <c r="F2742" s="194" t="s">
        <v>248</v>
      </c>
      <c r="G2742" s="269">
        <v>12</v>
      </c>
      <c r="H2742" s="269">
        <v>11</v>
      </c>
      <c r="I2742" s="267">
        <v>23</v>
      </c>
      <c r="J2742" s="194" t="s">
        <v>247</v>
      </c>
      <c r="K2742" s="269">
        <v>10</v>
      </c>
      <c r="L2742" s="269">
        <v>13</v>
      </c>
      <c r="M2742" s="267">
        <v>23</v>
      </c>
      <c r="N2742" s="194" t="s">
        <v>246</v>
      </c>
      <c r="O2742" s="269">
        <v>3</v>
      </c>
      <c r="P2742" s="269">
        <v>5</v>
      </c>
      <c r="Q2742" s="268">
        <v>8</v>
      </c>
      <c r="R2742" s="131"/>
      <c r="T2742" s="105"/>
      <c r="U2742" s="105"/>
      <c r="V2742" s="105"/>
      <c r="W2742" s="105"/>
      <c r="X2742" s="105"/>
      <c r="Y2742" s="105"/>
      <c r="Z2742" s="105"/>
      <c r="AA2742" s="105"/>
      <c r="AB2742" s="105"/>
      <c r="AC2742" s="105"/>
      <c r="AD2742" s="105"/>
      <c r="AE2742" s="105"/>
      <c r="AF2742" s="105"/>
      <c r="AG2742" s="105"/>
    </row>
    <row r="2743" spans="2:33" s="28" customFormat="1" ht="14.25" customHeight="1" x14ac:dyDescent="0.15">
      <c r="B2743" s="204" t="s">
        <v>245</v>
      </c>
      <c r="C2743" s="269">
        <v>14</v>
      </c>
      <c r="D2743" s="269">
        <v>13</v>
      </c>
      <c r="E2743" s="267">
        <v>27</v>
      </c>
      <c r="F2743" s="194" t="s">
        <v>244</v>
      </c>
      <c r="G2743" s="269">
        <v>8</v>
      </c>
      <c r="H2743" s="269">
        <v>10</v>
      </c>
      <c r="I2743" s="267">
        <v>18</v>
      </c>
      <c r="J2743" s="194" t="s">
        <v>243</v>
      </c>
      <c r="K2743" s="269">
        <v>10</v>
      </c>
      <c r="L2743" s="269">
        <v>15</v>
      </c>
      <c r="M2743" s="267">
        <v>25</v>
      </c>
      <c r="N2743" s="194" t="s">
        <v>242</v>
      </c>
      <c r="O2743" s="269">
        <v>3</v>
      </c>
      <c r="P2743" s="269">
        <v>9</v>
      </c>
      <c r="Q2743" s="268">
        <v>12</v>
      </c>
      <c r="R2743" s="131"/>
      <c r="T2743" s="105"/>
      <c r="U2743" s="105"/>
      <c r="V2743" s="105"/>
      <c r="W2743" s="105"/>
      <c r="X2743" s="105"/>
      <c r="Y2743" s="105"/>
      <c r="Z2743" s="105"/>
      <c r="AA2743" s="105"/>
      <c r="AB2743" s="105"/>
      <c r="AC2743" s="105"/>
      <c r="AD2743" s="105"/>
      <c r="AE2743" s="105"/>
      <c r="AF2743" s="105"/>
      <c r="AG2743" s="105"/>
    </row>
    <row r="2744" spans="2:33" s="28" customFormat="1" ht="14.1" customHeight="1" x14ac:dyDescent="0.15">
      <c r="B2744" s="204" t="s">
        <v>241</v>
      </c>
      <c r="C2744" s="269">
        <v>19</v>
      </c>
      <c r="D2744" s="269">
        <v>14</v>
      </c>
      <c r="E2744" s="267">
        <v>33</v>
      </c>
      <c r="F2744" s="194" t="s">
        <v>240</v>
      </c>
      <c r="G2744" s="269">
        <v>14</v>
      </c>
      <c r="H2744" s="269">
        <v>17</v>
      </c>
      <c r="I2744" s="267">
        <v>31</v>
      </c>
      <c r="J2744" s="194" t="s">
        <v>239</v>
      </c>
      <c r="K2744" s="269">
        <v>15</v>
      </c>
      <c r="L2744" s="269">
        <v>15</v>
      </c>
      <c r="M2744" s="267">
        <v>30</v>
      </c>
      <c r="N2744" s="194" t="s">
        <v>238</v>
      </c>
      <c r="O2744" s="269">
        <v>2</v>
      </c>
      <c r="P2744" s="269">
        <v>1</v>
      </c>
      <c r="Q2744" s="268">
        <v>3</v>
      </c>
      <c r="R2744" s="131"/>
      <c r="T2744" s="105"/>
      <c r="U2744" s="105"/>
      <c r="V2744" s="105"/>
      <c r="W2744" s="105"/>
      <c r="X2744" s="105"/>
      <c r="Y2744" s="105"/>
      <c r="Z2744" s="105"/>
      <c r="AA2744" s="105"/>
      <c r="AB2744" s="105"/>
      <c r="AC2744" s="105"/>
      <c r="AD2744" s="105"/>
      <c r="AE2744" s="105"/>
      <c r="AF2744" s="105"/>
      <c r="AG2744" s="105"/>
    </row>
    <row r="2745" spans="2:33" s="28" customFormat="1" ht="14.1" customHeight="1" x14ac:dyDescent="0.15">
      <c r="B2745" s="205" t="s">
        <v>237</v>
      </c>
      <c r="C2745" s="274">
        <v>22</v>
      </c>
      <c r="D2745" s="274">
        <v>23</v>
      </c>
      <c r="E2745" s="275">
        <v>45</v>
      </c>
      <c r="F2745" s="195" t="s">
        <v>236</v>
      </c>
      <c r="G2745" s="274">
        <v>16</v>
      </c>
      <c r="H2745" s="274">
        <v>13</v>
      </c>
      <c r="I2745" s="275">
        <v>29</v>
      </c>
      <c r="J2745" s="195" t="s">
        <v>235</v>
      </c>
      <c r="K2745" s="274">
        <v>16</v>
      </c>
      <c r="L2745" s="274">
        <v>10</v>
      </c>
      <c r="M2745" s="275">
        <v>26</v>
      </c>
      <c r="N2745" s="195" t="s">
        <v>234</v>
      </c>
      <c r="O2745" s="274">
        <v>2</v>
      </c>
      <c r="P2745" s="274">
        <v>5</v>
      </c>
      <c r="Q2745" s="276">
        <v>7</v>
      </c>
      <c r="R2745" s="131"/>
      <c r="T2745" s="105"/>
      <c r="U2745" s="105"/>
      <c r="V2745" s="105"/>
      <c r="W2745" s="105"/>
      <c r="X2745" s="105"/>
      <c r="Y2745" s="105"/>
      <c r="Z2745" s="105"/>
      <c r="AA2745" s="105"/>
      <c r="AB2745" s="105"/>
      <c r="AC2745" s="105"/>
      <c r="AD2745" s="105"/>
      <c r="AE2745" s="105"/>
      <c r="AF2745" s="105"/>
      <c r="AG2745" s="105"/>
    </row>
    <row r="2746" spans="2:33" s="28" customFormat="1" ht="14.25" customHeight="1" x14ac:dyDescent="0.15">
      <c r="B2746" s="204" t="s">
        <v>233</v>
      </c>
      <c r="C2746" s="277">
        <v>20</v>
      </c>
      <c r="D2746" s="269">
        <v>14</v>
      </c>
      <c r="E2746" s="267">
        <v>34</v>
      </c>
      <c r="F2746" s="194" t="s">
        <v>232</v>
      </c>
      <c r="G2746" s="269">
        <v>22</v>
      </c>
      <c r="H2746" s="269">
        <v>19</v>
      </c>
      <c r="I2746" s="267">
        <v>41</v>
      </c>
      <c r="J2746" s="194" t="s">
        <v>231</v>
      </c>
      <c r="K2746" s="269">
        <v>15</v>
      </c>
      <c r="L2746" s="269">
        <v>10</v>
      </c>
      <c r="M2746" s="267">
        <v>25</v>
      </c>
      <c r="N2746" s="194" t="s">
        <v>230</v>
      </c>
      <c r="O2746" s="269">
        <v>4</v>
      </c>
      <c r="P2746" s="269">
        <v>4</v>
      </c>
      <c r="Q2746" s="268">
        <v>8</v>
      </c>
      <c r="R2746" s="131"/>
      <c r="T2746" s="105"/>
      <c r="U2746" s="105"/>
      <c r="V2746" s="105"/>
      <c r="W2746" s="105"/>
      <c r="X2746" s="105"/>
      <c r="Y2746" s="105"/>
      <c r="Z2746" s="105"/>
      <c r="AA2746" s="105"/>
      <c r="AB2746" s="105"/>
      <c r="AC2746" s="105"/>
      <c r="AD2746" s="105"/>
      <c r="AE2746" s="105"/>
      <c r="AF2746" s="105"/>
      <c r="AG2746" s="105"/>
    </row>
    <row r="2747" spans="2:33" s="28" customFormat="1" ht="14.25" customHeight="1" x14ac:dyDescent="0.15">
      <c r="B2747" s="204" t="s">
        <v>229</v>
      </c>
      <c r="C2747" s="269">
        <v>28</v>
      </c>
      <c r="D2747" s="269">
        <v>22</v>
      </c>
      <c r="E2747" s="267">
        <v>50</v>
      </c>
      <c r="F2747" s="194" t="s">
        <v>228</v>
      </c>
      <c r="G2747" s="269">
        <v>16</v>
      </c>
      <c r="H2747" s="269">
        <v>26</v>
      </c>
      <c r="I2747" s="267">
        <v>42</v>
      </c>
      <c r="J2747" s="194" t="s">
        <v>227</v>
      </c>
      <c r="K2747" s="269">
        <v>15</v>
      </c>
      <c r="L2747" s="269">
        <v>10</v>
      </c>
      <c r="M2747" s="267">
        <v>25</v>
      </c>
      <c r="N2747" s="194" t="s">
        <v>226</v>
      </c>
      <c r="O2747" s="269">
        <v>6</v>
      </c>
      <c r="P2747" s="269">
        <v>2</v>
      </c>
      <c r="Q2747" s="268">
        <v>8</v>
      </c>
      <c r="R2747" s="131"/>
      <c r="T2747" s="105"/>
      <c r="U2747" s="105"/>
      <c r="V2747" s="105"/>
      <c r="W2747" s="105"/>
      <c r="X2747" s="105"/>
      <c r="Y2747" s="105"/>
      <c r="Z2747" s="105"/>
      <c r="AA2747" s="105"/>
      <c r="AB2747" s="105"/>
      <c r="AC2747" s="105"/>
      <c r="AD2747" s="105"/>
      <c r="AE2747" s="105"/>
      <c r="AF2747" s="105"/>
      <c r="AG2747" s="105"/>
    </row>
    <row r="2748" spans="2:33" s="28" customFormat="1" ht="14.25" customHeight="1" x14ac:dyDescent="0.15">
      <c r="B2748" s="204" t="s">
        <v>225</v>
      </c>
      <c r="C2748" s="269">
        <v>18</v>
      </c>
      <c r="D2748" s="269">
        <v>26</v>
      </c>
      <c r="E2748" s="267">
        <v>44</v>
      </c>
      <c r="F2748" s="194" t="s">
        <v>224</v>
      </c>
      <c r="G2748" s="269">
        <v>17</v>
      </c>
      <c r="H2748" s="269">
        <v>11</v>
      </c>
      <c r="I2748" s="267">
        <v>28</v>
      </c>
      <c r="J2748" s="194" t="s">
        <v>223</v>
      </c>
      <c r="K2748" s="269">
        <v>10</v>
      </c>
      <c r="L2748" s="269">
        <v>15</v>
      </c>
      <c r="M2748" s="267">
        <v>25</v>
      </c>
      <c r="N2748" s="194" t="s">
        <v>222</v>
      </c>
      <c r="O2748" s="269">
        <v>1</v>
      </c>
      <c r="P2748" s="269">
        <v>2</v>
      </c>
      <c r="Q2748" s="268">
        <v>3</v>
      </c>
      <c r="R2748" s="131"/>
      <c r="T2748" s="105"/>
      <c r="U2748" s="105"/>
      <c r="V2748" s="105"/>
      <c r="W2748" s="105"/>
      <c r="X2748" s="105"/>
      <c r="Y2748" s="105"/>
      <c r="Z2748" s="105"/>
      <c r="AA2748" s="105"/>
      <c r="AB2748" s="105"/>
      <c r="AC2748" s="105"/>
      <c r="AD2748" s="105"/>
      <c r="AE2748" s="105"/>
      <c r="AF2748" s="105"/>
      <c r="AG2748" s="105"/>
    </row>
    <row r="2749" spans="2:33" s="28" customFormat="1" ht="14.1" customHeight="1" x14ac:dyDescent="0.15">
      <c r="B2749" s="204" t="s">
        <v>221</v>
      </c>
      <c r="C2749" s="269">
        <v>15</v>
      </c>
      <c r="D2749" s="269">
        <v>17</v>
      </c>
      <c r="E2749" s="267">
        <v>32</v>
      </c>
      <c r="F2749" s="194" t="s">
        <v>220</v>
      </c>
      <c r="G2749" s="269">
        <v>22</v>
      </c>
      <c r="H2749" s="269">
        <v>15</v>
      </c>
      <c r="I2749" s="267">
        <v>37</v>
      </c>
      <c r="J2749" s="194" t="s">
        <v>219</v>
      </c>
      <c r="K2749" s="269">
        <v>8</v>
      </c>
      <c r="L2749" s="269">
        <v>12</v>
      </c>
      <c r="M2749" s="267">
        <v>20</v>
      </c>
      <c r="N2749" s="194" t="s">
        <v>218</v>
      </c>
      <c r="O2749" s="269">
        <v>1</v>
      </c>
      <c r="P2749" s="269">
        <v>2</v>
      </c>
      <c r="Q2749" s="268">
        <v>3</v>
      </c>
      <c r="R2749" s="131"/>
      <c r="T2749" s="105"/>
      <c r="U2749" s="105"/>
      <c r="V2749" s="105"/>
      <c r="W2749" s="105"/>
      <c r="X2749" s="105"/>
      <c r="Y2749" s="105"/>
      <c r="Z2749" s="105"/>
      <c r="AA2749" s="105"/>
      <c r="AB2749" s="105"/>
      <c r="AC2749" s="105"/>
      <c r="AD2749" s="105"/>
      <c r="AE2749" s="105"/>
      <c r="AF2749" s="105"/>
      <c r="AG2749" s="105"/>
    </row>
    <row r="2750" spans="2:33" s="28" customFormat="1" ht="14.45" customHeight="1" x14ac:dyDescent="0.15">
      <c r="B2750" s="205" t="s">
        <v>217</v>
      </c>
      <c r="C2750" s="274">
        <v>18</v>
      </c>
      <c r="D2750" s="274">
        <v>21</v>
      </c>
      <c r="E2750" s="275">
        <v>39</v>
      </c>
      <c r="F2750" s="195" t="s">
        <v>216</v>
      </c>
      <c r="G2750" s="274">
        <v>27</v>
      </c>
      <c r="H2750" s="274">
        <v>26</v>
      </c>
      <c r="I2750" s="275">
        <v>53</v>
      </c>
      <c r="J2750" s="195" t="s">
        <v>215</v>
      </c>
      <c r="K2750" s="274">
        <v>6</v>
      </c>
      <c r="L2750" s="274">
        <v>14</v>
      </c>
      <c r="M2750" s="275">
        <v>20</v>
      </c>
      <c r="N2750" s="195" t="s">
        <v>214</v>
      </c>
      <c r="O2750" s="274">
        <v>0</v>
      </c>
      <c r="P2750" s="274">
        <v>1</v>
      </c>
      <c r="Q2750" s="276">
        <v>1</v>
      </c>
      <c r="R2750" s="131"/>
      <c r="T2750" s="105"/>
      <c r="U2750" s="105"/>
      <c r="V2750" s="105"/>
      <c r="W2750" s="105"/>
      <c r="X2750" s="105"/>
      <c r="Y2750" s="105"/>
      <c r="Z2750" s="105"/>
      <c r="AA2750" s="105"/>
      <c r="AB2750" s="105"/>
      <c r="AC2750" s="105"/>
      <c r="AD2750" s="105"/>
      <c r="AE2750" s="105"/>
      <c r="AF2750" s="105"/>
      <c r="AG2750" s="105"/>
    </row>
    <row r="2751" spans="2:33" s="28" customFormat="1" ht="14.1" customHeight="1" x14ac:dyDescent="0.15">
      <c r="B2751" s="204" t="s">
        <v>213</v>
      </c>
      <c r="C2751" s="277">
        <v>16</v>
      </c>
      <c r="D2751" s="269">
        <v>12</v>
      </c>
      <c r="E2751" s="267">
        <v>28</v>
      </c>
      <c r="F2751" s="194" t="s">
        <v>212</v>
      </c>
      <c r="G2751" s="269">
        <v>19</v>
      </c>
      <c r="H2751" s="269">
        <v>18</v>
      </c>
      <c r="I2751" s="267">
        <v>37</v>
      </c>
      <c r="J2751" s="194" t="s">
        <v>211</v>
      </c>
      <c r="K2751" s="269">
        <v>5</v>
      </c>
      <c r="L2751" s="269">
        <v>10</v>
      </c>
      <c r="M2751" s="267">
        <v>15</v>
      </c>
      <c r="N2751" s="194" t="s">
        <v>210</v>
      </c>
      <c r="O2751" s="269">
        <v>0</v>
      </c>
      <c r="P2751" s="269">
        <v>1</v>
      </c>
      <c r="Q2751" s="268">
        <v>1</v>
      </c>
      <c r="R2751" s="131"/>
      <c r="T2751" s="105"/>
      <c r="U2751" s="105"/>
      <c r="V2751" s="105"/>
      <c r="W2751" s="105"/>
      <c r="X2751" s="105"/>
      <c r="Y2751" s="105"/>
      <c r="Z2751" s="105"/>
      <c r="AA2751" s="105"/>
      <c r="AB2751" s="105"/>
      <c r="AC2751" s="105"/>
      <c r="AD2751" s="105"/>
      <c r="AE2751" s="105"/>
      <c r="AF2751" s="105"/>
      <c r="AG2751" s="105"/>
    </row>
    <row r="2752" spans="2:33" s="28" customFormat="1" ht="14.25" customHeight="1" x14ac:dyDescent="0.15">
      <c r="B2752" s="204" t="s">
        <v>209</v>
      </c>
      <c r="C2752" s="269">
        <v>12</v>
      </c>
      <c r="D2752" s="269">
        <v>13</v>
      </c>
      <c r="E2752" s="267">
        <v>25</v>
      </c>
      <c r="F2752" s="194" t="s">
        <v>208</v>
      </c>
      <c r="G2752" s="269">
        <v>19</v>
      </c>
      <c r="H2752" s="269">
        <v>19</v>
      </c>
      <c r="I2752" s="267">
        <v>38</v>
      </c>
      <c r="J2752" s="194" t="s">
        <v>207</v>
      </c>
      <c r="K2752" s="269">
        <v>11</v>
      </c>
      <c r="L2752" s="269">
        <v>11</v>
      </c>
      <c r="M2752" s="267">
        <v>22</v>
      </c>
      <c r="N2752" s="194" t="s">
        <v>206</v>
      </c>
      <c r="O2752" s="269">
        <v>1</v>
      </c>
      <c r="P2752" s="269">
        <v>0</v>
      </c>
      <c r="Q2752" s="268">
        <v>1</v>
      </c>
      <c r="R2752" s="131"/>
      <c r="T2752" s="105"/>
      <c r="U2752" s="105"/>
      <c r="V2752" s="105"/>
      <c r="W2752" s="105"/>
      <c r="X2752" s="105"/>
      <c r="Y2752" s="105"/>
      <c r="Z2752" s="105"/>
      <c r="AA2752" s="105"/>
      <c r="AB2752" s="105"/>
      <c r="AC2752" s="105"/>
      <c r="AD2752" s="105"/>
      <c r="AE2752" s="105"/>
      <c r="AF2752" s="105"/>
      <c r="AG2752" s="105"/>
    </row>
    <row r="2753" spans="2:33" s="28" customFormat="1" ht="14.25" customHeight="1" x14ac:dyDescent="0.15">
      <c r="B2753" s="204" t="s">
        <v>205</v>
      </c>
      <c r="C2753" s="269">
        <v>18</v>
      </c>
      <c r="D2753" s="269">
        <v>17</v>
      </c>
      <c r="E2753" s="267">
        <v>35</v>
      </c>
      <c r="F2753" s="194" t="s">
        <v>204</v>
      </c>
      <c r="G2753" s="269">
        <v>19</v>
      </c>
      <c r="H2753" s="269">
        <v>16</v>
      </c>
      <c r="I2753" s="267">
        <v>35</v>
      </c>
      <c r="J2753" s="194" t="s">
        <v>203</v>
      </c>
      <c r="K2753" s="269">
        <v>9</v>
      </c>
      <c r="L2753" s="269">
        <v>7</v>
      </c>
      <c r="M2753" s="267">
        <v>16</v>
      </c>
      <c r="N2753" s="194" t="s">
        <v>202</v>
      </c>
      <c r="O2753" s="269">
        <v>0</v>
      </c>
      <c r="P2753" s="269">
        <v>2</v>
      </c>
      <c r="Q2753" s="268">
        <v>2</v>
      </c>
      <c r="R2753" s="131"/>
      <c r="T2753" s="105"/>
      <c r="U2753" s="105"/>
      <c r="V2753" s="105"/>
      <c r="W2753" s="105"/>
      <c r="X2753" s="105"/>
      <c r="Y2753" s="105"/>
      <c r="Z2753" s="105"/>
      <c r="AA2753" s="105"/>
      <c r="AB2753" s="105"/>
      <c r="AC2753" s="105"/>
      <c r="AD2753" s="105"/>
      <c r="AE2753" s="105"/>
      <c r="AF2753" s="105"/>
      <c r="AG2753" s="105"/>
    </row>
    <row r="2754" spans="2:33" s="28" customFormat="1" ht="14.25" customHeight="1" x14ac:dyDescent="0.15">
      <c r="B2754" s="204" t="s">
        <v>201</v>
      </c>
      <c r="C2754" s="269">
        <v>19</v>
      </c>
      <c r="D2754" s="269">
        <v>15</v>
      </c>
      <c r="E2754" s="267">
        <v>34</v>
      </c>
      <c r="F2754" s="194" t="s">
        <v>200</v>
      </c>
      <c r="G2754" s="269">
        <v>11</v>
      </c>
      <c r="H2754" s="269">
        <v>15</v>
      </c>
      <c r="I2754" s="267">
        <v>26</v>
      </c>
      <c r="J2754" s="194" t="s">
        <v>199</v>
      </c>
      <c r="K2754" s="269">
        <v>10</v>
      </c>
      <c r="L2754" s="269">
        <v>13</v>
      </c>
      <c r="M2754" s="267">
        <v>23</v>
      </c>
      <c r="N2754" s="194" t="s">
        <v>198</v>
      </c>
      <c r="O2754" s="269">
        <v>3</v>
      </c>
      <c r="P2754" s="269">
        <v>3</v>
      </c>
      <c r="Q2754" s="268">
        <v>6</v>
      </c>
      <c r="R2754" s="131"/>
      <c r="T2754" s="105"/>
      <c r="U2754" s="105"/>
      <c r="V2754" s="105"/>
      <c r="W2754" s="105"/>
      <c r="X2754" s="105"/>
      <c r="Y2754" s="105"/>
      <c r="Z2754" s="105"/>
      <c r="AA2754" s="105"/>
      <c r="AB2754" s="105"/>
      <c r="AC2754" s="105"/>
      <c r="AD2754" s="105"/>
      <c r="AE2754" s="105"/>
      <c r="AF2754" s="105"/>
      <c r="AG2754" s="105"/>
    </row>
    <row r="2755" spans="2:33" s="28" customFormat="1" ht="14.1" customHeight="1" x14ac:dyDescent="0.15">
      <c r="B2755" s="205" t="s">
        <v>197</v>
      </c>
      <c r="C2755" s="274">
        <v>12</v>
      </c>
      <c r="D2755" s="274">
        <v>28</v>
      </c>
      <c r="E2755" s="275">
        <v>40</v>
      </c>
      <c r="F2755" s="195" t="s">
        <v>196</v>
      </c>
      <c r="G2755" s="274">
        <v>22</v>
      </c>
      <c r="H2755" s="274">
        <v>29</v>
      </c>
      <c r="I2755" s="275">
        <v>51</v>
      </c>
      <c r="J2755" s="195" t="s">
        <v>195</v>
      </c>
      <c r="K2755" s="274">
        <v>7</v>
      </c>
      <c r="L2755" s="274">
        <v>8</v>
      </c>
      <c r="M2755" s="275">
        <v>15</v>
      </c>
      <c r="N2755" s="195" t="s">
        <v>194</v>
      </c>
      <c r="O2755" s="274">
        <v>0</v>
      </c>
      <c r="P2755" s="274">
        <v>1</v>
      </c>
      <c r="Q2755" s="276">
        <v>1</v>
      </c>
      <c r="R2755" s="131"/>
      <c r="T2755" s="105"/>
      <c r="U2755" s="105"/>
      <c r="V2755" s="105"/>
      <c r="W2755" s="105"/>
      <c r="X2755" s="105"/>
      <c r="Y2755" s="105"/>
      <c r="Z2755" s="105"/>
      <c r="AA2755" s="105"/>
      <c r="AB2755" s="105"/>
      <c r="AC2755" s="105"/>
      <c r="AD2755" s="105"/>
      <c r="AE2755" s="105"/>
      <c r="AF2755" s="105"/>
      <c r="AG2755" s="105"/>
    </row>
    <row r="2756" spans="2:33" s="28" customFormat="1" ht="14.25" customHeight="1" x14ac:dyDescent="0.15">
      <c r="B2756" s="204" t="s">
        <v>193</v>
      </c>
      <c r="C2756" s="277">
        <v>12</v>
      </c>
      <c r="D2756" s="269">
        <v>10</v>
      </c>
      <c r="E2756" s="267">
        <v>22</v>
      </c>
      <c r="F2756" s="194" t="s">
        <v>192</v>
      </c>
      <c r="G2756" s="269">
        <v>25</v>
      </c>
      <c r="H2756" s="269">
        <v>25</v>
      </c>
      <c r="I2756" s="267">
        <v>50</v>
      </c>
      <c r="J2756" s="194" t="s">
        <v>191</v>
      </c>
      <c r="K2756" s="269">
        <v>11</v>
      </c>
      <c r="L2756" s="269">
        <v>13</v>
      </c>
      <c r="M2756" s="267">
        <v>24</v>
      </c>
      <c r="N2756" s="194" t="s">
        <v>190</v>
      </c>
      <c r="O2756" s="269">
        <v>0</v>
      </c>
      <c r="P2756" s="269">
        <v>0</v>
      </c>
      <c r="Q2756" s="268">
        <v>0</v>
      </c>
      <c r="R2756" s="131"/>
      <c r="T2756" s="105"/>
      <c r="U2756" s="105"/>
      <c r="V2756" s="105"/>
      <c r="W2756" s="105"/>
      <c r="X2756" s="105"/>
      <c r="Y2756" s="105"/>
      <c r="Z2756" s="105"/>
      <c r="AA2756" s="105"/>
      <c r="AB2756" s="105"/>
      <c r="AC2756" s="105"/>
      <c r="AD2756" s="105"/>
      <c r="AE2756" s="105"/>
      <c r="AF2756" s="105"/>
      <c r="AG2756" s="105"/>
    </row>
    <row r="2757" spans="2:33" s="28" customFormat="1" ht="14.25" customHeight="1" x14ac:dyDescent="0.15">
      <c r="B2757" s="204" t="s">
        <v>189</v>
      </c>
      <c r="C2757" s="269">
        <v>12</v>
      </c>
      <c r="D2757" s="269">
        <v>16</v>
      </c>
      <c r="E2757" s="267">
        <v>28</v>
      </c>
      <c r="F2757" s="194" t="s">
        <v>188</v>
      </c>
      <c r="G2757" s="269">
        <v>18</v>
      </c>
      <c r="H2757" s="269">
        <v>11</v>
      </c>
      <c r="I2757" s="267">
        <v>29</v>
      </c>
      <c r="J2757" s="194" t="s">
        <v>187</v>
      </c>
      <c r="K2757" s="269">
        <v>14</v>
      </c>
      <c r="L2757" s="269">
        <v>10</v>
      </c>
      <c r="M2757" s="267">
        <v>24</v>
      </c>
      <c r="N2757" s="194" t="s">
        <v>186</v>
      </c>
      <c r="O2757" s="269">
        <v>0</v>
      </c>
      <c r="P2757" s="269">
        <v>0</v>
      </c>
      <c r="Q2757" s="268">
        <v>0</v>
      </c>
      <c r="R2757" s="131"/>
      <c r="T2757" s="105"/>
      <c r="U2757" s="105"/>
      <c r="V2757" s="105"/>
      <c r="W2757" s="105"/>
      <c r="X2757" s="105"/>
      <c r="Y2757" s="105"/>
      <c r="Z2757" s="105"/>
      <c r="AA2757" s="105"/>
      <c r="AB2757" s="105"/>
      <c r="AC2757" s="105"/>
      <c r="AD2757" s="105"/>
      <c r="AE2757" s="105"/>
      <c r="AF2757" s="105"/>
      <c r="AG2757" s="105"/>
    </row>
    <row r="2758" spans="2:33" s="28" customFormat="1" ht="14.25" customHeight="1" x14ac:dyDescent="0.15">
      <c r="B2758" s="204" t="s">
        <v>185</v>
      </c>
      <c r="C2758" s="269">
        <v>6</v>
      </c>
      <c r="D2758" s="269">
        <v>8</v>
      </c>
      <c r="E2758" s="267">
        <v>14</v>
      </c>
      <c r="F2758" s="194" t="s">
        <v>184</v>
      </c>
      <c r="G2758" s="269">
        <v>21</v>
      </c>
      <c r="H2758" s="269">
        <v>21</v>
      </c>
      <c r="I2758" s="267">
        <v>42</v>
      </c>
      <c r="J2758" s="194" t="s">
        <v>183</v>
      </c>
      <c r="K2758" s="269">
        <v>11</v>
      </c>
      <c r="L2758" s="269">
        <v>11</v>
      </c>
      <c r="M2758" s="267">
        <v>22</v>
      </c>
      <c r="N2758" s="194" t="s">
        <v>182</v>
      </c>
      <c r="O2758" s="269">
        <v>0</v>
      </c>
      <c r="P2758" s="269">
        <v>2</v>
      </c>
      <c r="Q2758" s="268">
        <v>2</v>
      </c>
      <c r="R2758" s="131"/>
      <c r="T2758" s="105"/>
      <c r="U2758" s="105"/>
      <c r="V2758" s="105"/>
      <c r="W2758" s="105"/>
      <c r="X2758" s="105"/>
      <c r="Y2758" s="105"/>
      <c r="Z2758" s="105"/>
      <c r="AA2758" s="105"/>
      <c r="AB2758" s="105"/>
      <c r="AC2758" s="105"/>
      <c r="AD2758" s="105"/>
      <c r="AE2758" s="105"/>
      <c r="AF2758" s="105"/>
      <c r="AG2758" s="105"/>
    </row>
    <row r="2759" spans="2:33" s="28" customFormat="1" ht="14.1" customHeight="1" x14ac:dyDescent="0.15">
      <c r="B2759" s="204" t="s">
        <v>181</v>
      </c>
      <c r="C2759" s="269">
        <v>17</v>
      </c>
      <c r="D2759" s="269">
        <v>9</v>
      </c>
      <c r="E2759" s="267">
        <v>26</v>
      </c>
      <c r="F2759" s="194" t="s">
        <v>180</v>
      </c>
      <c r="G2759" s="269">
        <v>23</v>
      </c>
      <c r="H2759" s="269">
        <v>20</v>
      </c>
      <c r="I2759" s="267">
        <v>43</v>
      </c>
      <c r="J2759" s="194" t="s">
        <v>179</v>
      </c>
      <c r="K2759" s="269">
        <v>5</v>
      </c>
      <c r="L2759" s="269">
        <v>9</v>
      </c>
      <c r="M2759" s="267">
        <v>14</v>
      </c>
      <c r="N2759" s="194" t="s">
        <v>178</v>
      </c>
      <c r="O2759" s="269">
        <v>0</v>
      </c>
      <c r="P2759" s="269">
        <v>0</v>
      </c>
      <c r="Q2759" s="268">
        <v>0</v>
      </c>
      <c r="R2759" s="131"/>
      <c r="T2759" s="105"/>
      <c r="U2759" s="105"/>
      <c r="V2759" s="105"/>
      <c r="W2759" s="105"/>
      <c r="X2759" s="105"/>
      <c r="Y2759" s="105"/>
      <c r="Z2759" s="105"/>
      <c r="AA2759" s="105"/>
      <c r="AB2759" s="105"/>
      <c r="AC2759" s="105"/>
      <c r="AD2759" s="105"/>
      <c r="AE2759" s="105"/>
      <c r="AF2759" s="105"/>
      <c r="AG2759" s="105"/>
    </row>
    <row r="2760" spans="2:33" s="28" customFormat="1" ht="14.25" customHeight="1" thickBot="1" x14ac:dyDescent="0.2">
      <c r="B2760" s="206" t="s">
        <v>177</v>
      </c>
      <c r="C2760" s="270">
        <v>12</v>
      </c>
      <c r="D2760" s="270">
        <v>15</v>
      </c>
      <c r="E2760" s="271">
        <v>27</v>
      </c>
      <c r="F2760" s="208" t="s">
        <v>176</v>
      </c>
      <c r="G2760" s="270">
        <v>12</v>
      </c>
      <c r="H2760" s="270">
        <v>15</v>
      </c>
      <c r="I2760" s="271">
        <v>27</v>
      </c>
      <c r="J2760" s="208" t="s">
        <v>175</v>
      </c>
      <c r="K2760" s="270">
        <v>8</v>
      </c>
      <c r="L2760" s="270">
        <v>9</v>
      </c>
      <c r="M2760" s="271">
        <v>17</v>
      </c>
      <c r="N2760" s="210" t="s">
        <v>174</v>
      </c>
      <c r="O2760" s="272">
        <v>0</v>
      </c>
      <c r="P2760" s="272">
        <v>1</v>
      </c>
      <c r="Q2760" s="273">
        <v>1</v>
      </c>
      <c r="R2760" s="131"/>
      <c r="T2760" s="105"/>
      <c r="U2760" s="105"/>
      <c r="V2760" s="105"/>
      <c r="W2760" s="105"/>
      <c r="X2760" s="105"/>
      <c r="Y2760" s="105"/>
      <c r="Z2760" s="105"/>
      <c r="AA2760" s="105"/>
      <c r="AB2760" s="105"/>
      <c r="AC2760" s="105"/>
      <c r="AD2760" s="105"/>
      <c r="AE2760" s="105"/>
      <c r="AF2760" s="105"/>
      <c r="AG2760" s="105"/>
    </row>
    <row r="2761" spans="2:33" s="28" customFormat="1" ht="13.5" customHeight="1" thickBot="1" x14ac:dyDescent="0.2">
      <c r="B2761" s="42"/>
      <c r="C2761" s="42"/>
      <c r="D2761" s="459" t="s">
        <v>173</v>
      </c>
      <c r="E2761" s="459"/>
      <c r="F2761" s="459"/>
      <c r="G2761" s="42"/>
      <c r="H2761" s="42"/>
      <c r="I2761" s="42"/>
      <c r="J2761" s="42"/>
      <c r="K2761" s="42"/>
      <c r="L2761" s="42"/>
      <c r="M2761" s="42"/>
      <c r="N2761" s="212" t="s">
        <v>172</v>
      </c>
      <c r="O2761" s="262">
        <v>0</v>
      </c>
      <c r="P2761" s="24">
        <v>0</v>
      </c>
      <c r="Q2761" s="285">
        <v>0</v>
      </c>
      <c r="R2761" s="131"/>
      <c r="T2761" s="105"/>
      <c r="U2761" s="105"/>
      <c r="V2761" s="105"/>
      <c r="W2761" s="105"/>
      <c r="X2761" s="105"/>
      <c r="Y2761" s="105"/>
      <c r="Z2761" s="105"/>
      <c r="AA2761" s="105"/>
      <c r="AB2761" s="105"/>
      <c r="AC2761" s="105"/>
      <c r="AD2761" s="105"/>
      <c r="AE2761" s="105"/>
      <c r="AF2761" s="105"/>
      <c r="AG2761" s="105"/>
    </row>
    <row r="2762" spans="2:33" s="28" customFormat="1" ht="13.5" customHeight="1" x14ac:dyDescent="0.15">
      <c r="B2762" s="160" t="s">
        <v>171</v>
      </c>
      <c r="C2762" s="263">
        <f>SUM(C2736:C2740)</f>
        <v>81</v>
      </c>
      <c r="D2762" s="263">
        <f>SUM(D2736:D2740)</f>
        <v>61</v>
      </c>
      <c r="E2762" s="108">
        <f t="shared" ref="E2762:E2771" si="130">SUM(C2762:D2762)</f>
        <v>142</v>
      </c>
      <c r="F2762" s="160" t="s">
        <v>170</v>
      </c>
      <c r="G2762" s="264">
        <f>SUM(K2736:K2740)</f>
        <v>76</v>
      </c>
      <c r="H2762" s="109">
        <f>SUM(L2736:L2740)</f>
        <v>83</v>
      </c>
      <c r="I2762" s="110">
        <f t="shared" ref="I2762:I2771" si="131">SUM(G2762:H2762)</f>
        <v>159</v>
      </c>
      <c r="J2762" s="119" t="s">
        <v>169</v>
      </c>
      <c r="K2762" s="120">
        <f>SUM(O2761:O2765)</f>
        <v>0</v>
      </c>
      <c r="L2762" s="263">
        <f>SUM(Q2761:Q2765)</f>
        <v>0</v>
      </c>
      <c r="M2762" s="265">
        <f>SUM(K2762:L2762)</f>
        <v>0</v>
      </c>
      <c r="N2762" s="132" t="s">
        <v>168</v>
      </c>
      <c r="O2762" s="288">
        <v>0</v>
      </c>
      <c r="P2762" s="288">
        <v>0</v>
      </c>
      <c r="Q2762" s="285">
        <v>0</v>
      </c>
      <c r="R2762" s="131"/>
      <c r="T2762" s="105"/>
      <c r="U2762" s="105"/>
      <c r="V2762" s="105"/>
      <c r="W2762" s="105"/>
      <c r="X2762" s="105"/>
      <c r="Y2762" s="105"/>
      <c r="Z2762" s="105"/>
      <c r="AA2762" s="105"/>
      <c r="AB2762" s="105"/>
      <c r="AC2762" s="105"/>
      <c r="AD2762" s="105"/>
      <c r="AE2762" s="105"/>
      <c r="AF2762" s="105"/>
      <c r="AG2762" s="105"/>
    </row>
    <row r="2763" spans="2:33" s="28" customFormat="1" ht="13.5" customHeight="1" thickBot="1" x14ac:dyDescent="0.2">
      <c r="B2763" s="161" t="s">
        <v>167</v>
      </c>
      <c r="C2763" s="255">
        <f>SUM(C2741:C2745)</f>
        <v>88</v>
      </c>
      <c r="D2763" s="255">
        <f>SUM(D2741:D2745)</f>
        <v>92</v>
      </c>
      <c r="E2763" s="112">
        <f t="shared" si="130"/>
        <v>180</v>
      </c>
      <c r="F2763" s="161" t="s">
        <v>166</v>
      </c>
      <c r="G2763" s="260">
        <f>SUM(K2741:K2745)</f>
        <v>61</v>
      </c>
      <c r="H2763" s="113">
        <f>SUM(L2741:L2745)</f>
        <v>67</v>
      </c>
      <c r="I2763" s="114">
        <f t="shared" si="131"/>
        <v>128</v>
      </c>
      <c r="J2763" s="121" t="s">
        <v>154</v>
      </c>
      <c r="K2763" s="122">
        <f>O2766</f>
        <v>0</v>
      </c>
      <c r="L2763" s="256">
        <f>P2766</f>
        <v>0</v>
      </c>
      <c r="M2763" s="266">
        <f>SUM(K2763:L2763)</f>
        <v>0</v>
      </c>
      <c r="N2763" s="132" t="s">
        <v>165</v>
      </c>
      <c r="O2763" s="288">
        <v>0</v>
      </c>
      <c r="P2763" s="288">
        <v>0</v>
      </c>
      <c r="Q2763" s="285">
        <v>0</v>
      </c>
      <c r="R2763" s="131"/>
      <c r="T2763" s="105"/>
      <c r="U2763" s="105"/>
      <c r="V2763" s="105"/>
      <c r="W2763" s="105"/>
      <c r="X2763" s="105"/>
      <c r="Y2763" s="105"/>
      <c r="Z2763" s="105"/>
      <c r="AA2763" s="105"/>
      <c r="AB2763" s="105"/>
      <c r="AC2763" s="105"/>
      <c r="AD2763" s="105"/>
      <c r="AE2763" s="105"/>
      <c r="AF2763" s="105"/>
      <c r="AG2763" s="105"/>
    </row>
    <row r="2764" spans="2:33" s="28" customFormat="1" ht="13.5" customHeight="1" x14ac:dyDescent="0.15">
      <c r="B2764" s="161" t="s">
        <v>164</v>
      </c>
      <c r="C2764" s="255">
        <f>SUM(C2746:C2750)</f>
        <v>99</v>
      </c>
      <c r="D2764" s="255">
        <f>SUM(D2746:D2750)</f>
        <v>100</v>
      </c>
      <c r="E2764" s="112">
        <f t="shared" si="130"/>
        <v>199</v>
      </c>
      <c r="F2764" s="161" t="s">
        <v>163</v>
      </c>
      <c r="G2764" s="260">
        <f>SUM(K2746:K2750)</f>
        <v>54</v>
      </c>
      <c r="H2764" s="113">
        <f>SUM(L2746:L2750)</f>
        <v>61</v>
      </c>
      <c r="I2764" s="114">
        <f t="shared" si="131"/>
        <v>115</v>
      </c>
      <c r="J2764" s="125" t="s">
        <v>283</v>
      </c>
      <c r="K2764" s="154">
        <f>SUM(C2762:C2764)</f>
        <v>268</v>
      </c>
      <c r="L2764" s="154">
        <f>SUM(D2762:D2764)</f>
        <v>253</v>
      </c>
      <c r="M2764" s="294">
        <f>SUM(K2764:L2764)</f>
        <v>521</v>
      </c>
      <c r="N2764" s="132" t="s">
        <v>162</v>
      </c>
      <c r="O2764" s="288">
        <v>0</v>
      </c>
      <c r="P2764" s="288">
        <v>0</v>
      </c>
      <c r="Q2764" s="285">
        <v>0</v>
      </c>
      <c r="R2764" s="131"/>
      <c r="T2764" s="105"/>
      <c r="U2764" s="105"/>
      <c r="V2764" s="105"/>
      <c r="W2764" s="105"/>
      <c r="X2764" s="105"/>
      <c r="Y2764" s="105"/>
      <c r="Z2764" s="105"/>
      <c r="AA2764" s="105"/>
      <c r="AB2764" s="105"/>
      <c r="AC2764" s="105"/>
      <c r="AD2764" s="105"/>
      <c r="AE2764" s="105"/>
      <c r="AF2764" s="105"/>
      <c r="AG2764" s="105"/>
    </row>
    <row r="2765" spans="2:33" s="28" customFormat="1" ht="13.5" customHeight="1" thickBot="1" x14ac:dyDescent="0.2">
      <c r="B2765" s="161" t="s">
        <v>161</v>
      </c>
      <c r="C2765" s="255">
        <f>SUM(C2751:C2755)</f>
        <v>77</v>
      </c>
      <c r="D2765" s="255">
        <f>SUM(D2751:D2755)</f>
        <v>85</v>
      </c>
      <c r="E2765" s="112">
        <f t="shared" si="130"/>
        <v>162</v>
      </c>
      <c r="F2765" s="161" t="s">
        <v>160</v>
      </c>
      <c r="G2765" s="260">
        <f>SUM(K2751:K2755)</f>
        <v>42</v>
      </c>
      <c r="H2765" s="113">
        <f>SUM(L2751:L2755)</f>
        <v>49</v>
      </c>
      <c r="I2765" s="114">
        <f t="shared" si="131"/>
        <v>91</v>
      </c>
      <c r="J2765" s="123" t="s">
        <v>156</v>
      </c>
      <c r="K2765" s="157"/>
      <c r="L2765" s="292">
        <f>M2764/M2770*100</f>
        <v>21.890756302521009</v>
      </c>
      <c r="M2765" s="156" t="s">
        <v>155</v>
      </c>
      <c r="N2765" s="134" t="s">
        <v>159</v>
      </c>
      <c r="O2765" s="291">
        <v>0</v>
      </c>
      <c r="P2765" s="135">
        <v>0</v>
      </c>
      <c r="Q2765" s="282">
        <v>0</v>
      </c>
      <c r="R2765" s="131"/>
      <c r="T2765" s="105"/>
      <c r="U2765" s="105"/>
      <c r="V2765" s="105"/>
      <c r="W2765" s="105"/>
      <c r="X2765" s="105"/>
      <c r="Y2765" s="105"/>
      <c r="Z2765" s="105"/>
      <c r="AA2765" s="105"/>
      <c r="AB2765" s="105"/>
      <c r="AC2765" s="105"/>
      <c r="AD2765" s="105"/>
      <c r="AE2765" s="105"/>
      <c r="AF2765" s="105"/>
      <c r="AG2765" s="105"/>
    </row>
    <row r="2766" spans="2:33" s="28" customFormat="1" ht="13.5" customHeight="1" thickBot="1" x14ac:dyDescent="0.2">
      <c r="B2766" s="161" t="s">
        <v>158</v>
      </c>
      <c r="C2766" s="255">
        <f>SUM(C2756:C2760)</f>
        <v>59</v>
      </c>
      <c r="D2766" s="255">
        <f>SUM(D2756:D2760)</f>
        <v>58</v>
      </c>
      <c r="E2766" s="112">
        <f t="shared" si="130"/>
        <v>117</v>
      </c>
      <c r="F2766" s="161" t="s">
        <v>157</v>
      </c>
      <c r="G2766" s="260">
        <f>SUM(K2756:K2760)</f>
        <v>49</v>
      </c>
      <c r="H2766" s="113">
        <f>SUM(L2756:L2760)</f>
        <v>52</v>
      </c>
      <c r="I2766" s="114">
        <f t="shared" si="131"/>
        <v>101</v>
      </c>
      <c r="J2766" s="125" t="s">
        <v>284</v>
      </c>
      <c r="K2766" s="154">
        <f>SUM(C2765:C2771,G2762:G2764)</f>
        <v>755</v>
      </c>
      <c r="L2766" s="154">
        <f>SUM(D2765:D2771,H2762:H2764)</f>
        <v>760</v>
      </c>
      <c r="M2766" s="294">
        <f>SUM(K2766:L2766)</f>
        <v>1515</v>
      </c>
      <c r="N2766" s="136" t="s">
        <v>154</v>
      </c>
      <c r="O2766" s="290">
        <v>0</v>
      </c>
      <c r="P2766" s="137">
        <v>0</v>
      </c>
      <c r="Q2766" s="284">
        <v>0</v>
      </c>
      <c r="R2766" s="131"/>
      <c r="T2766" s="105"/>
      <c r="U2766" s="105"/>
      <c r="V2766" s="105"/>
      <c r="W2766" s="105"/>
      <c r="X2766" s="105"/>
      <c r="Y2766" s="105"/>
      <c r="Z2766" s="105"/>
      <c r="AA2766" s="105"/>
      <c r="AB2766" s="105"/>
      <c r="AC2766" s="105"/>
      <c r="AD2766" s="105"/>
      <c r="AE2766" s="105"/>
      <c r="AF2766" s="105"/>
      <c r="AG2766" s="105"/>
    </row>
    <row r="2767" spans="2:33" s="28" customFormat="1" ht="13.5" customHeight="1" thickBot="1" x14ac:dyDescent="0.2">
      <c r="B2767" s="161" t="s">
        <v>153</v>
      </c>
      <c r="C2767" s="255">
        <f>SUM(G2736:G2740)</f>
        <v>72</v>
      </c>
      <c r="D2767" s="255">
        <f>SUM(H2736:H2740)</f>
        <v>52</v>
      </c>
      <c r="E2767" s="112">
        <f t="shared" si="130"/>
        <v>124</v>
      </c>
      <c r="F2767" s="161" t="s">
        <v>152</v>
      </c>
      <c r="G2767" s="113">
        <f>SUM(O2736:O2740)</f>
        <v>44</v>
      </c>
      <c r="H2767" s="113">
        <f>SUM(P2736:P2740)</f>
        <v>34</v>
      </c>
      <c r="I2767" s="114">
        <f t="shared" si="131"/>
        <v>78</v>
      </c>
      <c r="J2767" s="123" t="s">
        <v>156</v>
      </c>
      <c r="K2767" s="157"/>
      <c r="L2767" s="292">
        <f>M2766/M2770*100</f>
        <v>63.655462184873947</v>
      </c>
      <c r="M2767" s="158" t="s">
        <v>155</v>
      </c>
      <c r="N2767" s="148"/>
      <c r="O2767" s="138"/>
      <c r="P2767" s="138"/>
      <c r="Q2767" s="138"/>
      <c r="R2767" s="131"/>
      <c r="T2767" s="105"/>
      <c r="U2767" s="105"/>
      <c r="V2767" s="105"/>
      <c r="W2767" s="105"/>
      <c r="X2767" s="105"/>
      <c r="Y2767" s="105"/>
      <c r="Z2767" s="105"/>
      <c r="AA2767" s="105"/>
      <c r="AB2767" s="105"/>
      <c r="AC2767" s="105"/>
      <c r="AD2767" s="105"/>
      <c r="AE2767" s="106"/>
      <c r="AF2767" s="105"/>
      <c r="AG2767" s="106"/>
    </row>
    <row r="2768" spans="2:33" s="28" customFormat="1" ht="13.5" customHeight="1" thickBot="1" x14ac:dyDescent="0.2">
      <c r="B2768" s="161" t="s">
        <v>151</v>
      </c>
      <c r="C2768" s="255">
        <f>SUM(G2741:G2745)</f>
        <v>63</v>
      </c>
      <c r="D2768" s="255">
        <f>SUM(H2741:H2745)</f>
        <v>68</v>
      </c>
      <c r="E2768" s="112">
        <f t="shared" si="130"/>
        <v>131</v>
      </c>
      <c r="F2768" s="161" t="s">
        <v>150</v>
      </c>
      <c r="G2768" s="260">
        <f>SUM(O2741:O2745)</f>
        <v>11</v>
      </c>
      <c r="H2768" s="113">
        <f>SUM(P2741:P2745)</f>
        <v>26</v>
      </c>
      <c r="I2768" s="114">
        <f t="shared" si="131"/>
        <v>37</v>
      </c>
      <c r="J2768" s="125" t="s">
        <v>282</v>
      </c>
      <c r="K2768" s="154">
        <f>SUM(K2751:K2760,O2736:O2766)</f>
        <v>162</v>
      </c>
      <c r="L2768" s="154">
        <f>SUM(L2751:L2760,P2736:P2766)</f>
        <v>182</v>
      </c>
      <c r="M2768" s="261">
        <f>SUM(K2768:L2768)</f>
        <v>344</v>
      </c>
      <c r="N2768" s="149"/>
      <c r="O2768" s="138"/>
      <c r="P2768" s="138"/>
      <c r="Q2768" s="138"/>
      <c r="R2768" s="131"/>
    </row>
    <row r="2769" spans="2:33" s="28" customFormat="1" ht="13.5" customHeight="1" thickBot="1" x14ac:dyDescent="0.2">
      <c r="B2769" s="161" t="s">
        <v>149</v>
      </c>
      <c r="C2769" s="255">
        <f>SUM(G2746:G2750)</f>
        <v>104</v>
      </c>
      <c r="D2769" s="255">
        <f>SUM(H2746:H2750)</f>
        <v>97</v>
      </c>
      <c r="E2769" s="112">
        <f t="shared" si="130"/>
        <v>201</v>
      </c>
      <c r="F2769" s="161" t="s">
        <v>148</v>
      </c>
      <c r="G2769" s="260">
        <f>SUM(O2746:O2750)</f>
        <v>12</v>
      </c>
      <c r="H2769" s="113">
        <f>SUM(P2746:P2750)</f>
        <v>11</v>
      </c>
      <c r="I2769" s="114">
        <f t="shared" si="131"/>
        <v>23</v>
      </c>
      <c r="J2769" s="123" t="s">
        <v>156</v>
      </c>
      <c r="K2769" s="124"/>
      <c r="L2769" s="283">
        <f>M2768/M2770*100</f>
        <v>14.453781512605044</v>
      </c>
      <c r="M2769" s="156" t="s">
        <v>155</v>
      </c>
      <c r="N2769" s="144" t="s">
        <v>146</v>
      </c>
      <c r="O2769" s="295">
        <v>36.799999999999997</v>
      </c>
      <c r="P2769" s="296">
        <v>38.39</v>
      </c>
      <c r="Q2769" s="297">
        <v>37.6</v>
      </c>
      <c r="R2769" s="131"/>
    </row>
    <row r="2770" spans="2:33" s="28" customFormat="1" ht="13.5" customHeight="1" x14ac:dyDescent="0.15">
      <c r="B2770" s="161" t="s">
        <v>145</v>
      </c>
      <c r="C2770" s="255">
        <f>SUM(G2751:G2755)</f>
        <v>90</v>
      </c>
      <c r="D2770" s="255">
        <f>SUM(H2751:H2755)</f>
        <v>97</v>
      </c>
      <c r="E2770" s="112">
        <f t="shared" si="130"/>
        <v>187</v>
      </c>
      <c r="F2770" s="161" t="s">
        <v>144</v>
      </c>
      <c r="G2770" s="260">
        <f>SUM(O2751:O2755)</f>
        <v>4</v>
      </c>
      <c r="H2770" s="113">
        <f>SUM(P2751:P2755)</f>
        <v>7</v>
      </c>
      <c r="I2770" s="114">
        <f t="shared" si="131"/>
        <v>11</v>
      </c>
      <c r="J2770" s="125" t="s">
        <v>147</v>
      </c>
      <c r="K2770" s="293">
        <f>SUM(C2762:C2771,G2762:G2771,K2762:K2763)</f>
        <v>1185</v>
      </c>
      <c r="L2770" s="293">
        <f>SUM(D2762:D2771,H2762:H2771,L2762:L2763)</f>
        <v>1195</v>
      </c>
      <c r="M2770" s="289">
        <f>SUM(K2770:L2770)</f>
        <v>2380</v>
      </c>
      <c r="N2770" s="145"/>
      <c r="O2770" s="139"/>
      <c r="P2770" s="139"/>
      <c r="Q2770" s="139"/>
      <c r="R2770" s="131"/>
    </row>
    <row r="2771" spans="2:33" s="28" customFormat="1" ht="13.5" customHeight="1" thickBot="1" x14ac:dyDescent="0.2">
      <c r="B2771" s="162" t="s">
        <v>143</v>
      </c>
      <c r="C2771" s="256">
        <f>SUM(G2756:G2760)</f>
        <v>99</v>
      </c>
      <c r="D2771" s="256">
        <f>SUM(H2756:H2760)</f>
        <v>92</v>
      </c>
      <c r="E2771" s="116">
        <f t="shared" si="130"/>
        <v>191</v>
      </c>
      <c r="F2771" s="162" t="s">
        <v>142</v>
      </c>
      <c r="G2771" s="257">
        <f>SUM(O2756:O2760)</f>
        <v>0</v>
      </c>
      <c r="H2771" s="117">
        <f>SUM(P2756:P2760)</f>
        <v>3</v>
      </c>
      <c r="I2771" s="118">
        <f t="shared" si="131"/>
        <v>3</v>
      </c>
      <c r="J2771" s="123" t="s">
        <v>7</v>
      </c>
      <c r="K2771" s="124"/>
      <c r="L2771" s="127"/>
      <c r="M2771" s="258">
        <f>字別人口!Q152</f>
        <v>977</v>
      </c>
      <c r="N2771" s="481" t="s">
        <v>141</v>
      </c>
      <c r="O2771" s="482"/>
      <c r="P2771" s="482"/>
      <c r="Q2771" s="140"/>
      <c r="R2771" s="131"/>
    </row>
    <row r="2773" spans="2:33" s="29" customFormat="1" x14ac:dyDescent="0.15">
      <c r="B2773" s="168"/>
      <c r="F2773" s="168"/>
    </row>
    <row r="2774" spans="2:33" s="29" customFormat="1" ht="13.5" customHeight="1" x14ac:dyDescent="0.15">
      <c r="B2774" s="243" t="s">
        <v>1</v>
      </c>
      <c r="C2774" s="358" t="s">
        <v>2</v>
      </c>
      <c r="D2774" s="358"/>
      <c r="E2774" s="358"/>
      <c r="F2774" s="358"/>
      <c r="G2774" s="484" t="s">
        <v>279</v>
      </c>
      <c r="H2774" s="484"/>
      <c r="I2774" s="484"/>
      <c r="J2774" s="484"/>
      <c r="K2774" s="484"/>
      <c r="L2774" s="484"/>
      <c r="O2774" s="76" t="str">
        <f>$O$2</f>
        <v>令和元年10月31日</v>
      </c>
      <c r="P2774" s="76"/>
      <c r="Q2774" s="76" t="s">
        <v>0</v>
      </c>
    </row>
    <row r="2775" spans="2:33" s="29" customFormat="1" ht="13.5" customHeight="1" x14ac:dyDescent="0.15">
      <c r="B2775" s="243" t="s">
        <v>276</v>
      </c>
      <c r="C2775" s="358" t="s">
        <v>72</v>
      </c>
      <c r="D2775" s="358"/>
      <c r="E2775" s="358"/>
      <c r="F2775" s="152"/>
      <c r="G2775" s="484"/>
      <c r="H2775" s="484"/>
      <c r="I2775" s="484"/>
      <c r="J2775" s="484"/>
      <c r="K2775" s="484"/>
      <c r="L2775" s="484"/>
      <c r="O2775" s="76" t="str">
        <f>$O$3</f>
        <v>令和元年11月 1日</v>
      </c>
      <c r="P2775" s="76"/>
      <c r="Q2775" s="76" t="s">
        <v>3</v>
      </c>
    </row>
    <row r="2776" spans="2:33" s="29" customFormat="1" ht="13.5" customHeight="1" thickBot="1" x14ac:dyDescent="0.2">
      <c r="B2776" s="168"/>
      <c r="F2776" s="168"/>
      <c r="G2776" s="87"/>
      <c r="H2776" s="87"/>
      <c r="I2776" s="87"/>
      <c r="J2776" s="87"/>
      <c r="K2776" s="87"/>
      <c r="L2776" s="87"/>
      <c r="O2776" s="86"/>
      <c r="Q2776" s="86"/>
    </row>
    <row r="2777" spans="2:33" s="28" customFormat="1" ht="14.25" customHeight="1" x14ac:dyDescent="0.15">
      <c r="B2777" s="53" t="s">
        <v>274</v>
      </c>
      <c r="C2777" s="279" t="s">
        <v>301</v>
      </c>
      <c r="D2777" s="279" t="s">
        <v>302</v>
      </c>
      <c r="E2777" s="280" t="s">
        <v>6</v>
      </c>
      <c r="F2777" s="53" t="s">
        <v>274</v>
      </c>
      <c r="G2777" s="279" t="s">
        <v>301</v>
      </c>
      <c r="H2777" s="279" t="s">
        <v>5</v>
      </c>
      <c r="I2777" s="94" t="s">
        <v>6</v>
      </c>
      <c r="J2777" s="202" t="s">
        <v>274</v>
      </c>
      <c r="K2777" s="279" t="s">
        <v>4</v>
      </c>
      <c r="L2777" s="279" t="s">
        <v>302</v>
      </c>
      <c r="M2777" s="280" t="s">
        <v>303</v>
      </c>
      <c r="N2777" s="59" t="s">
        <v>274</v>
      </c>
      <c r="O2777" s="54" t="s">
        <v>301</v>
      </c>
      <c r="P2777" s="54" t="s">
        <v>5</v>
      </c>
      <c r="Q2777" s="278" t="s">
        <v>303</v>
      </c>
      <c r="R2777" s="131"/>
    </row>
    <row r="2778" spans="2:33" s="28" customFormat="1" ht="14.25" customHeight="1" x14ac:dyDescent="0.15">
      <c r="B2778" s="203" t="s">
        <v>273</v>
      </c>
      <c r="C2778" s="281">
        <v>0</v>
      </c>
      <c r="D2778" s="281">
        <v>1</v>
      </c>
      <c r="E2778" s="267">
        <v>1</v>
      </c>
      <c r="F2778" s="193" t="s">
        <v>272</v>
      </c>
      <c r="G2778" s="281">
        <v>0</v>
      </c>
      <c r="H2778" s="281">
        <v>0</v>
      </c>
      <c r="I2778" s="267">
        <v>0</v>
      </c>
      <c r="J2778" s="194" t="s">
        <v>271</v>
      </c>
      <c r="K2778" s="269">
        <v>1</v>
      </c>
      <c r="L2778" s="281">
        <v>2</v>
      </c>
      <c r="M2778" s="286">
        <v>3</v>
      </c>
      <c r="N2778" s="200" t="s">
        <v>270</v>
      </c>
      <c r="O2778" s="277">
        <v>0</v>
      </c>
      <c r="P2778" s="269">
        <v>0</v>
      </c>
      <c r="Q2778" s="287">
        <v>0</v>
      </c>
      <c r="R2778" s="131"/>
      <c r="T2778" s="105"/>
      <c r="U2778" s="105"/>
      <c r="V2778" s="105"/>
      <c r="W2778" s="105"/>
      <c r="X2778" s="105"/>
      <c r="Y2778" s="105"/>
      <c r="Z2778" s="105"/>
      <c r="AA2778" s="105"/>
      <c r="AB2778" s="105"/>
      <c r="AC2778" s="105"/>
      <c r="AD2778" s="105"/>
      <c r="AE2778" s="105"/>
      <c r="AF2778" s="105"/>
      <c r="AG2778" s="105"/>
    </row>
    <row r="2779" spans="2:33" s="28" customFormat="1" ht="14.1" customHeight="1" x14ac:dyDescent="0.15">
      <c r="B2779" s="204" t="s">
        <v>269</v>
      </c>
      <c r="C2779" s="269">
        <v>1</v>
      </c>
      <c r="D2779" s="269">
        <v>0</v>
      </c>
      <c r="E2779" s="267">
        <v>1</v>
      </c>
      <c r="F2779" s="194" t="s">
        <v>268</v>
      </c>
      <c r="G2779" s="269">
        <v>0</v>
      </c>
      <c r="H2779" s="269">
        <v>0</v>
      </c>
      <c r="I2779" s="267">
        <v>0</v>
      </c>
      <c r="J2779" s="194" t="s">
        <v>267</v>
      </c>
      <c r="K2779" s="269">
        <v>0</v>
      </c>
      <c r="L2779" s="269">
        <v>0</v>
      </c>
      <c r="M2779" s="267">
        <v>0</v>
      </c>
      <c r="N2779" s="194" t="s">
        <v>266</v>
      </c>
      <c r="O2779" s="269">
        <v>0</v>
      </c>
      <c r="P2779" s="269">
        <v>0</v>
      </c>
      <c r="Q2779" s="268">
        <v>0</v>
      </c>
      <c r="R2779" s="131"/>
      <c r="T2779" s="105"/>
      <c r="U2779" s="105"/>
      <c r="V2779" s="105"/>
      <c r="W2779" s="105"/>
      <c r="X2779" s="105"/>
      <c r="Y2779" s="105"/>
      <c r="Z2779" s="105"/>
      <c r="AA2779" s="105"/>
      <c r="AB2779" s="105"/>
      <c r="AC2779" s="105"/>
      <c r="AD2779" s="105"/>
      <c r="AE2779" s="105"/>
      <c r="AF2779" s="105"/>
      <c r="AG2779" s="105"/>
    </row>
    <row r="2780" spans="2:33" s="28" customFormat="1" ht="14.25" customHeight="1" x14ac:dyDescent="0.15">
      <c r="B2780" s="204" t="s">
        <v>265</v>
      </c>
      <c r="C2780" s="269">
        <v>0</v>
      </c>
      <c r="D2780" s="269">
        <v>2</v>
      </c>
      <c r="E2780" s="267">
        <v>2</v>
      </c>
      <c r="F2780" s="194" t="s">
        <v>264</v>
      </c>
      <c r="G2780" s="269">
        <v>1</v>
      </c>
      <c r="H2780" s="269">
        <v>0</v>
      </c>
      <c r="I2780" s="267">
        <v>1</v>
      </c>
      <c r="J2780" s="194" t="s">
        <v>263</v>
      </c>
      <c r="K2780" s="269">
        <v>0</v>
      </c>
      <c r="L2780" s="269">
        <v>1</v>
      </c>
      <c r="M2780" s="267">
        <v>1</v>
      </c>
      <c r="N2780" s="194" t="s">
        <v>262</v>
      </c>
      <c r="O2780" s="269">
        <v>0</v>
      </c>
      <c r="P2780" s="199">
        <v>0</v>
      </c>
      <c r="Q2780" s="268">
        <v>0</v>
      </c>
      <c r="R2780" s="131"/>
      <c r="T2780" s="105"/>
      <c r="U2780" s="105"/>
      <c r="V2780" s="105"/>
      <c r="W2780" s="105"/>
      <c r="X2780" s="105"/>
      <c r="Y2780" s="105"/>
      <c r="Z2780" s="105"/>
      <c r="AA2780" s="105"/>
      <c r="AB2780" s="105"/>
      <c r="AC2780" s="105"/>
      <c r="AD2780" s="105"/>
      <c r="AE2780" s="105"/>
      <c r="AF2780" s="105"/>
      <c r="AG2780" s="105"/>
    </row>
    <row r="2781" spans="2:33" s="28" customFormat="1" ht="14.25" customHeight="1" x14ac:dyDescent="0.15">
      <c r="B2781" s="204" t="s">
        <v>261</v>
      </c>
      <c r="C2781" s="269">
        <v>0</v>
      </c>
      <c r="D2781" s="269">
        <v>0</v>
      </c>
      <c r="E2781" s="267">
        <v>0</v>
      </c>
      <c r="F2781" s="194" t="s">
        <v>260</v>
      </c>
      <c r="G2781" s="269">
        <v>1</v>
      </c>
      <c r="H2781" s="269">
        <v>0</v>
      </c>
      <c r="I2781" s="267">
        <v>1</v>
      </c>
      <c r="J2781" s="194" t="s">
        <v>259</v>
      </c>
      <c r="K2781" s="269">
        <v>1</v>
      </c>
      <c r="L2781" s="269">
        <v>1</v>
      </c>
      <c r="M2781" s="267">
        <v>2</v>
      </c>
      <c r="N2781" s="194" t="s">
        <v>258</v>
      </c>
      <c r="O2781" s="269">
        <v>0</v>
      </c>
      <c r="P2781" s="269">
        <v>0</v>
      </c>
      <c r="Q2781" s="268">
        <v>0</v>
      </c>
      <c r="R2781" s="131"/>
      <c r="T2781" s="105"/>
      <c r="U2781" s="105"/>
      <c r="V2781" s="105"/>
      <c r="W2781" s="105"/>
      <c r="X2781" s="105"/>
      <c r="Y2781" s="105"/>
      <c r="Z2781" s="105"/>
      <c r="AA2781" s="105"/>
      <c r="AB2781" s="105"/>
      <c r="AC2781" s="105"/>
      <c r="AD2781" s="105"/>
      <c r="AE2781" s="105"/>
      <c r="AF2781" s="105"/>
      <c r="AG2781" s="105"/>
    </row>
    <row r="2782" spans="2:33" s="28" customFormat="1" ht="14.1" customHeight="1" x14ac:dyDescent="0.15">
      <c r="B2782" s="205" t="s">
        <v>257</v>
      </c>
      <c r="C2782" s="274">
        <v>1</v>
      </c>
      <c r="D2782" s="274">
        <v>1</v>
      </c>
      <c r="E2782" s="275">
        <v>2</v>
      </c>
      <c r="F2782" s="195" t="s">
        <v>256</v>
      </c>
      <c r="G2782" s="274">
        <v>1</v>
      </c>
      <c r="H2782" s="274">
        <v>0</v>
      </c>
      <c r="I2782" s="275">
        <v>1</v>
      </c>
      <c r="J2782" s="195" t="s">
        <v>255</v>
      </c>
      <c r="K2782" s="274">
        <v>0</v>
      </c>
      <c r="L2782" s="274">
        <v>0</v>
      </c>
      <c r="M2782" s="275">
        <v>0</v>
      </c>
      <c r="N2782" s="195" t="s">
        <v>254</v>
      </c>
      <c r="O2782" s="274">
        <v>0</v>
      </c>
      <c r="P2782" s="274">
        <v>0</v>
      </c>
      <c r="Q2782" s="276">
        <v>0</v>
      </c>
      <c r="R2782" s="131"/>
      <c r="T2782" s="105"/>
      <c r="U2782" s="105"/>
      <c r="V2782" s="105"/>
      <c r="W2782" s="105"/>
      <c r="X2782" s="105"/>
      <c r="Y2782" s="105"/>
      <c r="Z2782" s="105"/>
      <c r="AA2782" s="105"/>
      <c r="AB2782" s="105"/>
      <c r="AC2782" s="105"/>
      <c r="AD2782" s="105"/>
      <c r="AE2782" s="105"/>
      <c r="AF2782" s="105"/>
      <c r="AG2782" s="105"/>
    </row>
    <row r="2783" spans="2:33" s="28" customFormat="1" ht="14.25" customHeight="1" x14ac:dyDescent="0.15">
      <c r="B2783" s="204" t="s">
        <v>253</v>
      </c>
      <c r="C2783" s="277">
        <v>0</v>
      </c>
      <c r="D2783" s="269">
        <v>0</v>
      </c>
      <c r="E2783" s="267">
        <v>0</v>
      </c>
      <c r="F2783" s="194" t="s">
        <v>252</v>
      </c>
      <c r="G2783" s="269">
        <v>1</v>
      </c>
      <c r="H2783" s="269">
        <v>1</v>
      </c>
      <c r="I2783" s="267">
        <v>2</v>
      </c>
      <c r="J2783" s="194" t="s">
        <v>251</v>
      </c>
      <c r="K2783" s="269">
        <v>1</v>
      </c>
      <c r="L2783" s="269">
        <v>0</v>
      </c>
      <c r="M2783" s="267">
        <v>1</v>
      </c>
      <c r="N2783" s="194" t="s">
        <v>250</v>
      </c>
      <c r="O2783" s="269">
        <v>0</v>
      </c>
      <c r="P2783" s="269">
        <v>1</v>
      </c>
      <c r="Q2783" s="268">
        <v>1</v>
      </c>
      <c r="R2783" s="131"/>
      <c r="T2783" s="105"/>
      <c r="U2783" s="105"/>
      <c r="V2783" s="105"/>
      <c r="W2783" s="105"/>
      <c r="X2783" s="105"/>
      <c r="Y2783" s="105"/>
      <c r="Z2783" s="105"/>
      <c r="AA2783" s="105"/>
      <c r="AB2783" s="105"/>
      <c r="AC2783" s="105"/>
      <c r="AD2783" s="105"/>
      <c r="AE2783" s="105"/>
      <c r="AF2783" s="105"/>
      <c r="AG2783" s="105"/>
    </row>
    <row r="2784" spans="2:33" s="28" customFormat="1" ht="14.25" customHeight="1" x14ac:dyDescent="0.15">
      <c r="B2784" s="204" t="s">
        <v>249</v>
      </c>
      <c r="C2784" s="269">
        <v>0</v>
      </c>
      <c r="D2784" s="269">
        <v>0</v>
      </c>
      <c r="E2784" s="267">
        <v>0</v>
      </c>
      <c r="F2784" s="194" t="s">
        <v>248</v>
      </c>
      <c r="G2784" s="269">
        <v>0</v>
      </c>
      <c r="H2784" s="269">
        <v>0</v>
      </c>
      <c r="I2784" s="267">
        <v>0</v>
      </c>
      <c r="J2784" s="194" t="s">
        <v>247</v>
      </c>
      <c r="K2784" s="269">
        <v>0</v>
      </c>
      <c r="L2784" s="269">
        <v>0</v>
      </c>
      <c r="M2784" s="267">
        <v>0</v>
      </c>
      <c r="N2784" s="194" t="s">
        <v>246</v>
      </c>
      <c r="O2784" s="269">
        <v>1</v>
      </c>
      <c r="P2784" s="269">
        <v>0</v>
      </c>
      <c r="Q2784" s="268">
        <v>1</v>
      </c>
      <c r="R2784" s="131"/>
      <c r="T2784" s="105"/>
      <c r="U2784" s="105"/>
      <c r="V2784" s="105"/>
      <c r="W2784" s="105"/>
      <c r="X2784" s="105"/>
      <c r="Y2784" s="105"/>
      <c r="Z2784" s="105"/>
      <c r="AA2784" s="105"/>
      <c r="AB2784" s="105"/>
      <c r="AC2784" s="105"/>
      <c r="AD2784" s="105"/>
      <c r="AE2784" s="105"/>
      <c r="AF2784" s="105"/>
      <c r="AG2784" s="105"/>
    </row>
    <row r="2785" spans="2:33" s="28" customFormat="1" ht="14.25" customHeight="1" x14ac:dyDescent="0.15">
      <c r="B2785" s="204" t="s">
        <v>245</v>
      </c>
      <c r="C2785" s="269">
        <v>0</v>
      </c>
      <c r="D2785" s="269">
        <v>1</v>
      </c>
      <c r="E2785" s="267">
        <v>1</v>
      </c>
      <c r="F2785" s="194" t="s">
        <v>244</v>
      </c>
      <c r="G2785" s="269">
        <v>0</v>
      </c>
      <c r="H2785" s="269">
        <v>0</v>
      </c>
      <c r="I2785" s="267">
        <v>0</v>
      </c>
      <c r="J2785" s="194" t="s">
        <v>243</v>
      </c>
      <c r="K2785" s="269">
        <v>0</v>
      </c>
      <c r="L2785" s="269">
        <v>0</v>
      </c>
      <c r="M2785" s="267">
        <v>0</v>
      </c>
      <c r="N2785" s="194" t="s">
        <v>242</v>
      </c>
      <c r="O2785" s="269">
        <v>0</v>
      </c>
      <c r="P2785" s="269">
        <v>0</v>
      </c>
      <c r="Q2785" s="268">
        <v>0</v>
      </c>
      <c r="R2785" s="131"/>
      <c r="T2785" s="105"/>
      <c r="U2785" s="105"/>
      <c r="V2785" s="105"/>
      <c r="W2785" s="105"/>
      <c r="X2785" s="105"/>
      <c r="Y2785" s="105"/>
      <c r="Z2785" s="105"/>
      <c r="AA2785" s="105"/>
      <c r="AB2785" s="105"/>
      <c r="AC2785" s="105"/>
      <c r="AD2785" s="105"/>
      <c r="AE2785" s="105"/>
      <c r="AF2785" s="105"/>
      <c r="AG2785" s="105"/>
    </row>
    <row r="2786" spans="2:33" s="28" customFormat="1" ht="14.1" customHeight="1" x14ac:dyDescent="0.15">
      <c r="B2786" s="204" t="s">
        <v>241</v>
      </c>
      <c r="C2786" s="269">
        <v>0</v>
      </c>
      <c r="D2786" s="269">
        <v>0</v>
      </c>
      <c r="E2786" s="267">
        <v>0</v>
      </c>
      <c r="F2786" s="194" t="s">
        <v>240</v>
      </c>
      <c r="G2786" s="269">
        <v>0</v>
      </c>
      <c r="H2786" s="269">
        <v>1</v>
      </c>
      <c r="I2786" s="267">
        <v>1</v>
      </c>
      <c r="J2786" s="194" t="s">
        <v>239</v>
      </c>
      <c r="K2786" s="269">
        <v>0</v>
      </c>
      <c r="L2786" s="269">
        <v>0</v>
      </c>
      <c r="M2786" s="267">
        <v>0</v>
      </c>
      <c r="N2786" s="194" t="s">
        <v>238</v>
      </c>
      <c r="O2786" s="269">
        <v>1</v>
      </c>
      <c r="P2786" s="269">
        <v>0</v>
      </c>
      <c r="Q2786" s="268">
        <v>1</v>
      </c>
      <c r="R2786" s="131"/>
      <c r="T2786" s="105"/>
      <c r="U2786" s="105"/>
      <c r="V2786" s="105"/>
      <c r="W2786" s="105"/>
      <c r="X2786" s="105"/>
      <c r="Y2786" s="105"/>
      <c r="Z2786" s="105"/>
      <c r="AA2786" s="105"/>
      <c r="AB2786" s="105"/>
      <c r="AC2786" s="105"/>
      <c r="AD2786" s="105"/>
      <c r="AE2786" s="105"/>
      <c r="AF2786" s="105"/>
      <c r="AG2786" s="105"/>
    </row>
    <row r="2787" spans="2:33" s="28" customFormat="1" ht="14.1" customHeight="1" x14ac:dyDescent="0.15">
      <c r="B2787" s="205" t="s">
        <v>237</v>
      </c>
      <c r="C2787" s="274">
        <v>0</v>
      </c>
      <c r="D2787" s="274">
        <v>0</v>
      </c>
      <c r="E2787" s="275">
        <v>0</v>
      </c>
      <c r="F2787" s="195" t="s">
        <v>236</v>
      </c>
      <c r="G2787" s="274">
        <v>0</v>
      </c>
      <c r="H2787" s="274">
        <v>0</v>
      </c>
      <c r="I2787" s="275">
        <v>0</v>
      </c>
      <c r="J2787" s="195" t="s">
        <v>235</v>
      </c>
      <c r="K2787" s="274">
        <v>0</v>
      </c>
      <c r="L2787" s="274">
        <v>1</v>
      </c>
      <c r="M2787" s="275">
        <v>1</v>
      </c>
      <c r="N2787" s="195" t="s">
        <v>234</v>
      </c>
      <c r="O2787" s="274">
        <v>0</v>
      </c>
      <c r="P2787" s="274">
        <v>1</v>
      </c>
      <c r="Q2787" s="276">
        <v>1</v>
      </c>
      <c r="R2787" s="131"/>
      <c r="T2787" s="105"/>
      <c r="U2787" s="105"/>
      <c r="V2787" s="105"/>
      <c r="W2787" s="105"/>
      <c r="X2787" s="105"/>
      <c r="Y2787" s="105"/>
      <c r="Z2787" s="105"/>
      <c r="AA2787" s="105"/>
      <c r="AB2787" s="105"/>
      <c r="AC2787" s="105"/>
      <c r="AD2787" s="105"/>
      <c r="AE2787" s="105"/>
      <c r="AF2787" s="105"/>
      <c r="AG2787" s="105"/>
    </row>
    <row r="2788" spans="2:33" s="28" customFormat="1" ht="14.25" customHeight="1" x14ac:dyDescent="0.15">
      <c r="B2788" s="204" t="s">
        <v>233</v>
      </c>
      <c r="C2788" s="277">
        <v>1</v>
      </c>
      <c r="D2788" s="269">
        <v>0</v>
      </c>
      <c r="E2788" s="267">
        <v>1</v>
      </c>
      <c r="F2788" s="194" t="s">
        <v>232</v>
      </c>
      <c r="G2788" s="269">
        <v>1</v>
      </c>
      <c r="H2788" s="269">
        <v>1</v>
      </c>
      <c r="I2788" s="267">
        <v>2</v>
      </c>
      <c r="J2788" s="194" t="s">
        <v>231</v>
      </c>
      <c r="K2788" s="269">
        <v>0</v>
      </c>
      <c r="L2788" s="269">
        <v>0</v>
      </c>
      <c r="M2788" s="267">
        <v>0</v>
      </c>
      <c r="N2788" s="194" t="s">
        <v>230</v>
      </c>
      <c r="O2788" s="269">
        <v>0</v>
      </c>
      <c r="P2788" s="269">
        <v>0</v>
      </c>
      <c r="Q2788" s="268">
        <v>0</v>
      </c>
      <c r="R2788" s="131"/>
      <c r="T2788" s="105"/>
      <c r="U2788" s="105"/>
      <c r="V2788" s="105"/>
      <c r="W2788" s="105"/>
      <c r="X2788" s="105"/>
      <c r="Y2788" s="105"/>
      <c r="Z2788" s="105"/>
      <c r="AA2788" s="105"/>
      <c r="AB2788" s="105"/>
      <c r="AC2788" s="105"/>
      <c r="AD2788" s="105"/>
      <c r="AE2788" s="105"/>
      <c r="AF2788" s="105"/>
      <c r="AG2788" s="105"/>
    </row>
    <row r="2789" spans="2:33" s="28" customFormat="1" ht="14.25" customHeight="1" x14ac:dyDescent="0.15">
      <c r="B2789" s="204" t="s">
        <v>229</v>
      </c>
      <c r="C2789" s="269">
        <v>0</v>
      </c>
      <c r="D2789" s="269">
        <v>1</v>
      </c>
      <c r="E2789" s="267">
        <v>1</v>
      </c>
      <c r="F2789" s="194" t="s">
        <v>228</v>
      </c>
      <c r="G2789" s="269">
        <v>1</v>
      </c>
      <c r="H2789" s="269">
        <v>1</v>
      </c>
      <c r="I2789" s="267">
        <v>2</v>
      </c>
      <c r="J2789" s="194" t="s">
        <v>227</v>
      </c>
      <c r="K2789" s="269">
        <v>0</v>
      </c>
      <c r="L2789" s="269">
        <v>0</v>
      </c>
      <c r="M2789" s="267">
        <v>0</v>
      </c>
      <c r="N2789" s="194" t="s">
        <v>226</v>
      </c>
      <c r="O2789" s="269">
        <v>0</v>
      </c>
      <c r="P2789" s="269">
        <v>0</v>
      </c>
      <c r="Q2789" s="268">
        <v>0</v>
      </c>
      <c r="R2789" s="131"/>
      <c r="T2789" s="105"/>
      <c r="U2789" s="105"/>
      <c r="V2789" s="105"/>
      <c r="W2789" s="105"/>
      <c r="X2789" s="105"/>
      <c r="Y2789" s="105"/>
      <c r="Z2789" s="105"/>
      <c r="AA2789" s="105"/>
      <c r="AB2789" s="105"/>
      <c r="AC2789" s="105"/>
      <c r="AD2789" s="105"/>
      <c r="AE2789" s="105"/>
      <c r="AF2789" s="105"/>
      <c r="AG2789" s="105"/>
    </row>
    <row r="2790" spans="2:33" s="28" customFormat="1" ht="14.25" customHeight="1" x14ac:dyDescent="0.15">
      <c r="B2790" s="204" t="s">
        <v>225</v>
      </c>
      <c r="C2790" s="269">
        <v>2</v>
      </c>
      <c r="D2790" s="269">
        <v>0</v>
      </c>
      <c r="E2790" s="267">
        <v>2</v>
      </c>
      <c r="F2790" s="194" t="s">
        <v>224</v>
      </c>
      <c r="G2790" s="269">
        <v>1</v>
      </c>
      <c r="H2790" s="269">
        <v>0</v>
      </c>
      <c r="I2790" s="267">
        <v>1</v>
      </c>
      <c r="J2790" s="194" t="s">
        <v>223</v>
      </c>
      <c r="K2790" s="269">
        <v>2</v>
      </c>
      <c r="L2790" s="269">
        <v>1</v>
      </c>
      <c r="M2790" s="267">
        <v>3</v>
      </c>
      <c r="N2790" s="194" t="s">
        <v>222</v>
      </c>
      <c r="O2790" s="269">
        <v>0</v>
      </c>
      <c r="P2790" s="269">
        <v>0</v>
      </c>
      <c r="Q2790" s="268">
        <v>0</v>
      </c>
      <c r="R2790" s="131"/>
      <c r="T2790" s="105"/>
      <c r="U2790" s="105"/>
      <c r="V2790" s="105"/>
      <c r="W2790" s="105"/>
      <c r="X2790" s="105"/>
      <c r="Y2790" s="105"/>
      <c r="Z2790" s="105"/>
      <c r="AA2790" s="105"/>
      <c r="AB2790" s="105"/>
      <c r="AC2790" s="105"/>
      <c r="AD2790" s="105"/>
      <c r="AE2790" s="105"/>
      <c r="AF2790" s="105"/>
      <c r="AG2790" s="105"/>
    </row>
    <row r="2791" spans="2:33" s="28" customFormat="1" ht="14.1" customHeight="1" x14ac:dyDescent="0.15">
      <c r="B2791" s="204" t="s">
        <v>221</v>
      </c>
      <c r="C2791" s="269">
        <v>0</v>
      </c>
      <c r="D2791" s="269">
        <v>2</v>
      </c>
      <c r="E2791" s="267">
        <v>2</v>
      </c>
      <c r="F2791" s="194" t="s">
        <v>220</v>
      </c>
      <c r="G2791" s="269">
        <v>2</v>
      </c>
      <c r="H2791" s="269">
        <v>2</v>
      </c>
      <c r="I2791" s="267">
        <v>4</v>
      </c>
      <c r="J2791" s="194" t="s">
        <v>219</v>
      </c>
      <c r="K2791" s="269">
        <v>0</v>
      </c>
      <c r="L2791" s="269">
        <v>0</v>
      </c>
      <c r="M2791" s="267">
        <v>0</v>
      </c>
      <c r="N2791" s="194" t="s">
        <v>218</v>
      </c>
      <c r="O2791" s="269">
        <v>0</v>
      </c>
      <c r="P2791" s="269">
        <v>0</v>
      </c>
      <c r="Q2791" s="268">
        <v>0</v>
      </c>
      <c r="R2791" s="131"/>
      <c r="T2791" s="105"/>
      <c r="U2791" s="105"/>
      <c r="V2791" s="105"/>
      <c r="W2791" s="105"/>
      <c r="X2791" s="105"/>
      <c r="Y2791" s="105"/>
      <c r="Z2791" s="105"/>
      <c r="AA2791" s="105"/>
      <c r="AB2791" s="105"/>
      <c r="AC2791" s="105"/>
      <c r="AD2791" s="105"/>
      <c r="AE2791" s="105"/>
      <c r="AF2791" s="105"/>
      <c r="AG2791" s="105"/>
    </row>
    <row r="2792" spans="2:33" s="28" customFormat="1" ht="14.45" customHeight="1" x14ac:dyDescent="0.15">
      <c r="B2792" s="205" t="s">
        <v>217</v>
      </c>
      <c r="C2792" s="274">
        <v>1</v>
      </c>
      <c r="D2792" s="274">
        <v>0</v>
      </c>
      <c r="E2792" s="275">
        <v>1</v>
      </c>
      <c r="F2792" s="195" t="s">
        <v>216</v>
      </c>
      <c r="G2792" s="274">
        <v>0</v>
      </c>
      <c r="H2792" s="274">
        <v>0</v>
      </c>
      <c r="I2792" s="275">
        <v>0</v>
      </c>
      <c r="J2792" s="195" t="s">
        <v>215</v>
      </c>
      <c r="K2792" s="274">
        <v>0</v>
      </c>
      <c r="L2792" s="274">
        <v>0</v>
      </c>
      <c r="M2792" s="275">
        <v>0</v>
      </c>
      <c r="N2792" s="195" t="s">
        <v>214</v>
      </c>
      <c r="O2792" s="274">
        <v>0</v>
      </c>
      <c r="P2792" s="274">
        <v>0</v>
      </c>
      <c r="Q2792" s="276">
        <v>0</v>
      </c>
      <c r="R2792" s="131"/>
      <c r="T2792" s="105"/>
      <c r="U2792" s="105"/>
      <c r="V2792" s="105"/>
      <c r="W2792" s="105"/>
      <c r="X2792" s="105"/>
      <c r="Y2792" s="105"/>
      <c r="Z2792" s="105"/>
      <c r="AA2792" s="105"/>
      <c r="AB2792" s="105"/>
      <c r="AC2792" s="105"/>
      <c r="AD2792" s="105"/>
      <c r="AE2792" s="105"/>
      <c r="AF2792" s="105"/>
      <c r="AG2792" s="105"/>
    </row>
    <row r="2793" spans="2:33" s="28" customFormat="1" ht="14.1" customHeight="1" x14ac:dyDescent="0.15">
      <c r="B2793" s="204" t="s">
        <v>213</v>
      </c>
      <c r="C2793" s="277">
        <v>1</v>
      </c>
      <c r="D2793" s="269">
        <v>1</v>
      </c>
      <c r="E2793" s="267">
        <v>2</v>
      </c>
      <c r="F2793" s="194" t="s">
        <v>212</v>
      </c>
      <c r="G2793" s="269">
        <v>0</v>
      </c>
      <c r="H2793" s="269">
        <v>0</v>
      </c>
      <c r="I2793" s="267">
        <v>0</v>
      </c>
      <c r="J2793" s="194" t="s">
        <v>211</v>
      </c>
      <c r="K2793" s="269">
        <v>0</v>
      </c>
      <c r="L2793" s="269">
        <v>0</v>
      </c>
      <c r="M2793" s="267">
        <v>0</v>
      </c>
      <c r="N2793" s="194" t="s">
        <v>210</v>
      </c>
      <c r="O2793" s="269">
        <v>0</v>
      </c>
      <c r="P2793" s="269">
        <v>0</v>
      </c>
      <c r="Q2793" s="268">
        <v>0</v>
      </c>
      <c r="R2793" s="131"/>
      <c r="T2793" s="105"/>
      <c r="U2793" s="105"/>
      <c r="V2793" s="105"/>
      <c r="W2793" s="105"/>
      <c r="X2793" s="105"/>
      <c r="Y2793" s="105"/>
      <c r="Z2793" s="105"/>
      <c r="AA2793" s="105"/>
      <c r="AB2793" s="105"/>
      <c r="AC2793" s="105"/>
      <c r="AD2793" s="105"/>
      <c r="AE2793" s="105"/>
      <c r="AF2793" s="105"/>
      <c r="AG2793" s="105"/>
    </row>
    <row r="2794" spans="2:33" s="28" customFormat="1" ht="14.25" customHeight="1" x14ac:dyDescent="0.15">
      <c r="B2794" s="204" t="s">
        <v>209</v>
      </c>
      <c r="C2794" s="269">
        <v>0</v>
      </c>
      <c r="D2794" s="269">
        <v>0</v>
      </c>
      <c r="E2794" s="267">
        <v>0</v>
      </c>
      <c r="F2794" s="194" t="s">
        <v>208</v>
      </c>
      <c r="G2794" s="269">
        <v>0</v>
      </c>
      <c r="H2794" s="269">
        <v>0</v>
      </c>
      <c r="I2794" s="267">
        <v>0</v>
      </c>
      <c r="J2794" s="194" t="s">
        <v>207</v>
      </c>
      <c r="K2794" s="269">
        <v>0</v>
      </c>
      <c r="L2794" s="269">
        <v>1</v>
      </c>
      <c r="M2794" s="267">
        <v>1</v>
      </c>
      <c r="N2794" s="194" t="s">
        <v>206</v>
      </c>
      <c r="O2794" s="269">
        <v>0</v>
      </c>
      <c r="P2794" s="269">
        <v>0</v>
      </c>
      <c r="Q2794" s="268">
        <v>0</v>
      </c>
      <c r="R2794" s="131"/>
      <c r="T2794" s="105"/>
      <c r="U2794" s="105"/>
      <c r="V2794" s="105"/>
      <c r="W2794" s="105"/>
      <c r="X2794" s="105"/>
      <c r="Y2794" s="105"/>
      <c r="Z2794" s="105"/>
      <c r="AA2794" s="105"/>
      <c r="AB2794" s="105"/>
      <c r="AC2794" s="105"/>
      <c r="AD2794" s="105"/>
      <c r="AE2794" s="105"/>
      <c r="AF2794" s="105"/>
      <c r="AG2794" s="105"/>
    </row>
    <row r="2795" spans="2:33" s="28" customFormat="1" ht="14.25" customHeight="1" x14ac:dyDescent="0.15">
      <c r="B2795" s="204" t="s">
        <v>205</v>
      </c>
      <c r="C2795" s="269">
        <v>0</v>
      </c>
      <c r="D2795" s="269">
        <v>0</v>
      </c>
      <c r="E2795" s="267">
        <v>0</v>
      </c>
      <c r="F2795" s="194" t="s">
        <v>204</v>
      </c>
      <c r="G2795" s="269">
        <v>0</v>
      </c>
      <c r="H2795" s="269">
        <v>0</v>
      </c>
      <c r="I2795" s="267">
        <v>0</v>
      </c>
      <c r="J2795" s="194" t="s">
        <v>203</v>
      </c>
      <c r="K2795" s="269">
        <v>0</v>
      </c>
      <c r="L2795" s="269">
        <v>1</v>
      </c>
      <c r="M2795" s="267">
        <v>1</v>
      </c>
      <c r="N2795" s="194" t="s">
        <v>202</v>
      </c>
      <c r="O2795" s="269">
        <v>0</v>
      </c>
      <c r="P2795" s="269">
        <v>0</v>
      </c>
      <c r="Q2795" s="268">
        <v>0</v>
      </c>
      <c r="R2795" s="131"/>
      <c r="T2795" s="105"/>
      <c r="U2795" s="105"/>
      <c r="V2795" s="105"/>
      <c r="W2795" s="105"/>
      <c r="X2795" s="105"/>
      <c r="Y2795" s="105"/>
      <c r="Z2795" s="105"/>
      <c r="AA2795" s="105"/>
      <c r="AB2795" s="105"/>
      <c r="AC2795" s="105"/>
      <c r="AD2795" s="105"/>
      <c r="AE2795" s="105"/>
      <c r="AF2795" s="105"/>
      <c r="AG2795" s="105"/>
    </row>
    <row r="2796" spans="2:33" s="28" customFormat="1" ht="14.25" customHeight="1" x14ac:dyDescent="0.15">
      <c r="B2796" s="204" t="s">
        <v>201</v>
      </c>
      <c r="C2796" s="269">
        <v>1</v>
      </c>
      <c r="D2796" s="269">
        <v>0</v>
      </c>
      <c r="E2796" s="267">
        <v>1</v>
      </c>
      <c r="F2796" s="194" t="s">
        <v>200</v>
      </c>
      <c r="G2796" s="269">
        <v>2</v>
      </c>
      <c r="H2796" s="269">
        <v>1</v>
      </c>
      <c r="I2796" s="267">
        <v>3</v>
      </c>
      <c r="J2796" s="194" t="s">
        <v>199</v>
      </c>
      <c r="K2796" s="269">
        <v>0</v>
      </c>
      <c r="L2796" s="269">
        <v>0</v>
      </c>
      <c r="M2796" s="267">
        <v>0</v>
      </c>
      <c r="N2796" s="194" t="s">
        <v>198</v>
      </c>
      <c r="O2796" s="269">
        <v>0</v>
      </c>
      <c r="P2796" s="269">
        <v>0</v>
      </c>
      <c r="Q2796" s="268">
        <v>0</v>
      </c>
      <c r="R2796" s="131"/>
      <c r="T2796" s="105"/>
      <c r="U2796" s="105"/>
      <c r="V2796" s="105"/>
      <c r="W2796" s="105"/>
      <c r="X2796" s="105"/>
      <c r="Y2796" s="105"/>
      <c r="Z2796" s="105"/>
      <c r="AA2796" s="105"/>
      <c r="AB2796" s="105"/>
      <c r="AC2796" s="105"/>
      <c r="AD2796" s="105"/>
      <c r="AE2796" s="105"/>
      <c r="AF2796" s="105"/>
      <c r="AG2796" s="105"/>
    </row>
    <row r="2797" spans="2:33" s="28" customFormat="1" ht="14.1" customHeight="1" x14ac:dyDescent="0.15">
      <c r="B2797" s="205" t="s">
        <v>197</v>
      </c>
      <c r="C2797" s="274">
        <v>1</v>
      </c>
      <c r="D2797" s="274">
        <v>0</v>
      </c>
      <c r="E2797" s="275">
        <v>1</v>
      </c>
      <c r="F2797" s="195" t="s">
        <v>196</v>
      </c>
      <c r="G2797" s="274">
        <v>0</v>
      </c>
      <c r="H2797" s="274">
        <v>0</v>
      </c>
      <c r="I2797" s="275">
        <v>0</v>
      </c>
      <c r="J2797" s="195" t="s">
        <v>195</v>
      </c>
      <c r="K2797" s="274">
        <v>1</v>
      </c>
      <c r="L2797" s="274">
        <v>0</v>
      </c>
      <c r="M2797" s="275">
        <v>1</v>
      </c>
      <c r="N2797" s="195" t="s">
        <v>194</v>
      </c>
      <c r="O2797" s="274">
        <v>0</v>
      </c>
      <c r="P2797" s="274">
        <v>0</v>
      </c>
      <c r="Q2797" s="276">
        <v>0</v>
      </c>
      <c r="R2797" s="131"/>
      <c r="T2797" s="105"/>
      <c r="U2797" s="105"/>
      <c r="V2797" s="105"/>
      <c r="W2797" s="105"/>
      <c r="X2797" s="105"/>
      <c r="Y2797" s="105"/>
      <c r="Z2797" s="105"/>
      <c r="AA2797" s="105"/>
      <c r="AB2797" s="105"/>
      <c r="AC2797" s="105"/>
      <c r="AD2797" s="105"/>
      <c r="AE2797" s="105"/>
      <c r="AF2797" s="105"/>
      <c r="AG2797" s="105"/>
    </row>
    <row r="2798" spans="2:33" s="28" customFormat="1" ht="14.25" customHeight="1" x14ac:dyDescent="0.15">
      <c r="B2798" s="204" t="s">
        <v>193</v>
      </c>
      <c r="C2798" s="277">
        <v>0</v>
      </c>
      <c r="D2798" s="269">
        <v>0</v>
      </c>
      <c r="E2798" s="267">
        <v>0</v>
      </c>
      <c r="F2798" s="194" t="s">
        <v>192</v>
      </c>
      <c r="G2798" s="269">
        <v>1</v>
      </c>
      <c r="H2798" s="269">
        <v>0</v>
      </c>
      <c r="I2798" s="267">
        <v>1</v>
      </c>
      <c r="J2798" s="194" t="s">
        <v>191</v>
      </c>
      <c r="K2798" s="269">
        <v>0</v>
      </c>
      <c r="L2798" s="269">
        <v>0</v>
      </c>
      <c r="M2798" s="267">
        <v>0</v>
      </c>
      <c r="N2798" s="194" t="s">
        <v>190</v>
      </c>
      <c r="O2798" s="269">
        <v>0</v>
      </c>
      <c r="P2798" s="269">
        <v>0</v>
      </c>
      <c r="Q2798" s="268">
        <v>0</v>
      </c>
      <c r="R2798" s="131"/>
      <c r="T2798" s="105"/>
      <c r="U2798" s="105"/>
      <c r="V2798" s="105"/>
      <c r="W2798" s="105"/>
      <c r="X2798" s="105"/>
      <c r="Y2798" s="105"/>
      <c r="Z2798" s="105"/>
      <c r="AA2798" s="105"/>
      <c r="AB2798" s="105"/>
      <c r="AC2798" s="105"/>
      <c r="AD2798" s="105"/>
      <c r="AE2798" s="105"/>
      <c r="AF2798" s="105"/>
      <c r="AG2798" s="105"/>
    </row>
    <row r="2799" spans="2:33" s="28" customFormat="1" ht="14.25" customHeight="1" x14ac:dyDescent="0.15">
      <c r="B2799" s="204" t="s">
        <v>189</v>
      </c>
      <c r="C2799" s="269">
        <v>1</v>
      </c>
      <c r="D2799" s="269">
        <v>0</v>
      </c>
      <c r="E2799" s="267">
        <v>1</v>
      </c>
      <c r="F2799" s="194" t="s">
        <v>188</v>
      </c>
      <c r="G2799" s="269">
        <v>0</v>
      </c>
      <c r="H2799" s="269">
        <v>0</v>
      </c>
      <c r="I2799" s="267">
        <v>0</v>
      </c>
      <c r="J2799" s="194" t="s">
        <v>187</v>
      </c>
      <c r="K2799" s="269">
        <v>0</v>
      </c>
      <c r="L2799" s="269">
        <v>0</v>
      </c>
      <c r="M2799" s="267">
        <v>0</v>
      </c>
      <c r="N2799" s="194" t="s">
        <v>186</v>
      </c>
      <c r="O2799" s="269">
        <v>0</v>
      </c>
      <c r="P2799" s="269">
        <v>0</v>
      </c>
      <c r="Q2799" s="268">
        <v>0</v>
      </c>
      <c r="R2799" s="131"/>
      <c r="T2799" s="105"/>
      <c r="U2799" s="105"/>
      <c r="V2799" s="105"/>
      <c r="W2799" s="105"/>
      <c r="X2799" s="105"/>
      <c r="Y2799" s="105"/>
      <c r="Z2799" s="105"/>
      <c r="AA2799" s="105"/>
      <c r="AB2799" s="105"/>
      <c r="AC2799" s="105"/>
      <c r="AD2799" s="105"/>
      <c r="AE2799" s="105"/>
      <c r="AF2799" s="105"/>
      <c r="AG2799" s="105"/>
    </row>
    <row r="2800" spans="2:33" s="28" customFormat="1" ht="14.25" customHeight="1" x14ac:dyDescent="0.15">
      <c r="B2800" s="204" t="s">
        <v>185</v>
      </c>
      <c r="C2800" s="269">
        <v>0</v>
      </c>
      <c r="D2800" s="269">
        <v>0</v>
      </c>
      <c r="E2800" s="267">
        <v>0</v>
      </c>
      <c r="F2800" s="194" t="s">
        <v>184</v>
      </c>
      <c r="G2800" s="269">
        <v>0</v>
      </c>
      <c r="H2800" s="269">
        <v>0</v>
      </c>
      <c r="I2800" s="267">
        <v>0</v>
      </c>
      <c r="J2800" s="194" t="s">
        <v>183</v>
      </c>
      <c r="K2800" s="269">
        <v>0</v>
      </c>
      <c r="L2800" s="269">
        <v>0</v>
      </c>
      <c r="M2800" s="267">
        <v>0</v>
      </c>
      <c r="N2800" s="194" t="s">
        <v>182</v>
      </c>
      <c r="O2800" s="269">
        <v>0</v>
      </c>
      <c r="P2800" s="269">
        <v>0</v>
      </c>
      <c r="Q2800" s="268">
        <v>0</v>
      </c>
      <c r="R2800" s="131"/>
      <c r="T2800" s="105"/>
      <c r="U2800" s="105"/>
      <c r="V2800" s="105"/>
      <c r="W2800" s="105"/>
      <c r="X2800" s="105"/>
      <c r="Y2800" s="105"/>
      <c r="Z2800" s="105"/>
      <c r="AA2800" s="105"/>
      <c r="AB2800" s="105"/>
      <c r="AC2800" s="105"/>
      <c r="AD2800" s="105"/>
      <c r="AE2800" s="105"/>
      <c r="AF2800" s="105"/>
      <c r="AG2800" s="105"/>
    </row>
    <row r="2801" spans="2:33" s="28" customFormat="1" ht="14.1" customHeight="1" x14ac:dyDescent="0.15">
      <c r="B2801" s="204" t="s">
        <v>181</v>
      </c>
      <c r="C2801" s="269">
        <v>2</v>
      </c>
      <c r="D2801" s="269">
        <v>0</v>
      </c>
      <c r="E2801" s="267">
        <v>2</v>
      </c>
      <c r="F2801" s="194" t="s">
        <v>180</v>
      </c>
      <c r="G2801" s="269">
        <v>0</v>
      </c>
      <c r="H2801" s="269">
        <v>0</v>
      </c>
      <c r="I2801" s="267">
        <v>0</v>
      </c>
      <c r="J2801" s="194" t="s">
        <v>179</v>
      </c>
      <c r="K2801" s="269">
        <v>0</v>
      </c>
      <c r="L2801" s="269">
        <v>0</v>
      </c>
      <c r="M2801" s="267">
        <v>0</v>
      </c>
      <c r="N2801" s="194" t="s">
        <v>178</v>
      </c>
      <c r="O2801" s="269">
        <v>0</v>
      </c>
      <c r="P2801" s="269">
        <v>0</v>
      </c>
      <c r="Q2801" s="268">
        <v>0</v>
      </c>
      <c r="R2801" s="131"/>
      <c r="T2801" s="105"/>
      <c r="U2801" s="105"/>
      <c r="V2801" s="105"/>
      <c r="W2801" s="105"/>
      <c r="X2801" s="105"/>
      <c r="Y2801" s="105"/>
      <c r="Z2801" s="105"/>
      <c r="AA2801" s="105"/>
      <c r="AB2801" s="105"/>
      <c r="AC2801" s="105"/>
      <c r="AD2801" s="105"/>
      <c r="AE2801" s="105"/>
      <c r="AF2801" s="105"/>
      <c r="AG2801" s="105"/>
    </row>
    <row r="2802" spans="2:33" s="28" customFormat="1" ht="14.25" customHeight="1" thickBot="1" x14ac:dyDescent="0.2">
      <c r="B2802" s="206" t="s">
        <v>177</v>
      </c>
      <c r="C2802" s="270">
        <v>0</v>
      </c>
      <c r="D2802" s="270">
        <v>0</v>
      </c>
      <c r="E2802" s="271">
        <v>0</v>
      </c>
      <c r="F2802" s="208" t="s">
        <v>176</v>
      </c>
      <c r="G2802" s="270">
        <v>0</v>
      </c>
      <c r="H2802" s="270">
        <v>1</v>
      </c>
      <c r="I2802" s="271">
        <v>1</v>
      </c>
      <c r="J2802" s="208" t="s">
        <v>175</v>
      </c>
      <c r="K2802" s="270">
        <v>0</v>
      </c>
      <c r="L2802" s="270">
        <v>0</v>
      </c>
      <c r="M2802" s="271">
        <v>0</v>
      </c>
      <c r="N2802" s="210" t="s">
        <v>174</v>
      </c>
      <c r="O2802" s="272">
        <v>0</v>
      </c>
      <c r="P2802" s="272">
        <v>0</v>
      </c>
      <c r="Q2802" s="273">
        <v>0</v>
      </c>
      <c r="R2802" s="131"/>
      <c r="T2802" s="105"/>
      <c r="U2802" s="105"/>
      <c r="V2802" s="105"/>
      <c r="W2802" s="105"/>
      <c r="X2802" s="105"/>
      <c r="Y2802" s="105"/>
      <c r="Z2802" s="105"/>
      <c r="AA2802" s="105"/>
      <c r="AB2802" s="105"/>
      <c r="AC2802" s="105"/>
      <c r="AD2802" s="105"/>
      <c r="AE2802" s="105"/>
      <c r="AF2802" s="105"/>
      <c r="AG2802" s="105"/>
    </row>
    <row r="2803" spans="2:33" s="28" customFormat="1" ht="13.5" customHeight="1" thickBot="1" x14ac:dyDescent="0.2">
      <c r="B2803" s="42"/>
      <c r="C2803" s="42"/>
      <c r="D2803" s="459" t="s">
        <v>173</v>
      </c>
      <c r="E2803" s="459"/>
      <c r="F2803" s="459"/>
      <c r="G2803" s="42"/>
      <c r="H2803" s="42"/>
      <c r="I2803" s="42"/>
      <c r="J2803" s="42"/>
      <c r="K2803" s="42"/>
      <c r="L2803" s="42"/>
      <c r="M2803" s="42"/>
      <c r="N2803" s="212" t="s">
        <v>172</v>
      </c>
      <c r="O2803" s="262">
        <v>0</v>
      </c>
      <c r="P2803" s="24">
        <v>0</v>
      </c>
      <c r="Q2803" s="285">
        <v>0</v>
      </c>
      <c r="R2803" s="131"/>
      <c r="T2803" s="105"/>
      <c r="U2803" s="105"/>
      <c r="V2803" s="105"/>
      <c r="W2803" s="105"/>
      <c r="X2803" s="105"/>
      <c r="Y2803" s="105"/>
      <c r="Z2803" s="105"/>
      <c r="AA2803" s="105"/>
      <c r="AB2803" s="105"/>
      <c r="AC2803" s="105"/>
      <c r="AD2803" s="105"/>
      <c r="AE2803" s="105"/>
      <c r="AF2803" s="105"/>
      <c r="AG2803" s="105"/>
    </row>
    <row r="2804" spans="2:33" s="28" customFormat="1" ht="13.5" customHeight="1" x14ac:dyDescent="0.15">
      <c r="B2804" s="160" t="s">
        <v>171</v>
      </c>
      <c r="C2804" s="263">
        <f>SUM(C2778:C2782)</f>
        <v>2</v>
      </c>
      <c r="D2804" s="263">
        <f>SUM(D2778:D2782)</f>
        <v>4</v>
      </c>
      <c r="E2804" s="108">
        <f t="shared" ref="E2804:E2813" si="132">SUM(C2804:D2804)</f>
        <v>6</v>
      </c>
      <c r="F2804" s="160" t="s">
        <v>170</v>
      </c>
      <c r="G2804" s="264">
        <f>SUM(K2778:K2782)</f>
        <v>2</v>
      </c>
      <c r="H2804" s="109">
        <f>SUM(L2778:L2782)</f>
        <v>4</v>
      </c>
      <c r="I2804" s="110">
        <f t="shared" ref="I2804:I2813" si="133">SUM(G2804:H2804)</f>
        <v>6</v>
      </c>
      <c r="J2804" s="119" t="s">
        <v>169</v>
      </c>
      <c r="K2804" s="120">
        <f>SUM(O2803:O2807)</f>
        <v>0</v>
      </c>
      <c r="L2804" s="263">
        <f>SUM(Q2803:Q2807)</f>
        <v>0</v>
      </c>
      <c r="M2804" s="265">
        <f>SUM(K2804:L2804)</f>
        <v>0</v>
      </c>
      <c r="N2804" s="132" t="s">
        <v>168</v>
      </c>
      <c r="O2804" s="288">
        <v>0</v>
      </c>
      <c r="P2804" s="288">
        <v>0</v>
      </c>
      <c r="Q2804" s="285">
        <v>0</v>
      </c>
      <c r="R2804" s="131"/>
      <c r="T2804" s="105"/>
      <c r="U2804" s="105"/>
      <c r="V2804" s="105"/>
      <c r="W2804" s="105"/>
      <c r="X2804" s="105"/>
      <c r="Y2804" s="105"/>
      <c r="Z2804" s="105"/>
      <c r="AA2804" s="105"/>
      <c r="AB2804" s="105"/>
      <c r="AC2804" s="105"/>
      <c r="AD2804" s="105"/>
      <c r="AE2804" s="105"/>
      <c r="AF2804" s="105"/>
      <c r="AG2804" s="105"/>
    </row>
    <row r="2805" spans="2:33" s="28" customFormat="1" ht="13.5" customHeight="1" thickBot="1" x14ac:dyDescent="0.2">
      <c r="B2805" s="161" t="s">
        <v>167</v>
      </c>
      <c r="C2805" s="255">
        <f>SUM(C2783:C2787)</f>
        <v>0</v>
      </c>
      <c r="D2805" s="255">
        <f>SUM(D2783:D2787)</f>
        <v>1</v>
      </c>
      <c r="E2805" s="112">
        <f t="shared" si="132"/>
        <v>1</v>
      </c>
      <c r="F2805" s="161" t="s">
        <v>166</v>
      </c>
      <c r="G2805" s="260">
        <f>SUM(K2783:K2787)</f>
        <v>1</v>
      </c>
      <c r="H2805" s="113">
        <f>SUM(L2783:L2787)</f>
        <v>1</v>
      </c>
      <c r="I2805" s="114">
        <f t="shared" si="133"/>
        <v>2</v>
      </c>
      <c r="J2805" s="121" t="s">
        <v>154</v>
      </c>
      <c r="K2805" s="122">
        <f>O2808</f>
        <v>0</v>
      </c>
      <c r="L2805" s="256">
        <f>P2808</f>
        <v>0</v>
      </c>
      <c r="M2805" s="266">
        <f>SUM(K2805:L2805)</f>
        <v>0</v>
      </c>
      <c r="N2805" s="132" t="s">
        <v>165</v>
      </c>
      <c r="O2805" s="288">
        <v>0</v>
      </c>
      <c r="P2805" s="288">
        <v>0</v>
      </c>
      <c r="Q2805" s="285">
        <v>0</v>
      </c>
      <c r="R2805" s="131"/>
      <c r="T2805" s="105"/>
      <c r="U2805" s="105"/>
      <c r="V2805" s="105"/>
      <c r="W2805" s="105"/>
      <c r="X2805" s="105"/>
      <c r="Y2805" s="105"/>
      <c r="Z2805" s="105"/>
      <c r="AA2805" s="105"/>
      <c r="AB2805" s="105"/>
      <c r="AC2805" s="105"/>
      <c r="AD2805" s="105"/>
      <c r="AE2805" s="105"/>
      <c r="AF2805" s="105"/>
      <c r="AG2805" s="105"/>
    </row>
    <row r="2806" spans="2:33" s="28" customFormat="1" ht="13.5" customHeight="1" x14ac:dyDescent="0.15">
      <c r="B2806" s="161" t="s">
        <v>164</v>
      </c>
      <c r="C2806" s="255">
        <f>SUM(C2788:C2792)</f>
        <v>4</v>
      </c>
      <c r="D2806" s="255">
        <f>SUM(D2788:D2792)</f>
        <v>3</v>
      </c>
      <c r="E2806" s="112">
        <f t="shared" si="132"/>
        <v>7</v>
      </c>
      <c r="F2806" s="161" t="s">
        <v>163</v>
      </c>
      <c r="G2806" s="260">
        <f>SUM(K2788:K2792)</f>
        <v>2</v>
      </c>
      <c r="H2806" s="113">
        <f>SUM(L2788:L2792)</f>
        <v>1</v>
      </c>
      <c r="I2806" s="114">
        <f t="shared" si="133"/>
        <v>3</v>
      </c>
      <c r="J2806" s="125" t="s">
        <v>283</v>
      </c>
      <c r="K2806" s="154">
        <f>SUM(C2804:C2806)</f>
        <v>6</v>
      </c>
      <c r="L2806" s="154">
        <f>SUM(D2804:D2806)</f>
        <v>8</v>
      </c>
      <c r="M2806" s="294">
        <f>SUM(K2806:L2806)</f>
        <v>14</v>
      </c>
      <c r="N2806" s="132" t="s">
        <v>162</v>
      </c>
      <c r="O2806" s="288">
        <v>0</v>
      </c>
      <c r="P2806" s="288">
        <v>0</v>
      </c>
      <c r="Q2806" s="285">
        <v>0</v>
      </c>
      <c r="R2806" s="131"/>
      <c r="T2806" s="105"/>
      <c r="U2806" s="105"/>
      <c r="V2806" s="105"/>
      <c r="W2806" s="105"/>
      <c r="X2806" s="105"/>
      <c r="Y2806" s="105"/>
      <c r="Z2806" s="105"/>
      <c r="AA2806" s="105"/>
      <c r="AB2806" s="105"/>
      <c r="AC2806" s="105"/>
      <c r="AD2806" s="105"/>
      <c r="AE2806" s="105"/>
      <c r="AF2806" s="105"/>
      <c r="AG2806" s="105"/>
    </row>
    <row r="2807" spans="2:33" s="28" customFormat="1" ht="13.5" customHeight="1" thickBot="1" x14ac:dyDescent="0.2">
      <c r="B2807" s="161" t="s">
        <v>161</v>
      </c>
      <c r="C2807" s="255">
        <f>SUM(C2793:C2797)</f>
        <v>3</v>
      </c>
      <c r="D2807" s="255">
        <f>SUM(D2793:D2797)</f>
        <v>1</v>
      </c>
      <c r="E2807" s="112">
        <f t="shared" si="132"/>
        <v>4</v>
      </c>
      <c r="F2807" s="161" t="s">
        <v>160</v>
      </c>
      <c r="G2807" s="260">
        <f>SUM(K2793:K2797)</f>
        <v>1</v>
      </c>
      <c r="H2807" s="113">
        <f>SUM(L2793:L2797)</f>
        <v>2</v>
      </c>
      <c r="I2807" s="114">
        <f t="shared" si="133"/>
        <v>3</v>
      </c>
      <c r="J2807" s="123" t="s">
        <v>156</v>
      </c>
      <c r="K2807" s="157"/>
      <c r="L2807" s="292">
        <f>M2806/M2812*100</f>
        <v>23.728813559322035</v>
      </c>
      <c r="M2807" s="156" t="s">
        <v>155</v>
      </c>
      <c r="N2807" s="134" t="s">
        <v>159</v>
      </c>
      <c r="O2807" s="291">
        <v>0</v>
      </c>
      <c r="P2807" s="135">
        <v>0</v>
      </c>
      <c r="Q2807" s="282">
        <v>0</v>
      </c>
      <c r="R2807" s="131"/>
      <c r="T2807" s="105"/>
      <c r="U2807" s="105"/>
      <c r="V2807" s="105"/>
      <c r="W2807" s="105"/>
      <c r="X2807" s="105"/>
      <c r="Y2807" s="105"/>
      <c r="Z2807" s="105"/>
      <c r="AA2807" s="105"/>
      <c r="AB2807" s="105"/>
      <c r="AC2807" s="105"/>
      <c r="AD2807" s="105"/>
      <c r="AE2807" s="105"/>
      <c r="AF2807" s="105"/>
      <c r="AG2807" s="105"/>
    </row>
    <row r="2808" spans="2:33" s="28" customFormat="1" ht="13.5" customHeight="1" thickBot="1" x14ac:dyDescent="0.2">
      <c r="B2808" s="161" t="s">
        <v>158</v>
      </c>
      <c r="C2808" s="255">
        <f>SUM(C2798:C2802)</f>
        <v>3</v>
      </c>
      <c r="D2808" s="255">
        <f>SUM(D2798:D2802)</f>
        <v>0</v>
      </c>
      <c r="E2808" s="112">
        <f t="shared" si="132"/>
        <v>3</v>
      </c>
      <c r="F2808" s="161" t="s">
        <v>157</v>
      </c>
      <c r="G2808" s="260">
        <f>SUM(K2798:K2802)</f>
        <v>0</v>
      </c>
      <c r="H2808" s="113">
        <f>SUM(L2798:L2802)</f>
        <v>0</v>
      </c>
      <c r="I2808" s="114">
        <f t="shared" si="133"/>
        <v>0</v>
      </c>
      <c r="J2808" s="125" t="s">
        <v>284</v>
      </c>
      <c r="K2808" s="154">
        <f>SUM(C2807:C2813,G2804:G2806)</f>
        <v>23</v>
      </c>
      <c r="L2808" s="154">
        <f>SUM(D2807:D2813,H2804:H2806)</f>
        <v>15</v>
      </c>
      <c r="M2808" s="294">
        <f>SUM(K2808:L2808)</f>
        <v>38</v>
      </c>
      <c r="N2808" s="136" t="s">
        <v>154</v>
      </c>
      <c r="O2808" s="290">
        <v>0</v>
      </c>
      <c r="P2808" s="137">
        <v>0</v>
      </c>
      <c r="Q2808" s="284">
        <v>0</v>
      </c>
      <c r="R2808" s="131"/>
      <c r="T2808" s="105"/>
      <c r="U2808" s="105"/>
      <c r="V2808" s="105"/>
      <c r="W2808" s="105"/>
      <c r="X2808" s="105"/>
      <c r="Y2808" s="105"/>
      <c r="Z2808" s="105"/>
      <c r="AA2808" s="105"/>
      <c r="AB2808" s="105"/>
      <c r="AC2808" s="105"/>
      <c r="AD2808" s="105"/>
      <c r="AE2808" s="105"/>
      <c r="AF2808" s="105"/>
      <c r="AG2808" s="105"/>
    </row>
    <row r="2809" spans="2:33" s="28" customFormat="1" ht="13.5" customHeight="1" thickBot="1" x14ac:dyDescent="0.2">
      <c r="B2809" s="161" t="s">
        <v>153</v>
      </c>
      <c r="C2809" s="255">
        <f>SUM(G2778:G2782)</f>
        <v>3</v>
      </c>
      <c r="D2809" s="255">
        <f>SUM(H2778:H2782)</f>
        <v>0</v>
      </c>
      <c r="E2809" s="112">
        <f t="shared" si="132"/>
        <v>3</v>
      </c>
      <c r="F2809" s="161" t="s">
        <v>152</v>
      </c>
      <c r="G2809" s="113">
        <f>SUM(O2778:O2782)</f>
        <v>0</v>
      </c>
      <c r="H2809" s="113">
        <f>SUM(P2778:P2782)</f>
        <v>0</v>
      </c>
      <c r="I2809" s="114">
        <f t="shared" si="133"/>
        <v>0</v>
      </c>
      <c r="J2809" s="123" t="s">
        <v>156</v>
      </c>
      <c r="K2809" s="157"/>
      <c r="L2809" s="292">
        <f>M2808/M2812*100</f>
        <v>64.406779661016941</v>
      </c>
      <c r="M2809" s="158" t="s">
        <v>155</v>
      </c>
      <c r="N2809" s="148"/>
      <c r="O2809" s="138"/>
      <c r="P2809" s="138"/>
      <c r="Q2809" s="138"/>
      <c r="R2809" s="131"/>
      <c r="T2809" s="105"/>
      <c r="U2809" s="105"/>
      <c r="V2809" s="105"/>
      <c r="W2809" s="105"/>
      <c r="X2809" s="105"/>
      <c r="Y2809" s="105"/>
      <c r="Z2809" s="105"/>
      <c r="AA2809" s="105"/>
      <c r="AB2809" s="105"/>
      <c r="AC2809" s="105"/>
      <c r="AD2809" s="105"/>
      <c r="AE2809" s="106"/>
      <c r="AF2809" s="105"/>
      <c r="AG2809" s="106"/>
    </row>
    <row r="2810" spans="2:33" s="28" customFormat="1" ht="13.5" customHeight="1" thickBot="1" x14ac:dyDescent="0.2">
      <c r="B2810" s="161" t="s">
        <v>151</v>
      </c>
      <c r="C2810" s="255">
        <f>SUM(G2783:G2787)</f>
        <v>1</v>
      </c>
      <c r="D2810" s="255">
        <f>SUM(H2783:H2787)</f>
        <v>2</v>
      </c>
      <c r="E2810" s="112">
        <f t="shared" si="132"/>
        <v>3</v>
      </c>
      <c r="F2810" s="161" t="s">
        <v>150</v>
      </c>
      <c r="G2810" s="260">
        <f>SUM(O2783:O2787)</f>
        <v>2</v>
      </c>
      <c r="H2810" s="113">
        <f>SUM(P2783:P2787)</f>
        <v>2</v>
      </c>
      <c r="I2810" s="114">
        <f t="shared" si="133"/>
        <v>4</v>
      </c>
      <c r="J2810" s="125" t="s">
        <v>282</v>
      </c>
      <c r="K2810" s="154">
        <f>SUM(K2793:K2802,O2778:O2808)</f>
        <v>3</v>
      </c>
      <c r="L2810" s="154">
        <f>SUM(L2793:L2802,P2778:P2808)</f>
        <v>4</v>
      </c>
      <c r="M2810" s="261">
        <f>SUM(K2810:L2810)</f>
        <v>7</v>
      </c>
      <c r="N2810" s="149"/>
      <c r="O2810" s="138"/>
      <c r="P2810" s="138"/>
      <c r="Q2810" s="138"/>
      <c r="R2810" s="131"/>
    </row>
    <row r="2811" spans="2:33" s="28" customFormat="1" ht="13.5" customHeight="1" thickBot="1" x14ac:dyDescent="0.2">
      <c r="B2811" s="161" t="s">
        <v>149</v>
      </c>
      <c r="C2811" s="255">
        <f>SUM(G2788:G2792)</f>
        <v>5</v>
      </c>
      <c r="D2811" s="255">
        <f>SUM(H2788:H2792)</f>
        <v>4</v>
      </c>
      <c r="E2811" s="112">
        <f t="shared" si="132"/>
        <v>9</v>
      </c>
      <c r="F2811" s="161" t="s">
        <v>148</v>
      </c>
      <c r="G2811" s="260">
        <f>SUM(O2788:O2792)</f>
        <v>0</v>
      </c>
      <c r="H2811" s="113">
        <f>SUM(P2788:P2792)</f>
        <v>0</v>
      </c>
      <c r="I2811" s="114">
        <f t="shared" si="133"/>
        <v>0</v>
      </c>
      <c r="J2811" s="123" t="s">
        <v>156</v>
      </c>
      <c r="K2811" s="124"/>
      <c r="L2811" s="283">
        <f>M2810/M2812*100</f>
        <v>11.864406779661017</v>
      </c>
      <c r="M2811" s="156" t="s">
        <v>155</v>
      </c>
      <c r="N2811" s="144" t="s">
        <v>146</v>
      </c>
      <c r="O2811" s="295">
        <v>34.880000000000003</v>
      </c>
      <c r="P2811" s="296">
        <v>36.74</v>
      </c>
      <c r="Q2811" s="297">
        <v>35.729999999999997</v>
      </c>
      <c r="R2811" s="131"/>
    </row>
    <row r="2812" spans="2:33" s="28" customFormat="1" ht="13.5" customHeight="1" x14ac:dyDescent="0.15">
      <c r="B2812" s="161" t="s">
        <v>145</v>
      </c>
      <c r="C2812" s="255">
        <f>SUM(G2793:G2797)</f>
        <v>2</v>
      </c>
      <c r="D2812" s="255">
        <f>SUM(H2793:H2797)</f>
        <v>1</v>
      </c>
      <c r="E2812" s="112">
        <f t="shared" si="132"/>
        <v>3</v>
      </c>
      <c r="F2812" s="161" t="s">
        <v>144</v>
      </c>
      <c r="G2812" s="260">
        <f>SUM(O2793:O2797)</f>
        <v>0</v>
      </c>
      <c r="H2812" s="113">
        <f>SUM(P2793:P2797)</f>
        <v>0</v>
      </c>
      <c r="I2812" s="114">
        <f t="shared" si="133"/>
        <v>0</v>
      </c>
      <c r="J2812" s="125" t="s">
        <v>147</v>
      </c>
      <c r="K2812" s="293">
        <f>SUM(C2804:C2813,G2804:G2813,K2804:K2805)</f>
        <v>32</v>
      </c>
      <c r="L2812" s="293">
        <f>SUM(D2804:D2813,H2804:H2813,L2804:L2805)</f>
        <v>27</v>
      </c>
      <c r="M2812" s="289">
        <f>SUM(K2812:L2812)</f>
        <v>59</v>
      </c>
      <c r="N2812" s="145"/>
      <c r="O2812" s="139"/>
      <c r="P2812" s="139"/>
      <c r="Q2812" s="139"/>
      <c r="R2812" s="131"/>
    </row>
    <row r="2813" spans="2:33" s="28" customFormat="1" ht="13.5" customHeight="1" thickBot="1" x14ac:dyDescent="0.2">
      <c r="B2813" s="162" t="s">
        <v>143</v>
      </c>
      <c r="C2813" s="256">
        <f>SUM(G2798:G2802)</f>
        <v>1</v>
      </c>
      <c r="D2813" s="256">
        <f>SUM(H2798:H2802)</f>
        <v>1</v>
      </c>
      <c r="E2813" s="116">
        <f t="shared" si="132"/>
        <v>2</v>
      </c>
      <c r="F2813" s="162" t="s">
        <v>142</v>
      </c>
      <c r="G2813" s="257">
        <f>SUM(O2798:O2802)</f>
        <v>0</v>
      </c>
      <c r="H2813" s="117">
        <f>SUM(P2798:P2802)</f>
        <v>0</v>
      </c>
      <c r="I2813" s="118">
        <f t="shared" si="133"/>
        <v>0</v>
      </c>
      <c r="J2813" s="123" t="s">
        <v>7</v>
      </c>
      <c r="K2813" s="124"/>
      <c r="L2813" s="127"/>
      <c r="M2813" s="258">
        <f>字別人口!Q154</f>
        <v>26</v>
      </c>
      <c r="N2813" s="481" t="s">
        <v>141</v>
      </c>
      <c r="O2813" s="482"/>
      <c r="P2813" s="482"/>
      <c r="Q2813" s="140"/>
      <c r="R2813" s="131"/>
    </row>
    <row r="2815" spans="2:33" s="29" customFormat="1" x14ac:dyDescent="0.15">
      <c r="B2815" s="168"/>
      <c r="F2815" s="168"/>
    </row>
    <row r="2816" spans="2:33" s="29" customFormat="1" ht="13.5" customHeight="1" x14ac:dyDescent="0.15">
      <c r="B2816" s="243" t="s">
        <v>1</v>
      </c>
      <c r="C2816" s="358" t="s">
        <v>2</v>
      </c>
      <c r="D2816" s="358"/>
      <c r="E2816" s="358"/>
      <c r="F2816" s="358"/>
      <c r="G2816" s="484" t="s">
        <v>279</v>
      </c>
      <c r="H2816" s="484"/>
      <c r="I2816" s="484"/>
      <c r="J2816" s="484"/>
      <c r="K2816" s="484"/>
      <c r="L2816" s="484"/>
      <c r="O2816" s="76" t="str">
        <f>$O$2</f>
        <v>令和元年10月31日</v>
      </c>
      <c r="P2816" s="76"/>
      <c r="Q2816" s="76" t="s">
        <v>0</v>
      </c>
    </row>
    <row r="2817" spans="2:33" s="29" customFormat="1" ht="13.5" customHeight="1" x14ac:dyDescent="0.15">
      <c r="B2817" s="243" t="s">
        <v>276</v>
      </c>
      <c r="C2817" s="358" t="s">
        <v>71</v>
      </c>
      <c r="D2817" s="358"/>
      <c r="E2817" s="358"/>
      <c r="F2817" s="152"/>
      <c r="G2817" s="484"/>
      <c r="H2817" s="484"/>
      <c r="I2817" s="484"/>
      <c r="J2817" s="484"/>
      <c r="K2817" s="484"/>
      <c r="L2817" s="484"/>
      <c r="O2817" s="76" t="str">
        <f>$O$3</f>
        <v>令和元年11月 1日</v>
      </c>
      <c r="P2817" s="76"/>
      <c r="Q2817" s="76" t="s">
        <v>3</v>
      </c>
    </row>
    <row r="2818" spans="2:33" s="29" customFormat="1" ht="13.5" customHeight="1" thickBot="1" x14ac:dyDescent="0.2">
      <c r="B2818" s="168"/>
      <c r="F2818" s="168"/>
      <c r="G2818" s="87"/>
      <c r="H2818" s="87"/>
      <c r="I2818" s="87"/>
      <c r="J2818" s="87"/>
      <c r="K2818" s="87"/>
      <c r="L2818" s="87"/>
      <c r="O2818" s="86"/>
      <c r="Q2818" s="86"/>
    </row>
    <row r="2819" spans="2:33" s="28" customFormat="1" ht="14.25" customHeight="1" x14ac:dyDescent="0.15">
      <c r="B2819" s="53" t="s">
        <v>274</v>
      </c>
      <c r="C2819" s="279" t="s">
        <v>301</v>
      </c>
      <c r="D2819" s="279" t="s">
        <v>302</v>
      </c>
      <c r="E2819" s="280" t="s">
        <v>6</v>
      </c>
      <c r="F2819" s="53" t="s">
        <v>274</v>
      </c>
      <c r="G2819" s="279" t="s">
        <v>301</v>
      </c>
      <c r="H2819" s="279" t="s">
        <v>5</v>
      </c>
      <c r="I2819" s="94" t="s">
        <v>6</v>
      </c>
      <c r="J2819" s="202" t="s">
        <v>274</v>
      </c>
      <c r="K2819" s="279" t="s">
        <v>4</v>
      </c>
      <c r="L2819" s="279" t="s">
        <v>302</v>
      </c>
      <c r="M2819" s="280" t="s">
        <v>303</v>
      </c>
      <c r="N2819" s="59" t="s">
        <v>274</v>
      </c>
      <c r="O2819" s="54" t="s">
        <v>301</v>
      </c>
      <c r="P2819" s="54" t="s">
        <v>5</v>
      </c>
      <c r="Q2819" s="278" t="s">
        <v>303</v>
      </c>
      <c r="R2819" s="131"/>
    </row>
    <row r="2820" spans="2:33" s="28" customFormat="1" ht="14.25" customHeight="1" x14ac:dyDescent="0.15">
      <c r="B2820" s="203" t="s">
        <v>273</v>
      </c>
      <c r="C2820" s="281">
        <v>3</v>
      </c>
      <c r="D2820" s="281">
        <v>5</v>
      </c>
      <c r="E2820" s="267">
        <v>8</v>
      </c>
      <c r="F2820" s="193" t="s">
        <v>272</v>
      </c>
      <c r="G2820" s="281">
        <v>12</v>
      </c>
      <c r="H2820" s="281">
        <v>6</v>
      </c>
      <c r="I2820" s="267">
        <v>18</v>
      </c>
      <c r="J2820" s="194" t="s">
        <v>271</v>
      </c>
      <c r="K2820" s="269">
        <v>5</v>
      </c>
      <c r="L2820" s="281">
        <v>7</v>
      </c>
      <c r="M2820" s="286">
        <v>12</v>
      </c>
      <c r="N2820" s="200" t="s">
        <v>270</v>
      </c>
      <c r="O2820" s="277">
        <v>4</v>
      </c>
      <c r="P2820" s="269">
        <v>2</v>
      </c>
      <c r="Q2820" s="287">
        <v>6</v>
      </c>
      <c r="R2820" s="131"/>
      <c r="T2820" s="105"/>
      <c r="U2820" s="105"/>
      <c r="V2820" s="105"/>
      <c r="W2820" s="105"/>
      <c r="X2820" s="105"/>
      <c r="Y2820" s="105"/>
      <c r="Z2820" s="105"/>
      <c r="AA2820" s="105"/>
      <c r="AB2820" s="105"/>
      <c r="AC2820" s="105"/>
      <c r="AD2820" s="105"/>
      <c r="AE2820" s="105"/>
      <c r="AF2820" s="105"/>
      <c r="AG2820" s="105"/>
    </row>
    <row r="2821" spans="2:33" s="28" customFormat="1" ht="14.1" customHeight="1" x14ac:dyDescent="0.15">
      <c r="B2821" s="204" t="s">
        <v>269</v>
      </c>
      <c r="C2821" s="269">
        <v>5</v>
      </c>
      <c r="D2821" s="269">
        <v>6</v>
      </c>
      <c r="E2821" s="267">
        <v>11</v>
      </c>
      <c r="F2821" s="194" t="s">
        <v>268</v>
      </c>
      <c r="G2821" s="269">
        <v>12</v>
      </c>
      <c r="H2821" s="269">
        <v>7</v>
      </c>
      <c r="I2821" s="267">
        <v>19</v>
      </c>
      <c r="J2821" s="194" t="s">
        <v>267</v>
      </c>
      <c r="K2821" s="269">
        <v>5</v>
      </c>
      <c r="L2821" s="269">
        <v>3</v>
      </c>
      <c r="M2821" s="267">
        <v>8</v>
      </c>
      <c r="N2821" s="194" t="s">
        <v>266</v>
      </c>
      <c r="O2821" s="269">
        <v>3</v>
      </c>
      <c r="P2821" s="269">
        <v>4</v>
      </c>
      <c r="Q2821" s="268">
        <v>7</v>
      </c>
      <c r="R2821" s="131"/>
      <c r="T2821" s="105"/>
      <c r="U2821" s="105"/>
      <c r="V2821" s="105"/>
      <c r="W2821" s="105"/>
      <c r="X2821" s="105"/>
      <c r="Y2821" s="105"/>
      <c r="Z2821" s="105"/>
      <c r="AA2821" s="105"/>
      <c r="AB2821" s="105"/>
      <c r="AC2821" s="105"/>
      <c r="AD2821" s="105"/>
      <c r="AE2821" s="105"/>
      <c r="AF2821" s="105"/>
      <c r="AG2821" s="105"/>
    </row>
    <row r="2822" spans="2:33" s="28" customFormat="1" ht="14.25" customHeight="1" x14ac:dyDescent="0.15">
      <c r="B2822" s="204" t="s">
        <v>265</v>
      </c>
      <c r="C2822" s="269">
        <v>3</v>
      </c>
      <c r="D2822" s="269">
        <v>5</v>
      </c>
      <c r="E2822" s="267">
        <v>8</v>
      </c>
      <c r="F2822" s="194" t="s">
        <v>264</v>
      </c>
      <c r="G2822" s="269">
        <v>4</v>
      </c>
      <c r="H2822" s="269">
        <v>10</v>
      </c>
      <c r="I2822" s="267">
        <v>14</v>
      </c>
      <c r="J2822" s="194" t="s">
        <v>263</v>
      </c>
      <c r="K2822" s="269">
        <v>3</v>
      </c>
      <c r="L2822" s="269">
        <v>6</v>
      </c>
      <c r="M2822" s="267">
        <v>9</v>
      </c>
      <c r="N2822" s="194" t="s">
        <v>262</v>
      </c>
      <c r="O2822" s="269">
        <v>0</v>
      </c>
      <c r="P2822" s="199">
        <v>2</v>
      </c>
      <c r="Q2822" s="268">
        <v>2</v>
      </c>
      <c r="R2822" s="131"/>
      <c r="T2822" s="105"/>
      <c r="U2822" s="105"/>
      <c r="V2822" s="105"/>
      <c r="W2822" s="105"/>
      <c r="X2822" s="105"/>
      <c r="Y2822" s="105"/>
      <c r="Z2822" s="105"/>
      <c r="AA2822" s="105"/>
      <c r="AB2822" s="105"/>
      <c r="AC2822" s="105"/>
      <c r="AD2822" s="105"/>
      <c r="AE2822" s="105"/>
      <c r="AF2822" s="105"/>
      <c r="AG2822" s="105"/>
    </row>
    <row r="2823" spans="2:33" s="28" customFormat="1" ht="14.25" customHeight="1" x14ac:dyDescent="0.15">
      <c r="B2823" s="204" t="s">
        <v>261</v>
      </c>
      <c r="C2823" s="269">
        <v>3</v>
      </c>
      <c r="D2823" s="269">
        <v>2</v>
      </c>
      <c r="E2823" s="267">
        <v>5</v>
      </c>
      <c r="F2823" s="194" t="s">
        <v>260</v>
      </c>
      <c r="G2823" s="269">
        <v>4</v>
      </c>
      <c r="H2823" s="269">
        <v>5</v>
      </c>
      <c r="I2823" s="267">
        <v>9</v>
      </c>
      <c r="J2823" s="194" t="s">
        <v>259</v>
      </c>
      <c r="K2823" s="269">
        <v>5</v>
      </c>
      <c r="L2823" s="269">
        <v>10</v>
      </c>
      <c r="M2823" s="267">
        <v>15</v>
      </c>
      <c r="N2823" s="194" t="s">
        <v>258</v>
      </c>
      <c r="O2823" s="269">
        <v>1</v>
      </c>
      <c r="P2823" s="269">
        <v>5</v>
      </c>
      <c r="Q2823" s="268">
        <v>6</v>
      </c>
      <c r="R2823" s="131"/>
      <c r="T2823" s="105"/>
      <c r="U2823" s="105"/>
      <c r="V2823" s="105"/>
      <c r="W2823" s="105"/>
      <c r="X2823" s="105"/>
      <c r="Y2823" s="105"/>
      <c r="Z2823" s="105"/>
      <c r="AA2823" s="105"/>
      <c r="AB2823" s="105"/>
      <c r="AC2823" s="105"/>
      <c r="AD2823" s="105"/>
      <c r="AE2823" s="105"/>
      <c r="AF2823" s="105"/>
      <c r="AG2823" s="105"/>
    </row>
    <row r="2824" spans="2:33" s="28" customFormat="1" ht="14.1" customHeight="1" x14ac:dyDescent="0.15">
      <c r="B2824" s="205" t="s">
        <v>257</v>
      </c>
      <c r="C2824" s="274">
        <v>6</v>
      </c>
      <c r="D2824" s="274">
        <v>1</v>
      </c>
      <c r="E2824" s="275">
        <v>7</v>
      </c>
      <c r="F2824" s="195" t="s">
        <v>256</v>
      </c>
      <c r="G2824" s="274">
        <v>2</v>
      </c>
      <c r="H2824" s="274">
        <v>0</v>
      </c>
      <c r="I2824" s="275">
        <v>2</v>
      </c>
      <c r="J2824" s="195" t="s">
        <v>255</v>
      </c>
      <c r="K2824" s="274">
        <v>5</v>
      </c>
      <c r="L2824" s="274">
        <v>6</v>
      </c>
      <c r="M2824" s="275">
        <v>11</v>
      </c>
      <c r="N2824" s="195" t="s">
        <v>254</v>
      </c>
      <c r="O2824" s="274">
        <v>4</v>
      </c>
      <c r="P2824" s="274">
        <v>2</v>
      </c>
      <c r="Q2824" s="276">
        <v>6</v>
      </c>
      <c r="R2824" s="131"/>
      <c r="T2824" s="105"/>
      <c r="U2824" s="105"/>
      <c r="V2824" s="105"/>
      <c r="W2824" s="105"/>
      <c r="X2824" s="105"/>
      <c r="Y2824" s="105"/>
      <c r="Z2824" s="105"/>
      <c r="AA2824" s="105"/>
      <c r="AB2824" s="105"/>
      <c r="AC2824" s="105"/>
      <c r="AD2824" s="105"/>
      <c r="AE2824" s="105"/>
      <c r="AF2824" s="105"/>
      <c r="AG2824" s="105"/>
    </row>
    <row r="2825" spans="2:33" s="28" customFormat="1" ht="14.25" customHeight="1" x14ac:dyDescent="0.15">
      <c r="B2825" s="204" t="s">
        <v>253</v>
      </c>
      <c r="C2825" s="277">
        <v>2</v>
      </c>
      <c r="D2825" s="269">
        <v>3</v>
      </c>
      <c r="E2825" s="267">
        <v>5</v>
      </c>
      <c r="F2825" s="194" t="s">
        <v>252</v>
      </c>
      <c r="G2825" s="269">
        <v>4</v>
      </c>
      <c r="H2825" s="269">
        <v>4</v>
      </c>
      <c r="I2825" s="267">
        <v>8</v>
      </c>
      <c r="J2825" s="194" t="s">
        <v>251</v>
      </c>
      <c r="K2825" s="269">
        <v>11</v>
      </c>
      <c r="L2825" s="269">
        <v>11</v>
      </c>
      <c r="M2825" s="267">
        <v>22</v>
      </c>
      <c r="N2825" s="194" t="s">
        <v>250</v>
      </c>
      <c r="O2825" s="269">
        <v>4</v>
      </c>
      <c r="P2825" s="269">
        <v>4</v>
      </c>
      <c r="Q2825" s="268">
        <v>8</v>
      </c>
      <c r="R2825" s="131"/>
      <c r="T2825" s="105"/>
      <c r="U2825" s="105"/>
      <c r="V2825" s="105"/>
      <c r="W2825" s="105"/>
      <c r="X2825" s="105"/>
      <c r="Y2825" s="105"/>
      <c r="Z2825" s="105"/>
      <c r="AA2825" s="105"/>
      <c r="AB2825" s="105"/>
      <c r="AC2825" s="105"/>
      <c r="AD2825" s="105"/>
      <c r="AE2825" s="105"/>
      <c r="AF2825" s="105"/>
      <c r="AG2825" s="105"/>
    </row>
    <row r="2826" spans="2:33" s="28" customFormat="1" ht="14.25" customHeight="1" x14ac:dyDescent="0.15">
      <c r="B2826" s="204" t="s">
        <v>249</v>
      </c>
      <c r="C2826" s="269">
        <v>3</v>
      </c>
      <c r="D2826" s="269">
        <v>3</v>
      </c>
      <c r="E2826" s="267">
        <v>6</v>
      </c>
      <c r="F2826" s="194" t="s">
        <v>248</v>
      </c>
      <c r="G2826" s="269">
        <v>4</v>
      </c>
      <c r="H2826" s="269">
        <v>1</v>
      </c>
      <c r="I2826" s="267">
        <v>5</v>
      </c>
      <c r="J2826" s="194" t="s">
        <v>247</v>
      </c>
      <c r="K2826" s="269">
        <v>6</v>
      </c>
      <c r="L2826" s="269">
        <v>10</v>
      </c>
      <c r="M2826" s="267">
        <v>16</v>
      </c>
      <c r="N2826" s="194" t="s">
        <v>246</v>
      </c>
      <c r="O2826" s="269">
        <v>1</v>
      </c>
      <c r="P2826" s="269">
        <v>0</v>
      </c>
      <c r="Q2826" s="268">
        <v>1</v>
      </c>
      <c r="R2826" s="131"/>
      <c r="T2826" s="105"/>
      <c r="U2826" s="105"/>
      <c r="V2826" s="105"/>
      <c r="W2826" s="105"/>
      <c r="X2826" s="105"/>
      <c r="Y2826" s="105"/>
      <c r="Z2826" s="105"/>
      <c r="AA2826" s="105"/>
      <c r="AB2826" s="105"/>
      <c r="AC2826" s="105"/>
      <c r="AD2826" s="105"/>
      <c r="AE2826" s="105"/>
      <c r="AF2826" s="105"/>
      <c r="AG2826" s="105"/>
    </row>
    <row r="2827" spans="2:33" s="28" customFormat="1" ht="14.25" customHeight="1" x14ac:dyDescent="0.15">
      <c r="B2827" s="204" t="s">
        <v>245</v>
      </c>
      <c r="C2827" s="269">
        <v>6</v>
      </c>
      <c r="D2827" s="269">
        <v>1</v>
      </c>
      <c r="E2827" s="267">
        <v>7</v>
      </c>
      <c r="F2827" s="194" t="s">
        <v>244</v>
      </c>
      <c r="G2827" s="269">
        <v>4</v>
      </c>
      <c r="H2827" s="269">
        <v>1</v>
      </c>
      <c r="I2827" s="267">
        <v>5</v>
      </c>
      <c r="J2827" s="194" t="s">
        <v>243</v>
      </c>
      <c r="K2827" s="269">
        <v>8</v>
      </c>
      <c r="L2827" s="269">
        <v>6</v>
      </c>
      <c r="M2827" s="267">
        <v>14</v>
      </c>
      <c r="N2827" s="194" t="s">
        <v>242</v>
      </c>
      <c r="O2827" s="269">
        <v>1</v>
      </c>
      <c r="P2827" s="269">
        <v>4</v>
      </c>
      <c r="Q2827" s="268">
        <v>5</v>
      </c>
      <c r="R2827" s="131"/>
      <c r="T2827" s="105"/>
      <c r="U2827" s="105"/>
      <c r="V2827" s="105"/>
      <c r="W2827" s="105"/>
      <c r="X2827" s="105"/>
      <c r="Y2827" s="105"/>
      <c r="Z2827" s="105"/>
      <c r="AA2827" s="105"/>
      <c r="AB2827" s="105"/>
      <c r="AC2827" s="105"/>
      <c r="AD2827" s="105"/>
      <c r="AE2827" s="105"/>
      <c r="AF2827" s="105"/>
      <c r="AG2827" s="105"/>
    </row>
    <row r="2828" spans="2:33" s="28" customFormat="1" ht="14.1" customHeight="1" x14ac:dyDescent="0.15">
      <c r="B2828" s="204" t="s">
        <v>241</v>
      </c>
      <c r="C2828" s="269">
        <v>4</v>
      </c>
      <c r="D2828" s="269">
        <v>4</v>
      </c>
      <c r="E2828" s="267">
        <v>8</v>
      </c>
      <c r="F2828" s="194" t="s">
        <v>240</v>
      </c>
      <c r="G2828" s="269">
        <v>9</v>
      </c>
      <c r="H2828" s="269">
        <v>4</v>
      </c>
      <c r="I2828" s="267">
        <v>13</v>
      </c>
      <c r="J2828" s="194" t="s">
        <v>239</v>
      </c>
      <c r="K2828" s="269">
        <v>8</v>
      </c>
      <c r="L2828" s="269">
        <v>5</v>
      </c>
      <c r="M2828" s="267">
        <v>13</v>
      </c>
      <c r="N2828" s="194" t="s">
        <v>238</v>
      </c>
      <c r="O2828" s="269">
        <v>1</v>
      </c>
      <c r="P2828" s="269">
        <v>2</v>
      </c>
      <c r="Q2828" s="268">
        <v>3</v>
      </c>
      <c r="R2828" s="131"/>
      <c r="T2828" s="105"/>
      <c r="U2828" s="105"/>
      <c r="V2828" s="105"/>
      <c r="W2828" s="105"/>
      <c r="X2828" s="105"/>
      <c r="Y2828" s="105"/>
      <c r="Z2828" s="105"/>
      <c r="AA2828" s="105"/>
      <c r="AB2828" s="105"/>
      <c r="AC2828" s="105"/>
      <c r="AD2828" s="105"/>
      <c r="AE2828" s="105"/>
      <c r="AF2828" s="105"/>
      <c r="AG2828" s="105"/>
    </row>
    <row r="2829" spans="2:33" s="28" customFormat="1" ht="14.1" customHeight="1" x14ac:dyDescent="0.15">
      <c r="B2829" s="205" t="s">
        <v>237</v>
      </c>
      <c r="C2829" s="274">
        <v>11</v>
      </c>
      <c r="D2829" s="274">
        <v>9</v>
      </c>
      <c r="E2829" s="275">
        <v>20</v>
      </c>
      <c r="F2829" s="195" t="s">
        <v>236</v>
      </c>
      <c r="G2829" s="274">
        <v>5</v>
      </c>
      <c r="H2829" s="274">
        <v>2</v>
      </c>
      <c r="I2829" s="275">
        <v>7</v>
      </c>
      <c r="J2829" s="195" t="s">
        <v>235</v>
      </c>
      <c r="K2829" s="274">
        <v>3</v>
      </c>
      <c r="L2829" s="274">
        <v>3</v>
      </c>
      <c r="M2829" s="275">
        <v>6</v>
      </c>
      <c r="N2829" s="195" t="s">
        <v>234</v>
      </c>
      <c r="O2829" s="274">
        <v>1</v>
      </c>
      <c r="P2829" s="274">
        <v>2</v>
      </c>
      <c r="Q2829" s="276">
        <v>3</v>
      </c>
      <c r="R2829" s="131"/>
      <c r="T2829" s="105"/>
      <c r="U2829" s="105"/>
      <c r="V2829" s="105"/>
      <c r="W2829" s="105"/>
      <c r="X2829" s="105"/>
      <c r="Y2829" s="105"/>
      <c r="Z2829" s="105"/>
      <c r="AA2829" s="105"/>
      <c r="AB2829" s="105"/>
      <c r="AC2829" s="105"/>
      <c r="AD2829" s="105"/>
      <c r="AE2829" s="105"/>
      <c r="AF2829" s="105"/>
      <c r="AG2829" s="105"/>
    </row>
    <row r="2830" spans="2:33" s="28" customFormat="1" ht="14.25" customHeight="1" x14ac:dyDescent="0.15">
      <c r="B2830" s="204" t="s">
        <v>233</v>
      </c>
      <c r="C2830" s="277">
        <v>1</v>
      </c>
      <c r="D2830" s="269">
        <v>1</v>
      </c>
      <c r="E2830" s="267">
        <v>2</v>
      </c>
      <c r="F2830" s="194" t="s">
        <v>232</v>
      </c>
      <c r="G2830" s="269">
        <v>6</v>
      </c>
      <c r="H2830" s="269">
        <v>6</v>
      </c>
      <c r="I2830" s="267">
        <v>12</v>
      </c>
      <c r="J2830" s="194" t="s">
        <v>231</v>
      </c>
      <c r="K2830" s="269">
        <v>4</v>
      </c>
      <c r="L2830" s="269">
        <v>1</v>
      </c>
      <c r="M2830" s="267">
        <v>5</v>
      </c>
      <c r="N2830" s="194" t="s">
        <v>230</v>
      </c>
      <c r="O2830" s="269">
        <v>2</v>
      </c>
      <c r="P2830" s="269">
        <v>1</v>
      </c>
      <c r="Q2830" s="268">
        <v>3</v>
      </c>
      <c r="R2830" s="131"/>
      <c r="T2830" s="105"/>
      <c r="U2830" s="105"/>
      <c r="V2830" s="105"/>
      <c r="W2830" s="105"/>
      <c r="X2830" s="105"/>
      <c r="Y2830" s="105"/>
      <c r="Z2830" s="105"/>
      <c r="AA2830" s="105"/>
      <c r="AB2830" s="105"/>
      <c r="AC2830" s="105"/>
      <c r="AD2830" s="105"/>
      <c r="AE2830" s="105"/>
      <c r="AF2830" s="105"/>
      <c r="AG2830" s="105"/>
    </row>
    <row r="2831" spans="2:33" s="28" customFormat="1" ht="14.25" customHeight="1" x14ac:dyDescent="0.15">
      <c r="B2831" s="204" t="s">
        <v>229</v>
      </c>
      <c r="C2831" s="269">
        <v>6</v>
      </c>
      <c r="D2831" s="269">
        <v>2</v>
      </c>
      <c r="E2831" s="267">
        <v>8</v>
      </c>
      <c r="F2831" s="194" t="s">
        <v>228</v>
      </c>
      <c r="G2831" s="269">
        <v>4</v>
      </c>
      <c r="H2831" s="269">
        <v>4</v>
      </c>
      <c r="I2831" s="267">
        <v>8</v>
      </c>
      <c r="J2831" s="194" t="s">
        <v>227</v>
      </c>
      <c r="K2831" s="269">
        <v>2</v>
      </c>
      <c r="L2831" s="269">
        <v>4</v>
      </c>
      <c r="M2831" s="267">
        <v>6</v>
      </c>
      <c r="N2831" s="194" t="s">
        <v>226</v>
      </c>
      <c r="O2831" s="269">
        <v>1</v>
      </c>
      <c r="P2831" s="269">
        <v>0</v>
      </c>
      <c r="Q2831" s="268">
        <v>1</v>
      </c>
      <c r="R2831" s="131"/>
      <c r="T2831" s="105"/>
      <c r="U2831" s="105"/>
      <c r="V2831" s="105"/>
      <c r="W2831" s="105"/>
      <c r="X2831" s="105"/>
      <c r="Y2831" s="105"/>
      <c r="Z2831" s="105"/>
      <c r="AA2831" s="105"/>
      <c r="AB2831" s="105"/>
      <c r="AC2831" s="105"/>
      <c r="AD2831" s="105"/>
      <c r="AE2831" s="105"/>
      <c r="AF2831" s="105"/>
      <c r="AG2831" s="105"/>
    </row>
    <row r="2832" spans="2:33" s="28" customFormat="1" ht="14.25" customHeight="1" x14ac:dyDescent="0.15">
      <c r="B2832" s="204" t="s">
        <v>225</v>
      </c>
      <c r="C2832" s="269">
        <v>2</v>
      </c>
      <c r="D2832" s="269">
        <v>6</v>
      </c>
      <c r="E2832" s="267">
        <v>8</v>
      </c>
      <c r="F2832" s="194" t="s">
        <v>224</v>
      </c>
      <c r="G2832" s="269">
        <v>9</v>
      </c>
      <c r="H2832" s="269">
        <v>4</v>
      </c>
      <c r="I2832" s="267">
        <v>13</v>
      </c>
      <c r="J2832" s="194" t="s">
        <v>223</v>
      </c>
      <c r="K2832" s="269">
        <v>7</v>
      </c>
      <c r="L2832" s="269">
        <v>6</v>
      </c>
      <c r="M2832" s="267">
        <v>13</v>
      </c>
      <c r="N2832" s="194" t="s">
        <v>222</v>
      </c>
      <c r="O2832" s="269">
        <v>0</v>
      </c>
      <c r="P2832" s="269">
        <v>1</v>
      </c>
      <c r="Q2832" s="268">
        <v>1</v>
      </c>
      <c r="R2832" s="131"/>
      <c r="T2832" s="105"/>
      <c r="U2832" s="105"/>
      <c r="V2832" s="105"/>
      <c r="W2832" s="105"/>
      <c r="X2832" s="105"/>
      <c r="Y2832" s="105"/>
      <c r="Z2832" s="105"/>
      <c r="AA2832" s="105"/>
      <c r="AB2832" s="105"/>
      <c r="AC2832" s="105"/>
      <c r="AD2832" s="105"/>
      <c r="AE2832" s="105"/>
      <c r="AF2832" s="105"/>
      <c r="AG2832" s="105"/>
    </row>
    <row r="2833" spans="2:33" s="28" customFormat="1" ht="14.1" customHeight="1" x14ac:dyDescent="0.15">
      <c r="B2833" s="204" t="s">
        <v>221</v>
      </c>
      <c r="C2833" s="269">
        <v>3</v>
      </c>
      <c r="D2833" s="269">
        <v>6</v>
      </c>
      <c r="E2833" s="267">
        <v>9</v>
      </c>
      <c r="F2833" s="194" t="s">
        <v>220</v>
      </c>
      <c r="G2833" s="269">
        <v>6</v>
      </c>
      <c r="H2833" s="269">
        <v>10</v>
      </c>
      <c r="I2833" s="267">
        <v>16</v>
      </c>
      <c r="J2833" s="194" t="s">
        <v>219</v>
      </c>
      <c r="K2833" s="269">
        <v>8</v>
      </c>
      <c r="L2833" s="269">
        <v>10</v>
      </c>
      <c r="M2833" s="267">
        <v>18</v>
      </c>
      <c r="N2833" s="194" t="s">
        <v>218</v>
      </c>
      <c r="O2833" s="269">
        <v>0</v>
      </c>
      <c r="P2833" s="269">
        <v>0</v>
      </c>
      <c r="Q2833" s="268">
        <v>0</v>
      </c>
      <c r="R2833" s="131"/>
      <c r="T2833" s="105"/>
      <c r="U2833" s="105"/>
      <c r="V2833" s="105"/>
      <c r="W2833" s="105"/>
      <c r="X2833" s="105"/>
      <c r="Y2833" s="105"/>
      <c r="Z2833" s="105"/>
      <c r="AA2833" s="105"/>
      <c r="AB2833" s="105"/>
      <c r="AC2833" s="105"/>
      <c r="AD2833" s="105"/>
      <c r="AE2833" s="105"/>
      <c r="AF2833" s="105"/>
      <c r="AG2833" s="105"/>
    </row>
    <row r="2834" spans="2:33" s="28" customFormat="1" ht="14.45" customHeight="1" x14ac:dyDescent="0.15">
      <c r="B2834" s="205" t="s">
        <v>217</v>
      </c>
      <c r="C2834" s="274">
        <v>4</v>
      </c>
      <c r="D2834" s="274">
        <v>5</v>
      </c>
      <c r="E2834" s="275">
        <v>9</v>
      </c>
      <c r="F2834" s="195" t="s">
        <v>216</v>
      </c>
      <c r="G2834" s="274">
        <v>5</v>
      </c>
      <c r="H2834" s="274">
        <v>2</v>
      </c>
      <c r="I2834" s="275">
        <v>7</v>
      </c>
      <c r="J2834" s="195" t="s">
        <v>215</v>
      </c>
      <c r="K2834" s="274">
        <v>8</v>
      </c>
      <c r="L2834" s="274">
        <v>8</v>
      </c>
      <c r="M2834" s="275">
        <v>16</v>
      </c>
      <c r="N2834" s="195" t="s">
        <v>214</v>
      </c>
      <c r="O2834" s="274">
        <v>1</v>
      </c>
      <c r="P2834" s="274">
        <v>2</v>
      </c>
      <c r="Q2834" s="276">
        <v>3</v>
      </c>
      <c r="R2834" s="131"/>
      <c r="T2834" s="105"/>
      <c r="U2834" s="105"/>
      <c r="V2834" s="105"/>
      <c r="W2834" s="105"/>
      <c r="X2834" s="105"/>
      <c r="Y2834" s="105"/>
      <c r="Z2834" s="105"/>
      <c r="AA2834" s="105"/>
      <c r="AB2834" s="105"/>
      <c r="AC2834" s="105"/>
      <c r="AD2834" s="105"/>
      <c r="AE2834" s="105"/>
      <c r="AF2834" s="105"/>
      <c r="AG2834" s="105"/>
    </row>
    <row r="2835" spans="2:33" s="28" customFormat="1" ht="14.1" customHeight="1" x14ac:dyDescent="0.15">
      <c r="B2835" s="204" t="s">
        <v>213</v>
      </c>
      <c r="C2835" s="277">
        <v>5</v>
      </c>
      <c r="D2835" s="269">
        <v>7</v>
      </c>
      <c r="E2835" s="267">
        <v>12</v>
      </c>
      <c r="F2835" s="194" t="s">
        <v>212</v>
      </c>
      <c r="G2835" s="269">
        <v>4</v>
      </c>
      <c r="H2835" s="269">
        <v>5</v>
      </c>
      <c r="I2835" s="267">
        <v>9</v>
      </c>
      <c r="J2835" s="194" t="s">
        <v>211</v>
      </c>
      <c r="K2835" s="269">
        <v>7</v>
      </c>
      <c r="L2835" s="269">
        <v>5</v>
      </c>
      <c r="M2835" s="267">
        <v>12</v>
      </c>
      <c r="N2835" s="194" t="s">
        <v>210</v>
      </c>
      <c r="O2835" s="269">
        <v>0</v>
      </c>
      <c r="P2835" s="269">
        <v>0</v>
      </c>
      <c r="Q2835" s="268">
        <v>0</v>
      </c>
      <c r="R2835" s="131"/>
      <c r="T2835" s="105"/>
      <c r="U2835" s="105"/>
      <c r="V2835" s="105"/>
      <c r="W2835" s="105"/>
      <c r="X2835" s="105"/>
      <c r="Y2835" s="105"/>
      <c r="Z2835" s="105"/>
      <c r="AA2835" s="105"/>
      <c r="AB2835" s="105"/>
      <c r="AC2835" s="105"/>
      <c r="AD2835" s="105"/>
      <c r="AE2835" s="105"/>
      <c r="AF2835" s="105"/>
      <c r="AG2835" s="105"/>
    </row>
    <row r="2836" spans="2:33" s="28" customFormat="1" ht="14.25" customHeight="1" x14ac:dyDescent="0.15">
      <c r="B2836" s="204" t="s">
        <v>209</v>
      </c>
      <c r="C2836" s="269">
        <v>4</v>
      </c>
      <c r="D2836" s="269">
        <v>2</v>
      </c>
      <c r="E2836" s="267">
        <v>6</v>
      </c>
      <c r="F2836" s="194" t="s">
        <v>208</v>
      </c>
      <c r="G2836" s="269">
        <v>8</v>
      </c>
      <c r="H2836" s="269">
        <v>9</v>
      </c>
      <c r="I2836" s="267">
        <v>17</v>
      </c>
      <c r="J2836" s="194" t="s">
        <v>207</v>
      </c>
      <c r="K2836" s="269">
        <v>3</v>
      </c>
      <c r="L2836" s="269">
        <v>5</v>
      </c>
      <c r="M2836" s="267">
        <v>8</v>
      </c>
      <c r="N2836" s="194" t="s">
        <v>206</v>
      </c>
      <c r="O2836" s="269">
        <v>1</v>
      </c>
      <c r="P2836" s="269">
        <v>2</v>
      </c>
      <c r="Q2836" s="268">
        <v>3</v>
      </c>
      <c r="R2836" s="131"/>
      <c r="T2836" s="105"/>
      <c r="U2836" s="105"/>
      <c r="V2836" s="105"/>
      <c r="W2836" s="105"/>
      <c r="X2836" s="105"/>
      <c r="Y2836" s="105"/>
      <c r="Z2836" s="105"/>
      <c r="AA2836" s="105"/>
      <c r="AB2836" s="105"/>
      <c r="AC2836" s="105"/>
      <c r="AD2836" s="105"/>
      <c r="AE2836" s="105"/>
      <c r="AF2836" s="105"/>
      <c r="AG2836" s="105"/>
    </row>
    <row r="2837" spans="2:33" s="28" customFormat="1" ht="14.25" customHeight="1" x14ac:dyDescent="0.15">
      <c r="B2837" s="204" t="s">
        <v>205</v>
      </c>
      <c r="C2837" s="269">
        <v>5</v>
      </c>
      <c r="D2837" s="269">
        <v>8</v>
      </c>
      <c r="E2837" s="267">
        <v>13</v>
      </c>
      <c r="F2837" s="194" t="s">
        <v>204</v>
      </c>
      <c r="G2837" s="269">
        <v>3</v>
      </c>
      <c r="H2837" s="269">
        <v>5</v>
      </c>
      <c r="I2837" s="267">
        <v>8</v>
      </c>
      <c r="J2837" s="194" t="s">
        <v>203</v>
      </c>
      <c r="K2837" s="269">
        <v>14</v>
      </c>
      <c r="L2837" s="269">
        <v>12</v>
      </c>
      <c r="M2837" s="267">
        <v>26</v>
      </c>
      <c r="N2837" s="194" t="s">
        <v>202</v>
      </c>
      <c r="O2837" s="269">
        <v>1</v>
      </c>
      <c r="P2837" s="269">
        <v>0</v>
      </c>
      <c r="Q2837" s="268">
        <v>1</v>
      </c>
      <c r="R2837" s="131"/>
      <c r="T2837" s="105"/>
      <c r="U2837" s="105"/>
      <c r="V2837" s="105"/>
      <c r="W2837" s="105"/>
      <c r="X2837" s="105"/>
      <c r="Y2837" s="105"/>
      <c r="Z2837" s="105"/>
      <c r="AA2837" s="105"/>
      <c r="AB2837" s="105"/>
      <c r="AC2837" s="105"/>
      <c r="AD2837" s="105"/>
      <c r="AE2837" s="105"/>
      <c r="AF2837" s="105"/>
      <c r="AG2837" s="105"/>
    </row>
    <row r="2838" spans="2:33" s="28" customFormat="1" ht="14.25" customHeight="1" x14ac:dyDescent="0.15">
      <c r="B2838" s="204" t="s">
        <v>201</v>
      </c>
      <c r="C2838" s="269">
        <v>5</v>
      </c>
      <c r="D2838" s="269">
        <v>7</v>
      </c>
      <c r="E2838" s="267">
        <v>12</v>
      </c>
      <c r="F2838" s="194" t="s">
        <v>200</v>
      </c>
      <c r="G2838" s="269">
        <v>4</v>
      </c>
      <c r="H2838" s="269">
        <v>3</v>
      </c>
      <c r="I2838" s="267">
        <v>7</v>
      </c>
      <c r="J2838" s="194" t="s">
        <v>199</v>
      </c>
      <c r="K2838" s="269">
        <v>5</v>
      </c>
      <c r="L2838" s="269">
        <v>7</v>
      </c>
      <c r="M2838" s="267">
        <v>12</v>
      </c>
      <c r="N2838" s="194" t="s">
        <v>198</v>
      </c>
      <c r="O2838" s="269">
        <v>0</v>
      </c>
      <c r="P2838" s="269">
        <v>1</v>
      </c>
      <c r="Q2838" s="268">
        <v>1</v>
      </c>
      <c r="R2838" s="131"/>
      <c r="T2838" s="105"/>
      <c r="U2838" s="105"/>
      <c r="V2838" s="105"/>
      <c r="W2838" s="105"/>
      <c r="X2838" s="105"/>
      <c r="Y2838" s="105"/>
      <c r="Z2838" s="105"/>
      <c r="AA2838" s="105"/>
      <c r="AB2838" s="105"/>
      <c r="AC2838" s="105"/>
      <c r="AD2838" s="105"/>
      <c r="AE2838" s="105"/>
      <c r="AF2838" s="105"/>
      <c r="AG2838" s="105"/>
    </row>
    <row r="2839" spans="2:33" s="28" customFormat="1" ht="14.1" customHeight="1" x14ac:dyDescent="0.15">
      <c r="B2839" s="205" t="s">
        <v>197</v>
      </c>
      <c r="C2839" s="274">
        <v>1</v>
      </c>
      <c r="D2839" s="274">
        <v>5</v>
      </c>
      <c r="E2839" s="275">
        <v>6</v>
      </c>
      <c r="F2839" s="195" t="s">
        <v>196</v>
      </c>
      <c r="G2839" s="274">
        <v>3</v>
      </c>
      <c r="H2839" s="274">
        <v>11</v>
      </c>
      <c r="I2839" s="275">
        <v>14</v>
      </c>
      <c r="J2839" s="195" t="s">
        <v>195</v>
      </c>
      <c r="K2839" s="274">
        <v>9</v>
      </c>
      <c r="L2839" s="274">
        <v>7</v>
      </c>
      <c r="M2839" s="275">
        <v>16</v>
      </c>
      <c r="N2839" s="195" t="s">
        <v>194</v>
      </c>
      <c r="O2839" s="274">
        <v>0</v>
      </c>
      <c r="P2839" s="274">
        <v>0</v>
      </c>
      <c r="Q2839" s="276">
        <v>0</v>
      </c>
      <c r="R2839" s="131"/>
      <c r="T2839" s="105"/>
      <c r="U2839" s="105"/>
      <c r="V2839" s="105"/>
      <c r="W2839" s="105"/>
      <c r="X2839" s="105"/>
      <c r="Y2839" s="105"/>
      <c r="Z2839" s="105"/>
      <c r="AA2839" s="105"/>
      <c r="AB2839" s="105"/>
      <c r="AC2839" s="105"/>
      <c r="AD2839" s="105"/>
      <c r="AE2839" s="105"/>
      <c r="AF2839" s="105"/>
      <c r="AG2839" s="105"/>
    </row>
    <row r="2840" spans="2:33" s="28" customFormat="1" ht="14.25" customHeight="1" x14ac:dyDescent="0.15">
      <c r="B2840" s="204" t="s">
        <v>193</v>
      </c>
      <c r="C2840" s="277">
        <v>1</v>
      </c>
      <c r="D2840" s="269">
        <v>8</v>
      </c>
      <c r="E2840" s="267">
        <v>9</v>
      </c>
      <c r="F2840" s="194" t="s">
        <v>192</v>
      </c>
      <c r="G2840" s="269">
        <v>7</v>
      </c>
      <c r="H2840" s="269">
        <v>8</v>
      </c>
      <c r="I2840" s="267">
        <v>15</v>
      </c>
      <c r="J2840" s="194" t="s">
        <v>191</v>
      </c>
      <c r="K2840" s="269">
        <v>3</v>
      </c>
      <c r="L2840" s="269">
        <v>10</v>
      </c>
      <c r="M2840" s="267">
        <v>13</v>
      </c>
      <c r="N2840" s="194" t="s">
        <v>190</v>
      </c>
      <c r="O2840" s="269">
        <v>0</v>
      </c>
      <c r="P2840" s="269">
        <v>0</v>
      </c>
      <c r="Q2840" s="268">
        <v>0</v>
      </c>
      <c r="R2840" s="131"/>
      <c r="T2840" s="105"/>
      <c r="U2840" s="105"/>
      <c r="V2840" s="105"/>
      <c r="W2840" s="105"/>
      <c r="X2840" s="105"/>
      <c r="Y2840" s="105"/>
      <c r="Z2840" s="105"/>
      <c r="AA2840" s="105"/>
      <c r="AB2840" s="105"/>
      <c r="AC2840" s="105"/>
      <c r="AD2840" s="105"/>
      <c r="AE2840" s="105"/>
      <c r="AF2840" s="105"/>
      <c r="AG2840" s="105"/>
    </row>
    <row r="2841" spans="2:33" s="28" customFormat="1" ht="14.25" customHeight="1" x14ac:dyDescent="0.15">
      <c r="B2841" s="204" t="s">
        <v>189</v>
      </c>
      <c r="C2841" s="269">
        <v>6</v>
      </c>
      <c r="D2841" s="269">
        <v>8</v>
      </c>
      <c r="E2841" s="267">
        <v>14</v>
      </c>
      <c r="F2841" s="194" t="s">
        <v>188</v>
      </c>
      <c r="G2841" s="269">
        <v>9</v>
      </c>
      <c r="H2841" s="269">
        <v>8</v>
      </c>
      <c r="I2841" s="267">
        <v>17</v>
      </c>
      <c r="J2841" s="194" t="s">
        <v>187</v>
      </c>
      <c r="K2841" s="269">
        <v>3</v>
      </c>
      <c r="L2841" s="269">
        <v>4</v>
      </c>
      <c r="M2841" s="267">
        <v>7</v>
      </c>
      <c r="N2841" s="194" t="s">
        <v>186</v>
      </c>
      <c r="O2841" s="269">
        <v>0</v>
      </c>
      <c r="P2841" s="269">
        <v>0</v>
      </c>
      <c r="Q2841" s="268">
        <v>0</v>
      </c>
      <c r="R2841" s="131"/>
      <c r="T2841" s="105"/>
      <c r="U2841" s="105"/>
      <c r="V2841" s="105"/>
      <c r="W2841" s="105"/>
      <c r="X2841" s="105"/>
      <c r="Y2841" s="105"/>
      <c r="Z2841" s="105"/>
      <c r="AA2841" s="105"/>
      <c r="AB2841" s="105"/>
      <c r="AC2841" s="105"/>
      <c r="AD2841" s="105"/>
      <c r="AE2841" s="105"/>
      <c r="AF2841" s="105"/>
      <c r="AG2841" s="105"/>
    </row>
    <row r="2842" spans="2:33" s="28" customFormat="1" ht="14.25" customHeight="1" x14ac:dyDescent="0.15">
      <c r="B2842" s="204" t="s">
        <v>185</v>
      </c>
      <c r="C2842" s="269">
        <v>10</v>
      </c>
      <c r="D2842" s="269">
        <v>5</v>
      </c>
      <c r="E2842" s="267">
        <v>15</v>
      </c>
      <c r="F2842" s="194" t="s">
        <v>184</v>
      </c>
      <c r="G2842" s="269">
        <v>5</v>
      </c>
      <c r="H2842" s="269">
        <v>4</v>
      </c>
      <c r="I2842" s="267">
        <v>9</v>
      </c>
      <c r="J2842" s="194" t="s">
        <v>183</v>
      </c>
      <c r="K2842" s="269">
        <v>9</v>
      </c>
      <c r="L2842" s="269">
        <v>4</v>
      </c>
      <c r="M2842" s="267">
        <v>13</v>
      </c>
      <c r="N2842" s="194" t="s">
        <v>182</v>
      </c>
      <c r="O2842" s="269">
        <v>0</v>
      </c>
      <c r="P2842" s="269">
        <v>0</v>
      </c>
      <c r="Q2842" s="268">
        <v>0</v>
      </c>
      <c r="R2842" s="131"/>
      <c r="T2842" s="105"/>
      <c r="U2842" s="105"/>
      <c r="V2842" s="105"/>
      <c r="W2842" s="105"/>
      <c r="X2842" s="105"/>
      <c r="Y2842" s="105"/>
      <c r="Z2842" s="105"/>
      <c r="AA2842" s="105"/>
      <c r="AB2842" s="105"/>
      <c r="AC2842" s="105"/>
      <c r="AD2842" s="105"/>
      <c r="AE2842" s="105"/>
      <c r="AF2842" s="105"/>
      <c r="AG2842" s="105"/>
    </row>
    <row r="2843" spans="2:33" s="28" customFormat="1" ht="14.1" customHeight="1" x14ac:dyDescent="0.15">
      <c r="B2843" s="204" t="s">
        <v>181</v>
      </c>
      <c r="C2843" s="269">
        <v>5</v>
      </c>
      <c r="D2843" s="269">
        <v>5</v>
      </c>
      <c r="E2843" s="267">
        <v>10</v>
      </c>
      <c r="F2843" s="194" t="s">
        <v>180</v>
      </c>
      <c r="G2843" s="269">
        <v>8</v>
      </c>
      <c r="H2843" s="269">
        <v>3</v>
      </c>
      <c r="I2843" s="267">
        <v>11</v>
      </c>
      <c r="J2843" s="194" t="s">
        <v>179</v>
      </c>
      <c r="K2843" s="269">
        <v>4</v>
      </c>
      <c r="L2843" s="269">
        <v>2</v>
      </c>
      <c r="M2843" s="267">
        <v>6</v>
      </c>
      <c r="N2843" s="194" t="s">
        <v>178</v>
      </c>
      <c r="O2843" s="269">
        <v>0</v>
      </c>
      <c r="P2843" s="269">
        <v>1</v>
      </c>
      <c r="Q2843" s="268">
        <v>1</v>
      </c>
      <c r="R2843" s="131"/>
      <c r="T2843" s="105"/>
      <c r="U2843" s="105"/>
      <c r="V2843" s="105"/>
      <c r="W2843" s="105"/>
      <c r="X2843" s="105"/>
      <c r="Y2843" s="105"/>
      <c r="Z2843" s="105"/>
      <c r="AA2843" s="105"/>
      <c r="AB2843" s="105"/>
      <c r="AC2843" s="105"/>
      <c r="AD2843" s="105"/>
      <c r="AE2843" s="105"/>
      <c r="AF2843" s="105"/>
      <c r="AG2843" s="105"/>
    </row>
    <row r="2844" spans="2:33" s="28" customFormat="1" ht="14.25" customHeight="1" thickBot="1" x14ac:dyDescent="0.2">
      <c r="B2844" s="206" t="s">
        <v>177</v>
      </c>
      <c r="C2844" s="270">
        <v>8</v>
      </c>
      <c r="D2844" s="270">
        <v>4</v>
      </c>
      <c r="E2844" s="271">
        <v>12</v>
      </c>
      <c r="F2844" s="208" t="s">
        <v>176</v>
      </c>
      <c r="G2844" s="270">
        <v>1</v>
      </c>
      <c r="H2844" s="270">
        <v>6</v>
      </c>
      <c r="I2844" s="271">
        <v>7</v>
      </c>
      <c r="J2844" s="208" t="s">
        <v>175</v>
      </c>
      <c r="K2844" s="270">
        <v>1</v>
      </c>
      <c r="L2844" s="270">
        <v>2</v>
      </c>
      <c r="M2844" s="271">
        <v>3</v>
      </c>
      <c r="N2844" s="210" t="s">
        <v>174</v>
      </c>
      <c r="O2844" s="272">
        <v>0</v>
      </c>
      <c r="P2844" s="272">
        <v>1</v>
      </c>
      <c r="Q2844" s="273">
        <v>1</v>
      </c>
      <c r="R2844" s="131"/>
      <c r="T2844" s="105"/>
      <c r="U2844" s="105"/>
      <c r="V2844" s="105"/>
      <c r="W2844" s="105"/>
      <c r="X2844" s="105"/>
      <c r="Y2844" s="105"/>
      <c r="Z2844" s="105"/>
      <c r="AA2844" s="105"/>
      <c r="AB2844" s="105"/>
      <c r="AC2844" s="105"/>
      <c r="AD2844" s="105"/>
      <c r="AE2844" s="105"/>
      <c r="AF2844" s="105"/>
      <c r="AG2844" s="105"/>
    </row>
    <row r="2845" spans="2:33" s="28" customFormat="1" ht="13.5" customHeight="1" thickBot="1" x14ac:dyDescent="0.2">
      <c r="B2845" s="42"/>
      <c r="C2845" s="42"/>
      <c r="D2845" s="459" t="s">
        <v>173</v>
      </c>
      <c r="E2845" s="459"/>
      <c r="F2845" s="459"/>
      <c r="G2845" s="42"/>
      <c r="H2845" s="42"/>
      <c r="I2845" s="42"/>
      <c r="J2845" s="42"/>
      <c r="K2845" s="42"/>
      <c r="L2845" s="42"/>
      <c r="M2845" s="42"/>
      <c r="N2845" s="212" t="s">
        <v>172</v>
      </c>
      <c r="O2845" s="262">
        <v>0</v>
      </c>
      <c r="P2845" s="24">
        <v>0</v>
      </c>
      <c r="Q2845" s="285">
        <v>0</v>
      </c>
      <c r="R2845" s="131"/>
      <c r="T2845" s="105"/>
      <c r="U2845" s="105"/>
      <c r="V2845" s="105"/>
      <c r="W2845" s="105"/>
      <c r="X2845" s="105"/>
      <c r="Y2845" s="105"/>
      <c r="Z2845" s="105"/>
      <c r="AA2845" s="105"/>
      <c r="AB2845" s="105"/>
      <c r="AC2845" s="105"/>
      <c r="AD2845" s="105"/>
      <c r="AE2845" s="105"/>
      <c r="AF2845" s="105"/>
      <c r="AG2845" s="105"/>
    </row>
    <row r="2846" spans="2:33" s="28" customFormat="1" ht="13.5" customHeight="1" x14ac:dyDescent="0.15">
      <c r="B2846" s="160" t="s">
        <v>171</v>
      </c>
      <c r="C2846" s="263">
        <f>SUM(C2820:C2824)</f>
        <v>20</v>
      </c>
      <c r="D2846" s="263">
        <f>SUM(D2820:D2824)</f>
        <v>19</v>
      </c>
      <c r="E2846" s="108">
        <f t="shared" ref="E2846:E2855" si="134">SUM(C2846:D2846)</f>
        <v>39</v>
      </c>
      <c r="F2846" s="160" t="s">
        <v>170</v>
      </c>
      <c r="G2846" s="264">
        <f>SUM(K2820:K2824)</f>
        <v>23</v>
      </c>
      <c r="H2846" s="109">
        <f>SUM(L2820:L2824)</f>
        <v>32</v>
      </c>
      <c r="I2846" s="110">
        <f t="shared" ref="I2846:I2855" si="135">SUM(G2846:H2846)</f>
        <v>55</v>
      </c>
      <c r="J2846" s="119" t="s">
        <v>169</v>
      </c>
      <c r="K2846" s="120">
        <f>SUM(O2845:O2849)</f>
        <v>0</v>
      </c>
      <c r="L2846" s="263">
        <f>SUM(Q2845:Q2849)</f>
        <v>1</v>
      </c>
      <c r="M2846" s="265">
        <f>SUM(K2846:L2846)</f>
        <v>1</v>
      </c>
      <c r="N2846" s="132" t="s">
        <v>168</v>
      </c>
      <c r="O2846" s="288">
        <v>0</v>
      </c>
      <c r="P2846" s="288">
        <v>1</v>
      </c>
      <c r="Q2846" s="285">
        <v>1</v>
      </c>
      <c r="R2846" s="131"/>
      <c r="T2846" s="105"/>
      <c r="U2846" s="105"/>
      <c r="V2846" s="105"/>
      <c r="W2846" s="105"/>
      <c r="X2846" s="105"/>
      <c r="Y2846" s="105"/>
      <c r="Z2846" s="105"/>
      <c r="AA2846" s="105"/>
      <c r="AB2846" s="105"/>
      <c r="AC2846" s="105"/>
      <c r="AD2846" s="105"/>
      <c r="AE2846" s="105"/>
      <c r="AF2846" s="105"/>
      <c r="AG2846" s="105"/>
    </row>
    <row r="2847" spans="2:33" s="28" customFormat="1" ht="13.5" customHeight="1" thickBot="1" x14ac:dyDescent="0.2">
      <c r="B2847" s="161" t="s">
        <v>167</v>
      </c>
      <c r="C2847" s="255">
        <f>SUM(C2825:C2829)</f>
        <v>26</v>
      </c>
      <c r="D2847" s="255">
        <f>SUM(D2825:D2829)</f>
        <v>20</v>
      </c>
      <c r="E2847" s="112">
        <f t="shared" si="134"/>
        <v>46</v>
      </c>
      <c r="F2847" s="161" t="s">
        <v>166</v>
      </c>
      <c r="G2847" s="260">
        <f>SUM(K2825:K2829)</f>
        <v>36</v>
      </c>
      <c r="H2847" s="113">
        <f>SUM(L2825:L2829)</f>
        <v>35</v>
      </c>
      <c r="I2847" s="114">
        <f t="shared" si="135"/>
        <v>71</v>
      </c>
      <c r="J2847" s="121" t="s">
        <v>154</v>
      </c>
      <c r="K2847" s="122">
        <f>O2850</f>
        <v>0</v>
      </c>
      <c r="L2847" s="256">
        <f>P2850</f>
        <v>0</v>
      </c>
      <c r="M2847" s="266">
        <f>SUM(K2847:L2847)</f>
        <v>0</v>
      </c>
      <c r="N2847" s="132" t="s">
        <v>165</v>
      </c>
      <c r="O2847" s="288">
        <v>0</v>
      </c>
      <c r="P2847" s="288">
        <v>0</v>
      </c>
      <c r="Q2847" s="285">
        <v>0</v>
      </c>
      <c r="R2847" s="131"/>
      <c r="T2847" s="105"/>
      <c r="U2847" s="105"/>
      <c r="V2847" s="105"/>
      <c r="W2847" s="105"/>
      <c r="X2847" s="105"/>
      <c r="Y2847" s="105"/>
      <c r="Z2847" s="105"/>
      <c r="AA2847" s="105"/>
      <c r="AB2847" s="105"/>
      <c r="AC2847" s="105"/>
      <c r="AD2847" s="105"/>
      <c r="AE2847" s="105"/>
      <c r="AF2847" s="105"/>
      <c r="AG2847" s="105"/>
    </row>
    <row r="2848" spans="2:33" s="28" customFormat="1" ht="13.5" customHeight="1" x14ac:dyDescent="0.15">
      <c r="B2848" s="161" t="s">
        <v>164</v>
      </c>
      <c r="C2848" s="255">
        <f>SUM(C2830:C2834)</f>
        <v>16</v>
      </c>
      <c r="D2848" s="255">
        <f>SUM(D2830:D2834)</f>
        <v>20</v>
      </c>
      <c r="E2848" s="112">
        <f t="shared" si="134"/>
        <v>36</v>
      </c>
      <c r="F2848" s="161" t="s">
        <v>163</v>
      </c>
      <c r="G2848" s="260">
        <f>SUM(K2830:K2834)</f>
        <v>29</v>
      </c>
      <c r="H2848" s="113">
        <f>SUM(L2830:L2834)</f>
        <v>29</v>
      </c>
      <c r="I2848" s="114">
        <f t="shared" si="135"/>
        <v>58</v>
      </c>
      <c r="J2848" s="125" t="s">
        <v>283</v>
      </c>
      <c r="K2848" s="154">
        <f>SUM(C2846:C2848)</f>
        <v>62</v>
      </c>
      <c r="L2848" s="154">
        <f>SUM(D2846:D2848)</f>
        <v>59</v>
      </c>
      <c r="M2848" s="294">
        <f>SUM(K2848:L2848)</f>
        <v>121</v>
      </c>
      <c r="N2848" s="132" t="s">
        <v>162</v>
      </c>
      <c r="O2848" s="288">
        <v>0</v>
      </c>
      <c r="P2848" s="288">
        <v>0</v>
      </c>
      <c r="Q2848" s="285">
        <v>0</v>
      </c>
      <c r="R2848" s="131"/>
      <c r="T2848" s="105"/>
      <c r="U2848" s="105"/>
      <c r="V2848" s="105"/>
      <c r="W2848" s="105"/>
      <c r="X2848" s="105"/>
      <c r="Y2848" s="105"/>
      <c r="Z2848" s="105"/>
      <c r="AA2848" s="105"/>
      <c r="AB2848" s="105"/>
      <c r="AC2848" s="105"/>
      <c r="AD2848" s="105"/>
      <c r="AE2848" s="105"/>
      <c r="AF2848" s="105"/>
      <c r="AG2848" s="105"/>
    </row>
    <row r="2849" spans="2:33" s="28" customFormat="1" ht="13.5" customHeight="1" thickBot="1" x14ac:dyDescent="0.2">
      <c r="B2849" s="161" t="s">
        <v>161</v>
      </c>
      <c r="C2849" s="255">
        <f>SUM(C2835:C2839)</f>
        <v>20</v>
      </c>
      <c r="D2849" s="255">
        <f>SUM(D2835:D2839)</f>
        <v>29</v>
      </c>
      <c r="E2849" s="112">
        <f t="shared" si="134"/>
        <v>49</v>
      </c>
      <c r="F2849" s="161" t="s">
        <v>160</v>
      </c>
      <c r="G2849" s="260">
        <f>SUM(K2835:K2839)</f>
        <v>38</v>
      </c>
      <c r="H2849" s="113">
        <f>SUM(L2835:L2839)</f>
        <v>36</v>
      </c>
      <c r="I2849" s="114">
        <f t="shared" si="135"/>
        <v>74</v>
      </c>
      <c r="J2849" s="123" t="s">
        <v>156</v>
      </c>
      <c r="K2849" s="157"/>
      <c r="L2849" s="292">
        <f>M2848/M2854*100</f>
        <v>14.020857473928158</v>
      </c>
      <c r="M2849" s="156" t="s">
        <v>155</v>
      </c>
      <c r="N2849" s="134" t="s">
        <v>159</v>
      </c>
      <c r="O2849" s="291">
        <v>0</v>
      </c>
      <c r="P2849" s="135">
        <v>0</v>
      </c>
      <c r="Q2849" s="282">
        <v>0</v>
      </c>
      <c r="R2849" s="131"/>
      <c r="T2849" s="105"/>
      <c r="U2849" s="105"/>
      <c r="V2849" s="105"/>
      <c r="W2849" s="105"/>
      <c r="X2849" s="105"/>
      <c r="Y2849" s="105"/>
      <c r="Z2849" s="105"/>
      <c r="AA2849" s="105"/>
      <c r="AB2849" s="105"/>
      <c r="AC2849" s="105"/>
      <c r="AD2849" s="105"/>
      <c r="AE2849" s="105"/>
      <c r="AF2849" s="105"/>
      <c r="AG2849" s="105"/>
    </row>
    <row r="2850" spans="2:33" s="28" customFormat="1" ht="13.5" customHeight="1" thickBot="1" x14ac:dyDescent="0.2">
      <c r="B2850" s="161" t="s">
        <v>158</v>
      </c>
      <c r="C2850" s="255">
        <f>SUM(C2840:C2844)</f>
        <v>30</v>
      </c>
      <c r="D2850" s="255">
        <f>SUM(D2840:D2844)</f>
        <v>30</v>
      </c>
      <c r="E2850" s="112">
        <f t="shared" si="134"/>
        <v>60</v>
      </c>
      <c r="F2850" s="161" t="s">
        <v>157</v>
      </c>
      <c r="G2850" s="260">
        <f>SUM(K2840:K2844)</f>
        <v>20</v>
      </c>
      <c r="H2850" s="113">
        <f>SUM(L2840:L2844)</f>
        <v>22</v>
      </c>
      <c r="I2850" s="114">
        <f t="shared" si="135"/>
        <v>42</v>
      </c>
      <c r="J2850" s="125" t="s">
        <v>284</v>
      </c>
      <c r="K2850" s="154">
        <f>SUM(C2849:C2855,G2846:G2848)</f>
        <v>280</v>
      </c>
      <c r="L2850" s="154">
        <f>SUM(D2849:D2855,H2846:H2848)</f>
        <v>283</v>
      </c>
      <c r="M2850" s="294">
        <f>SUM(K2850:L2850)</f>
        <v>563</v>
      </c>
      <c r="N2850" s="136" t="s">
        <v>154</v>
      </c>
      <c r="O2850" s="290">
        <v>0</v>
      </c>
      <c r="P2850" s="137">
        <v>0</v>
      </c>
      <c r="Q2850" s="284">
        <v>0</v>
      </c>
      <c r="R2850" s="131"/>
      <c r="T2850" s="105"/>
      <c r="U2850" s="105"/>
      <c r="V2850" s="105"/>
      <c r="W2850" s="105"/>
      <c r="X2850" s="105"/>
      <c r="Y2850" s="105"/>
      <c r="Z2850" s="105"/>
      <c r="AA2850" s="105"/>
      <c r="AB2850" s="105"/>
      <c r="AC2850" s="105"/>
      <c r="AD2850" s="105"/>
      <c r="AE2850" s="105"/>
      <c r="AF2850" s="105"/>
      <c r="AG2850" s="105"/>
    </row>
    <row r="2851" spans="2:33" s="28" customFormat="1" ht="13.5" customHeight="1" thickBot="1" x14ac:dyDescent="0.2">
      <c r="B2851" s="161" t="s">
        <v>153</v>
      </c>
      <c r="C2851" s="255">
        <f>SUM(G2820:G2824)</f>
        <v>34</v>
      </c>
      <c r="D2851" s="255">
        <f>SUM(H2820:H2824)</f>
        <v>28</v>
      </c>
      <c r="E2851" s="112">
        <f t="shared" si="134"/>
        <v>62</v>
      </c>
      <c r="F2851" s="161" t="s">
        <v>152</v>
      </c>
      <c r="G2851" s="113">
        <f>SUM(O2820:O2824)</f>
        <v>12</v>
      </c>
      <c r="H2851" s="113">
        <f>SUM(P2820:P2824)</f>
        <v>15</v>
      </c>
      <c r="I2851" s="114">
        <f t="shared" si="135"/>
        <v>27</v>
      </c>
      <c r="J2851" s="123" t="s">
        <v>156</v>
      </c>
      <c r="K2851" s="157"/>
      <c r="L2851" s="292">
        <f>M2850/M2854*100</f>
        <v>65.237543453070685</v>
      </c>
      <c r="M2851" s="158" t="s">
        <v>155</v>
      </c>
      <c r="N2851" s="148"/>
      <c r="O2851" s="138"/>
      <c r="P2851" s="138"/>
      <c r="Q2851" s="138"/>
      <c r="R2851" s="131"/>
      <c r="T2851" s="105"/>
      <c r="U2851" s="105"/>
      <c r="V2851" s="105"/>
      <c r="W2851" s="105"/>
      <c r="X2851" s="105"/>
      <c r="Y2851" s="105"/>
      <c r="Z2851" s="105"/>
      <c r="AA2851" s="105"/>
      <c r="AB2851" s="105"/>
      <c r="AC2851" s="105"/>
      <c r="AD2851" s="105"/>
      <c r="AE2851" s="106"/>
      <c r="AF2851" s="105"/>
      <c r="AG2851" s="106"/>
    </row>
    <row r="2852" spans="2:33" s="28" customFormat="1" ht="13.5" customHeight="1" thickBot="1" x14ac:dyDescent="0.2">
      <c r="B2852" s="161" t="s">
        <v>151</v>
      </c>
      <c r="C2852" s="255">
        <f>SUM(G2825:G2829)</f>
        <v>26</v>
      </c>
      <c r="D2852" s="255">
        <f>SUM(H2825:H2829)</f>
        <v>12</v>
      </c>
      <c r="E2852" s="112">
        <f t="shared" si="134"/>
        <v>38</v>
      </c>
      <c r="F2852" s="161" t="s">
        <v>150</v>
      </c>
      <c r="G2852" s="260">
        <f>SUM(O2825:O2829)</f>
        <v>8</v>
      </c>
      <c r="H2852" s="113">
        <f>SUM(P2825:P2829)</f>
        <v>12</v>
      </c>
      <c r="I2852" s="114">
        <f t="shared" si="135"/>
        <v>20</v>
      </c>
      <c r="J2852" s="125" t="s">
        <v>282</v>
      </c>
      <c r="K2852" s="154">
        <f>SUM(K2835:K2844,O2820:O2850)</f>
        <v>84</v>
      </c>
      <c r="L2852" s="154">
        <f>SUM(L2835:L2844,P2820:P2850)</f>
        <v>95</v>
      </c>
      <c r="M2852" s="261">
        <f>SUM(K2852:L2852)</f>
        <v>179</v>
      </c>
      <c r="N2852" s="149"/>
      <c r="O2852" s="138"/>
      <c r="P2852" s="138"/>
      <c r="Q2852" s="138"/>
      <c r="R2852" s="131"/>
    </row>
    <row r="2853" spans="2:33" s="28" customFormat="1" ht="13.5" customHeight="1" thickBot="1" x14ac:dyDescent="0.2">
      <c r="B2853" s="161" t="s">
        <v>149</v>
      </c>
      <c r="C2853" s="255">
        <f>SUM(G2830:G2834)</f>
        <v>30</v>
      </c>
      <c r="D2853" s="255">
        <f>SUM(H2830:H2834)</f>
        <v>26</v>
      </c>
      <c r="E2853" s="112">
        <f t="shared" si="134"/>
        <v>56</v>
      </c>
      <c r="F2853" s="161" t="s">
        <v>148</v>
      </c>
      <c r="G2853" s="260">
        <f>SUM(O2830:O2834)</f>
        <v>4</v>
      </c>
      <c r="H2853" s="113">
        <f>SUM(P2830:P2834)</f>
        <v>4</v>
      </c>
      <c r="I2853" s="114">
        <f t="shared" si="135"/>
        <v>8</v>
      </c>
      <c r="J2853" s="123" t="s">
        <v>156</v>
      </c>
      <c r="K2853" s="124"/>
      <c r="L2853" s="283">
        <f>M2852/M2854*100</f>
        <v>20.741599073001161</v>
      </c>
      <c r="M2853" s="156" t="s">
        <v>155</v>
      </c>
      <c r="N2853" s="144" t="s">
        <v>146</v>
      </c>
      <c r="O2853" s="295">
        <v>41.63</v>
      </c>
      <c r="P2853" s="296">
        <v>43.27</v>
      </c>
      <c r="Q2853" s="297">
        <v>42.46</v>
      </c>
      <c r="R2853" s="131"/>
    </row>
    <row r="2854" spans="2:33" s="28" customFormat="1" ht="13.5" customHeight="1" x14ac:dyDescent="0.15">
      <c r="B2854" s="161" t="s">
        <v>145</v>
      </c>
      <c r="C2854" s="255">
        <f>SUM(G2835:G2839)</f>
        <v>22</v>
      </c>
      <c r="D2854" s="255">
        <f>SUM(H2835:H2839)</f>
        <v>33</v>
      </c>
      <c r="E2854" s="112">
        <f t="shared" si="134"/>
        <v>55</v>
      </c>
      <c r="F2854" s="161" t="s">
        <v>144</v>
      </c>
      <c r="G2854" s="260">
        <f>SUM(O2835:O2839)</f>
        <v>2</v>
      </c>
      <c r="H2854" s="113">
        <f>SUM(P2835:P2839)</f>
        <v>3</v>
      </c>
      <c r="I2854" s="114">
        <f t="shared" si="135"/>
        <v>5</v>
      </c>
      <c r="J2854" s="125" t="s">
        <v>147</v>
      </c>
      <c r="K2854" s="293">
        <f>SUM(C2846:C2855,G2846:G2855,K2846:K2847)</f>
        <v>426</v>
      </c>
      <c r="L2854" s="293">
        <f>SUM(D2846:D2855,H2846:H2855,L2846:L2847)</f>
        <v>437</v>
      </c>
      <c r="M2854" s="289">
        <f>SUM(K2854:L2854)</f>
        <v>863</v>
      </c>
      <c r="N2854" s="145"/>
      <c r="O2854" s="139"/>
      <c r="P2854" s="139"/>
      <c r="Q2854" s="139"/>
      <c r="R2854" s="131"/>
    </row>
    <row r="2855" spans="2:33" s="28" customFormat="1" ht="13.5" customHeight="1" thickBot="1" x14ac:dyDescent="0.2">
      <c r="B2855" s="162" t="s">
        <v>143</v>
      </c>
      <c r="C2855" s="256">
        <f>SUM(G2840:G2844)</f>
        <v>30</v>
      </c>
      <c r="D2855" s="256">
        <f>SUM(H2840:H2844)</f>
        <v>29</v>
      </c>
      <c r="E2855" s="116">
        <f t="shared" si="134"/>
        <v>59</v>
      </c>
      <c r="F2855" s="162" t="s">
        <v>142</v>
      </c>
      <c r="G2855" s="257">
        <f>SUM(O2840:O2844)</f>
        <v>0</v>
      </c>
      <c r="H2855" s="117">
        <f>SUM(P2840:P2844)</f>
        <v>2</v>
      </c>
      <c r="I2855" s="118">
        <f t="shared" si="135"/>
        <v>2</v>
      </c>
      <c r="J2855" s="123" t="s">
        <v>7</v>
      </c>
      <c r="K2855" s="124"/>
      <c r="L2855" s="127"/>
      <c r="M2855" s="258">
        <f>字別人口!Q156</f>
        <v>400</v>
      </c>
      <c r="N2855" s="481" t="s">
        <v>141</v>
      </c>
      <c r="O2855" s="482"/>
      <c r="P2855" s="482"/>
      <c r="Q2855" s="140"/>
      <c r="R2855" s="131"/>
    </row>
    <row r="2857" spans="2:33" s="29" customFormat="1" x14ac:dyDescent="0.15">
      <c r="B2857" s="168"/>
      <c r="F2857" s="168"/>
    </row>
    <row r="2858" spans="2:33" s="29" customFormat="1" ht="13.5" customHeight="1" x14ac:dyDescent="0.15">
      <c r="B2858" s="243" t="s">
        <v>1</v>
      </c>
      <c r="C2858" s="358" t="s">
        <v>2</v>
      </c>
      <c r="D2858" s="358"/>
      <c r="E2858" s="358"/>
      <c r="F2858" s="358"/>
      <c r="G2858" s="484" t="s">
        <v>279</v>
      </c>
      <c r="H2858" s="484"/>
      <c r="I2858" s="484"/>
      <c r="J2858" s="484"/>
      <c r="K2858" s="484"/>
      <c r="L2858" s="484"/>
      <c r="O2858" s="76" t="str">
        <f>$O$2</f>
        <v>令和元年10月31日</v>
      </c>
      <c r="P2858" s="76"/>
      <c r="Q2858" s="76" t="s">
        <v>0</v>
      </c>
    </row>
    <row r="2859" spans="2:33" s="29" customFormat="1" ht="13.5" customHeight="1" x14ac:dyDescent="0.15">
      <c r="B2859" s="243" t="s">
        <v>276</v>
      </c>
      <c r="C2859" s="358" t="s">
        <v>70</v>
      </c>
      <c r="D2859" s="358"/>
      <c r="E2859" s="358"/>
      <c r="F2859" s="152"/>
      <c r="G2859" s="484"/>
      <c r="H2859" s="484"/>
      <c r="I2859" s="484"/>
      <c r="J2859" s="484"/>
      <c r="K2859" s="484"/>
      <c r="L2859" s="484"/>
      <c r="O2859" s="76" t="str">
        <f>$O$3</f>
        <v>令和元年11月 1日</v>
      </c>
      <c r="P2859" s="76"/>
      <c r="Q2859" s="76" t="s">
        <v>3</v>
      </c>
    </row>
    <row r="2860" spans="2:33" s="29" customFormat="1" ht="13.5" customHeight="1" thickBot="1" x14ac:dyDescent="0.2">
      <c r="B2860" s="168"/>
      <c r="F2860" s="168"/>
      <c r="G2860" s="87"/>
      <c r="H2860" s="87"/>
      <c r="I2860" s="87"/>
      <c r="J2860" s="87"/>
      <c r="K2860" s="87"/>
      <c r="L2860" s="87"/>
      <c r="O2860" s="86"/>
      <c r="Q2860" s="86"/>
    </row>
    <row r="2861" spans="2:33" s="28" customFormat="1" ht="14.25" customHeight="1" x14ac:dyDescent="0.15">
      <c r="B2861" s="53" t="s">
        <v>274</v>
      </c>
      <c r="C2861" s="279" t="s">
        <v>301</v>
      </c>
      <c r="D2861" s="279" t="s">
        <v>302</v>
      </c>
      <c r="E2861" s="280" t="s">
        <v>6</v>
      </c>
      <c r="F2861" s="53" t="s">
        <v>274</v>
      </c>
      <c r="G2861" s="279" t="s">
        <v>301</v>
      </c>
      <c r="H2861" s="279" t="s">
        <v>5</v>
      </c>
      <c r="I2861" s="94" t="s">
        <v>6</v>
      </c>
      <c r="J2861" s="202" t="s">
        <v>274</v>
      </c>
      <c r="K2861" s="279" t="s">
        <v>4</v>
      </c>
      <c r="L2861" s="279" t="s">
        <v>302</v>
      </c>
      <c r="M2861" s="280" t="s">
        <v>303</v>
      </c>
      <c r="N2861" s="59" t="s">
        <v>274</v>
      </c>
      <c r="O2861" s="54" t="s">
        <v>301</v>
      </c>
      <c r="P2861" s="54" t="s">
        <v>5</v>
      </c>
      <c r="Q2861" s="278" t="s">
        <v>303</v>
      </c>
      <c r="R2861" s="131"/>
    </row>
    <row r="2862" spans="2:33" s="28" customFormat="1" ht="14.25" customHeight="1" x14ac:dyDescent="0.15">
      <c r="B2862" s="203" t="s">
        <v>273</v>
      </c>
      <c r="C2862" s="281">
        <v>13</v>
      </c>
      <c r="D2862" s="281">
        <v>8</v>
      </c>
      <c r="E2862" s="267">
        <v>21</v>
      </c>
      <c r="F2862" s="193" t="s">
        <v>272</v>
      </c>
      <c r="G2862" s="281">
        <v>15</v>
      </c>
      <c r="H2862" s="281">
        <v>17</v>
      </c>
      <c r="I2862" s="267">
        <v>32</v>
      </c>
      <c r="J2862" s="194" t="s">
        <v>271</v>
      </c>
      <c r="K2862" s="269">
        <v>13</v>
      </c>
      <c r="L2862" s="281">
        <v>15</v>
      </c>
      <c r="M2862" s="286">
        <v>28</v>
      </c>
      <c r="N2862" s="200" t="s">
        <v>270</v>
      </c>
      <c r="O2862" s="277">
        <v>6</v>
      </c>
      <c r="P2862" s="269">
        <v>11</v>
      </c>
      <c r="Q2862" s="287">
        <v>17</v>
      </c>
      <c r="R2862" s="131"/>
      <c r="T2862" s="105"/>
      <c r="U2862" s="105"/>
      <c r="V2862" s="105"/>
      <c r="W2862" s="105"/>
      <c r="X2862" s="105"/>
      <c r="Y2862" s="105"/>
      <c r="Z2862" s="105"/>
      <c r="AA2862" s="105"/>
      <c r="AB2862" s="105"/>
      <c r="AC2862" s="105"/>
      <c r="AD2862" s="105"/>
      <c r="AE2862" s="105"/>
      <c r="AF2862" s="105"/>
      <c r="AG2862" s="105"/>
    </row>
    <row r="2863" spans="2:33" s="28" customFormat="1" ht="14.1" customHeight="1" x14ac:dyDescent="0.15">
      <c r="B2863" s="204" t="s">
        <v>269</v>
      </c>
      <c r="C2863" s="269">
        <v>10</v>
      </c>
      <c r="D2863" s="269">
        <v>8</v>
      </c>
      <c r="E2863" s="267">
        <v>18</v>
      </c>
      <c r="F2863" s="194" t="s">
        <v>268</v>
      </c>
      <c r="G2863" s="269">
        <v>10</v>
      </c>
      <c r="H2863" s="269">
        <v>9</v>
      </c>
      <c r="I2863" s="267">
        <v>19</v>
      </c>
      <c r="J2863" s="194" t="s">
        <v>267</v>
      </c>
      <c r="K2863" s="269">
        <v>15</v>
      </c>
      <c r="L2863" s="269">
        <v>17</v>
      </c>
      <c r="M2863" s="267">
        <v>32</v>
      </c>
      <c r="N2863" s="194" t="s">
        <v>266</v>
      </c>
      <c r="O2863" s="269">
        <v>5</v>
      </c>
      <c r="P2863" s="269">
        <v>5</v>
      </c>
      <c r="Q2863" s="268">
        <v>10</v>
      </c>
      <c r="R2863" s="131"/>
      <c r="T2863" s="105"/>
      <c r="U2863" s="105"/>
      <c r="V2863" s="105"/>
      <c r="W2863" s="105"/>
      <c r="X2863" s="105"/>
      <c r="Y2863" s="105"/>
      <c r="Z2863" s="105"/>
      <c r="AA2863" s="105"/>
      <c r="AB2863" s="105"/>
      <c r="AC2863" s="105"/>
      <c r="AD2863" s="105"/>
      <c r="AE2863" s="105"/>
      <c r="AF2863" s="105"/>
      <c r="AG2863" s="105"/>
    </row>
    <row r="2864" spans="2:33" s="28" customFormat="1" ht="14.25" customHeight="1" x14ac:dyDescent="0.15">
      <c r="B2864" s="204" t="s">
        <v>265</v>
      </c>
      <c r="C2864" s="269">
        <v>15</v>
      </c>
      <c r="D2864" s="269">
        <v>13</v>
      </c>
      <c r="E2864" s="267">
        <v>28</v>
      </c>
      <c r="F2864" s="194" t="s">
        <v>264</v>
      </c>
      <c r="G2864" s="269">
        <v>12</v>
      </c>
      <c r="H2864" s="269">
        <v>10</v>
      </c>
      <c r="I2864" s="267">
        <v>22</v>
      </c>
      <c r="J2864" s="194" t="s">
        <v>263</v>
      </c>
      <c r="K2864" s="269">
        <v>14</v>
      </c>
      <c r="L2864" s="269">
        <v>16</v>
      </c>
      <c r="M2864" s="267">
        <v>30</v>
      </c>
      <c r="N2864" s="194" t="s">
        <v>262</v>
      </c>
      <c r="O2864" s="269">
        <v>10</v>
      </c>
      <c r="P2864" s="199">
        <v>10</v>
      </c>
      <c r="Q2864" s="268">
        <v>20</v>
      </c>
      <c r="R2864" s="131"/>
      <c r="T2864" s="105"/>
      <c r="U2864" s="105"/>
      <c r="V2864" s="105"/>
      <c r="W2864" s="105"/>
      <c r="X2864" s="105"/>
      <c r="Y2864" s="105"/>
      <c r="Z2864" s="105"/>
      <c r="AA2864" s="105"/>
      <c r="AB2864" s="105"/>
      <c r="AC2864" s="105"/>
      <c r="AD2864" s="105"/>
      <c r="AE2864" s="105"/>
      <c r="AF2864" s="105"/>
      <c r="AG2864" s="105"/>
    </row>
    <row r="2865" spans="2:33" s="28" customFormat="1" ht="14.25" customHeight="1" x14ac:dyDescent="0.15">
      <c r="B2865" s="204" t="s">
        <v>261</v>
      </c>
      <c r="C2865" s="269">
        <v>11</v>
      </c>
      <c r="D2865" s="269">
        <v>7</v>
      </c>
      <c r="E2865" s="267">
        <v>18</v>
      </c>
      <c r="F2865" s="194" t="s">
        <v>260</v>
      </c>
      <c r="G2865" s="269">
        <v>14</v>
      </c>
      <c r="H2865" s="269">
        <v>14</v>
      </c>
      <c r="I2865" s="267">
        <v>28</v>
      </c>
      <c r="J2865" s="194" t="s">
        <v>259</v>
      </c>
      <c r="K2865" s="269">
        <v>7</v>
      </c>
      <c r="L2865" s="269">
        <v>9</v>
      </c>
      <c r="M2865" s="267">
        <v>16</v>
      </c>
      <c r="N2865" s="194" t="s">
        <v>258</v>
      </c>
      <c r="O2865" s="269">
        <v>3</v>
      </c>
      <c r="P2865" s="269">
        <v>14</v>
      </c>
      <c r="Q2865" s="268">
        <v>17</v>
      </c>
      <c r="R2865" s="131"/>
      <c r="T2865" s="105"/>
      <c r="U2865" s="105"/>
      <c r="V2865" s="105"/>
      <c r="W2865" s="105"/>
      <c r="X2865" s="105"/>
      <c r="Y2865" s="105"/>
      <c r="Z2865" s="105"/>
      <c r="AA2865" s="105"/>
      <c r="AB2865" s="105"/>
      <c r="AC2865" s="105"/>
      <c r="AD2865" s="105"/>
      <c r="AE2865" s="105"/>
      <c r="AF2865" s="105"/>
      <c r="AG2865" s="105"/>
    </row>
    <row r="2866" spans="2:33" s="28" customFormat="1" ht="14.1" customHeight="1" x14ac:dyDescent="0.15">
      <c r="B2866" s="205" t="s">
        <v>257</v>
      </c>
      <c r="C2866" s="274">
        <v>8</v>
      </c>
      <c r="D2866" s="274">
        <v>15</v>
      </c>
      <c r="E2866" s="275">
        <v>23</v>
      </c>
      <c r="F2866" s="195" t="s">
        <v>256</v>
      </c>
      <c r="G2866" s="274">
        <v>11</v>
      </c>
      <c r="H2866" s="274">
        <v>12</v>
      </c>
      <c r="I2866" s="275">
        <v>23</v>
      </c>
      <c r="J2866" s="195" t="s">
        <v>255</v>
      </c>
      <c r="K2866" s="274">
        <v>9</v>
      </c>
      <c r="L2866" s="274">
        <v>18</v>
      </c>
      <c r="M2866" s="275">
        <v>27</v>
      </c>
      <c r="N2866" s="195" t="s">
        <v>254</v>
      </c>
      <c r="O2866" s="274">
        <v>6</v>
      </c>
      <c r="P2866" s="274">
        <v>13</v>
      </c>
      <c r="Q2866" s="276">
        <v>19</v>
      </c>
      <c r="R2866" s="131"/>
      <c r="T2866" s="105"/>
      <c r="U2866" s="105"/>
      <c r="V2866" s="105"/>
      <c r="W2866" s="105"/>
      <c r="X2866" s="105"/>
      <c r="Y2866" s="105"/>
      <c r="Z2866" s="105"/>
      <c r="AA2866" s="105"/>
      <c r="AB2866" s="105"/>
      <c r="AC2866" s="105"/>
      <c r="AD2866" s="105"/>
      <c r="AE2866" s="105"/>
      <c r="AF2866" s="105"/>
      <c r="AG2866" s="105"/>
    </row>
    <row r="2867" spans="2:33" s="28" customFormat="1" ht="14.25" customHeight="1" x14ac:dyDescent="0.15">
      <c r="B2867" s="204" t="s">
        <v>253</v>
      </c>
      <c r="C2867" s="277">
        <v>6</v>
      </c>
      <c r="D2867" s="269">
        <v>6</v>
      </c>
      <c r="E2867" s="267">
        <v>12</v>
      </c>
      <c r="F2867" s="194" t="s">
        <v>252</v>
      </c>
      <c r="G2867" s="269">
        <v>14</v>
      </c>
      <c r="H2867" s="269">
        <v>13</v>
      </c>
      <c r="I2867" s="267">
        <v>27</v>
      </c>
      <c r="J2867" s="194" t="s">
        <v>251</v>
      </c>
      <c r="K2867" s="269">
        <v>12</v>
      </c>
      <c r="L2867" s="269">
        <v>21</v>
      </c>
      <c r="M2867" s="267">
        <v>33</v>
      </c>
      <c r="N2867" s="194" t="s">
        <v>250</v>
      </c>
      <c r="O2867" s="269">
        <v>9</v>
      </c>
      <c r="P2867" s="269">
        <v>9</v>
      </c>
      <c r="Q2867" s="268">
        <v>18</v>
      </c>
      <c r="R2867" s="131"/>
      <c r="T2867" s="105"/>
      <c r="U2867" s="105"/>
      <c r="V2867" s="105"/>
      <c r="W2867" s="105"/>
      <c r="X2867" s="105"/>
      <c r="Y2867" s="105"/>
      <c r="Z2867" s="105"/>
      <c r="AA2867" s="105"/>
      <c r="AB2867" s="105"/>
      <c r="AC2867" s="105"/>
      <c r="AD2867" s="105"/>
      <c r="AE2867" s="105"/>
      <c r="AF2867" s="105"/>
      <c r="AG2867" s="105"/>
    </row>
    <row r="2868" spans="2:33" s="28" customFormat="1" ht="14.25" customHeight="1" x14ac:dyDescent="0.15">
      <c r="B2868" s="204" t="s">
        <v>249</v>
      </c>
      <c r="C2868" s="269">
        <v>5</v>
      </c>
      <c r="D2868" s="269">
        <v>10</v>
      </c>
      <c r="E2868" s="267">
        <v>15</v>
      </c>
      <c r="F2868" s="194" t="s">
        <v>248</v>
      </c>
      <c r="G2868" s="269">
        <v>17</v>
      </c>
      <c r="H2868" s="269">
        <v>8</v>
      </c>
      <c r="I2868" s="267">
        <v>25</v>
      </c>
      <c r="J2868" s="194" t="s">
        <v>247</v>
      </c>
      <c r="K2868" s="269">
        <v>9</v>
      </c>
      <c r="L2868" s="269">
        <v>13</v>
      </c>
      <c r="M2868" s="267">
        <v>22</v>
      </c>
      <c r="N2868" s="194" t="s">
        <v>246</v>
      </c>
      <c r="O2868" s="269">
        <v>5</v>
      </c>
      <c r="P2868" s="269">
        <v>9</v>
      </c>
      <c r="Q2868" s="268">
        <v>14</v>
      </c>
      <c r="R2868" s="131"/>
      <c r="T2868" s="105"/>
      <c r="U2868" s="105"/>
      <c r="V2868" s="105"/>
      <c r="W2868" s="105"/>
      <c r="X2868" s="105"/>
      <c r="Y2868" s="105"/>
      <c r="Z2868" s="105"/>
      <c r="AA2868" s="105"/>
      <c r="AB2868" s="105"/>
      <c r="AC2868" s="105"/>
      <c r="AD2868" s="105"/>
      <c r="AE2868" s="105"/>
      <c r="AF2868" s="105"/>
      <c r="AG2868" s="105"/>
    </row>
    <row r="2869" spans="2:33" s="28" customFormat="1" ht="14.25" customHeight="1" x14ac:dyDescent="0.15">
      <c r="B2869" s="204" t="s">
        <v>245</v>
      </c>
      <c r="C2869" s="269">
        <v>6</v>
      </c>
      <c r="D2869" s="269">
        <v>7</v>
      </c>
      <c r="E2869" s="267">
        <v>13</v>
      </c>
      <c r="F2869" s="194" t="s">
        <v>244</v>
      </c>
      <c r="G2869" s="269">
        <v>10</v>
      </c>
      <c r="H2869" s="269">
        <v>12</v>
      </c>
      <c r="I2869" s="267">
        <v>22</v>
      </c>
      <c r="J2869" s="194" t="s">
        <v>243</v>
      </c>
      <c r="K2869" s="269">
        <v>14</v>
      </c>
      <c r="L2869" s="269">
        <v>19</v>
      </c>
      <c r="M2869" s="267">
        <v>33</v>
      </c>
      <c r="N2869" s="194" t="s">
        <v>242</v>
      </c>
      <c r="O2869" s="269">
        <v>5</v>
      </c>
      <c r="P2869" s="269">
        <v>8</v>
      </c>
      <c r="Q2869" s="268">
        <v>13</v>
      </c>
      <c r="R2869" s="131"/>
      <c r="T2869" s="105"/>
      <c r="U2869" s="105"/>
      <c r="V2869" s="105"/>
      <c r="W2869" s="105"/>
      <c r="X2869" s="105"/>
      <c r="Y2869" s="105"/>
      <c r="Z2869" s="105"/>
      <c r="AA2869" s="105"/>
      <c r="AB2869" s="105"/>
      <c r="AC2869" s="105"/>
      <c r="AD2869" s="105"/>
      <c r="AE2869" s="105"/>
      <c r="AF2869" s="105"/>
      <c r="AG2869" s="105"/>
    </row>
    <row r="2870" spans="2:33" s="28" customFormat="1" ht="14.1" customHeight="1" x14ac:dyDescent="0.15">
      <c r="B2870" s="204" t="s">
        <v>241</v>
      </c>
      <c r="C2870" s="269">
        <v>10</v>
      </c>
      <c r="D2870" s="269">
        <v>3</v>
      </c>
      <c r="E2870" s="267">
        <v>13</v>
      </c>
      <c r="F2870" s="194" t="s">
        <v>240</v>
      </c>
      <c r="G2870" s="269">
        <v>21</v>
      </c>
      <c r="H2870" s="269">
        <v>17</v>
      </c>
      <c r="I2870" s="267">
        <v>38</v>
      </c>
      <c r="J2870" s="194" t="s">
        <v>239</v>
      </c>
      <c r="K2870" s="269">
        <v>19</v>
      </c>
      <c r="L2870" s="269">
        <v>19</v>
      </c>
      <c r="M2870" s="267">
        <v>38</v>
      </c>
      <c r="N2870" s="194" t="s">
        <v>238</v>
      </c>
      <c r="O2870" s="269">
        <v>7</v>
      </c>
      <c r="P2870" s="269">
        <v>7</v>
      </c>
      <c r="Q2870" s="268">
        <v>14</v>
      </c>
      <c r="R2870" s="131"/>
      <c r="T2870" s="105"/>
      <c r="U2870" s="105"/>
      <c r="V2870" s="105"/>
      <c r="W2870" s="105"/>
      <c r="X2870" s="105"/>
      <c r="Y2870" s="105"/>
      <c r="Z2870" s="105"/>
      <c r="AA2870" s="105"/>
      <c r="AB2870" s="105"/>
      <c r="AC2870" s="105"/>
      <c r="AD2870" s="105"/>
      <c r="AE2870" s="105"/>
      <c r="AF2870" s="105"/>
      <c r="AG2870" s="105"/>
    </row>
    <row r="2871" spans="2:33" s="28" customFormat="1" ht="14.1" customHeight="1" x14ac:dyDescent="0.15">
      <c r="B2871" s="205" t="s">
        <v>237</v>
      </c>
      <c r="C2871" s="274">
        <v>11</v>
      </c>
      <c r="D2871" s="274">
        <v>8</v>
      </c>
      <c r="E2871" s="275">
        <v>19</v>
      </c>
      <c r="F2871" s="195" t="s">
        <v>236</v>
      </c>
      <c r="G2871" s="274">
        <v>12</v>
      </c>
      <c r="H2871" s="274">
        <v>19</v>
      </c>
      <c r="I2871" s="275">
        <v>31</v>
      </c>
      <c r="J2871" s="195" t="s">
        <v>235</v>
      </c>
      <c r="K2871" s="274">
        <v>12</v>
      </c>
      <c r="L2871" s="274">
        <v>12</v>
      </c>
      <c r="M2871" s="275">
        <v>24</v>
      </c>
      <c r="N2871" s="195" t="s">
        <v>234</v>
      </c>
      <c r="O2871" s="274">
        <v>7</v>
      </c>
      <c r="P2871" s="274">
        <v>16</v>
      </c>
      <c r="Q2871" s="276">
        <v>23</v>
      </c>
      <c r="R2871" s="131"/>
      <c r="T2871" s="105"/>
      <c r="U2871" s="105"/>
      <c r="V2871" s="105"/>
      <c r="W2871" s="105"/>
      <c r="X2871" s="105"/>
      <c r="Y2871" s="105"/>
      <c r="Z2871" s="105"/>
      <c r="AA2871" s="105"/>
      <c r="AB2871" s="105"/>
      <c r="AC2871" s="105"/>
      <c r="AD2871" s="105"/>
      <c r="AE2871" s="105"/>
      <c r="AF2871" s="105"/>
      <c r="AG2871" s="105"/>
    </row>
    <row r="2872" spans="2:33" s="28" customFormat="1" ht="14.25" customHeight="1" x14ac:dyDescent="0.15">
      <c r="B2872" s="204" t="s">
        <v>233</v>
      </c>
      <c r="C2872" s="277">
        <v>7</v>
      </c>
      <c r="D2872" s="269">
        <v>11</v>
      </c>
      <c r="E2872" s="267">
        <v>18</v>
      </c>
      <c r="F2872" s="194" t="s">
        <v>232</v>
      </c>
      <c r="G2872" s="269">
        <v>14</v>
      </c>
      <c r="H2872" s="269">
        <v>12</v>
      </c>
      <c r="I2872" s="267">
        <v>26</v>
      </c>
      <c r="J2872" s="194" t="s">
        <v>231</v>
      </c>
      <c r="K2872" s="269">
        <v>14</v>
      </c>
      <c r="L2872" s="269">
        <v>8</v>
      </c>
      <c r="M2872" s="267">
        <v>22</v>
      </c>
      <c r="N2872" s="194" t="s">
        <v>230</v>
      </c>
      <c r="O2872" s="269">
        <v>4</v>
      </c>
      <c r="P2872" s="269">
        <v>8</v>
      </c>
      <c r="Q2872" s="268">
        <v>12</v>
      </c>
      <c r="R2872" s="131"/>
      <c r="T2872" s="105"/>
      <c r="U2872" s="105"/>
      <c r="V2872" s="105"/>
      <c r="W2872" s="105"/>
      <c r="X2872" s="105"/>
      <c r="Y2872" s="105"/>
      <c r="Z2872" s="105"/>
      <c r="AA2872" s="105"/>
      <c r="AB2872" s="105"/>
      <c r="AC2872" s="105"/>
      <c r="AD2872" s="105"/>
      <c r="AE2872" s="105"/>
      <c r="AF2872" s="105"/>
      <c r="AG2872" s="105"/>
    </row>
    <row r="2873" spans="2:33" s="28" customFormat="1" ht="14.25" customHeight="1" x14ac:dyDescent="0.15">
      <c r="B2873" s="204" t="s">
        <v>229</v>
      </c>
      <c r="C2873" s="269">
        <v>5</v>
      </c>
      <c r="D2873" s="269">
        <v>9</v>
      </c>
      <c r="E2873" s="267">
        <v>14</v>
      </c>
      <c r="F2873" s="194" t="s">
        <v>228</v>
      </c>
      <c r="G2873" s="269">
        <v>7</v>
      </c>
      <c r="H2873" s="269">
        <v>9</v>
      </c>
      <c r="I2873" s="267">
        <v>16</v>
      </c>
      <c r="J2873" s="194" t="s">
        <v>227</v>
      </c>
      <c r="K2873" s="269">
        <v>14</v>
      </c>
      <c r="L2873" s="269">
        <v>23</v>
      </c>
      <c r="M2873" s="267">
        <v>37</v>
      </c>
      <c r="N2873" s="194" t="s">
        <v>226</v>
      </c>
      <c r="O2873" s="269">
        <v>8</v>
      </c>
      <c r="P2873" s="269">
        <v>6</v>
      </c>
      <c r="Q2873" s="268">
        <v>14</v>
      </c>
      <c r="R2873" s="131"/>
      <c r="T2873" s="105"/>
      <c r="U2873" s="105"/>
      <c r="V2873" s="105"/>
      <c r="W2873" s="105"/>
      <c r="X2873" s="105"/>
      <c r="Y2873" s="105"/>
      <c r="Z2873" s="105"/>
      <c r="AA2873" s="105"/>
      <c r="AB2873" s="105"/>
      <c r="AC2873" s="105"/>
      <c r="AD2873" s="105"/>
      <c r="AE2873" s="105"/>
      <c r="AF2873" s="105"/>
      <c r="AG2873" s="105"/>
    </row>
    <row r="2874" spans="2:33" s="28" customFormat="1" ht="14.25" customHeight="1" x14ac:dyDescent="0.15">
      <c r="B2874" s="204" t="s">
        <v>225</v>
      </c>
      <c r="C2874" s="269">
        <v>7</v>
      </c>
      <c r="D2874" s="269">
        <v>7</v>
      </c>
      <c r="E2874" s="267">
        <v>14</v>
      </c>
      <c r="F2874" s="194" t="s">
        <v>224</v>
      </c>
      <c r="G2874" s="269">
        <v>11</v>
      </c>
      <c r="H2874" s="269">
        <v>10</v>
      </c>
      <c r="I2874" s="267">
        <v>21</v>
      </c>
      <c r="J2874" s="194" t="s">
        <v>223</v>
      </c>
      <c r="K2874" s="269">
        <v>12</v>
      </c>
      <c r="L2874" s="269">
        <v>13</v>
      </c>
      <c r="M2874" s="267">
        <v>25</v>
      </c>
      <c r="N2874" s="194" t="s">
        <v>222</v>
      </c>
      <c r="O2874" s="269">
        <v>3</v>
      </c>
      <c r="P2874" s="269">
        <v>4</v>
      </c>
      <c r="Q2874" s="268">
        <v>7</v>
      </c>
      <c r="R2874" s="131"/>
      <c r="T2874" s="105"/>
      <c r="U2874" s="105"/>
      <c r="V2874" s="105"/>
      <c r="W2874" s="105"/>
      <c r="X2874" s="105"/>
      <c r="Y2874" s="105"/>
      <c r="Z2874" s="105"/>
      <c r="AA2874" s="105"/>
      <c r="AB2874" s="105"/>
      <c r="AC2874" s="105"/>
      <c r="AD2874" s="105"/>
      <c r="AE2874" s="105"/>
      <c r="AF2874" s="105"/>
      <c r="AG2874" s="105"/>
    </row>
    <row r="2875" spans="2:33" s="28" customFormat="1" ht="14.1" customHeight="1" x14ac:dyDescent="0.15">
      <c r="B2875" s="204" t="s">
        <v>221</v>
      </c>
      <c r="C2875" s="269">
        <v>12</v>
      </c>
      <c r="D2875" s="269">
        <v>7</v>
      </c>
      <c r="E2875" s="267">
        <v>19</v>
      </c>
      <c r="F2875" s="194" t="s">
        <v>220</v>
      </c>
      <c r="G2875" s="269">
        <v>7</v>
      </c>
      <c r="H2875" s="269">
        <v>13</v>
      </c>
      <c r="I2875" s="267">
        <v>20</v>
      </c>
      <c r="J2875" s="194" t="s">
        <v>219</v>
      </c>
      <c r="K2875" s="269">
        <v>11</v>
      </c>
      <c r="L2875" s="269">
        <v>7</v>
      </c>
      <c r="M2875" s="267">
        <v>18</v>
      </c>
      <c r="N2875" s="194" t="s">
        <v>218</v>
      </c>
      <c r="O2875" s="269">
        <v>1</v>
      </c>
      <c r="P2875" s="269">
        <v>6</v>
      </c>
      <c r="Q2875" s="268">
        <v>7</v>
      </c>
      <c r="R2875" s="131"/>
      <c r="T2875" s="105"/>
      <c r="U2875" s="105"/>
      <c r="V2875" s="105"/>
      <c r="W2875" s="105"/>
      <c r="X2875" s="105"/>
      <c r="Y2875" s="105"/>
      <c r="Z2875" s="105"/>
      <c r="AA2875" s="105"/>
      <c r="AB2875" s="105"/>
      <c r="AC2875" s="105"/>
      <c r="AD2875" s="105"/>
      <c r="AE2875" s="105"/>
      <c r="AF2875" s="105"/>
      <c r="AG2875" s="105"/>
    </row>
    <row r="2876" spans="2:33" s="28" customFormat="1" ht="14.45" customHeight="1" x14ac:dyDescent="0.15">
      <c r="B2876" s="205" t="s">
        <v>217</v>
      </c>
      <c r="C2876" s="274">
        <v>6</v>
      </c>
      <c r="D2876" s="274">
        <v>9</v>
      </c>
      <c r="E2876" s="275">
        <v>15</v>
      </c>
      <c r="F2876" s="195" t="s">
        <v>216</v>
      </c>
      <c r="G2876" s="274">
        <v>15</v>
      </c>
      <c r="H2876" s="274">
        <v>13</v>
      </c>
      <c r="I2876" s="275">
        <v>28</v>
      </c>
      <c r="J2876" s="195" t="s">
        <v>215</v>
      </c>
      <c r="K2876" s="274">
        <v>12</v>
      </c>
      <c r="L2876" s="274">
        <v>11</v>
      </c>
      <c r="M2876" s="275">
        <v>23</v>
      </c>
      <c r="N2876" s="195" t="s">
        <v>214</v>
      </c>
      <c r="O2876" s="274">
        <v>3</v>
      </c>
      <c r="P2876" s="274">
        <v>2</v>
      </c>
      <c r="Q2876" s="276">
        <v>5</v>
      </c>
      <c r="R2876" s="131"/>
      <c r="T2876" s="105"/>
      <c r="U2876" s="105"/>
      <c r="V2876" s="105"/>
      <c r="W2876" s="105"/>
      <c r="X2876" s="105"/>
      <c r="Y2876" s="105"/>
      <c r="Z2876" s="105"/>
      <c r="AA2876" s="105"/>
      <c r="AB2876" s="105"/>
      <c r="AC2876" s="105"/>
      <c r="AD2876" s="105"/>
      <c r="AE2876" s="105"/>
      <c r="AF2876" s="105"/>
      <c r="AG2876" s="105"/>
    </row>
    <row r="2877" spans="2:33" s="28" customFormat="1" ht="14.1" customHeight="1" x14ac:dyDescent="0.15">
      <c r="B2877" s="204" t="s">
        <v>213</v>
      </c>
      <c r="C2877" s="277">
        <v>14</v>
      </c>
      <c r="D2877" s="269">
        <v>12</v>
      </c>
      <c r="E2877" s="267">
        <v>26</v>
      </c>
      <c r="F2877" s="194" t="s">
        <v>212</v>
      </c>
      <c r="G2877" s="269">
        <v>12</v>
      </c>
      <c r="H2877" s="269">
        <v>11</v>
      </c>
      <c r="I2877" s="267">
        <v>23</v>
      </c>
      <c r="J2877" s="194" t="s">
        <v>211</v>
      </c>
      <c r="K2877" s="269">
        <v>10</v>
      </c>
      <c r="L2877" s="269">
        <v>9</v>
      </c>
      <c r="M2877" s="267">
        <v>19</v>
      </c>
      <c r="N2877" s="194" t="s">
        <v>210</v>
      </c>
      <c r="O2877" s="269">
        <v>3</v>
      </c>
      <c r="P2877" s="269">
        <v>4</v>
      </c>
      <c r="Q2877" s="268">
        <v>7</v>
      </c>
      <c r="R2877" s="131"/>
      <c r="T2877" s="105"/>
      <c r="U2877" s="105"/>
      <c r="V2877" s="105"/>
      <c r="W2877" s="105"/>
      <c r="X2877" s="105"/>
      <c r="Y2877" s="105"/>
      <c r="Z2877" s="105"/>
      <c r="AA2877" s="105"/>
      <c r="AB2877" s="105"/>
      <c r="AC2877" s="105"/>
      <c r="AD2877" s="105"/>
      <c r="AE2877" s="105"/>
      <c r="AF2877" s="105"/>
      <c r="AG2877" s="105"/>
    </row>
    <row r="2878" spans="2:33" s="28" customFormat="1" ht="14.25" customHeight="1" x14ac:dyDescent="0.15">
      <c r="B2878" s="204" t="s">
        <v>209</v>
      </c>
      <c r="C2878" s="269">
        <v>11</v>
      </c>
      <c r="D2878" s="269">
        <v>15</v>
      </c>
      <c r="E2878" s="267">
        <v>26</v>
      </c>
      <c r="F2878" s="194" t="s">
        <v>208</v>
      </c>
      <c r="G2878" s="269">
        <v>16</v>
      </c>
      <c r="H2878" s="269">
        <v>8</v>
      </c>
      <c r="I2878" s="267">
        <v>24</v>
      </c>
      <c r="J2878" s="194" t="s">
        <v>207</v>
      </c>
      <c r="K2878" s="269">
        <v>10</v>
      </c>
      <c r="L2878" s="269">
        <v>7</v>
      </c>
      <c r="M2878" s="267">
        <v>17</v>
      </c>
      <c r="N2878" s="194" t="s">
        <v>206</v>
      </c>
      <c r="O2878" s="269">
        <v>0</v>
      </c>
      <c r="P2878" s="269">
        <v>6</v>
      </c>
      <c r="Q2878" s="268">
        <v>6</v>
      </c>
      <c r="R2878" s="131"/>
      <c r="T2878" s="105"/>
      <c r="U2878" s="105"/>
      <c r="V2878" s="105"/>
      <c r="W2878" s="105"/>
      <c r="X2878" s="105"/>
      <c r="Y2878" s="105"/>
      <c r="Z2878" s="105"/>
      <c r="AA2878" s="105"/>
      <c r="AB2878" s="105"/>
      <c r="AC2878" s="105"/>
      <c r="AD2878" s="105"/>
      <c r="AE2878" s="105"/>
      <c r="AF2878" s="105"/>
      <c r="AG2878" s="105"/>
    </row>
    <row r="2879" spans="2:33" s="28" customFormat="1" ht="14.25" customHeight="1" x14ac:dyDescent="0.15">
      <c r="B2879" s="204" t="s">
        <v>205</v>
      </c>
      <c r="C2879" s="269">
        <v>15</v>
      </c>
      <c r="D2879" s="269">
        <v>12</v>
      </c>
      <c r="E2879" s="267">
        <v>27</v>
      </c>
      <c r="F2879" s="194" t="s">
        <v>204</v>
      </c>
      <c r="G2879" s="269">
        <v>7</v>
      </c>
      <c r="H2879" s="269">
        <v>8</v>
      </c>
      <c r="I2879" s="267">
        <v>15</v>
      </c>
      <c r="J2879" s="194" t="s">
        <v>203</v>
      </c>
      <c r="K2879" s="269">
        <v>10</v>
      </c>
      <c r="L2879" s="269">
        <v>14</v>
      </c>
      <c r="M2879" s="267">
        <v>24</v>
      </c>
      <c r="N2879" s="194" t="s">
        <v>202</v>
      </c>
      <c r="O2879" s="269">
        <v>2</v>
      </c>
      <c r="P2879" s="269">
        <v>2</v>
      </c>
      <c r="Q2879" s="268">
        <v>4</v>
      </c>
      <c r="R2879" s="131"/>
      <c r="T2879" s="105"/>
      <c r="U2879" s="105"/>
      <c r="V2879" s="105"/>
      <c r="W2879" s="105"/>
      <c r="X2879" s="105"/>
      <c r="Y2879" s="105"/>
      <c r="Z2879" s="105"/>
      <c r="AA2879" s="105"/>
      <c r="AB2879" s="105"/>
      <c r="AC2879" s="105"/>
      <c r="AD2879" s="105"/>
      <c r="AE2879" s="105"/>
      <c r="AF2879" s="105"/>
      <c r="AG2879" s="105"/>
    </row>
    <row r="2880" spans="2:33" s="28" customFormat="1" ht="14.25" customHeight="1" x14ac:dyDescent="0.15">
      <c r="B2880" s="204" t="s">
        <v>201</v>
      </c>
      <c r="C2880" s="269">
        <v>12</v>
      </c>
      <c r="D2880" s="269">
        <v>10</v>
      </c>
      <c r="E2880" s="267">
        <v>22</v>
      </c>
      <c r="F2880" s="194" t="s">
        <v>200</v>
      </c>
      <c r="G2880" s="269">
        <v>10</v>
      </c>
      <c r="H2880" s="269">
        <v>14</v>
      </c>
      <c r="I2880" s="267">
        <v>24</v>
      </c>
      <c r="J2880" s="194" t="s">
        <v>199</v>
      </c>
      <c r="K2880" s="269">
        <v>12</v>
      </c>
      <c r="L2880" s="269">
        <v>26</v>
      </c>
      <c r="M2880" s="267">
        <v>38</v>
      </c>
      <c r="N2880" s="194" t="s">
        <v>198</v>
      </c>
      <c r="O2880" s="269">
        <v>1</v>
      </c>
      <c r="P2880" s="269">
        <v>0</v>
      </c>
      <c r="Q2880" s="268">
        <v>1</v>
      </c>
      <c r="R2880" s="131"/>
      <c r="T2880" s="105"/>
      <c r="U2880" s="105"/>
      <c r="V2880" s="105"/>
      <c r="W2880" s="105"/>
      <c r="X2880" s="105"/>
      <c r="Y2880" s="105"/>
      <c r="Z2880" s="105"/>
      <c r="AA2880" s="105"/>
      <c r="AB2880" s="105"/>
      <c r="AC2880" s="105"/>
      <c r="AD2880" s="105"/>
      <c r="AE2880" s="105"/>
      <c r="AF2880" s="105"/>
      <c r="AG2880" s="105"/>
    </row>
    <row r="2881" spans="2:33" s="28" customFormat="1" ht="14.1" customHeight="1" x14ac:dyDescent="0.15">
      <c r="B2881" s="205" t="s">
        <v>197</v>
      </c>
      <c r="C2881" s="274">
        <v>11</v>
      </c>
      <c r="D2881" s="274">
        <v>10</v>
      </c>
      <c r="E2881" s="275">
        <v>21</v>
      </c>
      <c r="F2881" s="195" t="s">
        <v>196</v>
      </c>
      <c r="G2881" s="274">
        <v>12</v>
      </c>
      <c r="H2881" s="274">
        <v>9</v>
      </c>
      <c r="I2881" s="275">
        <v>21</v>
      </c>
      <c r="J2881" s="195" t="s">
        <v>195</v>
      </c>
      <c r="K2881" s="274">
        <v>8</v>
      </c>
      <c r="L2881" s="274">
        <v>16</v>
      </c>
      <c r="M2881" s="275">
        <v>24</v>
      </c>
      <c r="N2881" s="195" t="s">
        <v>194</v>
      </c>
      <c r="O2881" s="274">
        <v>0</v>
      </c>
      <c r="P2881" s="274">
        <v>1</v>
      </c>
      <c r="Q2881" s="276">
        <v>1</v>
      </c>
      <c r="R2881" s="131"/>
      <c r="T2881" s="105"/>
      <c r="U2881" s="105"/>
      <c r="V2881" s="105"/>
      <c r="W2881" s="105"/>
      <c r="X2881" s="105"/>
      <c r="Y2881" s="105"/>
      <c r="Z2881" s="105"/>
      <c r="AA2881" s="105"/>
      <c r="AB2881" s="105"/>
      <c r="AC2881" s="105"/>
      <c r="AD2881" s="105"/>
      <c r="AE2881" s="105"/>
      <c r="AF2881" s="105"/>
      <c r="AG2881" s="105"/>
    </row>
    <row r="2882" spans="2:33" s="28" customFormat="1" ht="14.25" customHeight="1" x14ac:dyDescent="0.15">
      <c r="B2882" s="204" t="s">
        <v>193</v>
      </c>
      <c r="C2882" s="277">
        <v>20</v>
      </c>
      <c r="D2882" s="269">
        <v>18</v>
      </c>
      <c r="E2882" s="267">
        <v>38</v>
      </c>
      <c r="F2882" s="194" t="s">
        <v>192</v>
      </c>
      <c r="G2882" s="269">
        <v>17</v>
      </c>
      <c r="H2882" s="269">
        <v>16</v>
      </c>
      <c r="I2882" s="267">
        <v>33</v>
      </c>
      <c r="J2882" s="194" t="s">
        <v>191</v>
      </c>
      <c r="K2882" s="269">
        <v>16</v>
      </c>
      <c r="L2882" s="269">
        <v>13</v>
      </c>
      <c r="M2882" s="267">
        <v>29</v>
      </c>
      <c r="N2882" s="194" t="s">
        <v>190</v>
      </c>
      <c r="O2882" s="269">
        <v>0</v>
      </c>
      <c r="P2882" s="269">
        <v>1</v>
      </c>
      <c r="Q2882" s="268">
        <v>1</v>
      </c>
      <c r="R2882" s="131"/>
      <c r="T2882" s="105"/>
      <c r="U2882" s="105"/>
      <c r="V2882" s="105"/>
      <c r="W2882" s="105"/>
      <c r="X2882" s="105"/>
      <c r="Y2882" s="105"/>
      <c r="Z2882" s="105"/>
      <c r="AA2882" s="105"/>
      <c r="AB2882" s="105"/>
      <c r="AC2882" s="105"/>
      <c r="AD2882" s="105"/>
      <c r="AE2882" s="105"/>
      <c r="AF2882" s="105"/>
      <c r="AG2882" s="105"/>
    </row>
    <row r="2883" spans="2:33" s="28" customFormat="1" ht="14.25" customHeight="1" x14ac:dyDescent="0.15">
      <c r="B2883" s="204" t="s">
        <v>189</v>
      </c>
      <c r="C2883" s="269">
        <v>10</v>
      </c>
      <c r="D2883" s="269">
        <v>12</v>
      </c>
      <c r="E2883" s="267">
        <v>22</v>
      </c>
      <c r="F2883" s="194" t="s">
        <v>188</v>
      </c>
      <c r="G2883" s="269">
        <v>16</v>
      </c>
      <c r="H2883" s="269">
        <v>28</v>
      </c>
      <c r="I2883" s="267">
        <v>44</v>
      </c>
      <c r="J2883" s="194" t="s">
        <v>187</v>
      </c>
      <c r="K2883" s="269">
        <v>14</v>
      </c>
      <c r="L2883" s="269">
        <v>8</v>
      </c>
      <c r="M2883" s="267">
        <v>22</v>
      </c>
      <c r="N2883" s="194" t="s">
        <v>186</v>
      </c>
      <c r="O2883" s="269">
        <v>2</v>
      </c>
      <c r="P2883" s="269">
        <v>1</v>
      </c>
      <c r="Q2883" s="268">
        <v>3</v>
      </c>
      <c r="R2883" s="131"/>
      <c r="T2883" s="105"/>
      <c r="U2883" s="105"/>
      <c r="V2883" s="105"/>
      <c r="W2883" s="105"/>
      <c r="X2883" s="105"/>
      <c r="Y2883" s="105"/>
      <c r="Z2883" s="105"/>
      <c r="AA2883" s="105"/>
      <c r="AB2883" s="105"/>
      <c r="AC2883" s="105"/>
      <c r="AD2883" s="105"/>
      <c r="AE2883" s="105"/>
      <c r="AF2883" s="105"/>
      <c r="AG2883" s="105"/>
    </row>
    <row r="2884" spans="2:33" s="28" customFormat="1" ht="14.25" customHeight="1" x14ac:dyDescent="0.15">
      <c r="B2884" s="204" t="s">
        <v>185</v>
      </c>
      <c r="C2884" s="269">
        <v>13</v>
      </c>
      <c r="D2884" s="269">
        <v>18</v>
      </c>
      <c r="E2884" s="267">
        <v>31</v>
      </c>
      <c r="F2884" s="194" t="s">
        <v>184</v>
      </c>
      <c r="G2884" s="269">
        <v>11</v>
      </c>
      <c r="H2884" s="269">
        <v>10</v>
      </c>
      <c r="I2884" s="267">
        <v>21</v>
      </c>
      <c r="J2884" s="194" t="s">
        <v>183</v>
      </c>
      <c r="K2884" s="269">
        <v>10</v>
      </c>
      <c r="L2884" s="269">
        <v>16</v>
      </c>
      <c r="M2884" s="267">
        <v>26</v>
      </c>
      <c r="N2884" s="194" t="s">
        <v>182</v>
      </c>
      <c r="O2884" s="269">
        <v>1</v>
      </c>
      <c r="P2884" s="269">
        <v>0</v>
      </c>
      <c r="Q2884" s="268">
        <v>1</v>
      </c>
      <c r="R2884" s="131"/>
      <c r="T2884" s="105"/>
      <c r="U2884" s="105"/>
      <c r="V2884" s="105"/>
      <c r="W2884" s="105"/>
      <c r="X2884" s="105"/>
      <c r="Y2884" s="105"/>
      <c r="Z2884" s="105"/>
      <c r="AA2884" s="105"/>
      <c r="AB2884" s="105"/>
      <c r="AC2884" s="105"/>
      <c r="AD2884" s="105"/>
      <c r="AE2884" s="105"/>
      <c r="AF2884" s="105"/>
      <c r="AG2884" s="105"/>
    </row>
    <row r="2885" spans="2:33" s="28" customFormat="1" ht="14.1" customHeight="1" x14ac:dyDescent="0.15">
      <c r="B2885" s="204" t="s">
        <v>181</v>
      </c>
      <c r="C2885" s="269">
        <v>11</v>
      </c>
      <c r="D2885" s="269">
        <v>6</v>
      </c>
      <c r="E2885" s="267">
        <v>17</v>
      </c>
      <c r="F2885" s="194" t="s">
        <v>180</v>
      </c>
      <c r="G2885" s="269">
        <v>11</v>
      </c>
      <c r="H2885" s="269">
        <v>20</v>
      </c>
      <c r="I2885" s="267">
        <v>31</v>
      </c>
      <c r="J2885" s="194" t="s">
        <v>179</v>
      </c>
      <c r="K2885" s="269">
        <v>2</v>
      </c>
      <c r="L2885" s="269">
        <v>8</v>
      </c>
      <c r="M2885" s="267">
        <v>10</v>
      </c>
      <c r="N2885" s="194" t="s">
        <v>178</v>
      </c>
      <c r="O2885" s="269">
        <v>0</v>
      </c>
      <c r="P2885" s="269">
        <v>0</v>
      </c>
      <c r="Q2885" s="268">
        <v>0</v>
      </c>
      <c r="R2885" s="131"/>
      <c r="T2885" s="105"/>
      <c r="U2885" s="105"/>
      <c r="V2885" s="105"/>
      <c r="W2885" s="105"/>
      <c r="X2885" s="105"/>
      <c r="Y2885" s="105"/>
      <c r="Z2885" s="105"/>
      <c r="AA2885" s="105"/>
      <c r="AB2885" s="105"/>
      <c r="AC2885" s="105"/>
      <c r="AD2885" s="105"/>
      <c r="AE2885" s="105"/>
      <c r="AF2885" s="105"/>
      <c r="AG2885" s="105"/>
    </row>
    <row r="2886" spans="2:33" s="28" customFormat="1" ht="14.25" customHeight="1" thickBot="1" x14ac:dyDescent="0.2">
      <c r="B2886" s="206" t="s">
        <v>177</v>
      </c>
      <c r="C2886" s="270">
        <v>15</v>
      </c>
      <c r="D2886" s="270">
        <v>12</v>
      </c>
      <c r="E2886" s="271">
        <v>27</v>
      </c>
      <c r="F2886" s="208" t="s">
        <v>176</v>
      </c>
      <c r="G2886" s="270">
        <v>8</v>
      </c>
      <c r="H2886" s="270">
        <v>19</v>
      </c>
      <c r="I2886" s="271">
        <v>27</v>
      </c>
      <c r="J2886" s="208" t="s">
        <v>175</v>
      </c>
      <c r="K2886" s="270">
        <v>9</v>
      </c>
      <c r="L2886" s="270">
        <v>5</v>
      </c>
      <c r="M2886" s="271">
        <v>14</v>
      </c>
      <c r="N2886" s="210" t="s">
        <v>174</v>
      </c>
      <c r="O2886" s="272">
        <v>0</v>
      </c>
      <c r="P2886" s="272">
        <v>1</v>
      </c>
      <c r="Q2886" s="273">
        <v>1</v>
      </c>
      <c r="R2886" s="131"/>
      <c r="T2886" s="105"/>
      <c r="U2886" s="105"/>
      <c r="V2886" s="105"/>
      <c r="W2886" s="105"/>
      <c r="X2886" s="105"/>
      <c r="Y2886" s="105"/>
      <c r="Z2886" s="105"/>
      <c r="AA2886" s="105"/>
      <c r="AB2886" s="105"/>
      <c r="AC2886" s="105"/>
      <c r="AD2886" s="105"/>
      <c r="AE2886" s="105"/>
      <c r="AF2886" s="105"/>
      <c r="AG2886" s="105"/>
    </row>
    <row r="2887" spans="2:33" s="28" customFormat="1" ht="13.5" customHeight="1" thickBot="1" x14ac:dyDescent="0.2">
      <c r="B2887" s="42"/>
      <c r="C2887" s="42"/>
      <c r="D2887" s="459" t="s">
        <v>173</v>
      </c>
      <c r="E2887" s="459"/>
      <c r="F2887" s="459"/>
      <c r="G2887" s="42"/>
      <c r="H2887" s="42"/>
      <c r="I2887" s="42"/>
      <c r="J2887" s="42"/>
      <c r="K2887" s="42"/>
      <c r="L2887" s="42"/>
      <c r="M2887" s="42"/>
      <c r="N2887" s="212" t="s">
        <v>172</v>
      </c>
      <c r="O2887" s="262">
        <v>1</v>
      </c>
      <c r="P2887" s="24">
        <v>0</v>
      </c>
      <c r="Q2887" s="285">
        <v>1</v>
      </c>
      <c r="R2887" s="131"/>
      <c r="T2887" s="105"/>
      <c r="U2887" s="105"/>
      <c r="V2887" s="105"/>
      <c r="W2887" s="105"/>
      <c r="X2887" s="105"/>
      <c r="Y2887" s="105"/>
      <c r="Z2887" s="105"/>
      <c r="AA2887" s="105"/>
      <c r="AB2887" s="105"/>
      <c r="AC2887" s="105"/>
      <c r="AD2887" s="105"/>
      <c r="AE2887" s="105"/>
      <c r="AF2887" s="105"/>
      <c r="AG2887" s="105"/>
    </row>
    <row r="2888" spans="2:33" s="28" customFormat="1" ht="13.5" customHeight="1" x14ac:dyDescent="0.15">
      <c r="B2888" s="160" t="s">
        <v>171</v>
      </c>
      <c r="C2888" s="263">
        <f>SUM(C2862:C2866)</f>
        <v>57</v>
      </c>
      <c r="D2888" s="263">
        <f>SUM(D2862:D2866)</f>
        <v>51</v>
      </c>
      <c r="E2888" s="108">
        <f t="shared" ref="E2888:E2897" si="136">SUM(C2888:D2888)</f>
        <v>108</v>
      </c>
      <c r="F2888" s="160" t="s">
        <v>170</v>
      </c>
      <c r="G2888" s="264">
        <f>SUM(K2862:K2866)</f>
        <v>58</v>
      </c>
      <c r="H2888" s="109">
        <f>SUM(L2862:L2866)</f>
        <v>75</v>
      </c>
      <c r="I2888" s="110">
        <f t="shared" ref="I2888:I2897" si="137">SUM(G2888:H2888)</f>
        <v>133</v>
      </c>
      <c r="J2888" s="119" t="s">
        <v>169</v>
      </c>
      <c r="K2888" s="120">
        <f>SUM(O2887:O2891)</f>
        <v>2</v>
      </c>
      <c r="L2888" s="120">
        <f>SUM(P2887:P2891)</f>
        <v>1</v>
      </c>
      <c r="M2888" s="265">
        <f>SUM(K2888:L2888)</f>
        <v>3</v>
      </c>
      <c r="N2888" s="132" t="s">
        <v>168</v>
      </c>
      <c r="O2888" s="288">
        <v>0</v>
      </c>
      <c r="P2888" s="288">
        <v>0</v>
      </c>
      <c r="Q2888" s="285">
        <v>0</v>
      </c>
      <c r="R2888" s="131"/>
      <c r="T2888" s="105"/>
      <c r="U2888" s="105"/>
      <c r="V2888" s="105"/>
      <c r="W2888" s="105"/>
      <c r="X2888" s="105"/>
      <c r="Y2888" s="105"/>
      <c r="Z2888" s="105"/>
      <c r="AA2888" s="105"/>
      <c r="AB2888" s="105"/>
      <c r="AC2888" s="105"/>
      <c r="AD2888" s="105"/>
      <c r="AE2888" s="105"/>
      <c r="AF2888" s="105"/>
      <c r="AG2888" s="105"/>
    </row>
    <row r="2889" spans="2:33" s="28" customFormat="1" ht="13.5" customHeight="1" thickBot="1" x14ac:dyDescent="0.2">
      <c r="B2889" s="161" t="s">
        <v>167</v>
      </c>
      <c r="C2889" s="255">
        <f>SUM(C2867:C2871)</f>
        <v>38</v>
      </c>
      <c r="D2889" s="255">
        <f>SUM(D2867:D2871)</f>
        <v>34</v>
      </c>
      <c r="E2889" s="112">
        <f t="shared" si="136"/>
        <v>72</v>
      </c>
      <c r="F2889" s="161" t="s">
        <v>166</v>
      </c>
      <c r="G2889" s="260">
        <f>SUM(K2867:K2871)</f>
        <v>66</v>
      </c>
      <c r="H2889" s="113">
        <f>SUM(L2867:L2871)</f>
        <v>84</v>
      </c>
      <c r="I2889" s="114">
        <f t="shared" si="137"/>
        <v>150</v>
      </c>
      <c r="J2889" s="121" t="s">
        <v>154</v>
      </c>
      <c r="K2889" s="122">
        <f>O2892</f>
        <v>0</v>
      </c>
      <c r="L2889" s="256">
        <f>P2892</f>
        <v>0</v>
      </c>
      <c r="M2889" s="266">
        <f>SUM(K2889:L2889)</f>
        <v>0</v>
      </c>
      <c r="N2889" s="132" t="s">
        <v>165</v>
      </c>
      <c r="O2889" s="288">
        <v>0</v>
      </c>
      <c r="P2889" s="288">
        <v>1</v>
      </c>
      <c r="Q2889" s="285">
        <v>1</v>
      </c>
      <c r="R2889" s="131"/>
      <c r="T2889" s="105"/>
      <c r="U2889" s="105"/>
      <c r="V2889" s="105"/>
      <c r="W2889" s="105"/>
      <c r="X2889" s="105"/>
      <c r="Y2889" s="105"/>
      <c r="Z2889" s="105"/>
      <c r="AA2889" s="105"/>
      <c r="AB2889" s="105"/>
      <c r="AC2889" s="105"/>
      <c r="AD2889" s="105"/>
      <c r="AE2889" s="105"/>
      <c r="AF2889" s="105"/>
      <c r="AG2889" s="105"/>
    </row>
    <row r="2890" spans="2:33" s="28" customFormat="1" ht="13.5" customHeight="1" x14ac:dyDescent="0.15">
      <c r="B2890" s="161" t="s">
        <v>164</v>
      </c>
      <c r="C2890" s="255">
        <f>SUM(C2872:C2876)</f>
        <v>37</v>
      </c>
      <c r="D2890" s="255">
        <f>SUM(D2872:D2876)</f>
        <v>43</v>
      </c>
      <c r="E2890" s="112">
        <f t="shared" si="136"/>
        <v>80</v>
      </c>
      <c r="F2890" s="161" t="s">
        <v>163</v>
      </c>
      <c r="G2890" s="260">
        <f>SUM(K2872:K2876)</f>
        <v>63</v>
      </c>
      <c r="H2890" s="113">
        <f>SUM(L2872:L2876)</f>
        <v>62</v>
      </c>
      <c r="I2890" s="114">
        <f t="shared" si="137"/>
        <v>125</v>
      </c>
      <c r="J2890" s="125" t="s">
        <v>283</v>
      </c>
      <c r="K2890" s="154">
        <f>SUM(C2888:C2890)</f>
        <v>132</v>
      </c>
      <c r="L2890" s="154">
        <f>SUM(D2888:D2890)</f>
        <v>128</v>
      </c>
      <c r="M2890" s="294">
        <f>SUM(K2890:L2890)</f>
        <v>260</v>
      </c>
      <c r="N2890" s="132" t="s">
        <v>162</v>
      </c>
      <c r="O2890" s="288">
        <v>1</v>
      </c>
      <c r="P2890" s="288">
        <v>0</v>
      </c>
      <c r="Q2890" s="285">
        <v>1</v>
      </c>
      <c r="R2890" s="131"/>
      <c r="T2890" s="105"/>
      <c r="U2890" s="105"/>
      <c r="V2890" s="105"/>
      <c r="W2890" s="105"/>
      <c r="X2890" s="105"/>
      <c r="Y2890" s="105"/>
      <c r="Z2890" s="105"/>
      <c r="AA2890" s="105"/>
      <c r="AB2890" s="105"/>
      <c r="AC2890" s="105"/>
      <c r="AD2890" s="105"/>
      <c r="AE2890" s="105"/>
      <c r="AF2890" s="105"/>
      <c r="AG2890" s="105"/>
    </row>
    <row r="2891" spans="2:33" s="28" customFormat="1" ht="13.5" customHeight="1" thickBot="1" x14ac:dyDescent="0.2">
      <c r="B2891" s="161" t="s">
        <v>161</v>
      </c>
      <c r="C2891" s="255">
        <f>SUM(C2877:C2881)</f>
        <v>63</v>
      </c>
      <c r="D2891" s="255">
        <f>SUM(D2877:D2881)</f>
        <v>59</v>
      </c>
      <c r="E2891" s="112">
        <f t="shared" si="136"/>
        <v>122</v>
      </c>
      <c r="F2891" s="161" t="s">
        <v>160</v>
      </c>
      <c r="G2891" s="260">
        <f>SUM(K2877:K2881)</f>
        <v>50</v>
      </c>
      <c r="H2891" s="113">
        <f>SUM(L2877:L2881)</f>
        <v>72</v>
      </c>
      <c r="I2891" s="114">
        <f t="shared" si="137"/>
        <v>122</v>
      </c>
      <c r="J2891" s="123" t="s">
        <v>156</v>
      </c>
      <c r="K2891" s="157"/>
      <c r="L2891" s="292">
        <f>M2890/M2896*100</f>
        <v>12.826837691169215</v>
      </c>
      <c r="M2891" s="156" t="s">
        <v>155</v>
      </c>
      <c r="N2891" s="134" t="s">
        <v>159</v>
      </c>
      <c r="O2891" s="291">
        <v>0</v>
      </c>
      <c r="P2891" s="135">
        <v>0</v>
      </c>
      <c r="Q2891" s="282">
        <v>0</v>
      </c>
      <c r="R2891" s="131"/>
      <c r="T2891" s="105"/>
      <c r="U2891" s="105"/>
      <c r="V2891" s="105"/>
      <c r="W2891" s="105"/>
      <c r="X2891" s="105"/>
      <c r="Y2891" s="105"/>
      <c r="Z2891" s="105"/>
      <c r="AA2891" s="105"/>
      <c r="AB2891" s="105"/>
      <c r="AC2891" s="105"/>
      <c r="AD2891" s="105"/>
      <c r="AE2891" s="105"/>
      <c r="AF2891" s="105"/>
      <c r="AG2891" s="105"/>
    </row>
    <row r="2892" spans="2:33" s="28" customFormat="1" ht="13.5" customHeight="1" thickBot="1" x14ac:dyDescent="0.2">
      <c r="B2892" s="161" t="s">
        <v>158</v>
      </c>
      <c r="C2892" s="255">
        <f>SUM(C2882:C2886)</f>
        <v>69</v>
      </c>
      <c r="D2892" s="255">
        <f>SUM(D2882:D2886)</f>
        <v>66</v>
      </c>
      <c r="E2892" s="112">
        <f t="shared" si="136"/>
        <v>135</v>
      </c>
      <c r="F2892" s="161" t="s">
        <v>157</v>
      </c>
      <c r="G2892" s="260">
        <f>SUM(K2882:K2886)</f>
        <v>51</v>
      </c>
      <c r="H2892" s="113">
        <f>SUM(L2882:L2886)</f>
        <v>50</v>
      </c>
      <c r="I2892" s="114">
        <f t="shared" si="137"/>
        <v>101</v>
      </c>
      <c r="J2892" s="125" t="s">
        <v>284</v>
      </c>
      <c r="K2892" s="154">
        <f>SUM(C2891:C2897,G2888:G2890)</f>
        <v>629</v>
      </c>
      <c r="L2892" s="154">
        <f>SUM(D2891:D2897,H2888:H2890)</f>
        <v>677</v>
      </c>
      <c r="M2892" s="294">
        <f>SUM(K2892:L2892)</f>
        <v>1306</v>
      </c>
      <c r="N2892" s="136" t="s">
        <v>154</v>
      </c>
      <c r="O2892" s="290">
        <v>0</v>
      </c>
      <c r="P2892" s="137">
        <v>0</v>
      </c>
      <c r="Q2892" s="284">
        <v>0</v>
      </c>
      <c r="R2892" s="131"/>
      <c r="T2892" s="105"/>
      <c r="U2892" s="105"/>
      <c r="V2892" s="105"/>
      <c r="W2892" s="105"/>
      <c r="X2892" s="105"/>
      <c r="Y2892" s="105"/>
      <c r="Z2892" s="105"/>
      <c r="AA2892" s="105"/>
      <c r="AB2892" s="105"/>
      <c r="AC2892" s="105"/>
      <c r="AD2892" s="105"/>
      <c r="AE2892" s="105"/>
      <c r="AF2892" s="105"/>
      <c r="AG2892" s="105"/>
    </row>
    <row r="2893" spans="2:33" s="28" customFormat="1" ht="13.5" customHeight="1" thickBot="1" x14ac:dyDescent="0.2">
      <c r="B2893" s="161" t="s">
        <v>153</v>
      </c>
      <c r="C2893" s="255">
        <f>SUM(G2862:G2866)</f>
        <v>62</v>
      </c>
      <c r="D2893" s="255">
        <f>SUM(H2862:H2866)</f>
        <v>62</v>
      </c>
      <c r="E2893" s="112">
        <f t="shared" si="136"/>
        <v>124</v>
      </c>
      <c r="F2893" s="161" t="s">
        <v>152</v>
      </c>
      <c r="G2893" s="113">
        <f>SUM(O2862:O2866)</f>
        <v>30</v>
      </c>
      <c r="H2893" s="113">
        <f>SUM(P2862:P2866)</f>
        <v>53</v>
      </c>
      <c r="I2893" s="114">
        <f t="shared" si="137"/>
        <v>83</v>
      </c>
      <c r="J2893" s="123" t="s">
        <v>156</v>
      </c>
      <c r="K2893" s="157"/>
      <c r="L2893" s="292">
        <f>M2892/M2896*100</f>
        <v>64.430192402565368</v>
      </c>
      <c r="M2893" s="158" t="s">
        <v>155</v>
      </c>
      <c r="N2893" s="148"/>
      <c r="O2893" s="138"/>
      <c r="P2893" s="138"/>
      <c r="Q2893" s="138"/>
      <c r="R2893" s="131"/>
      <c r="T2893" s="105"/>
      <c r="U2893" s="105"/>
      <c r="V2893" s="105"/>
      <c r="W2893" s="105"/>
      <c r="X2893" s="105"/>
      <c r="Y2893" s="105"/>
      <c r="Z2893" s="105"/>
      <c r="AA2893" s="105"/>
      <c r="AB2893" s="105"/>
      <c r="AC2893" s="105"/>
      <c r="AD2893" s="105"/>
      <c r="AE2893" s="106"/>
      <c r="AF2893" s="105"/>
      <c r="AG2893" s="106"/>
    </row>
    <row r="2894" spans="2:33" s="28" customFormat="1" ht="13.5" customHeight="1" thickBot="1" x14ac:dyDescent="0.2">
      <c r="B2894" s="161" t="s">
        <v>151</v>
      </c>
      <c r="C2894" s="255">
        <f>SUM(G2867:G2871)</f>
        <v>74</v>
      </c>
      <c r="D2894" s="255">
        <f>SUM(H2867:H2871)</f>
        <v>69</v>
      </c>
      <c r="E2894" s="112">
        <f t="shared" si="136"/>
        <v>143</v>
      </c>
      <c r="F2894" s="161" t="s">
        <v>150</v>
      </c>
      <c r="G2894" s="260">
        <f>SUM(O2867:O2871)</f>
        <v>33</v>
      </c>
      <c r="H2894" s="113">
        <f>SUM(P2867:P2871)</f>
        <v>49</v>
      </c>
      <c r="I2894" s="114">
        <f t="shared" si="137"/>
        <v>82</v>
      </c>
      <c r="J2894" s="125" t="s">
        <v>282</v>
      </c>
      <c r="K2894" s="154">
        <f>SUM(K2877:K2886,O2862:O2892)</f>
        <v>194</v>
      </c>
      <c r="L2894" s="154">
        <f>SUM(L2877:L2886,P2862:P2892)</f>
        <v>267</v>
      </c>
      <c r="M2894" s="261">
        <f>SUM(K2894:L2894)</f>
        <v>461</v>
      </c>
      <c r="N2894" s="149"/>
      <c r="O2894" s="138"/>
      <c r="P2894" s="138"/>
      <c r="Q2894" s="138"/>
      <c r="R2894" s="131"/>
    </row>
    <row r="2895" spans="2:33" s="28" customFormat="1" ht="13.5" customHeight="1" thickBot="1" x14ac:dyDescent="0.2">
      <c r="B2895" s="161" t="s">
        <v>149</v>
      </c>
      <c r="C2895" s="255">
        <f>SUM(G2872:G2876)</f>
        <v>54</v>
      </c>
      <c r="D2895" s="255">
        <f>SUM(H2872:H2876)</f>
        <v>57</v>
      </c>
      <c r="E2895" s="112">
        <f t="shared" si="136"/>
        <v>111</v>
      </c>
      <c r="F2895" s="161" t="s">
        <v>148</v>
      </c>
      <c r="G2895" s="260">
        <f>SUM(O2872:O2876)</f>
        <v>19</v>
      </c>
      <c r="H2895" s="113">
        <f>SUM(P2872:P2876)</f>
        <v>26</v>
      </c>
      <c r="I2895" s="114">
        <f t="shared" si="137"/>
        <v>45</v>
      </c>
      <c r="J2895" s="123" t="s">
        <v>156</v>
      </c>
      <c r="K2895" s="124"/>
      <c r="L2895" s="283">
        <f>M2894/M2896*100</f>
        <v>22.742969906265419</v>
      </c>
      <c r="M2895" s="156" t="s">
        <v>155</v>
      </c>
      <c r="N2895" s="144" t="s">
        <v>146</v>
      </c>
      <c r="O2895" s="295">
        <v>42.03</v>
      </c>
      <c r="P2895" s="296">
        <v>45.4</v>
      </c>
      <c r="Q2895" s="297">
        <v>43.81</v>
      </c>
      <c r="R2895" s="131"/>
    </row>
    <row r="2896" spans="2:33" s="28" customFormat="1" ht="13.5" customHeight="1" x14ac:dyDescent="0.15">
      <c r="B2896" s="161" t="s">
        <v>145</v>
      </c>
      <c r="C2896" s="255">
        <f>SUM(G2877:G2881)</f>
        <v>57</v>
      </c>
      <c r="D2896" s="255">
        <f>SUM(H2877:H2881)</f>
        <v>50</v>
      </c>
      <c r="E2896" s="112">
        <f t="shared" si="136"/>
        <v>107</v>
      </c>
      <c r="F2896" s="161" t="s">
        <v>144</v>
      </c>
      <c r="G2896" s="260">
        <f>SUM(O2877:O2881)</f>
        <v>6</v>
      </c>
      <c r="H2896" s="113">
        <f>SUM(P2877:P2881)</f>
        <v>13</v>
      </c>
      <c r="I2896" s="114">
        <f t="shared" si="137"/>
        <v>19</v>
      </c>
      <c r="J2896" s="125" t="s">
        <v>147</v>
      </c>
      <c r="K2896" s="293">
        <f>SUM(C2888:C2897,G2888:G2897,K2888:K2889)</f>
        <v>955</v>
      </c>
      <c r="L2896" s="293">
        <f>SUM(D2888:D2897,H2888:H2897,L2888:L2889)</f>
        <v>1072</v>
      </c>
      <c r="M2896" s="289">
        <f>SUM(K2896:L2896)</f>
        <v>2027</v>
      </c>
      <c r="N2896" s="145"/>
      <c r="O2896" s="139"/>
      <c r="P2896" s="139"/>
      <c r="Q2896" s="139"/>
      <c r="R2896" s="131"/>
    </row>
    <row r="2897" spans="2:33" s="28" customFormat="1" ht="13.5" customHeight="1" thickBot="1" x14ac:dyDescent="0.2">
      <c r="B2897" s="162" t="s">
        <v>143</v>
      </c>
      <c r="C2897" s="256">
        <f>SUM(G2882:G2886)</f>
        <v>63</v>
      </c>
      <c r="D2897" s="256">
        <f>SUM(H2882:H2886)</f>
        <v>93</v>
      </c>
      <c r="E2897" s="116">
        <f t="shared" si="136"/>
        <v>156</v>
      </c>
      <c r="F2897" s="162" t="s">
        <v>142</v>
      </c>
      <c r="G2897" s="257">
        <f>SUM(O2882:O2886)</f>
        <v>3</v>
      </c>
      <c r="H2897" s="117">
        <f>SUM(P2882:P2886)</f>
        <v>3</v>
      </c>
      <c r="I2897" s="118">
        <f t="shared" si="137"/>
        <v>6</v>
      </c>
      <c r="J2897" s="123" t="s">
        <v>7</v>
      </c>
      <c r="K2897" s="124"/>
      <c r="L2897" s="127"/>
      <c r="M2897" s="258">
        <f>字別人口!Q158</f>
        <v>958</v>
      </c>
      <c r="N2897" s="481" t="s">
        <v>141</v>
      </c>
      <c r="O2897" s="482"/>
      <c r="P2897" s="482"/>
      <c r="Q2897" s="140"/>
      <c r="R2897" s="131"/>
    </row>
    <row r="2899" spans="2:33" s="29" customFormat="1" x14ac:dyDescent="0.15">
      <c r="B2899" s="168"/>
      <c r="F2899" s="168"/>
    </row>
    <row r="2900" spans="2:33" s="29" customFormat="1" ht="13.5" customHeight="1" x14ac:dyDescent="0.15">
      <c r="B2900" s="243" t="s">
        <v>1</v>
      </c>
      <c r="C2900" s="358" t="s">
        <v>2</v>
      </c>
      <c r="D2900" s="358"/>
      <c r="E2900" s="358"/>
      <c r="F2900" s="358"/>
      <c r="G2900" s="484" t="s">
        <v>279</v>
      </c>
      <c r="H2900" s="484"/>
      <c r="I2900" s="484"/>
      <c r="J2900" s="484"/>
      <c r="K2900" s="484"/>
      <c r="L2900" s="484"/>
      <c r="O2900" s="76" t="str">
        <f>$O$2</f>
        <v>令和元年10月31日</v>
      </c>
      <c r="P2900" s="76"/>
      <c r="Q2900" s="76" t="s">
        <v>0</v>
      </c>
    </row>
    <row r="2901" spans="2:33" s="29" customFormat="1" ht="13.5" customHeight="1" x14ac:dyDescent="0.15">
      <c r="B2901" s="243" t="s">
        <v>276</v>
      </c>
      <c r="C2901" s="358" t="s">
        <v>69</v>
      </c>
      <c r="D2901" s="358"/>
      <c r="E2901" s="358"/>
      <c r="F2901" s="152"/>
      <c r="G2901" s="484"/>
      <c r="H2901" s="484"/>
      <c r="I2901" s="484"/>
      <c r="J2901" s="484"/>
      <c r="K2901" s="484"/>
      <c r="L2901" s="484"/>
      <c r="O2901" s="76" t="str">
        <f>$O$3</f>
        <v>令和元年11月 1日</v>
      </c>
      <c r="P2901" s="76"/>
      <c r="Q2901" s="76" t="s">
        <v>3</v>
      </c>
    </row>
    <row r="2902" spans="2:33" s="29" customFormat="1" ht="13.5" customHeight="1" thickBot="1" x14ac:dyDescent="0.2">
      <c r="B2902" s="168"/>
      <c r="F2902" s="168"/>
      <c r="G2902" s="87"/>
      <c r="H2902" s="87"/>
      <c r="I2902" s="87"/>
      <c r="J2902" s="87"/>
      <c r="K2902" s="87"/>
      <c r="L2902" s="87"/>
      <c r="O2902" s="86"/>
      <c r="Q2902" s="86"/>
    </row>
    <row r="2903" spans="2:33" s="28" customFormat="1" ht="14.25" customHeight="1" x14ac:dyDescent="0.15">
      <c r="B2903" s="53" t="s">
        <v>274</v>
      </c>
      <c r="C2903" s="279" t="s">
        <v>301</v>
      </c>
      <c r="D2903" s="279" t="s">
        <v>302</v>
      </c>
      <c r="E2903" s="280" t="s">
        <v>6</v>
      </c>
      <c r="F2903" s="53" t="s">
        <v>274</v>
      </c>
      <c r="G2903" s="279" t="s">
        <v>301</v>
      </c>
      <c r="H2903" s="279" t="s">
        <v>5</v>
      </c>
      <c r="I2903" s="94" t="s">
        <v>6</v>
      </c>
      <c r="J2903" s="202" t="s">
        <v>274</v>
      </c>
      <c r="K2903" s="279" t="s">
        <v>4</v>
      </c>
      <c r="L2903" s="279" t="s">
        <v>302</v>
      </c>
      <c r="M2903" s="280" t="s">
        <v>303</v>
      </c>
      <c r="N2903" s="59" t="s">
        <v>274</v>
      </c>
      <c r="O2903" s="54" t="s">
        <v>301</v>
      </c>
      <c r="P2903" s="54" t="s">
        <v>5</v>
      </c>
      <c r="Q2903" s="278" t="s">
        <v>303</v>
      </c>
      <c r="R2903" s="131"/>
    </row>
    <row r="2904" spans="2:33" s="28" customFormat="1" ht="14.25" customHeight="1" x14ac:dyDescent="0.15">
      <c r="B2904" s="203" t="s">
        <v>273</v>
      </c>
      <c r="C2904" s="281">
        <v>14</v>
      </c>
      <c r="D2904" s="281">
        <v>6</v>
      </c>
      <c r="E2904" s="267">
        <v>20</v>
      </c>
      <c r="F2904" s="193" t="s">
        <v>272</v>
      </c>
      <c r="G2904" s="281">
        <v>10</v>
      </c>
      <c r="H2904" s="281">
        <v>10</v>
      </c>
      <c r="I2904" s="267">
        <v>20</v>
      </c>
      <c r="J2904" s="194" t="s">
        <v>271</v>
      </c>
      <c r="K2904" s="269">
        <v>15</v>
      </c>
      <c r="L2904" s="281">
        <v>9</v>
      </c>
      <c r="M2904" s="286">
        <v>24</v>
      </c>
      <c r="N2904" s="200" t="s">
        <v>270</v>
      </c>
      <c r="O2904" s="277">
        <v>7</v>
      </c>
      <c r="P2904" s="269">
        <v>10</v>
      </c>
      <c r="Q2904" s="287">
        <v>17</v>
      </c>
      <c r="R2904" s="131"/>
      <c r="T2904" s="105"/>
      <c r="U2904" s="105"/>
      <c r="V2904" s="105"/>
      <c r="W2904" s="105"/>
      <c r="X2904" s="105"/>
      <c r="Y2904" s="105"/>
      <c r="Z2904" s="105"/>
      <c r="AA2904" s="105"/>
      <c r="AB2904" s="105"/>
      <c r="AC2904" s="105"/>
      <c r="AD2904" s="105"/>
      <c r="AE2904" s="105"/>
      <c r="AF2904" s="105"/>
      <c r="AG2904" s="105"/>
    </row>
    <row r="2905" spans="2:33" s="28" customFormat="1" ht="14.1" customHeight="1" x14ac:dyDescent="0.15">
      <c r="B2905" s="204" t="s">
        <v>269</v>
      </c>
      <c r="C2905" s="269">
        <v>16</v>
      </c>
      <c r="D2905" s="269">
        <v>13</v>
      </c>
      <c r="E2905" s="267">
        <v>29</v>
      </c>
      <c r="F2905" s="194" t="s">
        <v>268</v>
      </c>
      <c r="G2905" s="269">
        <v>9</v>
      </c>
      <c r="H2905" s="269">
        <v>10</v>
      </c>
      <c r="I2905" s="267">
        <v>19</v>
      </c>
      <c r="J2905" s="194" t="s">
        <v>267</v>
      </c>
      <c r="K2905" s="269">
        <v>14</v>
      </c>
      <c r="L2905" s="269">
        <v>14</v>
      </c>
      <c r="M2905" s="267">
        <v>28</v>
      </c>
      <c r="N2905" s="194" t="s">
        <v>266</v>
      </c>
      <c r="O2905" s="269">
        <v>6</v>
      </c>
      <c r="P2905" s="269">
        <v>2</v>
      </c>
      <c r="Q2905" s="268">
        <v>8</v>
      </c>
      <c r="R2905" s="131"/>
      <c r="T2905" s="105"/>
      <c r="U2905" s="105"/>
      <c r="V2905" s="105"/>
      <c r="W2905" s="105"/>
      <c r="X2905" s="105"/>
      <c r="Y2905" s="105"/>
      <c r="Z2905" s="105"/>
      <c r="AA2905" s="105"/>
      <c r="AB2905" s="105"/>
      <c r="AC2905" s="105"/>
      <c r="AD2905" s="105"/>
      <c r="AE2905" s="105"/>
      <c r="AF2905" s="105"/>
      <c r="AG2905" s="105"/>
    </row>
    <row r="2906" spans="2:33" s="28" customFormat="1" ht="14.25" customHeight="1" x14ac:dyDescent="0.15">
      <c r="B2906" s="204" t="s">
        <v>265</v>
      </c>
      <c r="C2906" s="269">
        <v>12</v>
      </c>
      <c r="D2906" s="269">
        <v>14</v>
      </c>
      <c r="E2906" s="267">
        <v>26</v>
      </c>
      <c r="F2906" s="194" t="s">
        <v>264</v>
      </c>
      <c r="G2906" s="269">
        <v>9</v>
      </c>
      <c r="H2906" s="269">
        <v>10</v>
      </c>
      <c r="I2906" s="267">
        <v>19</v>
      </c>
      <c r="J2906" s="194" t="s">
        <v>263</v>
      </c>
      <c r="K2906" s="269">
        <v>16</v>
      </c>
      <c r="L2906" s="269">
        <v>10</v>
      </c>
      <c r="M2906" s="267">
        <v>26</v>
      </c>
      <c r="N2906" s="194" t="s">
        <v>262</v>
      </c>
      <c r="O2906" s="269">
        <v>4</v>
      </c>
      <c r="P2906" s="199">
        <v>4</v>
      </c>
      <c r="Q2906" s="268">
        <v>8</v>
      </c>
      <c r="R2906" s="131"/>
      <c r="T2906" s="105"/>
      <c r="U2906" s="105"/>
      <c r="V2906" s="105"/>
      <c r="W2906" s="105"/>
      <c r="X2906" s="105"/>
      <c r="Y2906" s="105"/>
      <c r="Z2906" s="105"/>
      <c r="AA2906" s="105"/>
      <c r="AB2906" s="105"/>
      <c r="AC2906" s="105"/>
      <c r="AD2906" s="105"/>
      <c r="AE2906" s="105"/>
      <c r="AF2906" s="105"/>
      <c r="AG2906" s="105"/>
    </row>
    <row r="2907" spans="2:33" s="28" customFormat="1" ht="14.25" customHeight="1" x14ac:dyDescent="0.15">
      <c r="B2907" s="204" t="s">
        <v>261</v>
      </c>
      <c r="C2907" s="269">
        <v>9</v>
      </c>
      <c r="D2907" s="269">
        <v>23</v>
      </c>
      <c r="E2907" s="267">
        <v>32</v>
      </c>
      <c r="F2907" s="194" t="s">
        <v>260</v>
      </c>
      <c r="G2907" s="269">
        <v>11</v>
      </c>
      <c r="H2907" s="269">
        <v>12</v>
      </c>
      <c r="I2907" s="267">
        <v>23</v>
      </c>
      <c r="J2907" s="194" t="s">
        <v>259</v>
      </c>
      <c r="K2907" s="269">
        <v>11</v>
      </c>
      <c r="L2907" s="269">
        <v>7</v>
      </c>
      <c r="M2907" s="267">
        <v>18</v>
      </c>
      <c r="N2907" s="194" t="s">
        <v>258</v>
      </c>
      <c r="O2907" s="269">
        <v>8</v>
      </c>
      <c r="P2907" s="269">
        <v>7</v>
      </c>
      <c r="Q2907" s="268">
        <v>15</v>
      </c>
      <c r="R2907" s="131"/>
      <c r="T2907" s="105"/>
      <c r="U2907" s="105"/>
      <c r="V2907" s="105"/>
      <c r="W2907" s="105"/>
      <c r="X2907" s="105"/>
      <c r="Y2907" s="105"/>
      <c r="Z2907" s="105"/>
      <c r="AA2907" s="105"/>
      <c r="AB2907" s="105"/>
      <c r="AC2907" s="105"/>
      <c r="AD2907" s="105"/>
      <c r="AE2907" s="105"/>
      <c r="AF2907" s="105"/>
      <c r="AG2907" s="105"/>
    </row>
    <row r="2908" spans="2:33" s="28" customFormat="1" ht="14.1" customHeight="1" x14ac:dyDescent="0.15">
      <c r="B2908" s="205" t="s">
        <v>257</v>
      </c>
      <c r="C2908" s="274">
        <v>9</v>
      </c>
      <c r="D2908" s="274">
        <v>9</v>
      </c>
      <c r="E2908" s="275">
        <v>18</v>
      </c>
      <c r="F2908" s="195" t="s">
        <v>256</v>
      </c>
      <c r="G2908" s="274">
        <v>12</v>
      </c>
      <c r="H2908" s="274">
        <v>10</v>
      </c>
      <c r="I2908" s="275">
        <v>22</v>
      </c>
      <c r="J2908" s="195" t="s">
        <v>255</v>
      </c>
      <c r="K2908" s="274">
        <v>11</v>
      </c>
      <c r="L2908" s="274">
        <v>11</v>
      </c>
      <c r="M2908" s="275">
        <v>22</v>
      </c>
      <c r="N2908" s="195" t="s">
        <v>254</v>
      </c>
      <c r="O2908" s="274">
        <v>5</v>
      </c>
      <c r="P2908" s="274">
        <v>12</v>
      </c>
      <c r="Q2908" s="276">
        <v>17</v>
      </c>
      <c r="R2908" s="131"/>
      <c r="T2908" s="105"/>
      <c r="U2908" s="105"/>
      <c r="V2908" s="105"/>
      <c r="W2908" s="105"/>
      <c r="X2908" s="105"/>
      <c r="Y2908" s="105"/>
      <c r="Z2908" s="105"/>
      <c r="AA2908" s="105"/>
      <c r="AB2908" s="105"/>
      <c r="AC2908" s="105"/>
      <c r="AD2908" s="105"/>
      <c r="AE2908" s="105"/>
      <c r="AF2908" s="105"/>
      <c r="AG2908" s="105"/>
    </row>
    <row r="2909" spans="2:33" s="28" customFormat="1" ht="14.25" customHeight="1" x14ac:dyDescent="0.15">
      <c r="B2909" s="204" t="s">
        <v>253</v>
      </c>
      <c r="C2909" s="277">
        <v>11</v>
      </c>
      <c r="D2909" s="269">
        <v>11</v>
      </c>
      <c r="E2909" s="267">
        <v>22</v>
      </c>
      <c r="F2909" s="194" t="s">
        <v>252</v>
      </c>
      <c r="G2909" s="269">
        <v>13</v>
      </c>
      <c r="H2909" s="269">
        <v>10</v>
      </c>
      <c r="I2909" s="267">
        <v>23</v>
      </c>
      <c r="J2909" s="194" t="s">
        <v>251</v>
      </c>
      <c r="K2909" s="269">
        <v>10</v>
      </c>
      <c r="L2909" s="269">
        <v>9</v>
      </c>
      <c r="M2909" s="267">
        <v>19</v>
      </c>
      <c r="N2909" s="194" t="s">
        <v>250</v>
      </c>
      <c r="O2909" s="269">
        <v>2</v>
      </c>
      <c r="P2909" s="269">
        <v>7</v>
      </c>
      <c r="Q2909" s="268">
        <v>9</v>
      </c>
      <c r="R2909" s="131"/>
      <c r="T2909" s="105"/>
      <c r="U2909" s="105"/>
      <c r="V2909" s="105"/>
      <c r="W2909" s="105"/>
      <c r="X2909" s="105"/>
      <c r="Y2909" s="105"/>
      <c r="Z2909" s="105"/>
      <c r="AA2909" s="105"/>
      <c r="AB2909" s="105"/>
      <c r="AC2909" s="105"/>
      <c r="AD2909" s="105"/>
      <c r="AE2909" s="105"/>
      <c r="AF2909" s="105"/>
      <c r="AG2909" s="105"/>
    </row>
    <row r="2910" spans="2:33" s="28" customFormat="1" ht="14.25" customHeight="1" x14ac:dyDescent="0.15">
      <c r="B2910" s="204" t="s">
        <v>249</v>
      </c>
      <c r="C2910" s="269">
        <v>11</v>
      </c>
      <c r="D2910" s="269">
        <v>10</v>
      </c>
      <c r="E2910" s="267">
        <v>21</v>
      </c>
      <c r="F2910" s="194" t="s">
        <v>248</v>
      </c>
      <c r="G2910" s="269">
        <v>8</v>
      </c>
      <c r="H2910" s="269">
        <v>10</v>
      </c>
      <c r="I2910" s="267">
        <v>18</v>
      </c>
      <c r="J2910" s="194" t="s">
        <v>247</v>
      </c>
      <c r="K2910" s="269">
        <v>5</v>
      </c>
      <c r="L2910" s="269">
        <v>11</v>
      </c>
      <c r="M2910" s="267">
        <v>16</v>
      </c>
      <c r="N2910" s="194" t="s">
        <v>246</v>
      </c>
      <c r="O2910" s="269">
        <v>7</v>
      </c>
      <c r="P2910" s="269">
        <v>6</v>
      </c>
      <c r="Q2910" s="268">
        <v>13</v>
      </c>
      <c r="R2910" s="131"/>
      <c r="T2910" s="105"/>
      <c r="U2910" s="105"/>
      <c r="V2910" s="105"/>
      <c r="W2910" s="105"/>
      <c r="X2910" s="105"/>
      <c r="Y2910" s="105"/>
      <c r="Z2910" s="105"/>
      <c r="AA2910" s="105"/>
      <c r="AB2910" s="105"/>
      <c r="AC2910" s="105"/>
      <c r="AD2910" s="105"/>
      <c r="AE2910" s="105"/>
      <c r="AF2910" s="105"/>
      <c r="AG2910" s="105"/>
    </row>
    <row r="2911" spans="2:33" s="28" customFormat="1" ht="14.25" customHeight="1" x14ac:dyDescent="0.15">
      <c r="B2911" s="204" t="s">
        <v>245</v>
      </c>
      <c r="C2911" s="269">
        <v>10</v>
      </c>
      <c r="D2911" s="269">
        <v>14</v>
      </c>
      <c r="E2911" s="267">
        <v>24</v>
      </c>
      <c r="F2911" s="194" t="s">
        <v>244</v>
      </c>
      <c r="G2911" s="269">
        <v>12</v>
      </c>
      <c r="H2911" s="269">
        <v>7</v>
      </c>
      <c r="I2911" s="267">
        <v>19</v>
      </c>
      <c r="J2911" s="194" t="s">
        <v>243</v>
      </c>
      <c r="K2911" s="269">
        <v>6</v>
      </c>
      <c r="L2911" s="269">
        <v>8</v>
      </c>
      <c r="M2911" s="267">
        <v>14</v>
      </c>
      <c r="N2911" s="194" t="s">
        <v>242</v>
      </c>
      <c r="O2911" s="269">
        <v>5</v>
      </c>
      <c r="P2911" s="269">
        <v>5</v>
      </c>
      <c r="Q2911" s="268">
        <v>10</v>
      </c>
      <c r="R2911" s="131"/>
      <c r="T2911" s="105"/>
      <c r="U2911" s="105"/>
      <c r="V2911" s="105"/>
      <c r="W2911" s="105"/>
      <c r="X2911" s="105"/>
      <c r="Y2911" s="105"/>
      <c r="Z2911" s="105"/>
      <c r="AA2911" s="105"/>
      <c r="AB2911" s="105"/>
      <c r="AC2911" s="105"/>
      <c r="AD2911" s="105"/>
      <c r="AE2911" s="105"/>
      <c r="AF2911" s="105"/>
      <c r="AG2911" s="105"/>
    </row>
    <row r="2912" spans="2:33" s="28" customFormat="1" ht="14.1" customHeight="1" x14ac:dyDescent="0.15">
      <c r="B2912" s="204" t="s">
        <v>241</v>
      </c>
      <c r="C2912" s="269">
        <v>10</v>
      </c>
      <c r="D2912" s="269">
        <v>12</v>
      </c>
      <c r="E2912" s="267">
        <v>22</v>
      </c>
      <c r="F2912" s="194" t="s">
        <v>240</v>
      </c>
      <c r="G2912" s="269">
        <v>8</v>
      </c>
      <c r="H2912" s="269">
        <v>19</v>
      </c>
      <c r="I2912" s="267">
        <v>27</v>
      </c>
      <c r="J2912" s="194" t="s">
        <v>239</v>
      </c>
      <c r="K2912" s="269">
        <v>9</v>
      </c>
      <c r="L2912" s="269">
        <v>10</v>
      </c>
      <c r="M2912" s="267">
        <v>19</v>
      </c>
      <c r="N2912" s="194" t="s">
        <v>238</v>
      </c>
      <c r="O2912" s="269">
        <v>3</v>
      </c>
      <c r="P2912" s="269">
        <v>10</v>
      </c>
      <c r="Q2912" s="268">
        <v>13</v>
      </c>
      <c r="R2912" s="131"/>
      <c r="T2912" s="105"/>
      <c r="U2912" s="105"/>
      <c r="V2912" s="105"/>
      <c r="W2912" s="105"/>
      <c r="X2912" s="105"/>
      <c r="Y2912" s="105"/>
      <c r="Z2912" s="105"/>
      <c r="AA2912" s="105"/>
      <c r="AB2912" s="105"/>
      <c r="AC2912" s="105"/>
      <c r="AD2912" s="105"/>
      <c r="AE2912" s="105"/>
      <c r="AF2912" s="105"/>
      <c r="AG2912" s="105"/>
    </row>
    <row r="2913" spans="2:33" s="28" customFormat="1" ht="14.1" customHeight="1" x14ac:dyDescent="0.15">
      <c r="B2913" s="205" t="s">
        <v>237</v>
      </c>
      <c r="C2913" s="274">
        <v>11</v>
      </c>
      <c r="D2913" s="274">
        <v>9</v>
      </c>
      <c r="E2913" s="275">
        <v>20</v>
      </c>
      <c r="F2913" s="195" t="s">
        <v>236</v>
      </c>
      <c r="G2913" s="274">
        <v>9</v>
      </c>
      <c r="H2913" s="274">
        <v>11</v>
      </c>
      <c r="I2913" s="275">
        <v>20</v>
      </c>
      <c r="J2913" s="195" t="s">
        <v>235</v>
      </c>
      <c r="K2913" s="274">
        <v>10</v>
      </c>
      <c r="L2913" s="274">
        <v>11</v>
      </c>
      <c r="M2913" s="275">
        <v>21</v>
      </c>
      <c r="N2913" s="195" t="s">
        <v>234</v>
      </c>
      <c r="O2913" s="274">
        <v>3</v>
      </c>
      <c r="P2913" s="274">
        <v>2</v>
      </c>
      <c r="Q2913" s="276">
        <v>5</v>
      </c>
      <c r="R2913" s="131"/>
      <c r="T2913" s="105"/>
      <c r="U2913" s="105"/>
      <c r="V2913" s="105"/>
      <c r="W2913" s="105"/>
      <c r="X2913" s="105"/>
      <c r="Y2913" s="105"/>
      <c r="Z2913" s="105"/>
      <c r="AA2913" s="105"/>
      <c r="AB2913" s="105"/>
      <c r="AC2913" s="105"/>
      <c r="AD2913" s="105"/>
      <c r="AE2913" s="105"/>
      <c r="AF2913" s="105"/>
      <c r="AG2913" s="105"/>
    </row>
    <row r="2914" spans="2:33" s="28" customFormat="1" ht="14.25" customHeight="1" x14ac:dyDescent="0.15">
      <c r="B2914" s="204" t="s">
        <v>233</v>
      </c>
      <c r="C2914" s="277">
        <v>14</v>
      </c>
      <c r="D2914" s="269">
        <v>12</v>
      </c>
      <c r="E2914" s="267">
        <v>26</v>
      </c>
      <c r="F2914" s="194" t="s">
        <v>232</v>
      </c>
      <c r="G2914" s="269">
        <v>11</v>
      </c>
      <c r="H2914" s="269">
        <v>11</v>
      </c>
      <c r="I2914" s="267">
        <v>22</v>
      </c>
      <c r="J2914" s="194" t="s">
        <v>231</v>
      </c>
      <c r="K2914" s="269">
        <v>5</v>
      </c>
      <c r="L2914" s="269">
        <v>7</v>
      </c>
      <c r="M2914" s="267">
        <v>12</v>
      </c>
      <c r="N2914" s="194" t="s">
        <v>230</v>
      </c>
      <c r="O2914" s="269">
        <v>3</v>
      </c>
      <c r="P2914" s="269">
        <v>5</v>
      </c>
      <c r="Q2914" s="268">
        <v>8</v>
      </c>
      <c r="R2914" s="131"/>
      <c r="T2914" s="105"/>
      <c r="U2914" s="105"/>
      <c r="V2914" s="105"/>
      <c r="W2914" s="105"/>
      <c r="X2914" s="105"/>
      <c r="Y2914" s="105"/>
      <c r="Z2914" s="105"/>
      <c r="AA2914" s="105"/>
      <c r="AB2914" s="105"/>
      <c r="AC2914" s="105"/>
      <c r="AD2914" s="105"/>
      <c r="AE2914" s="105"/>
      <c r="AF2914" s="105"/>
      <c r="AG2914" s="105"/>
    </row>
    <row r="2915" spans="2:33" s="28" customFormat="1" ht="14.25" customHeight="1" x14ac:dyDescent="0.15">
      <c r="B2915" s="204" t="s">
        <v>229</v>
      </c>
      <c r="C2915" s="269">
        <v>10</v>
      </c>
      <c r="D2915" s="269">
        <v>10</v>
      </c>
      <c r="E2915" s="267">
        <v>20</v>
      </c>
      <c r="F2915" s="194" t="s">
        <v>228</v>
      </c>
      <c r="G2915" s="269">
        <v>16</v>
      </c>
      <c r="H2915" s="269">
        <v>14</v>
      </c>
      <c r="I2915" s="267">
        <v>30</v>
      </c>
      <c r="J2915" s="194" t="s">
        <v>227</v>
      </c>
      <c r="K2915" s="269">
        <v>10</v>
      </c>
      <c r="L2915" s="269">
        <v>2</v>
      </c>
      <c r="M2915" s="267">
        <v>12</v>
      </c>
      <c r="N2915" s="194" t="s">
        <v>226</v>
      </c>
      <c r="O2915" s="269">
        <v>1</v>
      </c>
      <c r="P2915" s="269">
        <v>3</v>
      </c>
      <c r="Q2915" s="268">
        <v>4</v>
      </c>
      <c r="R2915" s="131"/>
      <c r="T2915" s="105"/>
      <c r="U2915" s="105"/>
      <c r="V2915" s="105"/>
      <c r="W2915" s="105"/>
      <c r="X2915" s="105"/>
      <c r="Y2915" s="105"/>
      <c r="Z2915" s="105"/>
      <c r="AA2915" s="105"/>
      <c r="AB2915" s="105"/>
      <c r="AC2915" s="105"/>
      <c r="AD2915" s="105"/>
      <c r="AE2915" s="105"/>
      <c r="AF2915" s="105"/>
      <c r="AG2915" s="105"/>
    </row>
    <row r="2916" spans="2:33" s="28" customFormat="1" ht="14.25" customHeight="1" x14ac:dyDescent="0.15">
      <c r="B2916" s="204" t="s">
        <v>225</v>
      </c>
      <c r="C2916" s="269">
        <v>10</v>
      </c>
      <c r="D2916" s="269">
        <v>14</v>
      </c>
      <c r="E2916" s="267">
        <v>24</v>
      </c>
      <c r="F2916" s="194" t="s">
        <v>224</v>
      </c>
      <c r="G2916" s="269">
        <v>8</v>
      </c>
      <c r="H2916" s="269">
        <v>11</v>
      </c>
      <c r="I2916" s="267">
        <v>19</v>
      </c>
      <c r="J2916" s="194" t="s">
        <v>223</v>
      </c>
      <c r="K2916" s="269">
        <v>6</v>
      </c>
      <c r="L2916" s="269">
        <v>12</v>
      </c>
      <c r="M2916" s="267">
        <v>18</v>
      </c>
      <c r="N2916" s="194" t="s">
        <v>222</v>
      </c>
      <c r="O2916" s="269">
        <v>3</v>
      </c>
      <c r="P2916" s="269">
        <v>3</v>
      </c>
      <c r="Q2916" s="268">
        <v>6</v>
      </c>
      <c r="R2916" s="131"/>
      <c r="T2916" s="105"/>
      <c r="U2916" s="105"/>
      <c r="V2916" s="105"/>
      <c r="W2916" s="105"/>
      <c r="X2916" s="105"/>
      <c r="Y2916" s="105"/>
      <c r="Z2916" s="105"/>
      <c r="AA2916" s="105"/>
      <c r="AB2916" s="105"/>
      <c r="AC2916" s="105"/>
      <c r="AD2916" s="105"/>
      <c r="AE2916" s="105"/>
      <c r="AF2916" s="105"/>
      <c r="AG2916" s="105"/>
    </row>
    <row r="2917" spans="2:33" s="28" customFormat="1" ht="14.1" customHeight="1" x14ac:dyDescent="0.15">
      <c r="B2917" s="204" t="s">
        <v>221</v>
      </c>
      <c r="C2917" s="269">
        <v>5</v>
      </c>
      <c r="D2917" s="269">
        <v>9</v>
      </c>
      <c r="E2917" s="267">
        <v>14</v>
      </c>
      <c r="F2917" s="194" t="s">
        <v>220</v>
      </c>
      <c r="G2917" s="269">
        <v>14</v>
      </c>
      <c r="H2917" s="269">
        <v>14</v>
      </c>
      <c r="I2917" s="267">
        <v>28</v>
      </c>
      <c r="J2917" s="194" t="s">
        <v>219</v>
      </c>
      <c r="K2917" s="269">
        <v>7</v>
      </c>
      <c r="L2917" s="269">
        <v>3</v>
      </c>
      <c r="M2917" s="267">
        <v>10</v>
      </c>
      <c r="N2917" s="194" t="s">
        <v>218</v>
      </c>
      <c r="O2917" s="269">
        <v>2</v>
      </c>
      <c r="P2917" s="269">
        <v>1</v>
      </c>
      <c r="Q2917" s="268">
        <v>3</v>
      </c>
      <c r="R2917" s="131"/>
      <c r="T2917" s="105"/>
      <c r="U2917" s="105"/>
      <c r="V2917" s="105"/>
      <c r="W2917" s="105"/>
      <c r="X2917" s="105"/>
      <c r="Y2917" s="105"/>
      <c r="Z2917" s="105"/>
      <c r="AA2917" s="105"/>
      <c r="AB2917" s="105"/>
      <c r="AC2917" s="105"/>
      <c r="AD2917" s="105"/>
      <c r="AE2917" s="105"/>
      <c r="AF2917" s="105"/>
      <c r="AG2917" s="105"/>
    </row>
    <row r="2918" spans="2:33" s="28" customFormat="1" ht="14.45" customHeight="1" x14ac:dyDescent="0.15">
      <c r="B2918" s="205" t="s">
        <v>217</v>
      </c>
      <c r="C2918" s="274">
        <v>11</v>
      </c>
      <c r="D2918" s="274">
        <v>8</v>
      </c>
      <c r="E2918" s="275">
        <v>19</v>
      </c>
      <c r="F2918" s="195" t="s">
        <v>216</v>
      </c>
      <c r="G2918" s="274">
        <v>15</v>
      </c>
      <c r="H2918" s="274">
        <v>16</v>
      </c>
      <c r="I2918" s="275">
        <v>31</v>
      </c>
      <c r="J2918" s="195" t="s">
        <v>215</v>
      </c>
      <c r="K2918" s="274">
        <v>10</v>
      </c>
      <c r="L2918" s="274">
        <v>10</v>
      </c>
      <c r="M2918" s="275">
        <v>20</v>
      </c>
      <c r="N2918" s="195" t="s">
        <v>214</v>
      </c>
      <c r="O2918" s="274">
        <v>1</v>
      </c>
      <c r="P2918" s="274">
        <v>3</v>
      </c>
      <c r="Q2918" s="276">
        <v>4</v>
      </c>
      <c r="R2918" s="131"/>
      <c r="T2918" s="105"/>
      <c r="U2918" s="105"/>
      <c r="V2918" s="105"/>
      <c r="W2918" s="105"/>
      <c r="X2918" s="105"/>
      <c r="Y2918" s="105"/>
      <c r="Z2918" s="105"/>
      <c r="AA2918" s="105"/>
      <c r="AB2918" s="105"/>
      <c r="AC2918" s="105"/>
      <c r="AD2918" s="105"/>
      <c r="AE2918" s="105"/>
      <c r="AF2918" s="105"/>
      <c r="AG2918" s="105"/>
    </row>
    <row r="2919" spans="2:33" s="28" customFormat="1" ht="14.1" customHeight="1" x14ac:dyDescent="0.15">
      <c r="B2919" s="204" t="s">
        <v>213</v>
      </c>
      <c r="C2919" s="277">
        <v>7</v>
      </c>
      <c r="D2919" s="269">
        <v>9</v>
      </c>
      <c r="E2919" s="267">
        <v>16</v>
      </c>
      <c r="F2919" s="194" t="s">
        <v>212</v>
      </c>
      <c r="G2919" s="269">
        <v>11</v>
      </c>
      <c r="H2919" s="269">
        <v>7</v>
      </c>
      <c r="I2919" s="267">
        <v>18</v>
      </c>
      <c r="J2919" s="194" t="s">
        <v>211</v>
      </c>
      <c r="K2919" s="269">
        <v>6</v>
      </c>
      <c r="L2919" s="269">
        <v>10</v>
      </c>
      <c r="M2919" s="267">
        <v>16</v>
      </c>
      <c r="N2919" s="194" t="s">
        <v>210</v>
      </c>
      <c r="O2919" s="269">
        <v>0</v>
      </c>
      <c r="P2919" s="269">
        <v>1</v>
      </c>
      <c r="Q2919" s="268">
        <v>1</v>
      </c>
      <c r="R2919" s="131"/>
      <c r="T2919" s="105"/>
      <c r="U2919" s="105"/>
      <c r="V2919" s="105"/>
      <c r="W2919" s="105"/>
      <c r="X2919" s="105"/>
      <c r="Y2919" s="105"/>
      <c r="Z2919" s="105"/>
      <c r="AA2919" s="105"/>
      <c r="AB2919" s="105"/>
      <c r="AC2919" s="105"/>
      <c r="AD2919" s="105"/>
      <c r="AE2919" s="105"/>
      <c r="AF2919" s="105"/>
      <c r="AG2919" s="105"/>
    </row>
    <row r="2920" spans="2:33" s="28" customFormat="1" ht="14.25" customHeight="1" x14ac:dyDescent="0.15">
      <c r="B2920" s="204" t="s">
        <v>209</v>
      </c>
      <c r="C2920" s="269">
        <v>12</v>
      </c>
      <c r="D2920" s="269">
        <v>13</v>
      </c>
      <c r="E2920" s="267">
        <v>25</v>
      </c>
      <c r="F2920" s="194" t="s">
        <v>208</v>
      </c>
      <c r="G2920" s="269">
        <v>17</v>
      </c>
      <c r="H2920" s="269">
        <v>18</v>
      </c>
      <c r="I2920" s="267">
        <v>35</v>
      </c>
      <c r="J2920" s="194" t="s">
        <v>207</v>
      </c>
      <c r="K2920" s="269">
        <v>9</v>
      </c>
      <c r="L2920" s="269">
        <v>14</v>
      </c>
      <c r="M2920" s="267">
        <v>23</v>
      </c>
      <c r="N2920" s="194" t="s">
        <v>206</v>
      </c>
      <c r="O2920" s="269">
        <v>0</v>
      </c>
      <c r="P2920" s="269">
        <v>3</v>
      </c>
      <c r="Q2920" s="268">
        <v>3</v>
      </c>
      <c r="R2920" s="131"/>
      <c r="T2920" s="105"/>
      <c r="U2920" s="105"/>
      <c r="V2920" s="105"/>
      <c r="W2920" s="105"/>
      <c r="X2920" s="105"/>
      <c r="Y2920" s="105"/>
      <c r="Z2920" s="105"/>
      <c r="AA2920" s="105"/>
      <c r="AB2920" s="105"/>
      <c r="AC2920" s="105"/>
      <c r="AD2920" s="105"/>
      <c r="AE2920" s="105"/>
      <c r="AF2920" s="105"/>
      <c r="AG2920" s="105"/>
    </row>
    <row r="2921" spans="2:33" s="28" customFormat="1" ht="14.25" customHeight="1" x14ac:dyDescent="0.15">
      <c r="B2921" s="204" t="s">
        <v>205</v>
      </c>
      <c r="C2921" s="269">
        <v>6</v>
      </c>
      <c r="D2921" s="269">
        <v>9</v>
      </c>
      <c r="E2921" s="267">
        <v>15</v>
      </c>
      <c r="F2921" s="194" t="s">
        <v>204</v>
      </c>
      <c r="G2921" s="269">
        <v>12</v>
      </c>
      <c r="H2921" s="269">
        <v>17</v>
      </c>
      <c r="I2921" s="267">
        <v>29</v>
      </c>
      <c r="J2921" s="194" t="s">
        <v>203</v>
      </c>
      <c r="K2921" s="269">
        <v>8</v>
      </c>
      <c r="L2921" s="269">
        <v>7</v>
      </c>
      <c r="M2921" s="267">
        <v>15</v>
      </c>
      <c r="N2921" s="194" t="s">
        <v>202</v>
      </c>
      <c r="O2921" s="269">
        <v>0</v>
      </c>
      <c r="P2921" s="269">
        <v>2</v>
      </c>
      <c r="Q2921" s="268">
        <v>2</v>
      </c>
      <c r="R2921" s="131"/>
      <c r="T2921" s="105"/>
      <c r="U2921" s="105"/>
      <c r="V2921" s="105"/>
      <c r="W2921" s="105"/>
      <c r="X2921" s="105"/>
      <c r="Y2921" s="105"/>
      <c r="Z2921" s="105"/>
      <c r="AA2921" s="105"/>
      <c r="AB2921" s="105"/>
      <c r="AC2921" s="105"/>
      <c r="AD2921" s="105"/>
      <c r="AE2921" s="105"/>
      <c r="AF2921" s="105"/>
      <c r="AG2921" s="105"/>
    </row>
    <row r="2922" spans="2:33" s="28" customFormat="1" ht="14.25" customHeight="1" x14ac:dyDescent="0.15">
      <c r="B2922" s="204" t="s">
        <v>201</v>
      </c>
      <c r="C2922" s="269">
        <v>14</v>
      </c>
      <c r="D2922" s="269">
        <v>8</v>
      </c>
      <c r="E2922" s="267">
        <v>22</v>
      </c>
      <c r="F2922" s="194" t="s">
        <v>200</v>
      </c>
      <c r="G2922" s="269">
        <v>18</v>
      </c>
      <c r="H2922" s="269">
        <v>13</v>
      </c>
      <c r="I2922" s="267">
        <v>31</v>
      </c>
      <c r="J2922" s="194" t="s">
        <v>199</v>
      </c>
      <c r="K2922" s="269">
        <v>16</v>
      </c>
      <c r="L2922" s="269">
        <v>13</v>
      </c>
      <c r="M2922" s="267">
        <v>29</v>
      </c>
      <c r="N2922" s="194" t="s">
        <v>198</v>
      </c>
      <c r="O2922" s="269">
        <v>0</v>
      </c>
      <c r="P2922" s="269">
        <v>1</v>
      </c>
      <c r="Q2922" s="268">
        <v>1</v>
      </c>
      <c r="R2922" s="131"/>
      <c r="T2922" s="105"/>
      <c r="U2922" s="105"/>
      <c r="V2922" s="105"/>
      <c r="W2922" s="105"/>
      <c r="X2922" s="105"/>
      <c r="Y2922" s="105"/>
      <c r="Z2922" s="105"/>
      <c r="AA2922" s="105"/>
      <c r="AB2922" s="105"/>
      <c r="AC2922" s="105"/>
      <c r="AD2922" s="105"/>
      <c r="AE2922" s="105"/>
      <c r="AF2922" s="105"/>
      <c r="AG2922" s="105"/>
    </row>
    <row r="2923" spans="2:33" s="28" customFormat="1" ht="14.1" customHeight="1" x14ac:dyDescent="0.15">
      <c r="B2923" s="205" t="s">
        <v>197</v>
      </c>
      <c r="C2923" s="274">
        <v>15</v>
      </c>
      <c r="D2923" s="274">
        <v>4</v>
      </c>
      <c r="E2923" s="275">
        <v>19</v>
      </c>
      <c r="F2923" s="195" t="s">
        <v>196</v>
      </c>
      <c r="G2923" s="274">
        <v>12</v>
      </c>
      <c r="H2923" s="274">
        <v>13</v>
      </c>
      <c r="I2923" s="275">
        <v>25</v>
      </c>
      <c r="J2923" s="195" t="s">
        <v>195</v>
      </c>
      <c r="K2923" s="274">
        <v>14</v>
      </c>
      <c r="L2923" s="274">
        <v>12</v>
      </c>
      <c r="M2923" s="275">
        <v>26</v>
      </c>
      <c r="N2923" s="195" t="s">
        <v>194</v>
      </c>
      <c r="O2923" s="274">
        <v>0</v>
      </c>
      <c r="P2923" s="274">
        <v>0</v>
      </c>
      <c r="Q2923" s="276">
        <v>0</v>
      </c>
      <c r="R2923" s="131"/>
      <c r="T2923" s="105"/>
      <c r="U2923" s="105"/>
      <c r="V2923" s="105"/>
      <c r="W2923" s="105"/>
      <c r="X2923" s="105"/>
      <c r="Y2923" s="105"/>
      <c r="Z2923" s="105"/>
      <c r="AA2923" s="105"/>
      <c r="AB2923" s="105"/>
      <c r="AC2923" s="105"/>
      <c r="AD2923" s="105"/>
      <c r="AE2923" s="105"/>
      <c r="AF2923" s="105"/>
      <c r="AG2923" s="105"/>
    </row>
    <row r="2924" spans="2:33" s="28" customFormat="1" ht="14.25" customHeight="1" x14ac:dyDescent="0.15">
      <c r="B2924" s="204" t="s">
        <v>193</v>
      </c>
      <c r="C2924" s="277">
        <v>11</v>
      </c>
      <c r="D2924" s="269">
        <v>6</v>
      </c>
      <c r="E2924" s="267">
        <v>17</v>
      </c>
      <c r="F2924" s="194" t="s">
        <v>192</v>
      </c>
      <c r="G2924" s="269">
        <v>17</v>
      </c>
      <c r="H2924" s="269">
        <v>17</v>
      </c>
      <c r="I2924" s="267">
        <v>34</v>
      </c>
      <c r="J2924" s="194" t="s">
        <v>191</v>
      </c>
      <c r="K2924" s="269">
        <v>8</v>
      </c>
      <c r="L2924" s="269">
        <v>14</v>
      </c>
      <c r="M2924" s="267">
        <v>22</v>
      </c>
      <c r="N2924" s="194" t="s">
        <v>190</v>
      </c>
      <c r="O2924" s="269">
        <v>0</v>
      </c>
      <c r="P2924" s="269">
        <v>1</v>
      </c>
      <c r="Q2924" s="268">
        <v>1</v>
      </c>
      <c r="R2924" s="131"/>
      <c r="T2924" s="105"/>
      <c r="U2924" s="105"/>
      <c r="V2924" s="105"/>
      <c r="W2924" s="105"/>
      <c r="X2924" s="105"/>
      <c r="Y2924" s="105"/>
      <c r="Z2924" s="105"/>
      <c r="AA2924" s="105"/>
      <c r="AB2924" s="105"/>
      <c r="AC2924" s="105"/>
      <c r="AD2924" s="105"/>
      <c r="AE2924" s="105"/>
      <c r="AF2924" s="105"/>
      <c r="AG2924" s="105"/>
    </row>
    <row r="2925" spans="2:33" s="28" customFormat="1" ht="14.25" customHeight="1" x14ac:dyDescent="0.15">
      <c r="B2925" s="204" t="s">
        <v>189</v>
      </c>
      <c r="C2925" s="269">
        <v>9</v>
      </c>
      <c r="D2925" s="269">
        <v>4</v>
      </c>
      <c r="E2925" s="267">
        <v>13</v>
      </c>
      <c r="F2925" s="194" t="s">
        <v>188</v>
      </c>
      <c r="G2925" s="269">
        <v>15</v>
      </c>
      <c r="H2925" s="269">
        <v>14</v>
      </c>
      <c r="I2925" s="267">
        <v>29</v>
      </c>
      <c r="J2925" s="194" t="s">
        <v>187</v>
      </c>
      <c r="K2925" s="269">
        <v>10</v>
      </c>
      <c r="L2925" s="269">
        <v>12</v>
      </c>
      <c r="M2925" s="267">
        <v>22</v>
      </c>
      <c r="N2925" s="194" t="s">
        <v>186</v>
      </c>
      <c r="O2925" s="269">
        <v>1</v>
      </c>
      <c r="P2925" s="269">
        <v>1</v>
      </c>
      <c r="Q2925" s="268">
        <v>2</v>
      </c>
      <c r="R2925" s="131"/>
      <c r="T2925" s="105"/>
      <c r="U2925" s="105"/>
      <c r="V2925" s="105"/>
      <c r="W2925" s="105"/>
      <c r="X2925" s="105"/>
      <c r="Y2925" s="105"/>
      <c r="Z2925" s="105"/>
      <c r="AA2925" s="105"/>
      <c r="AB2925" s="105"/>
      <c r="AC2925" s="105"/>
      <c r="AD2925" s="105"/>
      <c r="AE2925" s="105"/>
      <c r="AF2925" s="105"/>
      <c r="AG2925" s="105"/>
    </row>
    <row r="2926" spans="2:33" s="28" customFormat="1" ht="14.25" customHeight="1" x14ac:dyDescent="0.15">
      <c r="B2926" s="204" t="s">
        <v>185</v>
      </c>
      <c r="C2926" s="269">
        <v>7</v>
      </c>
      <c r="D2926" s="269">
        <v>8</v>
      </c>
      <c r="E2926" s="267">
        <v>15</v>
      </c>
      <c r="F2926" s="194" t="s">
        <v>184</v>
      </c>
      <c r="G2926" s="269">
        <v>13</v>
      </c>
      <c r="H2926" s="269">
        <v>19</v>
      </c>
      <c r="I2926" s="267">
        <v>32</v>
      </c>
      <c r="J2926" s="194" t="s">
        <v>183</v>
      </c>
      <c r="K2926" s="269">
        <v>11</v>
      </c>
      <c r="L2926" s="269">
        <v>12</v>
      </c>
      <c r="M2926" s="267">
        <v>23</v>
      </c>
      <c r="N2926" s="194" t="s">
        <v>182</v>
      </c>
      <c r="O2926" s="269">
        <v>0</v>
      </c>
      <c r="P2926" s="269">
        <v>0</v>
      </c>
      <c r="Q2926" s="268">
        <v>0</v>
      </c>
      <c r="R2926" s="131"/>
      <c r="T2926" s="105"/>
      <c r="U2926" s="105"/>
      <c r="V2926" s="105"/>
      <c r="W2926" s="105"/>
      <c r="X2926" s="105"/>
      <c r="Y2926" s="105"/>
      <c r="Z2926" s="105"/>
      <c r="AA2926" s="105"/>
      <c r="AB2926" s="105"/>
      <c r="AC2926" s="105"/>
      <c r="AD2926" s="105"/>
      <c r="AE2926" s="105"/>
      <c r="AF2926" s="105"/>
      <c r="AG2926" s="105"/>
    </row>
    <row r="2927" spans="2:33" s="28" customFormat="1" ht="14.1" customHeight="1" x14ac:dyDescent="0.15">
      <c r="B2927" s="204" t="s">
        <v>181</v>
      </c>
      <c r="C2927" s="269">
        <v>10</v>
      </c>
      <c r="D2927" s="269">
        <v>6</v>
      </c>
      <c r="E2927" s="267">
        <v>16</v>
      </c>
      <c r="F2927" s="194" t="s">
        <v>180</v>
      </c>
      <c r="G2927" s="269">
        <v>18</v>
      </c>
      <c r="H2927" s="269">
        <v>14</v>
      </c>
      <c r="I2927" s="267">
        <v>32</v>
      </c>
      <c r="J2927" s="194" t="s">
        <v>179</v>
      </c>
      <c r="K2927" s="269">
        <v>6</v>
      </c>
      <c r="L2927" s="269">
        <v>11</v>
      </c>
      <c r="M2927" s="267">
        <v>17</v>
      </c>
      <c r="N2927" s="194" t="s">
        <v>178</v>
      </c>
      <c r="O2927" s="269">
        <v>0</v>
      </c>
      <c r="P2927" s="269">
        <v>1</v>
      </c>
      <c r="Q2927" s="268">
        <v>1</v>
      </c>
      <c r="R2927" s="131"/>
      <c r="T2927" s="105"/>
      <c r="U2927" s="105"/>
      <c r="V2927" s="105"/>
      <c r="W2927" s="105"/>
      <c r="X2927" s="105"/>
      <c r="Y2927" s="105"/>
      <c r="Z2927" s="105"/>
      <c r="AA2927" s="105"/>
      <c r="AB2927" s="105"/>
      <c r="AC2927" s="105"/>
      <c r="AD2927" s="105"/>
      <c r="AE2927" s="105"/>
      <c r="AF2927" s="105"/>
      <c r="AG2927" s="105"/>
    </row>
    <row r="2928" spans="2:33" s="28" customFormat="1" ht="14.25" customHeight="1" thickBot="1" x14ac:dyDescent="0.2">
      <c r="B2928" s="206" t="s">
        <v>177</v>
      </c>
      <c r="C2928" s="270">
        <v>9</v>
      </c>
      <c r="D2928" s="270">
        <v>5</v>
      </c>
      <c r="E2928" s="271">
        <v>14</v>
      </c>
      <c r="F2928" s="208" t="s">
        <v>176</v>
      </c>
      <c r="G2928" s="270">
        <v>6</v>
      </c>
      <c r="H2928" s="270">
        <v>16</v>
      </c>
      <c r="I2928" s="271">
        <v>22</v>
      </c>
      <c r="J2928" s="208" t="s">
        <v>175</v>
      </c>
      <c r="K2928" s="270">
        <v>4</v>
      </c>
      <c r="L2928" s="270">
        <v>2</v>
      </c>
      <c r="M2928" s="271">
        <v>6</v>
      </c>
      <c r="N2928" s="210" t="s">
        <v>174</v>
      </c>
      <c r="O2928" s="272">
        <v>0</v>
      </c>
      <c r="P2928" s="272">
        <v>0</v>
      </c>
      <c r="Q2928" s="273">
        <v>0</v>
      </c>
      <c r="R2928" s="131"/>
      <c r="T2928" s="105"/>
      <c r="U2928" s="105"/>
      <c r="V2928" s="105"/>
      <c r="W2928" s="105"/>
      <c r="X2928" s="105"/>
      <c r="Y2928" s="105"/>
      <c r="Z2928" s="105"/>
      <c r="AA2928" s="105"/>
      <c r="AB2928" s="105"/>
      <c r="AC2928" s="105"/>
      <c r="AD2928" s="105"/>
      <c r="AE2928" s="105"/>
      <c r="AF2928" s="105"/>
      <c r="AG2928" s="105"/>
    </row>
    <row r="2929" spans="2:33" s="28" customFormat="1" ht="13.5" customHeight="1" thickBot="1" x14ac:dyDescent="0.2">
      <c r="B2929" s="42"/>
      <c r="C2929" s="42"/>
      <c r="D2929" s="459" t="s">
        <v>173</v>
      </c>
      <c r="E2929" s="459"/>
      <c r="F2929" s="459"/>
      <c r="G2929" s="42"/>
      <c r="H2929" s="42"/>
      <c r="I2929" s="42"/>
      <c r="J2929" s="42"/>
      <c r="K2929" s="42"/>
      <c r="L2929" s="42"/>
      <c r="M2929" s="42"/>
      <c r="N2929" s="212" t="s">
        <v>172</v>
      </c>
      <c r="O2929" s="262">
        <v>0</v>
      </c>
      <c r="P2929" s="24">
        <v>0</v>
      </c>
      <c r="Q2929" s="285">
        <v>0</v>
      </c>
      <c r="R2929" s="131"/>
      <c r="T2929" s="105"/>
      <c r="U2929" s="105"/>
      <c r="V2929" s="105"/>
      <c r="W2929" s="105"/>
      <c r="X2929" s="105"/>
      <c r="Y2929" s="105"/>
      <c r="Z2929" s="105"/>
      <c r="AA2929" s="105"/>
      <c r="AB2929" s="105"/>
      <c r="AC2929" s="105"/>
      <c r="AD2929" s="105"/>
      <c r="AE2929" s="105"/>
      <c r="AF2929" s="105"/>
      <c r="AG2929" s="105"/>
    </row>
    <row r="2930" spans="2:33" s="28" customFormat="1" ht="13.5" customHeight="1" x14ac:dyDescent="0.15">
      <c r="B2930" s="160" t="s">
        <v>171</v>
      </c>
      <c r="C2930" s="263">
        <f>SUM(C2904:C2908)</f>
        <v>60</v>
      </c>
      <c r="D2930" s="263">
        <f>SUM(D2904:D2908)</f>
        <v>65</v>
      </c>
      <c r="E2930" s="108">
        <f t="shared" ref="E2930:E2939" si="138">SUM(C2930:D2930)</f>
        <v>125</v>
      </c>
      <c r="F2930" s="160" t="s">
        <v>170</v>
      </c>
      <c r="G2930" s="264">
        <f>SUM(K2904:K2908)</f>
        <v>67</v>
      </c>
      <c r="H2930" s="109">
        <f>SUM(L2904:L2908)</f>
        <v>51</v>
      </c>
      <c r="I2930" s="110">
        <f t="shared" ref="I2930:I2939" si="139">SUM(G2930:H2930)</f>
        <v>118</v>
      </c>
      <c r="J2930" s="119" t="s">
        <v>169</v>
      </c>
      <c r="K2930" s="120">
        <f>SUM(O2929:O2933)</f>
        <v>0</v>
      </c>
      <c r="L2930" s="263">
        <f>SUM(Q2929:Q2933)</f>
        <v>0</v>
      </c>
      <c r="M2930" s="265">
        <f>SUM(K2930:L2930)</f>
        <v>0</v>
      </c>
      <c r="N2930" s="132" t="s">
        <v>168</v>
      </c>
      <c r="O2930" s="288">
        <v>0</v>
      </c>
      <c r="P2930" s="288">
        <v>0</v>
      </c>
      <c r="Q2930" s="285">
        <v>0</v>
      </c>
      <c r="R2930" s="131"/>
      <c r="T2930" s="105"/>
      <c r="U2930" s="105"/>
      <c r="V2930" s="105"/>
      <c r="W2930" s="105"/>
      <c r="X2930" s="105"/>
      <c r="Y2930" s="105"/>
      <c r="Z2930" s="105"/>
      <c r="AA2930" s="105"/>
      <c r="AB2930" s="105"/>
      <c r="AC2930" s="105"/>
      <c r="AD2930" s="105"/>
      <c r="AE2930" s="105"/>
      <c r="AF2930" s="105"/>
      <c r="AG2930" s="105"/>
    </row>
    <row r="2931" spans="2:33" s="28" customFormat="1" ht="13.5" customHeight="1" thickBot="1" x14ac:dyDescent="0.2">
      <c r="B2931" s="161" t="s">
        <v>167</v>
      </c>
      <c r="C2931" s="255">
        <f>SUM(C2909:C2913)</f>
        <v>53</v>
      </c>
      <c r="D2931" s="255">
        <f>SUM(D2909:D2913)</f>
        <v>56</v>
      </c>
      <c r="E2931" s="112">
        <f t="shared" si="138"/>
        <v>109</v>
      </c>
      <c r="F2931" s="161" t="s">
        <v>166</v>
      </c>
      <c r="G2931" s="260">
        <f>SUM(K2909:K2913)</f>
        <v>40</v>
      </c>
      <c r="H2931" s="113">
        <f>SUM(L2909:L2913)</f>
        <v>49</v>
      </c>
      <c r="I2931" s="114">
        <f t="shared" si="139"/>
        <v>89</v>
      </c>
      <c r="J2931" s="121" t="s">
        <v>154</v>
      </c>
      <c r="K2931" s="122">
        <f>O2934</f>
        <v>0</v>
      </c>
      <c r="L2931" s="256">
        <f>P2934</f>
        <v>0</v>
      </c>
      <c r="M2931" s="266">
        <f>SUM(K2931:L2931)</f>
        <v>0</v>
      </c>
      <c r="N2931" s="132" t="s">
        <v>165</v>
      </c>
      <c r="O2931" s="288">
        <v>0</v>
      </c>
      <c r="P2931" s="288">
        <v>0</v>
      </c>
      <c r="Q2931" s="285">
        <v>0</v>
      </c>
      <c r="R2931" s="131"/>
      <c r="T2931" s="105"/>
      <c r="U2931" s="105"/>
      <c r="V2931" s="105"/>
      <c r="W2931" s="105"/>
      <c r="X2931" s="105"/>
      <c r="Y2931" s="105"/>
      <c r="Z2931" s="105"/>
      <c r="AA2931" s="105"/>
      <c r="AB2931" s="105"/>
      <c r="AC2931" s="105"/>
      <c r="AD2931" s="105"/>
      <c r="AE2931" s="105"/>
      <c r="AF2931" s="105"/>
      <c r="AG2931" s="105"/>
    </row>
    <row r="2932" spans="2:33" s="28" customFormat="1" ht="13.5" customHeight="1" x14ac:dyDescent="0.15">
      <c r="B2932" s="161" t="s">
        <v>164</v>
      </c>
      <c r="C2932" s="255">
        <f>SUM(C2914:C2918)</f>
        <v>50</v>
      </c>
      <c r="D2932" s="255">
        <f>SUM(D2914:D2918)</f>
        <v>53</v>
      </c>
      <c r="E2932" s="112">
        <f t="shared" si="138"/>
        <v>103</v>
      </c>
      <c r="F2932" s="161" t="s">
        <v>163</v>
      </c>
      <c r="G2932" s="260">
        <f>SUM(K2914:K2918)</f>
        <v>38</v>
      </c>
      <c r="H2932" s="113">
        <f>SUM(L2914:L2918)</f>
        <v>34</v>
      </c>
      <c r="I2932" s="114">
        <f t="shared" si="139"/>
        <v>72</v>
      </c>
      <c r="J2932" s="125" t="s">
        <v>283</v>
      </c>
      <c r="K2932" s="154">
        <f>SUM(C2930:C2932)</f>
        <v>163</v>
      </c>
      <c r="L2932" s="154">
        <f>SUM(D2930:D2932)</f>
        <v>174</v>
      </c>
      <c r="M2932" s="294">
        <f>SUM(K2932:L2932)</f>
        <v>337</v>
      </c>
      <c r="N2932" s="132" t="s">
        <v>162</v>
      </c>
      <c r="O2932" s="288">
        <v>0</v>
      </c>
      <c r="P2932" s="288">
        <v>0</v>
      </c>
      <c r="Q2932" s="285">
        <v>0</v>
      </c>
      <c r="R2932" s="131"/>
      <c r="T2932" s="105"/>
      <c r="U2932" s="105"/>
      <c r="V2932" s="105"/>
      <c r="W2932" s="105"/>
      <c r="X2932" s="105"/>
      <c r="Y2932" s="105"/>
      <c r="Z2932" s="105"/>
      <c r="AA2932" s="105"/>
      <c r="AB2932" s="105"/>
      <c r="AC2932" s="105"/>
      <c r="AD2932" s="105"/>
      <c r="AE2932" s="105"/>
      <c r="AF2932" s="105"/>
      <c r="AG2932" s="105"/>
    </row>
    <row r="2933" spans="2:33" s="28" customFormat="1" ht="13.5" customHeight="1" thickBot="1" x14ac:dyDescent="0.2">
      <c r="B2933" s="161" t="s">
        <v>161</v>
      </c>
      <c r="C2933" s="255">
        <f>SUM(C2919:C2923)</f>
        <v>54</v>
      </c>
      <c r="D2933" s="255">
        <f>SUM(D2919:D2923)</f>
        <v>43</v>
      </c>
      <c r="E2933" s="112">
        <f t="shared" si="138"/>
        <v>97</v>
      </c>
      <c r="F2933" s="161" t="s">
        <v>160</v>
      </c>
      <c r="G2933" s="260">
        <f>SUM(K2919:K2923)</f>
        <v>53</v>
      </c>
      <c r="H2933" s="113">
        <f>SUM(L2919:L2923)</f>
        <v>56</v>
      </c>
      <c r="I2933" s="114">
        <f t="shared" si="139"/>
        <v>109</v>
      </c>
      <c r="J2933" s="123" t="s">
        <v>156</v>
      </c>
      <c r="K2933" s="157"/>
      <c r="L2933" s="292">
        <f>M2932/M2938*100</f>
        <v>19.093484419263458</v>
      </c>
      <c r="M2933" s="156" t="s">
        <v>155</v>
      </c>
      <c r="N2933" s="134" t="s">
        <v>159</v>
      </c>
      <c r="O2933" s="291">
        <v>0</v>
      </c>
      <c r="P2933" s="135">
        <v>0</v>
      </c>
      <c r="Q2933" s="282">
        <v>0</v>
      </c>
      <c r="R2933" s="131"/>
      <c r="T2933" s="105"/>
      <c r="U2933" s="105"/>
      <c r="V2933" s="105"/>
      <c r="W2933" s="105"/>
      <c r="X2933" s="105"/>
      <c r="Y2933" s="105"/>
      <c r="Z2933" s="105"/>
      <c r="AA2933" s="105"/>
      <c r="AB2933" s="105"/>
      <c r="AC2933" s="105"/>
      <c r="AD2933" s="105"/>
      <c r="AE2933" s="105"/>
      <c r="AF2933" s="105"/>
      <c r="AG2933" s="105"/>
    </row>
    <row r="2934" spans="2:33" s="28" customFormat="1" ht="13.5" customHeight="1" thickBot="1" x14ac:dyDescent="0.2">
      <c r="B2934" s="161" t="s">
        <v>158</v>
      </c>
      <c r="C2934" s="255">
        <f>SUM(C2924:C2928)</f>
        <v>46</v>
      </c>
      <c r="D2934" s="255">
        <f>SUM(D2924:D2928)</f>
        <v>29</v>
      </c>
      <c r="E2934" s="112">
        <f t="shared" si="138"/>
        <v>75</v>
      </c>
      <c r="F2934" s="161" t="s">
        <v>157</v>
      </c>
      <c r="G2934" s="260">
        <f>SUM(K2924:K2928)</f>
        <v>39</v>
      </c>
      <c r="H2934" s="113">
        <f>SUM(L2924:L2928)</f>
        <v>51</v>
      </c>
      <c r="I2934" s="114">
        <f t="shared" si="139"/>
        <v>90</v>
      </c>
      <c r="J2934" s="125" t="s">
        <v>284</v>
      </c>
      <c r="K2934" s="154">
        <f>SUM(C2933:C2939,G2930:G2932)</f>
        <v>549</v>
      </c>
      <c r="L2934" s="154">
        <f>SUM(D2933:D2939,H2930:H2932)</f>
        <v>529</v>
      </c>
      <c r="M2934" s="294">
        <f>SUM(K2934:L2934)</f>
        <v>1078</v>
      </c>
      <c r="N2934" s="136" t="s">
        <v>154</v>
      </c>
      <c r="O2934" s="290">
        <v>0</v>
      </c>
      <c r="P2934" s="137">
        <v>0</v>
      </c>
      <c r="Q2934" s="284">
        <v>0</v>
      </c>
      <c r="R2934" s="131"/>
      <c r="T2934" s="105"/>
      <c r="U2934" s="105"/>
      <c r="V2934" s="105"/>
      <c r="W2934" s="105"/>
      <c r="X2934" s="105"/>
      <c r="Y2934" s="105"/>
      <c r="Z2934" s="105"/>
      <c r="AA2934" s="105"/>
      <c r="AB2934" s="105"/>
      <c r="AC2934" s="105"/>
      <c r="AD2934" s="105"/>
      <c r="AE2934" s="105"/>
      <c r="AF2934" s="105"/>
      <c r="AG2934" s="105"/>
    </row>
    <row r="2935" spans="2:33" s="28" customFormat="1" ht="13.5" customHeight="1" thickBot="1" x14ac:dyDescent="0.2">
      <c r="B2935" s="161" t="s">
        <v>153</v>
      </c>
      <c r="C2935" s="255">
        <f>SUM(G2904:G2908)</f>
        <v>51</v>
      </c>
      <c r="D2935" s="255">
        <f>SUM(H2904:H2908)</f>
        <v>52</v>
      </c>
      <c r="E2935" s="112">
        <f t="shared" si="138"/>
        <v>103</v>
      </c>
      <c r="F2935" s="161" t="s">
        <v>152</v>
      </c>
      <c r="G2935" s="113">
        <f>SUM(O2904:O2908)</f>
        <v>30</v>
      </c>
      <c r="H2935" s="113">
        <f>SUM(P2904:P2908)</f>
        <v>35</v>
      </c>
      <c r="I2935" s="114">
        <f t="shared" si="139"/>
        <v>65</v>
      </c>
      <c r="J2935" s="123" t="s">
        <v>156</v>
      </c>
      <c r="K2935" s="157"/>
      <c r="L2935" s="292">
        <f>M2934/M2938*100</f>
        <v>61.076487252124643</v>
      </c>
      <c r="M2935" s="158" t="s">
        <v>155</v>
      </c>
      <c r="N2935" s="148"/>
      <c r="O2935" s="138"/>
      <c r="P2935" s="138"/>
      <c r="Q2935" s="138"/>
      <c r="R2935" s="131"/>
      <c r="T2935" s="105"/>
      <c r="U2935" s="105"/>
      <c r="V2935" s="105"/>
      <c r="W2935" s="105"/>
      <c r="X2935" s="105"/>
      <c r="Y2935" s="105"/>
      <c r="Z2935" s="105"/>
      <c r="AA2935" s="105"/>
      <c r="AB2935" s="105"/>
      <c r="AC2935" s="105"/>
      <c r="AD2935" s="105"/>
      <c r="AE2935" s="106"/>
      <c r="AF2935" s="105"/>
      <c r="AG2935" s="106"/>
    </row>
    <row r="2936" spans="2:33" s="28" customFormat="1" ht="13.5" customHeight="1" thickBot="1" x14ac:dyDescent="0.2">
      <c r="B2936" s="161" t="s">
        <v>151</v>
      </c>
      <c r="C2936" s="255">
        <f>SUM(G2909:G2913)</f>
        <v>50</v>
      </c>
      <c r="D2936" s="255">
        <f>SUM(H2909:H2913)</f>
        <v>57</v>
      </c>
      <c r="E2936" s="112">
        <f t="shared" si="138"/>
        <v>107</v>
      </c>
      <c r="F2936" s="161" t="s">
        <v>150</v>
      </c>
      <c r="G2936" s="260">
        <f>SUM(O2909:O2913)</f>
        <v>20</v>
      </c>
      <c r="H2936" s="113">
        <f>SUM(P2909:P2913)</f>
        <v>30</v>
      </c>
      <c r="I2936" s="114">
        <f t="shared" si="139"/>
        <v>50</v>
      </c>
      <c r="J2936" s="125" t="s">
        <v>282</v>
      </c>
      <c r="K2936" s="154">
        <f>SUM(K2919:K2928,O2904:O2934)</f>
        <v>153</v>
      </c>
      <c r="L2936" s="154">
        <f>SUM(L2919:L2928,P2904:P2934)</f>
        <v>197</v>
      </c>
      <c r="M2936" s="261">
        <f>SUM(K2936:L2936)</f>
        <v>350</v>
      </c>
      <c r="N2936" s="149"/>
      <c r="O2936" s="138"/>
      <c r="P2936" s="138"/>
      <c r="Q2936" s="138"/>
      <c r="R2936" s="131"/>
    </row>
    <row r="2937" spans="2:33" s="28" customFormat="1" ht="13.5" customHeight="1" thickBot="1" x14ac:dyDescent="0.2">
      <c r="B2937" s="161" t="s">
        <v>149</v>
      </c>
      <c r="C2937" s="255">
        <f>SUM(G2914:G2918)</f>
        <v>64</v>
      </c>
      <c r="D2937" s="255">
        <f>SUM(H2914:H2918)</f>
        <v>66</v>
      </c>
      <c r="E2937" s="112">
        <f t="shared" si="138"/>
        <v>130</v>
      </c>
      <c r="F2937" s="161" t="s">
        <v>148</v>
      </c>
      <c r="G2937" s="260">
        <f>SUM(O2914:O2918)</f>
        <v>10</v>
      </c>
      <c r="H2937" s="113">
        <f>SUM(P2914:P2918)</f>
        <v>15</v>
      </c>
      <c r="I2937" s="114">
        <f t="shared" si="139"/>
        <v>25</v>
      </c>
      <c r="J2937" s="123" t="s">
        <v>156</v>
      </c>
      <c r="K2937" s="124"/>
      <c r="L2937" s="283">
        <f>M2936/M2938*100</f>
        <v>19.830028328611899</v>
      </c>
      <c r="M2937" s="156" t="s">
        <v>155</v>
      </c>
      <c r="N2937" s="144" t="s">
        <v>146</v>
      </c>
      <c r="O2937" s="295">
        <v>39.22</v>
      </c>
      <c r="P2937" s="296">
        <v>41.31</v>
      </c>
      <c r="Q2937" s="297">
        <v>40.28</v>
      </c>
      <c r="R2937" s="131"/>
    </row>
    <row r="2938" spans="2:33" s="28" customFormat="1" ht="13.5" customHeight="1" x14ac:dyDescent="0.15">
      <c r="B2938" s="161" t="s">
        <v>145</v>
      </c>
      <c r="C2938" s="255">
        <f>SUM(G2919:G2923)</f>
        <v>70</v>
      </c>
      <c r="D2938" s="255">
        <f>SUM(H2919:H2923)</f>
        <v>68</v>
      </c>
      <c r="E2938" s="112">
        <f t="shared" si="138"/>
        <v>138</v>
      </c>
      <c r="F2938" s="161" t="s">
        <v>144</v>
      </c>
      <c r="G2938" s="260">
        <f>SUM(O2919:O2923)</f>
        <v>0</v>
      </c>
      <c r="H2938" s="113">
        <f>SUM(P2919:P2923)</f>
        <v>7</v>
      </c>
      <c r="I2938" s="114">
        <f t="shared" si="139"/>
        <v>7</v>
      </c>
      <c r="J2938" s="125" t="s">
        <v>147</v>
      </c>
      <c r="K2938" s="293">
        <f>SUM(C2930:C2939,G2930:G2939,K2930:K2931)</f>
        <v>865</v>
      </c>
      <c r="L2938" s="293">
        <f>SUM(D2930:D2939,H2930:H2939,L2930:L2931)</f>
        <v>900</v>
      </c>
      <c r="M2938" s="289">
        <f>SUM(K2938:L2938)</f>
        <v>1765</v>
      </c>
      <c r="N2938" s="145"/>
      <c r="O2938" s="139"/>
      <c r="P2938" s="139"/>
      <c r="Q2938" s="139"/>
      <c r="R2938" s="131"/>
    </row>
    <row r="2939" spans="2:33" s="28" customFormat="1" ht="13.5" customHeight="1" thickBot="1" x14ac:dyDescent="0.2">
      <c r="B2939" s="162" t="s">
        <v>143</v>
      </c>
      <c r="C2939" s="256">
        <f>SUM(G2924:G2928)</f>
        <v>69</v>
      </c>
      <c r="D2939" s="256">
        <f>SUM(H2924:H2928)</f>
        <v>80</v>
      </c>
      <c r="E2939" s="116">
        <f t="shared" si="138"/>
        <v>149</v>
      </c>
      <c r="F2939" s="162" t="s">
        <v>142</v>
      </c>
      <c r="G2939" s="257">
        <f>SUM(O2924:O2928)</f>
        <v>1</v>
      </c>
      <c r="H2939" s="117">
        <f>SUM(P2924:P2928)</f>
        <v>3</v>
      </c>
      <c r="I2939" s="118">
        <f t="shared" si="139"/>
        <v>4</v>
      </c>
      <c r="J2939" s="123" t="s">
        <v>7</v>
      </c>
      <c r="K2939" s="124"/>
      <c r="L2939" s="127"/>
      <c r="M2939" s="258">
        <f>字別人口!Q160</f>
        <v>762</v>
      </c>
      <c r="N2939" s="481" t="s">
        <v>141</v>
      </c>
      <c r="O2939" s="482"/>
      <c r="P2939" s="482"/>
      <c r="Q2939" s="140"/>
      <c r="R2939" s="131"/>
    </row>
    <row r="2941" spans="2:33" s="29" customFormat="1" x14ac:dyDescent="0.15">
      <c r="B2941" s="168"/>
      <c r="F2941" s="168"/>
    </row>
    <row r="2942" spans="2:33" s="29" customFormat="1" ht="13.5" customHeight="1" x14ac:dyDescent="0.15">
      <c r="B2942" s="243" t="s">
        <v>1</v>
      </c>
      <c r="C2942" s="358" t="s">
        <v>2</v>
      </c>
      <c r="D2942" s="358"/>
      <c r="E2942" s="358"/>
      <c r="F2942" s="358"/>
      <c r="G2942" s="484" t="s">
        <v>279</v>
      </c>
      <c r="H2942" s="484"/>
      <c r="I2942" s="484"/>
      <c r="J2942" s="484"/>
      <c r="K2942" s="484"/>
      <c r="L2942" s="484"/>
      <c r="O2942" s="76" t="str">
        <f>$O$2</f>
        <v>令和元年10月31日</v>
      </c>
      <c r="P2942" s="76"/>
      <c r="Q2942" s="76" t="s">
        <v>0</v>
      </c>
    </row>
    <row r="2943" spans="2:33" s="29" customFormat="1" ht="13.5" customHeight="1" x14ac:dyDescent="0.15">
      <c r="B2943" s="243" t="s">
        <v>276</v>
      </c>
      <c r="C2943" s="358" t="s">
        <v>68</v>
      </c>
      <c r="D2943" s="358"/>
      <c r="E2943" s="358"/>
      <c r="F2943" s="152"/>
      <c r="G2943" s="484"/>
      <c r="H2943" s="484"/>
      <c r="I2943" s="484"/>
      <c r="J2943" s="484"/>
      <c r="K2943" s="484"/>
      <c r="L2943" s="484"/>
      <c r="O2943" s="76" t="str">
        <f>$O$3</f>
        <v>令和元年11月 1日</v>
      </c>
      <c r="P2943" s="76"/>
      <c r="Q2943" s="76" t="s">
        <v>3</v>
      </c>
    </row>
    <row r="2944" spans="2:33" s="29" customFormat="1" ht="13.5" customHeight="1" thickBot="1" x14ac:dyDescent="0.2">
      <c r="B2944" s="168"/>
      <c r="F2944" s="168"/>
      <c r="G2944" s="87"/>
      <c r="H2944" s="87"/>
      <c r="I2944" s="87"/>
      <c r="J2944" s="87"/>
      <c r="K2944" s="87"/>
      <c r="L2944" s="87"/>
      <c r="O2944" s="86"/>
      <c r="Q2944" s="86"/>
    </row>
    <row r="2945" spans="2:33" s="28" customFormat="1" ht="14.25" customHeight="1" x14ac:dyDescent="0.15">
      <c r="B2945" s="53" t="s">
        <v>274</v>
      </c>
      <c r="C2945" s="279" t="s">
        <v>301</v>
      </c>
      <c r="D2945" s="279" t="s">
        <v>302</v>
      </c>
      <c r="E2945" s="280" t="s">
        <v>6</v>
      </c>
      <c r="F2945" s="53" t="s">
        <v>274</v>
      </c>
      <c r="G2945" s="279" t="s">
        <v>301</v>
      </c>
      <c r="H2945" s="279" t="s">
        <v>5</v>
      </c>
      <c r="I2945" s="94" t="s">
        <v>6</v>
      </c>
      <c r="J2945" s="202" t="s">
        <v>274</v>
      </c>
      <c r="K2945" s="279" t="s">
        <v>4</v>
      </c>
      <c r="L2945" s="279" t="s">
        <v>302</v>
      </c>
      <c r="M2945" s="280" t="s">
        <v>303</v>
      </c>
      <c r="N2945" s="59" t="s">
        <v>274</v>
      </c>
      <c r="O2945" s="54" t="s">
        <v>301</v>
      </c>
      <c r="P2945" s="54" t="s">
        <v>5</v>
      </c>
      <c r="Q2945" s="278" t="s">
        <v>303</v>
      </c>
      <c r="R2945" s="131"/>
    </row>
    <row r="2946" spans="2:33" s="28" customFormat="1" ht="14.25" customHeight="1" x14ac:dyDescent="0.15">
      <c r="B2946" s="203" t="s">
        <v>273</v>
      </c>
      <c r="C2946" s="281">
        <v>3</v>
      </c>
      <c r="D2946" s="281">
        <v>4</v>
      </c>
      <c r="E2946" s="267">
        <v>7</v>
      </c>
      <c r="F2946" s="193" t="s">
        <v>272</v>
      </c>
      <c r="G2946" s="281">
        <v>3</v>
      </c>
      <c r="H2946" s="281">
        <v>1</v>
      </c>
      <c r="I2946" s="267">
        <v>4</v>
      </c>
      <c r="J2946" s="194" t="s">
        <v>271</v>
      </c>
      <c r="K2946" s="269">
        <v>7</v>
      </c>
      <c r="L2946" s="281">
        <v>3</v>
      </c>
      <c r="M2946" s="286">
        <v>10</v>
      </c>
      <c r="N2946" s="200" t="s">
        <v>270</v>
      </c>
      <c r="O2946" s="277">
        <v>2</v>
      </c>
      <c r="P2946" s="269">
        <v>2</v>
      </c>
      <c r="Q2946" s="287">
        <v>4</v>
      </c>
      <c r="R2946" s="131"/>
      <c r="T2946" s="105"/>
      <c r="U2946" s="105"/>
      <c r="V2946" s="105"/>
      <c r="W2946" s="105"/>
      <c r="X2946" s="105"/>
      <c r="Y2946" s="105"/>
      <c r="Z2946" s="105"/>
      <c r="AA2946" s="105"/>
      <c r="AB2946" s="105"/>
      <c r="AC2946" s="105"/>
      <c r="AD2946" s="105"/>
      <c r="AE2946" s="105"/>
      <c r="AF2946" s="105"/>
      <c r="AG2946" s="105"/>
    </row>
    <row r="2947" spans="2:33" s="28" customFormat="1" ht="14.1" customHeight="1" x14ac:dyDescent="0.15">
      <c r="B2947" s="204" t="s">
        <v>269</v>
      </c>
      <c r="C2947" s="269">
        <v>3</v>
      </c>
      <c r="D2947" s="269">
        <v>5</v>
      </c>
      <c r="E2947" s="267">
        <v>8</v>
      </c>
      <c r="F2947" s="194" t="s">
        <v>268</v>
      </c>
      <c r="G2947" s="269">
        <v>4</v>
      </c>
      <c r="H2947" s="269">
        <v>4</v>
      </c>
      <c r="I2947" s="267">
        <v>8</v>
      </c>
      <c r="J2947" s="194" t="s">
        <v>267</v>
      </c>
      <c r="K2947" s="269">
        <v>7</v>
      </c>
      <c r="L2947" s="269">
        <v>7</v>
      </c>
      <c r="M2947" s="267">
        <v>14</v>
      </c>
      <c r="N2947" s="194" t="s">
        <v>266</v>
      </c>
      <c r="O2947" s="269">
        <v>1</v>
      </c>
      <c r="P2947" s="269">
        <v>5</v>
      </c>
      <c r="Q2947" s="268">
        <v>6</v>
      </c>
      <c r="R2947" s="131"/>
      <c r="T2947" s="105"/>
      <c r="U2947" s="105"/>
      <c r="V2947" s="105"/>
      <c r="W2947" s="105"/>
      <c r="X2947" s="105"/>
      <c r="Y2947" s="105"/>
      <c r="Z2947" s="105"/>
      <c r="AA2947" s="105"/>
      <c r="AB2947" s="105"/>
      <c r="AC2947" s="105"/>
      <c r="AD2947" s="105"/>
      <c r="AE2947" s="105"/>
      <c r="AF2947" s="105"/>
      <c r="AG2947" s="105"/>
    </row>
    <row r="2948" spans="2:33" s="28" customFormat="1" ht="14.25" customHeight="1" x14ac:dyDescent="0.15">
      <c r="B2948" s="204" t="s">
        <v>265</v>
      </c>
      <c r="C2948" s="269">
        <v>7</v>
      </c>
      <c r="D2948" s="269">
        <v>1</v>
      </c>
      <c r="E2948" s="267">
        <v>8</v>
      </c>
      <c r="F2948" s="194" t="s">
        <v>264</v>
      </c>
      <c r="G2948" s="269">
        <v>5</v>
      </c>
      <c r="H2948" s="269">
        <v>5</v>
      </c>
      <c r="I2948" s="267">
        <v>10</v>
      </c>
      <c r="J2948" s="194" t="s">
        <v>263</v>
      </c>
      <c r="K2948" s="269">
        <v>2</v>
      </c>
      <c r="L2948" s="269">
        <v>5</v>
      </c>
      <c r="M2948" s="267">
        <v>7</v>
      </c>
      <c r="N2948" s="194" t="s">
        <v>262</v>
      </c>
      <c r="O2948" s="269">
        <v>2</v>
      </c>
      <c r="P2948" s="199">
        <v>0</v>
      </c>
      <c r="Q2948" s="268">
        <v>2</v>
      </c>
      <c r="R2948" s="131"/>
      <c r="T2948" s="105"/>
      <c r="U2948" s="105"/>
      <c r="V2948" s="105"/>
      <c r="W2948" s="105"/>
      <c r="X2948" s="105"/>
      <c r="Y2948" s="105"/>
      <c r="Z2948" s="105"/>
      <c r="AA2948" s="105"/>
      <c r="AB2948" s="105"/>
      <c r="AC2948" s="105"/>
      <c r="AD2948" s="105"/>
      <c r="AE2948" s="105"/>
      <c r="AF2948" s="105"/>
      <c r="AG2948" s="105"/>
    </row>
    <row r="2949" spans="2:33" s="28" customFormat="1" ht="14.25" customHeight="1" x14ac:dyDescent="0.15">
      <c r="B2949" s="204" t="s">
        <v>261</v>
      </c>
      <c r="C2949" s="269">
        <v>4</v>
      </c>
      <c r="D2949" s="269">
        <v>6</v>
      </c>
      <c r="E2949" s="267">
        <v>10</v>
      </c>
      <c r="F2949" s="194" t="s">
        <v>260</v>
      </c>
      <c r="G2949" s="269">
        <v>9</v>
      </c>
      <c r="H2949" s="269">
        <v>5</v>
      </c>
      <c r="I2949" s="267">
        <v>14</v>
      </c>
      <c r="J2949" s="194" t="s">
        <v>259</v>
      </c>
      <c r="K2949" s="269">
        <v>1</v>
      </c>
      <c r="L2949" s="269">
        <v>4</v>
      </c>
      <c r="M2949" s="267">
        <v>5</v>
      </c>
      <c r="N2949" s="194" t="s">
        <v>258</v>
      </c>
      <c r="O2949" s="269">
        <v>7</v>
      </c>
      <c r="P2949" s="269">
        <v>5</v>
      </c>
      <c r="Q2949" s="268">
        <v>12</v>
      </c>
      <c r="R2949" s="131"/>
      <c r="T2949" s="105"/>
      <c r="U2949" s="105"/>
      <c r="V2949" s="105"/>
      <c r="W2949" s="105"/>
      <c r="X2949" s="105"/>
      <c r="Y2949" s="105"/>
      <c r="Z2949" s="105"/>
      <c r="AA2949" s="105"/>
      <c r="AB2949" s="105"/>
      <c r="AC2949" s="105"/>
      <c r="AD2949" s="105"/>
      <c r="AE2949" s="105"/>
      <c r="AF2949" s="105"/>
      <c r="AG2949" s="105"/>
    </row>
    <row r="2950" spans="2:33" s="28" customFormat="1" ht="14.1" customHeight="1" x14ac:dyDescent="0.15">
      <c r="B2950" s="205" t="s">
        <v>257</v>
      </c>
      <c r="C2950" s="274">
        <v>4</v>
      </c>
      <c r="D2950" s="274">
        <v>7</v>
      </c>
      <c r="E2950" s="275">
        <v>11</v>
      </c>
      <c r="F2950" s="195" t="s">
        <v>256</v>
      </c>
      <c r="G2950" s="274">
        <v>7</v>
      </c>
      <c r="H2950" s="274">
        <v>7</v>
      </c>
      <c r="I2950" s="275">
        <v>14</v>
      </c>
      <c r="J2950" s="195" t="s">
        <v>255</v>
      </c>
      <c r="K2950" s="274">
        <v>5</v>
      </c>
      <c r="L2950" s="274">
        <v>5</v>
      </c>
      <c r="M2950" s="275">
        <v>10</v>
      </c>
      <c r="N2950" s="195" t="s">
        <v>254</v>
      </c>
      <c r="O2950" s="274">
        <v>2</v>
      </c>
      <c r="P2950" s="274">
        <v>3</v>
      </c>
      <c r="Q2950" s="276">
        <v>5</v>
      </c>
      <c r="R2950" s="131"/>
      <c r="T2950" s="105"/>
      <c r="U2950" s="105"/>
      <c r="V2950" s="105"/>
      <c r="W2950" s="105"/>
      <c r="X2950" s="105"/>
      <c r="Y2950" s="105"/>
      <c r="Z2950" s="105"/>
      <c r="AA2950" s="105"/>
      <c r="AB2950" s="105"/>
      <c r="AC2950" s="105"/>
      <c r="AD2950" s="105"/>
      <c r="AE2950" s="105"/>
      <c r="AF2950" s="105"/>
      <c r="AG2950" s="105"/>
    </row>
    <row r="2951" spans="2:33" s="28" customFormat="1" ht="14.25" customHeight="1" x14ac:dyDescent="0.15">
      <c r="B2951" s="204" t="s">
        <v>253</v>
      </c>
      <c r="C2951" s="277">
        <v>9</v>
      </c>
      <c r="D2951" s="269">
        <v>5</v>
      </c>
      <c r="E2951" s="267">
        <v>14</v>
      </c>
      <c r="F2951" s="194" t="s">
        <v>252</v>
      </c>
      <c r="G2951" s="269">
        <v>4</v>
      </c>
      <c r="H2951" s="269">
        <v>7</v>
      </c>
      <c r="I2951" s="267">
        <v>11</v>
      </c>
      <c r="J2951" s="194" t="s">
        <v>251</v>
      </c>
      <c r="K2951" s="269">
        <v>4</v>
      </c>
      <c r="L2951" s="269">
        <v>4</v>
      </c>
      <c r="M2951" s="267">
        <v>8</v>
      </c>
      <c r="N2951" s="194" t="s">
        <v>250</v>
      </c>
      <c r="O2951" s="269">
        <v>3</v>
      </c>
      <c r="P2951" s="269">
        <v>5</v>
      </c>
      <c r="Q2951" s="268">
        <v>8</v>
      </c>
      <c r="R2951" s="131"/>
      <c r="T2951" s="105"/>
      <c r="U2951" s="105"/>
      <c r="V2951" s="105"/>
      <c r="W2951" s="105"/>
      <c r="X2951" s="105"/>
      <c r="Y2951" s="105"/>
      <c r="Z2951" s="105"/>
      <c r="AA2951" s="105"/>
      <c r="AB2951" s="105"/>
      <c r="AC2951" s="105"/>
      <c r="AD2951" s="105"/>
      <c r="AE2951" s="105"/>
      <c r="AF2951" s="105"/>
      <c r="AG2951" s="105"/>
    </row>
    <row r="2952" spans="2:33" s="28" customFormat="1" ht="14.25" customHeight="1" x14ac:dyDescent="0.15">
      <c r="B2952" s="204" t="s">
        <v>249</v>
      </c>
      <c r="C2952" s="269">
        <v>3</v>
      </c>
      <c r="D2952" s="269">
        <v>1</v>
      </c>
      <c r="E2952" s="267">
        <v>4</v>
      </c>
      <c r="F2952" s="194" t="s">
        <v>248</v>
      </c>
      <c r="G2952" s="269">
        <v>6</v>
      </c>
      <c r="H2952" s="269">
        <v>4</v>
      </c>
      <c r="I2952" s="267">
        <v>10</v>
      </c>
      <c r="J2952" s="194" t="s">
        <v>247</v>
      </c>
      <c r="K2952" s="269">
        <v>3</v>
      </c>
      <c r="L2952" s="269">
        <v>1</v>
      </c>
      <c r="M2952" s="267">
        <v>4</v>
      </c>
      <c r="N2952" s="194" t="s">
        <v>246</v>
      </c>
      <c r="O2952" s="269">
        <v>1</v>
      </c>
      <c r="P2952" s="269">
        <v>3</v>
      </c>
      <c r="Q2952" s="268">
        <v>4</v>
      </c>
      <c r="R2952" s="131"/>
      <c r="T2952" s="105"/>
      <c r="U2952" s="105"/>
      <c r="V2952" s="105"/>
      <c r="W2952" s="105"/>
      <c r="X2952" s="105"/>
      <c r="Y2952" s="105"/>
      <c r="Z2952" s="105"/>
      <c r="AA2952" s="105"/>
      <c r="AB2952" s="105"/>
      <c r="AC2952" s="105"/>
      <c r="AD2952" s="105"/>
      <c r="AE2952" s="105"/>
      <c r="AF2952" s="105"/>
      <c r="AG2952" s="105"/>
    </row>
    <row r="2953" spans="2:33" s="28" customFormat="1" ht="14.25" customHeight="1" x14ac:dyDescent="0.15">
      <c r="B2953" s="204" t="s">
        <v>245</v>
      </c>
      <c r="C2953" s="269">
        <v>3</v>
      </c>
      <c r="D2953" s="269">
        <v>4</v>
      </c>
      <c r="E2953" s="267">
        <v>7</v>
      </c>
      <c r="F2953" s="194" t="s">
        <v>244</v>
      </c>
      <c r="G2953" s="269">
        <v>5</v>
      </c>
      <c r="H2953" s="269">
        <v>7</v>
      </c>
      <c r="I2953" s="267">
        <v>12</v>
      </c>
      <c r="J2953" s="194" t="s">
        <v>243</v>
      </c>
      <c r="K2953" s="269">
        <v>4</v>
      </c>
      <c r="L2953" s="269">
        <v>3</v>
      </c>
      <c r="M2953" s="267">
        <v>7</v>
      </c>
      <c r="N2953" s="194" t="s">
        <v>242</v>
      </c>
      <c r="O2953" s="269">
        <v>2</v>
      </c>
      <c r="P2953" s="269">
        <v>3</v>
      </c>
      <c r="Q2953" s="268">
        <v>5</v>
      </c>
      <c r="R2953" s="131"/>
      <c r="T2953" s="105"/>
      <c r="U2953" s="105"/>
      <c r="V2953" s="105"/>
      <c r="W2953" s="105"/>
      <c r="X2953" s="105"/>
      <c r="Y2953" s="105"/>
      <c r="Z2953" s="105"/>
      <c r="AA2953" s="105"/>
      <c r="AB2953" s="105"/>
      <c r="AC2953" s="105"/>
      <c r="AD2953" s="105"/>
      <c r="AE2953" s="105"/>
      <c r="AF2953" s="105"/>
      <c r="AG2953" s="105"/>
    </row>
    <row r="2954" spans="2:33" s="28" customFormat="1" ht="14.1" customHeight="1" x14ac:dyDescent="0.15">
      <c r="B2954" s="204" t="s">
        <v>241</v>
      </c>
      <c r="C2954" s="269">
        <v>5</v>
      </c>
      <c r="D2954" s="269">
        <v>4</v>
      </c>
      <c r="E2954" s="267">
        <v>9</v>
      </c>
      <c r="F2954" s="194" t="s">
        <v>240</v>
      </c>
      <c r="G2954" s="269">
        <v>5</v>
      </c>
      <c r="H2954" s="269">
        <v>3</v>
      </c>
      <c r="I2954" s="267">
        <v>8</v>
      </c>
      <c r="J2954" s="194" t="s">
        <v>239</v>
      </c>
      <c r="K2954" s="269">
        <v>4</v>
      </c>
      <c r="L2954" s="269">
        <v>9</v>
      </c>
      <c r="M2954" s="267">
        <v>13</v>
      </c>
      <c r="N2954" s="194" t="s">
        <v>238</v>
      </c>
      <c r="O2954" s="269">
        <v>4</v>
      </c>
      <c r="P2954" s="269">
        <v>3</v>
      </c>
      <c r="Q2954" s="268">
        <v>7</v>
      </c>
      <c r="R2954" s="131"/>
      <c r="T2954" s="105"/>
      <c r="U2954" s="105"/>
      <c r="V2954" s="105"/>
      <c r="W2954" s="105"/>
      <c r="X2954" s="105"/>
      <c r="Y2954" s="105"/>
      <c r="Z2954" s="105"/>
      <c r="AA2954" s="105"/>
      <c r="AB2954" s="105"/>
      <c r="AC2954" s="105"/>
      <c r="AD2954" s="105"/>
      <c r="AE2954" s="105"/>
      <c r="AF2954" s="105"/>
      <c r="AG2954" s="105"/>
    </row>
    <row r="2955" spans="2:33" s="28" customFormat="1" ht="14.1" customHeight="1" x14ac:dyDescent="0.15">
      <c r="B2955" s="205" t="s">
        <v>237</v>
      </c>
      <c r="C2955" s="274">
        <v>5</v>
      </c>
      <c r="D2955" s="274">
        <v>1</v>
      </c>
      <c r="E2955" s="275">
        <v>6</v>
      </c>
      <c r="F2955" s="195" t="s">
        <v>236</v>
      </c>
      <c r="G2955" s="274">
        <v>8</v>
      </c>
      <c r="H2955" s="274">
        <v>8</v>
      </c>
      <c r="I2955" s="275">
        <v>16</v>
      </c>
      <c r="J2955" s="195" t="s">
        <v>235</v>
      </c>
      <c r="K2955" s="274">
        <v>4</v>
      </c>
      <c r="L2955" s="274">
        <v>6</v>
      </c>
      <c r="M2955" s="275">
        <v>10</v>
      </c>
      <c r="N2955" s="195" t="s">
        <v>234</v>
      </c>
      <c r="O2955" s="274">
        <v>0</v>
      </c>
      <c r="P2955" s="274">
        <v>2</v>
      </c>
      <c r="Q2955" s="276">
        <v>2</v>
      </c>
      <c r="R2955" s="131"/>
      <c r="T2955" s="105"/>
      <c r="U2955" s="105"/>
      <c r="V2955" s="105"/>
      <c r="W2955" s="105"/>
      <c r="X2955" s="105"/>
      <c r="Y2955" s="105"/>
      <c r="Z2955" s="105"/>
      <c r="AA2955" s="105"/>
      <c r="AB2955" s="105"/>
      <c r="AC2955" s="105"/>
      <c r="AD2955" s="105"/>
      <c r="AE2955" s="105"/>
      <c r="AF2955" s="105"/>
      <c r="AG2955" s="105"/>
    </row>
    <row r="2956" spans="2:33" s="28" customFormat="1" ht="14.25" customHeight="1" x14ac:dyDescent="0.15">
      <c r="B2956" s="204" t="s">
        <v>233</v>
      </c>
      <c r="C2956" s="277">
        <v>5</v>
      </c>
      <c r="D2956" s="269">
        <v>6</v>
      </c>
      <c r="E2956" s="267">
        <v>11</v>
      </c>
      <c r="F2956" s="194" t="s">
        <v>232</v>
      </c>
      <c r="G2956" s="269">
        <v>6</v>
      </c>
      <c r="H2956" s="269">
        <v>6</v>
      </c>
      <c r="I2956" s="267">
        <v>12</v>
      </c>
      <c r="J2956" s="194" t="s">
        <v>231</v>
      </c>
      <c r="K2956" s="269">
        <v>3</v>
      </c>
      <c r="L2956" s="269">
        <v>4</v>
      </c>
      <c r="M2956" s="267">
        <v>7</v>
      </c>
      <c r="N2956" s="194" t="s">
        <v>230</v>
      </c>
      <c r="O2956" s="269">
        <v>3</v>
      </c>
      <c r="P2956" s="269">
        <v>4</v>
      </c>
      <c r="Q2956" s="268">
        <v>7</v>
      </c>
      <c r="R2956" s="131"/>
      <c r="T2956" s="105"/>
      <c r="U2956" s="105"/>
      <c r="V2956" s="105"/>
      <c r="W2956" s="105"/>
      <c r="X2956" s="105"/>
      <c r="Y2956" s="105"/>
      <c r="Z2956" s="105"/>
      <c r="AA2956" s="105"/>
      <c r="AB2956" s="105"/>
      <c r="AC2956" s="105"/>
      <c r="AD2956" s="105"/>
      <c r="AE2956" s="105"/>
      <c r="AF2956" s="105"/>
      <c r="AG2956" s="105"/>
    </row>
    <row r="2957" spans="2:33" s="28" customFormat="1" ht="14.25" customHeight="1" x14ac:dyDescent="0.15">
      <c r="B2957" s="204" t="s">
        <v>229</v>
      </c>
      <c r="C2957" s="269">
        <v>5</v>
      </c>
      <c r="D2957" s="269">
        <v>3</v>
      </c>
      <c r="E2957" s="267">
        <v>8</v>
      </c>
      <c r="F2957" s="194" t="s">
        <v>228</v>
      </c>
      <c r="G2957" s="269">
        <v>7</v>
      </c>
      <c r="H2957" s="269">
        <v>4</v>
      </c>
      <c r="I2957" s="267">
        <v>11</v>
      </c>
      <c r="J2957" s="194" t="s">
        <v>227</v>
      </c>
      <c r="K2957" s="269">
        <v>7</v>
      </c>
      <c r="L2957" s="269">
        <v>6</v>
      </c>
      <c r="M2957" s="267">
        <v>13</v>
      </c>
      <c r="N2957" s="194" t="s">
        <v>226</v>
      </c>
      <c r="O2957" s="269">
        <v>1</v>
      </c>
      <c r="P2957" s="269">
        <v>2</v>
      </c>
      <c r="Q2957" s="268">
        <v>3</v>
      </c>
      <c r="R2957" s="131"/>
      <c r="T2957" s="105"/>
      <c r="U2957" s="105"/>
      <c r="V2957" s="105"/>
      <c r="W2957" s="105"/>
      <c r="X2957" s="105"/>
      <c r="Y2957" s="105"/>
      <c r="Z2957" s="105"/>
      <c r="AA2957" s="105"/>
      <c r="AB2957" s="105"/>
      <c r="AC2957" s="105"/>
      <c r="AD2957" s="105"/>
      <c r="AE2957" s="105"/>
      <c r="AF2957" s="105"/>
      <c r="AG2957" s="105"/>
    </row>
    <row r="2958" spans="2:33" s="28" customFormat="1" ht="14.25" customHeight="1" x14ac:dyDescent="0.15">
      <c r="B2958" s="204" t="s">
        <v>225</v>
      </c>
      <c r="C2958" s="269">
        <v>7</v>
      </c>
      <c r="D2958" s="269">
        <v>4</v>
      </c>
      <c r="E2958" s="267">
        <v>11</v>
      </c>
      <c r="F2958" s="194" t="s">
        <v>224</v>
      </c>
      <c r="G2958" s="269">
        <v>6</v>
      </c>
      <c r="H2958" s="269">
        <v>9</v>
      </c>
      <c r="I2958" s="267">
        <v>15</v>
      </c>
      <c r="J2958" s="194" t="s">
        <v>223</v>
      </c>
      <c r="K2958" s="269">
        <v>4</v>
      </c>
      <c r="L2958" s="269">
        <v>6</v>
      </c>
      <c r="M2958" s="267">
        <v>10</v>
      </c>
      <c r="N2958" s="194" t="s">
        <v>222</v>
      </c>
      <c r="O2958" s="269">
        <v>4</v>
      </c>
      <c r="P2958" s="269">
        <v>3</v>
      </c>
      <c r="Q2958" s="268">
        <v>7</v>
      </c>
      <c r="R2958" s="131"/>
      <c r="T2958" s="105"/>
      <c r="U2958" s="105"/>
      <c r="V2958" s="105"/>
      <c r="W2958" s="105"/>
      <c r="X2958" s="105"/>
      <c r="Y2958" s="105"/>
      <c r="Z2958" s="105"/>
      <c r="AA2958" s="105"/>
      <c r="AB2958" s="105"/>
      <c r="AC2958" s="105"/>
      <c r="AD2958" s="105"/>
      <c r="AE2958" s="105"/>
      <c r="AF2958" s="105"/>
      <c r="AG2958" s="105"/>
    </row>
    <row r="2959" spans="2:33" s="28" customFormat="1" ht="14.1" customHeight="1" x14ac:dyDescent="0.15">
      <c r="B2959" s="204" t="s">
        <v>221</v>
      </c>
      <c r="C2959" s="269">
        <v>2</v>
      </c>
      <c r="D2959" s="269">
        <v>6</v>
      </c>
      <c r="E2959" s="267">
        <v>8</v>
      </c>
      <c r="F2959" s="194" t="s">
        <v>220</v>
      </c>
      <c r="G2959" s="269">
        <v>9</v>
      </c>
      <c r="H2959" s="269">
        <v>6</v>
      </c>
      <c r="I2959" s="267">
        <v>15</v>
      </c>
      <c r="J2959" s="194" t="s">
        <v>219</v>
      </c>
      <c r="K2959" s="269">
        <v>4</v>
      </c>
      <c r="L2959" s="269">
        <v>6</v>
      </c>
      <c r="M2959" s="267">
        <v>10</v>
      </c>
      <c r="N2959" s="194" t="s">
        <v>218</v>
      </c>
      <c r="O2959" s="269">
        <v>0</v>
      </c>
      <c r="P2959" s="269">
        <v>0</v>
      </c>
      <c r="Q2959" s="268">
        <v>0</v>
      </c>
      <c r="R2959" s="131"/>
      <c r="T2959" s="105"/>
      <c r="U2959" s="105"/>
      <c r="V2959" s="105"/>
      <c r="W2959" s="105"/>
      <c r="X2959" s="105"/>
      <c r="Y2959" s="105"/>
      <c r="Z2959" s="105"/>
      <c r="AA2959" s="105"/>
      <c r="AB2959" s="105"/>
      <c r="AC2959" s="105"/>
      <c r="AD2959" s="105"/>
      <c r="AE2959" s="105"/>
      <c r="AF2959" s="105"/>
      <c r="AG2959" s="105"/>
    </row>
    <row r="2960" spans="2:33" s="28" customFormat="1" ht="14.45" customHeight="1" x14ac:dyDescent="0.15">
      <c r="B2960" s="205" t="s">
        <v>217</v>
      </c>
      <c r="C2960" s="274">
        <v>4</v>
      </c>
      <c r="D2960" s="274">
        <v>5</v>
      </c>
      <c r="E2960" s="275">
        <v>9</v>
      </c>
      <c r="F2960" s="195" t="s">
        <v>216</v>
      </c>
      <c r="G2960" s="274">
        <v>11</v>
      </c>
      <c r="H2960" s="274">
        <v>8</v>
      </c>
      <c r="I2960" s="275">
        <v>19</v>
      </c>
      <c r="J2960" s="195" t="s">
        <v>215</v>
      </c>
      <c r="K2960" s="274">
        <v>4</v>
      </c>
      <c r="L2960" s="274">
        <v>4</v>
      </c>
      <c r="M2960" s="275">
        <v>8</v>
      </c>
      <c r="N2960" s="195" t="s">
        <v>214</v>
      </c>
      <c r="O2960" s="274">
        <v>0</v>
      </c>
      <c r="P2960" s="274">
        <v>0</v>
      </c>
      <c r="Q2960" s="276">
        <v>0</v>
      </c>
      <c r="R2960" s="131"/>
      <c r="T2960" s="105"/>
      <c r="U2960" s="105"/>
      <c r="V2960" s="105"/>
      <c r="W2960" s="105"/>
      <c r="X2960" s="105"/>
      <c r="Y2960" s="105"/>
      <c r="Z2960" s="105"/>
      <c r="AA2960" s="105"/>
      <c r="AB2960" s="105"/>
      <c r="AC2960" s="105"/>
      <c r="AD2960" s="105"/>
      <c r="AE2960" s="105"/>
      <c r="AF2960" s="105"/>
      <c r="AG2960" s="105"/>
    </row>
    <row r="2961" spans="2:33" s="28" customFormat="1" ht="14.1" customHeight="1" x14ac:dyDescent="0.15">
      <c r="B2961" s="204" t="s">
        <v>213</v>
      </c>
      <c r="C2961" s="277">
        <v>5</v>
      </c>
      <c r="D2961" s="269">
        <v>6</v>
      </c>
      <c r="E2961" s="267">
        <v>11</v>
      </c>
      <c r="F2961" s="194" t="s">
        <v>212</v>
      </c>
      <c r="G2961" s="269">
        <v>2</v>
      </c>
      <c r="H2961" s="269">
        <v>1</v>
      </c>
      <c r="I2961" s="267">
        <v>3</v>
      </c>
      <c r="J2961" s="194" t="s">
        <v>211</v>
      </c>
      <c r="K2961" s="269">
        <v>5</v>
      </c>
      <c r="L2961" s="269">
        <v>12</v>
      </c>
      <c r="M2961" s="267">
        <v>17</v>
      </c>
      <c r="N2961" s="194" t="s">
        <v>210</v>
      </c>
      <c r="O2961" s="269">
        <v>2</v>
      </c>
      <c r="P2961" s="269">
        <v>2</v>
      </c>
      <c r="Q2961" s="268">
        <v>4</v>
      </c>
      <c r="R2961" s="131"/>
      <c r="T2961" s="105"/>
      <c r="U2961" s="105"/>
      <c r="V2961" s="105"/>
      <c r="W2961" s="105"/>
      <c r="X2961" s="105"/>
      <c r="Y2961" s="105"/>
      <c r="Z2961" s="105"/>
      <c r="AA2961" s="105"/>
      <c r="AB2961" s="105"/>
      <c r="AC2961" s="105"/>
      <c r="AD2961" s="105"/>
      <c r="AE2961" s="105"/>
      <c r="AF2961" s="105"/>
      <c r="AG2961" s="105"/>
    </row>
    <row r="2962" spans="2:33" s="28" customFormat="1" ht="14.25" customHeight="1" x14ac:dyDescent="0.15">
      <c r="B2962" s="204" t="s">
        <v>209</v>
      </c>
      <c r="C2962" s="269">
        <v>3</v>
      </c>
      <c r="D2962" s="269">
        <v>3</v>
      </c>
      <c r="E2962" s="267">
        <v>6</v>
      </c>
      <c r="F2962" s="194" t="s">
        <v>208</v>
      </c>
      <c r="G2962" s="269">
        <v>8</v>
      </c>
      <c r="H2962" s="269">
        <v>13</v>
      </c>
      <c r="I2962" s="267">
        <v>21</v>
      </c>
      <c r="J2962" s="194" t="s">
        <v>207</v>
      </c>
      <c r="K2962" s="269">
        <v>10</v>
      </c>
      <c r="L2962" s="269">
        <v>5</v>
      </c>
      <c r="M2962" s="267">
        <v>15</v>
      </c>
      <c r="N2962" s="194" t="s">
        <v>206</v>
      </c>
      <c r="O2962" s="269">
        <v>0</v>
      </c>
      <c r="P2962" s="269">
        <v>4</v>
      </c>
      <c r="Q2962" s="268">
        <v>4</v>
      </c>
      <c r="R2962" s="131"/>
      <c r="T2962" s="105"/>
      <c r="U2962" s="105"/>
      <c r="V2962" s="105"/>
      <c r="W2962" s="105"/>
      <c r="X2962" s="105"/>
      <c r="Y2962" s="105"/>
      <c r="Z2962" s="105"/>
      <c r="AA2962" s="105"/>
      <c r="AB2962" s="105"/>
      <c r="AC2962" s="105"/>
      <c r="AD2962" s="105"/>
      <c r="AE2962" s="105"/>
      <c r="AF2962" s="105"/>
      <c r="AG2962" s="105"/>
    </row>
    <row r="2963" spans="2:33" s="28" customFormat="1" ht="14.25" customHeight="1" x14ac:dyDescent="0.15">
      <c r="B2963" s="204" t="s">
        <v>205</v>
      </c>
      <c r="C2963" s="269">
        <v>8</v>
      </c>
      <c r="D2963" s="269">
        <v>5</v>
      </c>
      <c r="E2963" s="267">
        <v>13</v>
      </c>
      <c r="F2963" s="194" t="s">
        <v>204</v>
      </c>
      <c r="G2963" s="269">
        <v>7</v>
      </c>
      <c r="H2963" s="269">
        <v>7</v>
      </c>
      <c r="I2963" s="267">
        <v>14</v>
      </c>
      <c r="J2963" s="194" t="s">
        <v>203</v>
      </c>
      <c r="K2963" s="269">
        <v>8</v>
      </c>
      <c r="L2963" s="269">
        <v>6</v>
      </c>
      <c r="M2963" s="267">
        <v>14</v>
      </c>
      <c r="N2963" s="194" t="s">
        <v>202</v>
      </c>
      <c r="O2963" s="269">
        <v>0</v>
      </c>
      <c r="P2963" s="269">
        <v>0</v>
      </c>
      <c r="Q2963" s="268">
        <v>0</v>
      </c>
      <c r="R2963" s="131"/>
      <c r="T2963" s="105"/>
      <c r="U2963" s="105"/>
      <c r="V2963" s="105"/>
      <c r="W2963" s="105"/>
      <c r="X2963" s="105"/>
      <c r="Y2963" s="105"/>
      <c r="Z2963" s="105"/>
      <c r="AA2963" s="105"/>
      <c r="AB2963" s="105"/>
      <c r="AC2963" s="105"/>
      <c r="AD2963" s="105"/>
      <c r="AE2963" s="105"/>
      <c r="AF2963" s="105"/>
      <c r="AG2963" s="105"/>
    </row>
    <row r="2964" spans="2:33" s="28" customFormat="1" ht="14.25" customHeight="1" x14ac:dyDescent="0.15">
      <c r="B2964" s="204" t="s">
        <v>201</v>
      </c>
      <c r="C2964" s="269">
        <v>4</v>
      </c>
      <c r="D2964" s="269">
        <v>4</v>
      </c>
      <c r="E2964" s="267">
        <v>8</v>
      </c>
      <c r="F2964" s="194" t="s">
        <v>200</v>
      </c>
      <c r="G2964" s="269">
        <v>6</v>
      </c>
      <c r="H2964" s="269">
        <v>0</v>
      </c>
      <c r="I2964" s="267">
        <v>6</v>
      </c>
      <c r="J2964" s="194" t="s">
        <v>199</v>
      </c>
      <c r="K2964" s="269">
        <v>2</v>
      </c>
      <c r="L2964" s="269">
        <v>13</v>
      </c>
      <c r="M2964" s="267">
        <v>15</v>
      </c>
      <c r="N2964" s="194" t="s">
        <v>198</v>
      </c>
      <c r="O2964" s="269">
        <v>1</v>
      </c>
      <c r="P2964" s="269">
        <v>0</v>
      </c>
      <c r="Q2964" s="268">
        <v>1</v>
      </c>
      <c r="R2964" s="131"/>
      <c r="T2964" s="105"/>
      <c r="U2964" s="105"/>
      <c r="V2964" s="105"/>
      <c r="W2964" s="105"/>
      <c r="X2964" s="105"/>
      <c r="Y2964" s="105"/>
      <c r="Z2964" s="105"/>
      <c r="AA2964" s="105"/>
      <c r="AB2964" s="105"/>
      <c r="AC2964" s="105"/>
      <c r="AD2964" s="105"/>
      <c r="AE2964" s="105"/>
      <c r="AF2964" s="105"/>
      <c r="AG2964" s="105"/>
    </row>
    <row r="2965" spans="2:33" s="28" customFormat="1" ht="14.1" customHeight="1" x14ac:dyDescent="0.15">
      <c r="B2965" s="205" t="s">
        <v>197</v>
      </c>
      <c r="C2965" s="274">
        <v>4</v>
      </c>
      <c r="D2965" s="274">
        <v>3</v>
      </c>
      <c r="E2965" s="275">
        <v>7</v>
      </c>
      <c r="F2965" s="195" t="s">
        <v>196</v>
      </c>
      <c r="G2965" s="274">
        <v>12</v>
      </c>
      <c r="H2965" s="274">
        <v>10</v>
      </c>
      <c r="I2965" s="275">
        <v>22</v>
      </c>
      <c r="J2965" s="195" t="s">
        <v>195</v>
      </c>
      <c r="K2965" s="274">
        <v>2</v>
      </c>
      <c r="L2965" s="274">
        <v>2</v>
      </c>
      <c r="M2965" s="275">
        <v>4</v>
      </c>
      <c r="N2965" s="195" t="s">
        <v>194</v>
      </c>
      <c r="O2965" s="274">
        <v>0</v>
      </c>
      <c r="P2965" s="274">
        <v>1</v>
      </c>
      <c r="Q2965" s="276">
        <v>1</v>
      </c>
      <c r="R2965" s="131"/>
      <c r="T2965" s="105"/>
      <c r="U2965" s="105"/>
      <c r="V2965" s="105"/>
      <c r="W2965" s="105"/>
      <c r="X2965" s="105"/>
      <c r="Y2965" s="105"/>
      <c r="Z2965" s="105"/>
      <c r="AA2965" s="105"/>
      <c r="AB2965" s="105"/>
      <c r="AC2965" s="105"/>
      <c r="AD2965" s="105"/>
      <c r="AE2965" s="105"/>
      <c r="AF2965" s="105"/>
      <c r="AG2965" s="105"/>
    </row>
    <row r="2966" spans="2:33" s="28" customFormat="1" ht="14.25" customHeight="1" x14ac:dyDescent="0.15">
      <c r="B2966" s="204" t="s">
        <v>193</v>
      </c>
      <c r="C2966" s="277">
        <v>2</v>
      </c>
      <c r="D2966" s="269">
        <v>2</v>
      </c>
      <c r="E2966" s="267">
        <v>4</v>
      </c>
      <c r="F2966" s="194" t="s">
        <v>192</v>
      </c>
      <c r="G2966" s="269">
        <v>6</v>
      </c>
      <c r="H2966" s="269">
        <v>8</v>
      </c>
      <c r="I2966" s="267">
        <v>14</v>
      </c>
      <c r="J2966" s="194" t="s">
        <v>191</v>
      </c>
      <c r="K2966" s="269">
        <v>10</v>
      </c>
      <c r="L2966" s="269">
        <v>3</v>
      </c>
      <c r="M2966" s="267">
        <v>13</v>
      </c>
      <c r="N2966" s="194" t="s">
        <v>190</v>
      </c>
      <c r="O2966" s="269">
        <v>0</v>
      </c>
      <c r="P2966" s="269">
        <v>0</v>
      </c>
      <c r="Q2966" s="268">
        <v>0</v>
      </c>
      <c r="R2966" s="131"/>
      <c r="T2966" s="105"/>
      <c r="U2966" s="105"/>
      <c r="V2966" s="105"/>
      <c r="W2966" s="105"/>
      <c r="X2966" s="105"/>
      <c r="Y2966" s="105"/>
      <c r="Z2966" s="105"/>
      <c r="AA2966" s="105"/>
      <c r="AB2966" s="105"/>
      <c r="AC2966" s="105"/>
      <c r="AD2966" s="105"/>
      <c r="AE2966" s="105"/>
      <c r="AF2966" s="105"/>
      <c r="AG2966" s="105"/>
    </row>
    <row r="2967" spans="2:33" s="28" customFormat="1" ht="14.25" customHeight="1" x14ac:dyDescent="0.15">
      <c r="B2967" s="204" t="s">
        <v>189</v>
      </c>
      <c r="C2967" s="269">
        <v>4</v>
      </c>
      <c r="D2967" s="269">
        <v>2</v>
      </c>
      <c r="E2967" s="267">
        <v>6</v>
      </c>
      <c r="F2967" s="194" t="s">
        <v>188</v>
      </c>
      <c r="G2967" s="269">
        <v>6</v>
      </c>
      <c r="H2967" s="269">
        <v>8</v>
      </c>
      <c r="I2967" s="267">
        <v>14</v>
      </c>
      <c r="J2967" s="194" t="s">
        <v>187</v>
      </c>
      <c r="K2967" s="269">
        <v>7</v>
      </c>
      <c r="L2967" s="269">
        <v>5</v>
      </c>
      <c r="M2967" s="267">
        <v>12</v>
      </c>
      <c r="N2967" s="194" t="s">
        <v>186</v>
      </c>
      <c r="O2967" s="269">
        <v>0</v>
      </c>
      <c r="P2967" s="269">
        <v>0</v>
      </c>
      <c r="Q2967" s="268">
        <v>0</v>
      </c>
      <c r="R2967" s="131"/>
      <c r="T2967" s="105"/>
      <c r="U2967" s="105"/>
      <c r="V2967" s="105"/>
      <c r="W2967" s="105"/>
      <c r="X2967" s="105"/>
      <c r="Y2967" s="105"/>
      <c r="Z2967" s="105"/>
      <c r="AA2967" s="105"/>
      <c r="AB2967" s="105"/>
      <c r="AC2967" s="105"/>
      <c r="AD2967" s="105"/>
      <c r="AE2967" s="105"/>
      <c r="AF2967" s="105"/>
      <c r="AG2967" s="105"/>
    </row>
    <row r="2968" spans="2:33" s="28" customFormat="1" ht="14.25" customHeight="1" x14ac:dyDescent="0.15">
      <c r="B2968" s="204" t="s">
        <v>185</v>
      </c>
      <c r="C2968" s="269">
        <v>5</v>
      </c>
      <c r="D2968" s="269">
        <v>5</v>
      </c>
      <c r="E2968" s="267">
        <v>10</v>
      </c>
      <c r="F2968" s="194" t="s">
        <v>184</v>
      </c>
      <c r="G2968" s="269">
        <v>2</v>
      </c>
      <c r="H2968" s="269">
        <v>7</v>
      </c>
      <c r="I2968" s="267">
        <v>9</v>
      </c>
      <c r="J2968" s="194" t="s">
        <v>183</v>
      </c>
      <c r="K2968" s="269">
        <v>4</v>
      </c>
      <c r="L2968" s="269">
        <v>2</v>
      </c>
      <c r="M2968" s="267">
        <v>6</v>
      </c>
      <c r="N2968" s="194" t="s">
        <v>182</v>
      </c>
      <c r="O2968" s="269">
        <v>0</v>
      </c>
      <c r="P2968" s="269">
        <v>0</v>
      </c>
      <c r="Q2968" s="268">
        <v>0</v>
      </c>
      <c r="R2968" s="131"/>
      <c r="T2968" s="105"/>
      <c r="U2968" s="105"/>
      <c r="V2968" s="105"/>
      <c r="W2968" s="105"/>
      <c r="X2968" s="105"/>
      <c r="Y2968" s="105"/>
      <c r="Z2968" s="105"/>
      <c r="AA2968" s="105"/>
      <c r="AB2968" s="105"/>
      <c r="AC2968" s="105"/>
      <c r="AD2968" s="105"/>
      <c r="AE2968" s="105"/>
      <c r="AF2968" s="105"/>
      <c r="AG2968" s="105"/>
    </row>
    <row r="2969" spans="2:33" s="28" customFormat="1" ht="14.1" customHeight="1" x14ac:dyDescent="0.15">
      <c r="B2969" s="204" t="s">
        <v>181</v>
      </c>
      <c r="C2969" s="269">
        <v>2</v>
      </c>
      <c r="D2969" s="269">
        <v>2</v>
      </c>
      <c r="E2969" s="267">
        <v>4</v>
      </c>
      <c r="F2969" s="194" t="s">
        <v>180</v>
      </c>
      <c r="G2969" s="269">
        <v>9</v>
      </c>
      <c r="H2969" s="269">
        <v>3</v>
      </c>
      <c r="I2969" s="267">
        <v>12</v>
      </c>
      <c r="J2969" s="194" t="s">
        <v>179</v>
      </c>
      <c r="K2969" s="269">
        <v>3</v>
      </c>
      <c r="L2969" s="269">
        <v>4</v>
      </c>
      <c r="M2969" s="267">
        <v>7</v>
      </c>
      <c r="N2969" s="194" t="s">
        <v>178</v>
      </c>
      <c r="O2969" s="269">
        <v>0</v>
      </c>
      <c r="P2969" s="269">
        <v>1</v>
      </c>
      <c r="Q2969" s="268">
        <v>1</v>
      </c>
      <c r="R2969" s="131"/>
      <c r="T2969" s="105"/>
      <c r="U2969" s="105"/>
      <c r="V2969" s="105"/>
      <c r="W2969" s="105"/>
      <c r="X2969" s="105"/>
      <c r="Y2969" s="105"/>
      <c r="Z2969" s="105"/>
      <c r="AA2969" s="105"/>
      <c r="AB2969" s="105"/>
      <c r="AC2969" s="105"/>
      <c r="AD2969" s="105"/>
      <c r="AE2969" s="105"/>
      <c r="AF2969" s="105"/>
      <c r="AG2969" s="105"/>
    </row>
    <row r="2970" spans="2:33" s="28" customFormat="1" ht="14.25" customHeight="1" thickBot="1" x14ac:dyDescent="0.2">
      <c r="B2970" s="206" t="s">
        <v>177</v>
      </c>
      <c r="C2970" s="270">
        <v>3</v>
      </c>
      <c r="D2970" s="270">
        <v>5</v>
      </c>
      <c r="E2970" s="271">
        <v>8</v>
      </c>
      <c r="F2970" s="208" t="s">
        <v>176</v>
      </c>
      <c r="G2970" s="270">
        <v>3</v>
      </c>
      <c r="H2970" s="270">
        <v>4</v>
      </c>
      <c r="I2970" s="271">
        <v>7</v>
      </c>
      <c r="J2970" s="208" t="s">
        <v>175</v>
      </c>
      <c r="K2970" s="270">
        <v>3</v>
      </c>
      <c r="L2970" s="270">
        <v>2</v>
      </c>
      <c r="M2970" s="271">
        <v>5</v>
      </c>
      <c r="N2970" s="210" t="s">
        <v>174</v>
      </c>
      <c r="O2970" s="272">
        <v>0</v>
      </c>
      <c r="P2970" s="272">
        <v>0</v>
      </c>
      <c r="Q2970" s="273">
        <v>0</v>
      </c>
      <c r="R2970" s="131"/>
      <c r="T2970" s="105"/>
      <c r="U2970" s="105"/>
      <c r="V2970" s="105"/>
      <c r="W2970" s="105"/>
      <c r="X2970" s="105"/>
      <c r="Y2970" s="105"/>
      <c r="Z2970" s="105"/>
      <c r="AA2970" s="105"/>
      <c r="AB2970" s="105"/>
      <c r="AC2970" s="105"/>
      <c r="AD2970" s="105"/>
      <c r="AE2970" s="105"/>
      <c r="AF2970" s="105"/>
      <c r="AG2970" s="105"/>
    </row>
    <row r="2971" spans="2:33" s="28" customFormat="1" ht="13.5" customHeight="1" thickBot="1" x14ac:dyDescent="0.2">
      <c r="B2971" s="42"/>
      <c r="C2971" s="42"/>
      <c r="D2971" s="459" t="s">
        <v>173</v>
      </c>
      <c r="E2971" s="459"/>
      <c r="F2971" s="459"/>
      <c r="G2971" s="42"/>
      <c r="H2971" s="42"/>
      <c r="I2971" s="42"/>
      <c r="J2971" s="42"/>
      <c r="K2971" s="42"/>
      <c r="L2971" s="42"/>
      <c r="M2971" s="42"/>
      <c r="N2971" s="212" t="s">
        <v>172</v>
      </c>
      <c r="O2971" s="262">
        <v>0</v>
      </c>
      <c r="P2971" s="24">
        <v>1</v>
      </c>
      <c r="Q2971" s="285">
        <v>1</v>
      </c>
      <c r="R2971" s="131"/>
      <c r="T2971" s="105"/>
      <c r="U2971" s="105"/>
      <c r="V2971" s="105"/>
      <c r="W2971" s="105"/>
      <c r="X2971" s="105"/>
      <c r="Y2971" s="105"/>
      <c r="Z2971" s="105"/>
      <c r="AA2971" s="105"/>
      <c r="AB2971" s="105"/>
      <c r="AC2971" s="105"/>
      <c r="AD2971" s="105"/>
      <c r="AE2971" s="105"/>
      <c r="AF2971" s="105"/>
      <c r="AG2971" s="105"/>
    </row>
    <row r="2972" spans="2:33" s="28" customFormat="1" ht="13.5" customHeight="1" x14ac:dyDescent="0.15">
      <c r="B2972" s="160" t="s">
        <v>171</v>
      </c>
      <c r="C2972" s="263">
        <f>SUM(C2946:C2950)</f>
        <v>21</v>
      </c>
      <c r="D2972" s="263">
        <f>SUM(D2946:D2950)</f>
        <v>23</v>
      </c>
      <c r="E2972" s="108">
        <f t="shared" ref="E2972:E2981" si="140">SUM(C2972:D2972)</f>
        <v>44</v>
      </c>
      <c r="F2972" s="160" t="s">
        <v>170</v>
      </c>
      <c r="G2972" s="264">
        <f>SUM(K2946:K2950)</f>
        <v>22</v>
      </c>
      <c r="H2972" s="109">
        <f>SUM(L2946:L2950)</f>
        <v>24</v>
      </c>
      <c r="I2972" s="110">
        <f t="shared" ref="I2972:I2981" si="141">SUM(G2972:H2972)</f>
        <v>46</v>
      </c>
      <c r="J2972" s="119" t="s">
        <v>169</v>
      </c>
      <c r="K2972" s="120">
        <f>SUM(O2971:O2975)</f>
        <v>0</v>
      </c>
      <c r="L2972" s="263">
        <f>SUM(Q2971:Q2975)</f>
        <v>1</v>
      </c>
      <c r="M2972" s="265">
        <f>SUM(K2972:L2972)</f>
        <v>1</v>
      </c>
      <c r="N2972" s="132" t="s">
        <v>168</v>
      </c>
      <c r="O2972" s="288">
        <v>0</v>
      </c>
      <c r="P2972" s="288">
        <v>0</v>
      </c>
      <c r="Q2972" s="285">
        <v>0</v>
      </c>
      <c r="R2972" s="131"/>
      <c r="T2972" s="105"/>
      <c r="U2972" s="105"/>
      <c r="V2972" s="105"/>
      <c r="W2972" s="105"/>
      <c r="X2972" s="105"/>
      <c r="Y2972" s="105"/>
      <c r="Z2972" s="105"/>
      <c r="AA2972" s="105"/>
      <c r="AB2972" s="105"/>
      <c r="AC2972" s="105"/>
      <c r="AD2972" s="105"/>
      <c r="AE2972" s="105"/>
      <c r="AF2972" s="105"/>
      <c r="AG2972" s="105"/>
    </row>
    <row r="2973" spans="2:33" s="28" customFormat="1" ht="13.5" customHeight="1" thickBot="1" x14ac:dyDescent="0.2">
      <c r="B2973" s="161" t="s">
        <v>167</v>
      </c>
      <c r="C2973" s="255">
        <f>SUM(C2951:C2955)</f>
        <v>25</v>
      </c>
      <c r="D2973" s="255">
        <f>SUM(D2951:D2955)</f>
        <v>15</v>
      </c>
      <c r="E2973" s="112">
        <f t="shared" si="140"/>
        <v>40</v>
      </c>
      <c r="F2973" s="161" t="s">
        <v>166</v>
      </c>
      <c r="G2973" s="260">
        <f>SUM(K2951:K2955)</f>
        <v>19</v>
      </c>
      <c r="H2973" s="113">
        <f>SUM(L2951:L2955)</f>
        <v>23</v>
      </c>
      <c r="I2973" s="114">
        <f t="shared" si="141"/>
        <v>42</v>
      </c>
      <c r="J2973" s="121" t="s">
        <v>154</v>
      </c>
      <c r="K2973" s="122">
        <f>O2976</f>
        <v>0</v>
      </c>
      <c r="L2973" s="256">
        <f>P2976</f>
        <v>0</v>
      </c>
      <c r="M2973" s="266">
        <f>SUM(K2973:L2973)</f>
        <v>0</v>
      </c>
      <c r="N2973" s="132" t="s">
        <v>165</v>
      </c>
      <c r="O2973" s="288">
        <v>0</v>
      </c>
      <c r="P2973" s="288">
        <v>0</v>
      </c>
      <c r="Q2973" s="285">
        <v>0</v>
      </c>
      <c r="R2973" s="131"/>
      <c r="T2973" s="105"/>
      <c r="U2973" s="105"/>
      <c r="V2973" s="105"/>
      <c r="W2973" s="105"/>
      <c r="X2973" s="105"/>
      <c r="Y2973" s="105"/>
      <c r="Z2973" s="105"/>
      <c r="AA2973" s="105"/>
      <c r="AB2973" s="105"/>
      <c r="AC2973" s="105"/>
      <c r="AD2973" s="105"/>
      <c r="AE2973" s="105"/>
      <c r="AF2973" s="105"/>
      <c r="AG2973" s="105"/>
    </row>
    <row r="2974" spans="2:33" s="28" customFormat="1" ht="13.5" customHeight="1" x14ac:dyDescent="0.15">
      <c r="B2974" s="161" t="s">
        <v>164</v>
      </c>
      <c r="C2974" s="255">
        <f>SUM(C2956:C2960)</f>
        <v>23</v>
      </c>
      <c r="D2974" s="255">
        <f>SUM(D2956:D2960)</f>
        <v>24</v>
      </c>
      <c r="E2974" s="112">
        <f t="shared" si="140"/>
        <v>47</v>
      </c>
      <c r="F2974" s="161" t="s">
        <v>163</v>
      </c>
      <c r="G2974" s="260">
        <f>SUM(K2956:K2960)</f>
        <v>22</v>
      </c>
      <c r="H2974" s="113">
        <f>SUM(L2956:L2960)</f>
        <v>26</v>
      </c>
      <c r="I2974" s="114">
        <f t="shared" si="141"/>
        <v>48</v>
      </c>
      <c r="J2974" s="125" t="s">
        <v>283</v>
      </c>
      <c r="K2974" s="154">
        <f>SUM(C2972:C2974)</f>
        <v>69</v>
      </c>
      <c r="L2974" s="154">
        <f>SUM(D2972:D2974)</f>
        <v>62</v>
      </c>
      <c r="M2974" s="294">
        <f>SUM(K2974:L2974)</f>
        <v>131</v>
      </c>
      <c r="N2974" s="132" t="s">
        <v>162</v>
      </c>
      <c r="O2974" s="288">
        <v>0</v>
      </c>
      <c r="P2974" s="288">
        <v>0</v>
      </c>
      <c r="Q2974" s="285">
        <v>0</v>
      </c>
      <c r="R2974" s="131"/>
      <c r="T2974" s="105"/>
      <c r="U2974" s="105"/>
      <c r="V2974" s="105"/>
      <c r="W2974" s="105"/>
      <c r="X2974" s="105"/>
      <c r="Y2974" s="105"/>
      <c r="Z2974" s="105"/>
      <c r="AA2974" s="105"/>
      <c r="AB2974" s="105"/>
      <c r="AC2974" s="105"/>
      <c r="AD2974" s="105"/>
      <c r="AE2974" s="105"/>
      <c r="AF2974" s="105"/>
      <c r="AG2974" s="105"/>
    </row>
    <row r="2975" spans="2:33" s="28" customFormat="1" ht="13.5" customHeight="1" thickBot="1" x14ac:dyDescent="0.2">
      <c r="B2975" s="161" t="s">
        <v>161</v>
      </c>
      <c r="C2975" s="255">
        <f>SUM(C2961:C2965)</f>
        <v>24</v>
      </c>
      <c r="D2975" s="255">
        <f>SUM(D2961:D2965)</f>
        <v>21</v>
      </c>
      <c r="E2975" s="112">
        <f t="shared" si="140"/>
        <v>45</v>
      </c>
      <c r="F2975" s="161" t="s">
        <v>160</v>
      </c>
      <c r="G2975" s="260">
        <f>SUM(K2961:K2965)</f>
        <v>27</v>
      </c>
      <c r="H2975" s="113">
        <f>SUM(L2961:L2965)</f>
        <v>38</v>
      </c>
      <c r="I2975" s="114">
        <f t="shared" si="141"/>
        <v>65</v>
      </c>
      <c r="J2975" s="123" t="s">
        <v>156</v>
      </c>
      <c r="K2975" s="157"/>
      <c r="L2975" s="292">
        <f>M2974/M2980*100</f>
        <v>15.651135005973716</v>
      </c>
      <c r="M2975" s="156" t="s">
        <v>155</v>
      </c>
      <c r="N2975" s="134" t="s">
        <v>159</v>
      </c>
      <c r="O2975" s="291">
        <v>0</v>
      </c>
      <c r="P2975" s="135">
        <v>0</v>
      </c>
      <c r="Q2975" s="282">
        <v>0</v>
      </c>
      <c r="R2975" s="131"/>
      <c r="T2975" s="105"/>
      <c r="U2975" s="105"/>
      <c r="V2975" s="105"/>
      <c r="W2975" s="105"/>
      <c r="X2975" s="105"/>
      <c r="Y2975" s="105"/>
      <c r="Z2975" s="105"/>
      <c r="AA2975" s="105"/>
      <c r="AB2975" s="105"/>
      <c r="AC2975" s="105"/>
      <c r="AD2975" s="105"/>
      <c r="AE2975" s="105"/>
      <c r="AF2975" s="105"/>
      <c r="AG2975" s="105"/>
    </row>
    <row r="2976" spans="2:33" s="28" customFormat="1" ht="13.5" customHeight="1" thickBot="1" x14ac:dyDescent="0.2">
      <c r="B2976" s="161" t="s">
        <v>158</v>
      </c>
      <c r="C2976" s="255">
        <f>SUM(C2966:C2970)</f>
        <v>16</v>
      </c>
      <c r="D2976" s="255">
        <f>SUM(D2966:D2970)</f>
        <v>16</v>
      </c>
      <c r="E2976" s="112">
        <f t="shared" si="140"/>
        <v>32</v>
      </c>
      <c r="F2976" s="161" t="s">
        <v>157</v>
      </c>
      <c r="G2976" s="260">
        <f>SUM(K2966:K2970)</f>
        <v>27</v>
      </c>
      <c r="H2976" s="113">
        <f>SUM(L2966:L2970)</f>
        <v>16</v>
      </c>
      <c r="I2976" s="114">
        <f t="shared" si="141"/>
        <v>43</v>
      </c>
      <c r="J2976" s="125" t="s">
        <v>284</v>
      </c>
      <c r="K2976" s="154">
        <f>SUM(C2975:C2981,G2972:G2974)</f>
        <v>259</v>
      </c>
      <c r="L2976" s="154">
        <f>SUM(D2975:D2981,H2972:H2974)</f>
        <v>255</v>
      </c>
      <c r="M2976" s="294">
        <f>SUM(K2976:L2976)</f>
        <v>514</v>
      </c>
      <c r="N2976" s="136" t="s">
        <v>154</v>
      </c>
      <c r="O2976" s="290">
        <v>0</v>
      </c>
      <c r="P2976" s="137">
        <v>0</v>
      </c>
      <c r="Q2976" s="284">
        <v>0</v>
      </c>
      <c r="R2976" s="131"/>
      <c r="T2976" s="105"/>
      <c r="U2976" s="105"/>
      <c r="V2976" s="105"/>
      <c r="W2976" s="105"/>
      <c r="X2976" s="105"/>
      <c r="Y2976" s="105"/>
      <c r="Z2976" s="105"/>
      <c r="AA2976" s="105"/>
      <c r="AB2976" s="105"/>
      <c r="AC2976" s="105"/>
      <c r="AD2976" s="105"/>
      <c r="AE2976" s="105"/>
      <c r="AF2976" s="105"/>
      <c r="AG2976" s="105"/>
    </row>
    <row r="2977" spans="2:33" s="28" customFormat="1" ht="13.5" customHeight="1" thickBot="1" x14ac:dyDescent="0.2">
      <c r="B2977" s="161" t="s">
        <v>153</v>
      </c>
      <c r="C2977" s="255">
        <f>SUM(G2946:G2950)</f>
        <v>28</v>
      </c>
      <c r="D2977" s="255">
        <f>SUM(H2946:H2950)</f>
        <v>22</v>
      </c>
      <c r="E2977" s="112">
        <f t="shared" si="140"/>
        <v>50</v>
      </c>
      <c r="F2977" s="161" t="s">
        <v>152</v>
      </c>
      <c r="G2977" s="113">
        <f>SUM(O2946:O2950)</f>
        <v>14</v>
      </c>
      <c r="H2977" s="113">
        <f>SUM(P2946:P2950)</f>
        <v>15</v>
      </c>
      <c r="I2977" s="114">
        <f t="shared" si="141"/>
        <v>29</v>
      </c>
      <c r="J2977" s="123" t="s">
        <v>156</v>
      </c>
      <c r="K2977" s="157"/>
      <c r="L2977" s="292">
        <f>M2976/M2980*100</f>
        <v>61.40979689366786</v>
      </c>
      <c r="M2977" s="158" t="s">
        <v>155</v>
      </c>
      <c r="N2977" s="148"/>
      <c r="O2977" s="138"/>
      <c r="P2977" s="138"/>
      <c r="Q2977" s="138"/>
      <c r="R2977" s="131"/>
      <c r="T2977" s="105"/>
      <c r="U2977" s="105"/>
      <c r="V2977" s="105"/>
      <c r="W2977" s="105"/>
      <c r="X2977" s="105"/>
      <c r="Y2977" s="105"/>
      <c r="Z2977" s="105"/>
      <c r="AA2977" s="105"/>
      <c r="AB2977" s="105"/>
      <c r="AC2977" s="105"/>
      <c r="AD2977" s="105"/>
      <c r="AE2977" s="106"/>
      <c r="AF2977" s="105"/>
      <c r="AG2977" s="106"/>
    </row>
    <row r="2978" spans="2:33" s="28" customFormat="1" ht="13.5" customHeight="1" thickBot="1" x14ac:dyDescent="0.2">
      <c r="B2978" s="161" t="s">
        <v>151</v>
      </c>
      <c r="C2978" s="255">
        <f>SUM(G2951:G2955)</f>
        <v>28</v>
      </c>
      <c r="D2978" s="255">
        <f>SUM(H2951:H2955)</f>
        <v>29</v>
      </c>
      <c r="E2978" s="112">
        <f t="shared" si="140"/>
        <v>57</v>
      </c>
      <c r="F2978" s="161" t="s">
        <v>150</v>
      </c>
      <c r="G2978" s="260">
        <f>SUM(O2951:O2955)</f>
        <v>10</v>
      </c>
      <c r="H2978" s="113">
        <f>SUM(P2951:P2955)</f>
        <v>16</v>
      </c>
      <c r="I2978" s="114">
        <f t="shared" si="141"/>
        <v>26</v>
      </c>
      <c r="J2978" s="125" t="s">
        <v>282</v>
      </c>
      <c r="K2978" s="154">
        <f>SUM(K2961:K2970,O2946:O2976)</f>
        <v>89</v>
      </c>
      <c r="L2978" s="154">
        <f>SUM(L2961:L2970,P2946:P2976)</f>
        <v>103</v>
      </c>
      <c r="M2978" s="261">
        <f>SUM(K2978:L2978)</f>
        <v>192</v>
      </c>
      <c r="N2978" s="149"/>
      <c r="O2978" s="138"/>
      <c r="P2978" s="138"/>
      <c r="Q2978" s="138"/>
      <c r="R2978" s="131"/>
    </row>
    <row r="2979" spans="2:33" s="28" customFormat="1" ht="13.5" customHeight="1" thickBot="1" x14ac:dyDescent="0.2">
      <c r="B2979" s="161" t="s">
        <v>149</v>
      </c>
      <c r="C2979" s="255">
        <f>SUM(G2956:G2960)</f>
        <v>39</v>
      </c>
      <c r="D2979" s="255">
        <f>SUM(H2956:H2960)</f>
        <v>33</v>
      </c>
      <c r="E2979" s="112">
        <f t="shared" si="140"/>
        <v>72</v>
      </c>
      <c r="F2979" s="161" t="s">
        <v>148</v>
      </c>
      <c r="G2979" s="260">
        <f>SUM(O2956:O2960)</f>
        <v>8</v>
      </c>
      <c r="H2979" s="113">
        <f>SUM(P2956:P2960)</f>
        <v>9</v>
      </c>
      <c r="I2979" s="114">
        <f t="shared" si="141"/>
        <v>17</v>
      </c>
      <c r="J2979" s="123" t="s">
        <v>156</v>
      </c>
      <c r="K2979" s="124"/>
      <c r="L2979" s="283">
        <f>M2978/M2980*100</f>
        <v>22.939068100358423</v>
      </c>
      <c r="M2979" s="156" t="s">
        <v>155</v>
      </c>
      <c r="N2979" s="144" t="s">
        <v>146</v>
      </c>
      <c r="O2979" s="295">
        <v>41.35</v>
      </c>
      <c r="P2979" s="296">
        <v>44.19</v>
      </c>
      <c r="Q2979" s="297">
        <v>42.77</v>
      </c>
      <c r="R2979" s="131"/>
    </row>
    <row r="2980" spans="2:33" s="28" customFormat="1" ht="13.5" customHeight="1" x14ac:dyDescent="0.15">
      <c r="B2980" s="161" t="s">
        <v>145</v>
      </c>
      <c r="C2980" s="255">
        <f>SUM(G2961:G2965)</f>
        <v>35</v>
      </c>
      <c r="D2980" s="255">
        <f>SUM(H2961:H2965)</f>
        <v>31</v>
      </c>
      <c r="E2980" s="112">
        <f t="shared" si="140"/>
        <v>66</v>
      </c>
      <c r="F2980" s="161" t="s">
        <v>144</v>
      </c>
      <c r="G2980" s="260">
        <f>SUM(O2961:O2965)</f>
        <v>3</v>
      </c>
      <c r="H2980" s="113">
        <f>SUM(P2961:P2965)</f>
        <v>7</v>
      </c>
      <c r="I2980" s="114">
        <f t="shared" si="141"/>
        <v>10</v>
      </c>
      <c r="J2980" s="125" t="s">
        <v>147</v>
      </c>
      <c r="K2980" s="293">
        <f>SUM(C2972:C2981,G2972:G2981,K2972:K2973)</f>
        <v>417</v>
      </c>
      <c r="L2980" s="293">
        <f>SUM(D2972:D2981,H2972:H2981,L2972:L2973)</f>
        <v>420</v>
      </c>
      <c r="M2980" s="289">
        <f>SUM(K2980:L2980)</f>
        <v>837</v>
      </c>
      <c r="N2980" s="145"/>
      <c r="O2980" s="139"/>
      <c r="P2980" s="139"/>
      <c r="Q2980" s="139"/>
      <c r="R2980" s="131"/>
    </row>
    <row r="2981" spans="2:33" s="28" customFormat="1" ht="13.5" customHeight="1" thickBot="1" x14ac:dyDescent="0.2">
      <c r="B2981" s="162" t="s">
        <v>143</v>
      </c>
      <c r="C2981" s="256">
        <f>SUM(G2966:G2970)</f>
        <v>26</v>
      </c>
      <c r="D2981" s="256">
        <f>SUM(H2966:H2970)</f>
        <v>30</v>
      </c>
      <c r="E2981" s="116">
        <f t="shared" si="140"/>
        <v>56</v>
      </c>
      <c r="F2981" s="162" t="s">
        <v>142</v>
      </c>
      <c r="G2981" s="257">
        <f>SUM(O2966:O2970)</f>
        <v>0</v>
      </c>
      <c r="H2981" s="117">
        <f>SUM(P2966:P2970)</f>
        <v>1</v>
      </c>
      <c r="I2981" s="118">
        <f t="shared" si="141"/>
        <v>1</v>
      </c>
      <c r="J2981" s="123" t="s">
        <v>7</v>
      </c>
      <c r="K2981" s="124"/>
      <c r="L2981" s="127"/>
      <c r="M2981" s="258">
        <f>字別人口!Q162</f>
        <v>392</v>
      </c>
      <c r="N2981" s="481" t="s">
        <v>141</v>
      </c>
      <c r="O2981" s="482"/>
      <c r="P2981" s="482"/>
      <c r="Q2981" s="140"/>
      <c r="R2981" s="131"/>
    </row>
    <row r="2983" spans="2:33" s="29" customFormat="1" x14ac:dyDescent="0.15">
      <c r="B2983" s="168"/>
      <c r="F2983" s="168"/>
    </row>
    <row r="2984" spans="2:33" s="29" customFormat="1" ht="13.5" customHeight="1" x14ac:dyDescent="0.15">
      <c r="B2984" s="243" t="s">
        <v>1</v>
      </c>
      <c r="C2984" s="358" t="s">
        <v>2</v>
      </c>
      <c r="D2984" s="358"/>
      <c r="E2984" s="358"/>
      <c r="F2984" s="358"/>
      <c r="G2984" s="484" t="s">
        <v>279</v>
      </c>
      <c r="H2984" s="484"/>
      <c r="I2984" s="484"/>
      <c r="J2984" s="484"/>
      <c r="K2984" s="484"/>
      <c r="L2984" s="484"/>
      <c r="O2984" s="76" t="str">
        <f>$O$2</f>
        <v>令和元年10月31日</v>
      </c>
      <c r="P2984" s="76"/>
      <c r="Q2984" s="76" t="s">
        <v>0</v>
      </c>
    </row>
    <row r="2985" spans="2:33" s="29" customFormat="1" ht="13.5" customHeight="1" x14ac:dyDescent="0.15">
      <c r="B2985" s="243" t="s">
        <v>276</v>
      </c>
      <c r="C2985" s="358" t="s">
        <v>64</v>
      </c>
      <c r="D2985" s="358"/>
      <c r="E2985" s="358"/>
      <c r="F2985" s="152"/>
      <c r="G2985" s="484"/>
      <c r="H2985" s="484"/>
      <c r="I2985" s="484"/>
      <c r="J2985" s="484"/>
      <c r="K2985" s="484"/>
      <c r="L2985" s="484"/>
      <c r="O2985" s="76" t="str">
        <f>$O$3</f>
        <v>令和元年11月 1日</v>
      </c>
      <c r="P2985" s="76"/>
      <c r="Q2985" s="76" t="s">
        <v>3</v>
      </c>
    </row>
    <row r="2986" spans="2:33" s="29" customFormat="1" ht="13.5" customHeight="1" thickBot="1" x14ac:dyDescent="0.2">
      <c r="B2986" s="168"/>
      <c r="F2986" s="168"/>
      <c r="G2986" s="87"/>
      <c r="H2986" s="87"/>
      <c r="I2986" s="87"/>
      <c r="J2986" s="87"/>
      <c r="K2986" s="87"/>
      <c r="L2986" s="87"/>
      <c r="O2986" s="86"/>
      <c r="Q2986" s="86"/>
    </row>
    <row r="2987" spans="2:33" s="28" customFormat="1" ht="14.25" customHeight="1" x14ac:dyDescent="0.15">
      <c r="B2987" s="53" t="s">
        <v>274</v>
      </c>
      <c r="C2987" s="279" t="s">
        <v>301</v>
      </c>
      <c r="D2987" s="279" t="s">
        <v>302</v>
      </c>
      <c r="E2987" s="280" t="s">
        <v>6</v>
      </c>
      <c r="F2987" s="53" t="s">
        <v>274</v>
      </c>
      <c r="G2987" s="279" t="s">
        <v>301</v>
      </c>
      <c r="H2987" s="279" t="s">
        <v>5</v>
      </c>
      <c r="I2987" s="94" t="s">
        <v>6</v>
      </c>
      <c r="J2987" s="202" t="s">
        <v>274</v>
      </c>
      <c r="K2987" s="279" t="s">
        <v>4</v>
      </c>
      <c r="L2987" s="279" t="s">
        <v>302</v>
      </c>
      <c r="M2987" s="280" t="s">
        <v>303</v>
      </c>
      <c r="N2987" s="59" t="s">
        <v>274</v>
      </c>
      <c r="O2987" s="54" t="s">
        <v>301</v>
      </c>
      <c r="P2987" s="54" t="s">
        <v>5</v>
      </c>
      <c r="Q2987" s="278" t="s">
        <v>303</v>
      </c>
      <c r="R2987" s="131"/>
    </row>
    <row r="2988" spans="2:33" s="28" customFormat="1" ht="14.25" customHeight="1" x14ac:dyDescent="0.15">
      <c r="B2988" s="203" t="s">
        <v>273</v>
      </c>
      <c r="C2988" s="281">
        <v>0</v>
      </c>
      <c r="D2988" s="281">
        <v>0</v>
      </c>
      <c r="E2988" s="267">
        <v>0</v>
      </c>
      <c r="F2988" s="193" t="s">
        <v>272</v>
      </c>
      <c r="G2988" s="281">
        <v>0</v>
      </c>
      <c r="H2988" s="281">
        <v>0</v>
      </c>
      <c r="I2988" s="267">
        <v>0</v>
      </c>
      <c r="J2988" s="194" t="s">
        <v>271</v>
      </c>
      <c r="K2988" s="269">
        <v>0</v>
      </c>
      <c r="L2988" s="281">
        <v>0</v>
      </c>
      <c r="M2988" s="286">
        <v>0</v>
      </c>
      <c r="N2988" s="200" t="s">
        <v>270</v>
      </c>
      <c r="O2988" s="277">
        <v>0</v>
      </c>
      <c r="P2988" s="269">
        <v>0</v>
      </c>
      <c r="Q2988" s="287">
        <v>0</v>
      </c>
      <c r="R2988" s="131"/>
      <c r="T2988" s="105"/>
      <c r="U2988" s="105"/>
      <c r="V2988" s="105"/>
      <c r="W2988" s="105"/>
      <c r="X2988" s="105"/>
      <c r="Y2988" s="105"/>
      <c r="Z2988" s="105"/>
      <c r="AA2988" s="105"/>
      <c r="AB2988" s="105"/>
      <c r="AC2988" s="105"/>
      <c r="AD2988" s="105"/>
      <c r="AE2988" s="105"/>
      <c r="AF2988" s="105"/>
      <c r="AG2988" s="105"/>
    </row>
    <row r="2989" spans="2:33" s="28" customFormat="1" ht="14.1" customHeight="1" x14ac:dyDescent="0.15">
      <c r="B2989" s="204" t="s">
        <v>269</v>
      </c>
      <c r="C2989" s="269">
        <v>0</v>
      </c>
      <c r="D2989" s="269">
        <v>0</v>
      </c>
      <c r="E2989" s="267">
        <v>0</v>
      </c>
      <c r="F2989" s="194" t="s">
        <v>268</v>
      </c>
      <c r="G2989" s="269">
        <v>0</v>
      </c>
      <c r="H2989" s="269">
        <v>0</v>
      </c>
      <c r="I2989" s="267">
        <v>0</v>
      </c>
      <c r="J2989" s="194" t="s">
        <v>267</v>
      </c>
      <c r="K2989" s="269">
        <v>0</v>
      </c>
      <c r="L2989" s="269">
        <v>0</v>
      </c>
      <c r="M2989" s="267">
        <v>0</v>
      </c>
      <c r="N2989" s="194" t="s">
        <v>266</v>
      </c>
      <c r="O2989" s="269">
        <v>0</v>
      </c>
      <c r="P2989" s="269">
        <v>0</v>
      </c>
      <c r="Q2989" s="268">
        <v>0</v>
      </c>
      <c r="R2989" s="131"/>
      <c r="T2989" s="105"/>
      <c r="U2989" s="105"/>
      <c r="V2989" s="105"/>
      <c r="W2989" s="105"/>
      <c r="X2989" s="105"/>
      <c r="Y2989" s="105"/>
      <c r="Z2989" s="105"/>
      <c r="AA2989" s="105"/>
      <c r="AB2989" s="105"/>
      <c r="AC2989" s="105"/>
      <c r="AD2989" s="105"/>
      <c r="AE2989" s="105"/>
      <c r="AF2989" s="105"/>
      <c r="AG2989" s="105"/>
    </row>
    <row r="2990" spans="2:33" s="28" customFormat="1" ht="14.25" customHeight="1" x14ac:dyDescent="0.15">
      <c r="B2990" s="204" t="s">
        <v>265</v>
      </c>
      <c r="C2990" s="269">
        <v>0</v>
      </c>
      <c r="D2990" s="269">
        <v>0</v>
      </c>
      <c r="E2990" s="267">
        <v>0</v>
      </c>
      <c r="F2990" s="194" t="s">
        <v>264</v>
      </c>
      <c r="G2990" s="269">
        <v>0</v>
      </c>
      <c r="H2990" s="269">
        <v>0</v>
      </c>
      <c r="I2990" s="267">
        <v>0</v>
      </c>
      <c r="J2990" s="194" t="s">
        <v>263</v>
      </c>
      <c r="K2990" s="269">
        <v>0</v>
      </c>
      <c r="L2990" s="269">
        <v>0</v>
      </c>
      <c r="M2990" s="267">
        <v>0</v>
      </c>
      <c r="N2990" s="194" t="s">
        <v>262</v>
      </c>
      <c r="O2990" s="269">
        <v>0</v>
      </c>
      <c r="P2990" s="199">
        <v>0</v>
      </c>
      <c r="Q2990" s="268">
        <v>0</v>
      </c>
      <c r="R2990" s="131"/>
      <c r="T2990" s="105"/>
      <c r="U2990" s="105"/>
      <c r="V2990" s="105"/>
      <c r="W2990" s="105"/>
      <c r="X2990" s="105"/>
      <c r="Y2990" s="105"/>
      <c r="Z2990" s="105"/>
      <c r="AA2990" s="105"/>
      <c r="AB2990" s="105"/>
      <c r="AC2990" s="105"/>
      <c r="AD2990" s="105"/>
      <c r="AE2990" s="105"/>
      <c r="AF2990" s="105"/>
      <c r="AG2990" s="105"/>
    </row>
    <row r="2991" spans="2:33" s="28" customFormat="1" ht="14.25" customHeight="1" x14ac:dyDescent="0.15">
      <c r="B2991" s="204" t="s">
        <v>261</v>
      </c>
      <c r="C2991" s="269">
        <v>0</v>
      </c>
      <c r="D2991" s="269">
        <v>0</v>
      </c>
      <c r="E2991" s="267">
        <v>0</v>
      </c>
      <c r="F2991" s="194" t="s">
        <v>260</v>
      </c>
      <c r="G2991" s="269">
        <v>0</v>
      </c>
      <c r="H2991" s="269">
        <v>0</v>
      </c>
      <c r="I2991" s="267">
        <v>0</v>
      </c>
      <c r="J2991" s="194" t="s">
        <v>259</v>
      </c>
      <c r="K2991" s="269">
        <v>0</v>
      </c>
      <c r="L2991" s="269">
        <v>0</v>
      </c>
      <c r="M2991" s="267">
        <v>0</v>
      </c>
      <c r="N2991" s="194" t="s">
        <v>258</v>
      </c>
      <c r="O2991" s="269">
        <v>0</v>
      </c>
      <c r="P2991" s="269">
        <v>0</v>
      </c>
      <c r="Q2991" s="268">
        <v>0</v>
      </c>
      <c r="R2991" s="131"/>
      <c r="T2991" s="105"/>
      <c r="U2991" s="105"/>
      <c r="V2991" s="105"/>
      <c r="W2991" s="105"/>
      <c r="X2991" s="105"/>
      <c r="Y2991" s="105"/>
      <c r="Z2991" s="105"/>
      <c r="AA2991" s="105"/>
      <c r="AB2991" s="105"/>
      <c r="AC2991" s="105"/>
      <c r="AD2991" s="105"/>
      <c r="AE2991" s="105"/>
      <c r="AF2991" s="105"/>
      <c r="AG2991" s="105"/>
    </row>
    <row r="2992" spans="2:33" s="28" customFormat="1" ht="14.1" customHeight="1" x14ac:dyDescent="0.15">
      <c r="B2992" s="205" t="s">
        <v>257</v>
      </c>
      <c r="C2992" s="274">
        <v>0</v>
      </c>
      <c r="D2992" s="274">
        <v>0</v>
      </c>
      <c r="E2992" s="275">
        <v>0</v>
      </c>
      <c r="F2992" s="195" t="s">
        <v>256</v>
      </c>
      <c r="G2992" s="274">
        <v>0</v>
      </c>
      <c r="H2992" s="274">
        <v>0</v>
      </c>
      <c r="I2992" s="275">
        <v>0</v>
      </c>
      <c r="J2992" s="195" t="s">
        <v>255</v>
      </c>
      <c r="K2992" s="274">
        <v>0</v>
      </c>
      <c r="L2992" s="274">
        <v>0</v>
      </c>
      <c r="M2992" s="275">
        <v>0</v>
      </c>
      <c r="N2992" s="195" t="s">
        <v>254</v>
      </c>
      <c r="O2992" s="274">
        <v>0</v>
      </c>
      <c r="P2992" s="274">
        <v>0</v>
      </c>
      <c r="Q2992" s="276">
        <v>0</v>
      </c>
      <c r="R2992" s="131"/>
      <c r="T2992" s="105"/>
      <c r="U2992" s="105"/>
      <c r="V2992" s="105"/>
      <c r="W2992" s="105"/>
      <c r="X2992" s="105"/>
      <c r="Y2992" s="105"/>
      <c r="Z2992" s="105"/>
      <c r="AA2992" s="105"/>
      <c r="AB2992" s="105"/>
      <c r="AC2992" s="105"/>
      <c r="AD2992" s="105"/>
      <c r="AE2992" s="105"/>
      <c r="AF2992" s="105"/>
      <c r="AG2992" s="105"/>
    </row>
    <row r="2993" spans="2:33" s="28" customFormat="1" ht="14.25" customHeight="1" x14ac:dyDescent="0.15">
      <c r="B2993" s="204" t="s">
        <v>253</v>
      </c>
      <c r="C2993" s="277">
        <v>0</v>
      </c>
      <c r="D2993" s="269">
        <v>0</v>
      </c>
      <c r="E2993" s="267">
        <v>0</v>
      </c>
      <c r="F2993" s="194" t="s">
        <v>252</v>
      </c>
      <c r="G2993" s="269">
        <v>0</v>
      </c>
      <c r="H2993" s="269">
        <v>0</v>
      </c>
      <c r="I2993" s="267">
        <v>0</v>
      </c>
      <c r="J2993" s="194" t="s">
        <v>251</v>
      </c>
      <c r="K2993" s="269">
        <v>0</v>
      </c>
      <c r="L2993" s="269">
        <v>0</v>
      </c>
      <c r="M2993" s="267">
        <v>0</v>
      </c>
      <c r="N2993" s="194" t="s">
        <v>250</v>
      </c>
      <c r="O2993" s="269">
        <v>0</v>
      </c>
      <c r="P2993" s="269">
        <v>0</v>
      </c>
      <c r="Q2993" s="268">
        <v>0</v>
      </c>
      <c r="R2993" s="131"/>
      <c r="T2993" s="105"/>
      <c r="U2993" s="105"/>
      <c r="V2993" s="105"/>
      <c r="W2993" s="105"/>
      <c r="X2993" s="105"/>
      <c r="Y2993" s="105"/>
      <c r="Z2993" s="105"/>
      <c r="AA2993" s="105"/>
      <c r="AB2993" s="105"/>
      <c r="AC2993" s="105"/>
      <c r="AD2993" s="105"/>
      <c r="AE2993" s="105"/>
      <c r="AF2993" s="105"/>
      <c r="AG2993" s="105"/>
    </row>
    <row r="2994" spans="2:33" s="28" customFormat="1" ht="14.25" customHeight="1" x14ac:dyDescent="0.15">
      <c r="B2994" s="204" t="s">
        <v>249</v>
      </c>
      <c r="C2994" s="269">
        <v>0</v>
      </c>
      <c r="D2994" s="269">
        <v>0</v>
      </c>
      <c r="E2994" s="267">
        <v>0</v>
      </c>
      <c r="F2994" s="194" t="s">
        <v>248</v>
      </c>
      <c r="G2994" s="269">
        <v>0</v>
      </c>
      <c r="H2994" s="269">
        <v>0</v>
      </c>
      <c r="I2994" s="267">
        <v>0</v>
      </c>
      <c r="J2994" s="194" t="s">
        <v>247</v>
      </c>
      <c r="K2994" s="269">
        <v>0</v>
      </c>
      <c r="L2994" s="269">
        <v>0</v>
      </c>
      <c r="M2994" s="267">
        <v>0</v>
      </c>
      <c r="N2994" s="194" t="s">
        <v>246</v>
      </c>
      <c r="O2994" s="269">
        <v>0</v>
      </c>
      <c r="P2994" s="269">
        <v>0</v>
      </c>
      <c r="Q2994" s="268">
        <v>0</v>
      </c>
      <c r="R2994" s="131"/>
      <c r="T2994" s="105"/>
      <c r="U2994" s="105"/>
      <c r="V2994" s="105"/>
      <c r="W2994" s="105"/>
      <c r="X2994" s="105"/>
      <c r="Y2994" s="105"/>
      <c r="Z2994" s="105"/>
      <c r="AA2994" s="105"/>
      <c r="AB2994" s="105"/>
      <c r="AC2994" s="105"/>
      <c r="AD2994" s="105"/>
      <c r="AE2994" s="105"/>
      <c r="AF2994" s="105"/>
      <c r="AG2994" s="105"/>
    </row>
    <row r="2995" spans="2:33" s="28" customFormat="1" ht="14.25" customHeight="1" x14ac:dyDescent="0.15">
      <c r="B2995" s="204" t="s">
        <v>245</v>
      </c>
      <c r="C2995" s="269">
        <v>0</v>
      </c>
      <c r="D2995" s="269">
        <v>0</v>
      </c>
      <c r="E2995" s="267">
        <v>0</v>
      </c>
      <c r="F2995" s="194" t="s">
        <v>244</v>
      </c>
      <c r="G2995" s="269">
        <v>0</v>
      </c>
      <c r="H2995" s="269">
        <v>0</v>
      </c>
      <c r="I2995" s="267">
        <v>0</v>
      </c>
      <c r="J2995" s="194" t="s">
        <v>243</v>
      </c>
      <c r="K2995" s="269">
        <v>1</v>
      </c>
      <c r="L2995" s="269">
        <v>0</v>
      </c>
      <c r="M2995" s="267">
        <v>1</v>
      </c>
      <c r="N2995" s="194" t="s">
        <v>242</v>
      </c>
      <c r="O2995" s="269">
        <v>0</v>
      </c>
      <c r="P2995" s="269">
        <v>0</v>
      </c>
      <c r="Q2995" s="268">
        <v>0</v>
      </c>
      <c r="R2995" s="131"/>
      <c r="T2995" s="105"/>
      <c r="U2995" s="105"/>
      <c r="V2995" s="105"/>
      <c r="W2995" s="105"/>
      <c r="X2995" s="105"/>
      <c r="Y2995" s="105"/>
      <c r="Z2995" s="105"/>
      <c r="AA2995" s="105"/>
      <c r="AB2995" s="105"/>
      <c r="AC2995" s="105"/>
      <c r="AD2995" s="105"/>
      <c r="AE2995" s="105"/>
      <c r="AF2995" s="105"/>
      <c r="AG2995" s="105"/>
    </row>
    <row r="2996" spans="2:33" s="28" customFormat="1" ht="14.1" customHeight="1" x14ac:dyDescent="0.15">
      <c r="B2996" s="204" t="s">
        <v>241</v>
      </c>
      <c r="C2996" s="269">
        <v>0</v>
      </c>
      <c r="D2996" s="269">
        <v>0</v>
      </c>
      <c r="E2996" s="267">
        <v>0</v>
      </c>
      <c r="F2996" s="194" t="s">
        <v>240</v>
      </c>
      <c r="G2996" s="269">
        <v>1</v>
      </c>
      <c r="H2996" s="269">
        <v>0</v>
      </c>
      <c r="I2996" s="267">
        <v>1</v>
      </c>
      <c r="J2996" s="194" t="s">
        <v>239</v>
      </c>
      <c r="K2996" s="269">
        <v>0</v>
      </c>
      <c r="L2996" s="269">
        <v>0</v>
      </c>
      <c r="M2996" s="267">
        <v>0</v>
      </c>
      <c r="N2996" s="194" t="s">
        <v>238</v>
      </c>
      <c r="O2996" s="269">
        <v>0</v>
      </c>
      <c r="P2996" s="269">
        <v>0</v>
      </c>
      <c r="Q2996" s="268">
        <v>0</v>
      </c>
      <c r="R2996" s="131"/>
      <c r="T2996" s="105"/>
      <c r="U2996" s="105"/>
      <c r="V2996" s="105"/>
      <c r="W2996" s="105"/>
      <c r="X2996" s="105"/>
      <c r="Y2996" s="105"/>
      <c r="Z2996" s="105"/>
      <c r="AA2996" s="105"/>
      <c r="AB2996" s="105"/>
      <c r="AC2996" s="105"/>
      <c r="AD2996" s="105"/>
      <c r="AE2996" s="105"/>
      <c r="AF2996" s="105"/>
      <c r="AG2996" s="105"/>
    </row>
    <row r="2997" spans="2:33" s="28" customFormat="1" ht="14.1" customHeight="1" x14ac:dyDescent="0.15">
      <c r="B2997" s="205" t="s">
        <v>237</v>
      </c>
      <c r="C2997" s="274">
        <v>0</v>
      </c>
      <c r="D2997" s="274">
        <v>0</v>
      </c>
      <c r="E2997" s="275">
        <v>0</v>
      </c>
      <c r="F2997" s="195" t="s">
        <v>236</v>
      </c>
      <c r="G2997" s="274">
        <v>0</v>
      </c>
      <c r="H2997" s="274">
        <v>0</v>
      </c>
      <c r="I2997" s="275">
        <v>0</v>
      </c>
      <c r="J2997" s="195" t="s">
        <v>235</v>
      </c>
      <c r="K2997" s="274">
        <v>0</v>
      </c>
      <c r="L2997" s="274">
        <v>0</v>
      </c>
      <c r="M2997" s="275">
        <v>0</v>
      </c>
      <c r="N2997" s="195" t="s">
        <v>234</v>
      </c>
      <c r="O2997" s="274">
        <v>0</v>
      </c>
      <c r="P2997" s="274">
        <v>0</v>
      </c>
      <c r="Q2997" s="276">
        <v>0</v>
      </c>
      <c r="R2997" s="131"/>
      <c r="T2997" s="105"/>
      <c r="U2997" s="105"/>
      <c r="V2997" s="105"/>
      <c r="W2997" s="105"/>
      <c r="X2997" s="105"/>
      <c r="Y2997" s="105"/>
      <c r="Z2997" s="105"/>
      <c r="AA2997" s="105"/>
      <c r="AB2997" s="105"/>
      <c r="AC2997" s="105"/>
      <c r="AD2997" s="105"/>
      <c r="AE2997" s="105"/>
      <c r="AF2997" s="105"/>
      <c r="AG2997" s="105"/>
    </row>
    <row r="2998" spans="2:33" s="28" customFormat="1" ht="14.25" customHeight="1" x14ac:dyDescent="0.15">
      <c r="B2998" s="204" t="s">
        <v>233</v>
      </c>
      <c r="C2998" s="277">
        <v>0</v>
      </c>
      <c r="D2998" s="269">
        <v>0</v>
      </c>
      <c r="E2998" s="267">
        <v>0</v>
      </c>
      <c r="F2998" s="194" t="s">
        <v>232</v>
      </c>
      <c r="G2998" s="269">
        <v>0</v>
      </c>
      <c r="H2998" s="269">
        <v>0</v>
      </c>
      <c r="I2998" s="267">
        <v>0</v>
      </c>
      <c r="J2998" s="194" t="s">
        <v>231</v>
      </c>
      <c r="K2998" s="269">
        <v>1</v>
      </c>
      <c r="L2998" s="269">
        <v>0</v>
      </c>
      <c r="M2998" s="267">
        <v>1</v>
      </c>
      <c r="N2998" s="194" t="s">
        <v>230</v>
      </c>
      <c r="O2998" s="269">
        <v>0</v>
      </c>
      <c r="P2998" s="269">
        <v>0</v>
      </c>
      <c r="Q2998" s="268">
        <v>0</v>
      </c>
      <c r="R2998" s="131"/>
      <c r="T2998" s="105"/>
      <c r="U2998" s="105"/>
      <c r="V2998" s="105"/>
      <c r="W2998" s="105"/>
      <c r="X2998" s="105"/>
      <c r="Y2998" s="105"/>
      <c r="Z2998" s="105"/>
      <c r="AA2998" s="105"/>
      <c r="AB2998" s="105"/>
      <c r="AC2998" s="105"/>
      <c r="AD2998" s="105"/>
      <c r="AE2998" s="105"/>
      <c r="AF2998" s="105"/>
      <c r="AG2998" s="105"/>
    </row>
    <row r="2999" spans="2:33" s="28" customFormat="1" ht="14.25" customHeight="1" x14ac:dyDescent="0.15">
      <c r="B2999" s="204" t="s">
        <v>229</v>
      </c>
      <c r="C2999" s="269">
        <v>0</v>
      </c>
      <c r="D2999" s="269">
        <v>0</v>
      </c>
      <c r="E2999" s="267">
        <v>0</v>
      </c>
      <c r="F2999" s="194" t="s">
        <v>228</v>
      </c>
      <c r="G2999" s="269">
        <v>0</v>
      </c>
      <c r="H2999" s="269">
        <v>0</v>
      </c>
      <c r="I2999" s="267">
        <v>0</v>
      </c>
      <c r="J2999" s="194" t="s">
        <v>227</v>
      </c>
      <c r="K2999" s="269">
        <v>0</v>
      </c>
      <c r="L2999" s="269">
        <v>0</v>
      </c>
      <c r="M2999" s="267">
        <v>0</v>
      </c>
      <c r="N2999" s="194" t="s">
        <v>226</v>
      </c>
      <c r="O2999" s="269">
        <v>0</v>
      </c>
      <c r="P2999" s="269">
        <v>0</v>
      </c>
      <c r="Q2999" s="268">
        <v>0</v>
      </c>
      <c r="R2999" s="131"/>
      <c r="T2999" s="105"/>
      <c r="U2999" s="105"/>
      <c r="V2999" s="105"/>
      <c r="W2999" s="105"/>
      <c r="X2999" s="105"/>
      <c r="Y2999" s="105"/>
      <c r="Z2999" s="105"/>
      <c r="AA2999" s="105"/>
      <c r="AB2999" s="105"/>
      <c r="AC2999" s="105"/>
      <c r="AD2999" s="105"/>
      <c r="AE2999" s="105"/>
      <c r="AF2999" s="105"/>
      <c r="AG2999" s="105"/>
    </row>
    <row r="3000" spans="2:33" s="28" customFormat="1" ht="14.25" customHeight="1" x14ac:dyDescent="0.15">
      <c r="B3000" s="204" t="s">
        <v>225</v>
      </c>
      <c r="C3000" s="269">
        <v>0</v>
      </c>
      <c r="D3000" s="269">
        <v>0</v>
      </c>
      <c r="E3000" s="267">
        <v>0</v>
      </c>
      <c r="F3000" s="194" t="s">
        <v>224</v>
      </c>
      <c r="G3000" s="269">
        <v>0</v>
      </c>
      <c r="H3000" s="269">
        <v>0</v>
      </c>
      <c r="I3000" s="267">
        <v>0</v>
      </c>
      <c r="J3000" s="194" t="s">
        <v>223</v>
      </c>
      <c r="K3000" s="269">
        <v>1</v>
      </c>
      <c r="L3000" s="269">
        <v>0</v>
      </c>
      <c r="M3000" s="267">
        <v>1</v>
      </c>
      <c r="N3000" s="194" t="s">
        <v>222</v>
      </c>
      <c r="O3000" s="269">
        <v>0</v>
      </c>
      <c r="P3000" s="269">
        <v>0</v>
      </c>
      <c r="Q3000" s="268">
        <v>0</v>
      </c>
      <c r="R3000" s="131"/>
      <c r="T3000" s="105"/>
      <c r="U3000" s="105"/>
      <c r="V3000" s="105"/>
      <c r="W3000" s="105"/>
      <c r="X3000" s="105"/>
      <c r="Y3000" s="105"/>
      <c r="Z3000" s="105"/>
      <c r="AA3000" s="105"/>
      <c r="AB3000" s="105"/>
      <c r="AC3000" s="105"/>
      <c r="AD3000" s="105"/>
      <c r="AE3000" s="105"/>
      <c r="AF3000" s="105"/>
      <c r="AG3000" s="105"/>
    </row>
    <row r="3001" spans="2:33" s="28" customFormat="1" ht="14.1" customHeight="1" x14ac:dyDescent="0.15">
      <c r="B3001" s="204" t="s">
        <v>221</v>
      </c>
      <c r="C3001" s="269">
        <v>0</v>
      </c>
      <c r="D3001" s="269">
        <v>0</v>
      </c>
      <c r="E3001" s="267">
        <v>0</v>
      </c>
      <c r="F3001" s="194" t="s">
        <v>220</v>
      </c>
      <c r="G3001" s="269">
        <v>0</v>
      </c>
      <c r="H3001" s="269">
        <v>0</v>
      </c>
      <c r="I3001" s="267">
        <v>0</v>
      </c>
      <c r="J3001" s="194" t="s">
        <v>219</v>
      </c>
      <c r="K3001" s="269">
        <v>0</v>
      </c>
      <c r="L3001" s="269">
        <v>0</v>
      </c>
      <c r="M3001" s="267">
        <v>0</v>
      </c>
      <c r="N3001" s="194" t="s">
        <v>218</v>
      </c>
      <c r="O3001" s="269">
        <v>0</v>
      </c>
      <c r="P3001" s="269">
        <v>0</v>
      </c>
      <c r="Q3001" s="268">
        <v>0</v>
      </c>
      <c r="R3001" s="131"/>
      <c r="T3001" s="105"/>
      <c r="U3001" s="105"/>
      <c r="V3001" s="105"/>
      <c r="W3001" s="105"/>
      <c r="X3001" s="105"/>
      <c r="Y3001" s="105"/>
      <c r="Z3001" s="105"/>
      <c r="AA3001" s="105"/>
      <c r="AB3001" s="105"/>
      <c r="AC3001" s="105"/>
      <c r="AD3001" s="105"/>
      <c r="AE3001" s="105"/>
      <c r="AF3001" s="105"/>
      <c r="AG3001" s="105"/>
    </row>
    <row r="3002" spans="2:33" s="28" customFormat="1" ht="14.45" customHeight="1" x14ac:dyDescent="0.15">
      <c r="B3002" s="205" t="s">
        <v>217</v>
      </c>
      <c r="C3002" s="274">
        <v>0</v>
      </c>
      <c r="D3002" s="274">
        <v>0</v>
      </c>
      <c r="E3002" s="275">
        <v>0</v>
      </c>
      <c r="F3002" s="195" t="s">
        <v>216</v>
      </c>
      <c r="G3002" s="274">
        <v>0</v>
      </c>
      <c r="H3002" s="274">
        <v>0</v>
      </c>
      <c r="I3002" s="275">
        <v>0</v>
      </c>
      <c r="J3002" s="195" t="s">
        <v>215</v>
      </c>
      <c r="K3002" s="274">
        <v>0</v>
      </c>
      <c r="L3002" s="274">
        <v>0</v>
      </c>
      <c r="M3002" s="275">
        <v>0</v>
      </c>
      <c r="N3002" s="195" t="s">
        <v>214</v>
      </c>
      <c r="O3002" s="274">
        <v>0</v>
      </c>
      <c r="P3002" s="274">
        <v>0</v>
      </c>
      <c r="Q3002" s="276">
        <v>0</v>
      </c>
      <c r="R3002" s="131"/>
      <c r="T3002" s="105"/>
      <c r="U3002" s="105"/>
      <c r="V3002" s="105"/>
      <c r="W3002" s="105"/>
      <c r="X3002" s="105"/>
      <c r="Y3002" s="105"/>
      <c r="Z3002" s="105"/>
      <c r="AA3002" s="105"/>
      <c r="AB3002" s="105"/>
      <c r="AC3002" s="105"/>
      <c r="AD3002" s="105"/>
      <c r="AE3002" s="105"/>
      <c r="AF3002" s="105"/>
      <c r="AG3002" s="105"/>
    </row>
    <row r="3003" spans="2:33" s="28" customFormat="1" ht="14.1" customHeight="1" x14ac:dyDescent="0.15">
      <c r="B3003" s="204" t="s">
        <v>213</v>
      </c>
      <c r="C3003" s="277">
        <v>0</v>
      </c>
      <c r="D3003" s="269">
        <v>0</v>
      </c>
      <c r="E3003" s="267">
        <v>0</v>
      </c>
      <c r="F3003" s="194" t="s">
        <v>212</v>
      </c>
      <c r="G3003" s="269">
        <v>0</v>
      </c>
      <c r="H3003" s="269">
        <v>0</v>
      </c>
      <c r="I3003" s="267">
        <v>0</v>
      </c>
      <c r="J3003" s="194" t="s">
        <v>211</v>
      </c>
      <c r="K3003" s="269">
        <v>0</v>
      </c>
      <c r="L3003" s="269">
        <v>0</v>
      </c>
      <c r="M3003" s="267">
        <v>0</v>
      </c>
      <c r="N3003" s="194" t="s">
        <v>210</v>
      </c>
      <c r="O3003" s="269">
        <v>0</v>
      </c>
      <c r="P3003" s="269">
        <v>0</v>
      </c>
      <c r="Q3003" s="268">
        <v>0</v>
      </c>
      <c r="R3003" s="131"/>
      <c r="T3003" s="105"/>
      <c r="U3003" s="105"/>
      <c r="V3003" s="105"/>
      <c r="W3003" s="105"/>
      <c r="X3003" s="105"/>
      <c r="Y3003" s="105"/>
      <c r="Z3003" s="105"/>
      <c r="AA3003" s="105"/>
      <c r="AB3003" s="105"/>
      <c r="AC3003" s="105"/>
      <c r="AD3003" s="105"/>
      <c r="AE3003" s="105"/>
      <c r="AF3003" s="105"/>
      <c r="AG3003" s="105"/>
    </row>
    <row r="3004" spans="2:33" s="28" customFormat="1" ht="14.25" customHeight="1" x14ac:dyDescent="0.15">
      <c r="B3004" s="204" t="s">
        <v>209</v>
      </c>
      <c r="C3004" s="269">
        <v>0</v>
      </c>
      <c r="D3004" s="269">
        <v>0</v>
      </c>
      <c r="E3004" s="267">
        <v>0</v>
      </c>
      <c r="F3004" s="194" t="s">
        <v>208</v>
      </c>
      <c r="G3004" s="269">
        <v>0</v>
      </c>
      <c r="H3004" s="269">
        <v>0</v>
      </c>
      <c r="I3004" s="267">
        <v>0</v>
      </c>
      <c r="J3004" s="194" t="s">
        <v>207</v>
      </c>
      <c r="K3004" s="269">
        <v>0</v>
      </c>
      <c r="L3004" s="269">
        <v>0</v>
      </c>
      <c r="M3004" s="267">
        <v>0</v>
      </c>
      <c r="N3004" s="194" t="s">
        <v>206</v>
      </c>
      <c r="O3004" s="269">
        <v>0</v>
      </c>
      <c r="P3004" s="269">
        <v>0</v>
      </c>
      <c r="Q3004" s="268">
        <v>0</v>
      </c>
      <c r="R3004" s="131"/>
      <c r="T3004" s="105"/>
      <c r="U3004" s="105"/>
      <c r="V3004" s="105"/>
      <c r="W3004" s="105"/>
      <c r="X3004" s="105"/>
      <c r="Y3004" s="105"/>
      <c r="Z3004" s="105"/>
      <c r="AA3004" s="105"/>
      <c r="AB3004" s="105"/>
      <c r="AC3004" s="105"/>
      <c r="AD3004" s="105"/>
      <c r="AE3004" s="105"/>
      <c r="AF3004" s="105"/>
      <c r="AG3004" s="105"/>
    </row>
    <row r="3005" spans="2:33" s="28" customFormat="1" ht="14.25" customHeight="1" x14ac:dyDescent="0.15">
      <c r="B3005" s="204" t="s">
        <v>205</v>
      </c>
      <c r="C3005" s="269">
        <v>0</v>
      </c>
      <c r="D3005" s="269">
        <v>0</v>
      </c>
      <c r="E3005" s="267">
        <v>0</v>
      </c>
      <c r="F3005" s="194" t="s">
        <v>204</v>
      </c>
      <c r="G3005" s="269">
        <v>0</v>
      </c>
      <c r="H3005" s="269">
        <v>0</v>
      </c>
      <c r="I3005" s="267">
        <v>0</v>
      </c>
      <c r="J3005" s="194" t="s">
        <v>203</v>
      </c>
      <c r="K3005" s="269">
        <v>0</v>
      </c>
      <c r="L3005" s="269">
        <v>0</v>
      </c>
      <c r="M3005" s="267">
        <v>0</v>
      </c>
      <c r="N3005" s="194" t="s">
        <v>202</v>
      </c>
      <c r="O3005" s="269">
        <v>0</v>
      </c>
      <c r="P3005" s="269">
        <v>0</v>
      </c>
      <c r="Q3005" s="268">
        <v>0</v>
      </c>
      <c r="R3005" s="131"/>
      <c r="T3005" s="105"/>
      <c r="U3005" s="105"/>
      <c r="V3005" s="105"/>
      <c r="W3005" s="105"/>
      <c r="X3005" s="105"/>
      <c r="Y3005" s="105"/>
      <c r="Z3005" s="105"/>
      <c r="AA3005" s="105"/>
      <c r="AB3005" s="105"/>
      <c r="AC3005" s="105"/>
      <c r="AD3005" s="105"/>
      <c r="AE3005" s="105"/>
      <c r="AF3005" s="105"/>
      <c r="AG3005" s="105"/>
    </row>
    <row r="3006" spans="2:33" s="28" customFormat="1" ht="14.25" customHeight="1" x14ac:dyDescent="0.15">
      <c r="B3006" s="204" t="s">
        <v>201</v>
      </c>
      <c r="C3006" s="269">
        <v>0</v>
      </c>
      <c r="D3006" s="269">
        <v>0</v>
      </c>
      <c r="E3006" s="267">
        <v>0</v>
      </c>
      <c r="F3006" s="194" t="s">
        <v>200</v>
      </c>
      <c r="G3006" s="269">
        <v>0</v>
      </c>
      <c r="H3006" s="269">
        <v>0</v>
      </c>
      <c r="I3006" s="267">
        <v>0</v>
      </c>
      <c r="J3006" s="194" t="s">
        <v>199</v>
      </c>
      <c r="K3006" s="269">
        <v>0</v>
      </c>
      <c r="L3006" s="269">
        <v>0</v>
      </c>
      <c r="M3006" s="267">
        <v>0</v>
      </c>
      <c r="N3006" s="194" t="s">
        <v>198</v>
      </c>
      <c r="O3006" s="269">
        <v>0</v>
      </c>
      <c r="P3006" s="269">
        <v>0</v>
      </c>
      <c r="Q3006" s="268">
        <v>0</v>
      </c>
      <c r="R3006" s="131"/>
      <c r="T3006" s="105"/>
      <c r="U3006" s="105"/>
      <c r="V3006" s="105"/>
      <c r="W3006" s="105"/>
      <c r="X3006" s="105"/>
      <c r="Y3006" s="105"/>
      <c r="Z3006" s="105"/>
      <c r="AA3006" s="105"/>
      <c r="AB3006" s="105"/>
      <c r="AC3006" s="105"/>
      <c r="AD3006" s="105"/>
      <c r="AE3006" s="105"/>
      <c r="AF3006" s="105"/>
      <c r="AG3006" s="105"/>
    </row>
    <row r="3007" spans="2:33" s="28" customFormat="1" ht="14.1" customHeight="1" x14ac:dyDescent="0.15">
      <c r="B3007" s="205" t="s">
        <v>197</v>
      </c>
      <c r="C3007" s="274">
        <v>0</v>
      </c>
      <c r="D3007" s="274">
        <v>0</v>
      </c>
      <c r="E3007" s="275">
        <v>0</v>
      </c>
      <c r="F3007" s="195" t="s">
        <v>196</v>
      </c>
      <c r="G3007" s="274">
        <v>0</v>
      </c>
      <c r="H3007" s="274">
        <v>0</v>
      </c>
      <c r="I3007" s="275">
        <v>0</v>
      </c>
      <c r="J3007" s="195" t="s">
        <v>195</v>
      </c>
      <c r="K3007" s="274">
        <v>0</v>
      </c>
      <c r="L3007" s="274">
        <v>0</v>
      </c>
      <c r="M3007" s="275">
        <v>0</v>
      </c>
      <c r="N3007" s="195" t="s">
        <v>194</v>
      </c>
      <c r="O3007" s="274">
        <v>0</v>
      </c>
      <c r="P3007" s="274">
        <v>0</v>
      </c>
      <c r="Q3007" s="276">
        <v>0</v>
      </c>
      <c r="R3007" s="131"/>
      <c r="T3007" s="105"/>
      <c r="U3007" s="105"/>
      <c r="V3007" s="105"/>
      <c r="W3007" s="105"/>
      <c r="X3007" s="105"/>
      <c r="Y3007" s="105"/>
      <c r="Z3007" s="105"/>
      <c r="AA3007" s="105"/>
      <c r="AB3007" s="105"/>
      <c r="AC3007" s="105"/>
      <c r="AD3007" s="105"/>
      <c r="AE3007" s="105"/>
      <c r="AF3007" s="105"/>
      <c r="AG3007" s="105"/>
    </row>
    <row r="3008" spans="2:33" s="28" customFormat="1" ht="14.25" customHeight="1" x14ac:dyDescent="0.15">
      <c r="B3008" s="204" t="s">
        <v>193</v>
      </c>
      <c r="C3008" s="277">
        <v>0</v>
      </c>
      <c r="D3008" s="269">
        <v>0</v>
      </c>
      <c r="E3008" s="267">
        <v>0</v>
      </c>
      <c r="F3008" s="194" t="s">
        <v>192</v>
      </c>
      <c r="G3008" s="269">
        <v>0</v>
      </c>
      <c r="H3008" s="269">
        <v>0</v>
      </c>
      <c r="I3008" s="267">
        <v>0</v>
      </c>
      <c r="J3008" s="194" t="s">
        <v>191</v>
      </c>
      <c r="K3008" s="269">
        <v>0</v>
      </c>
      <c r="L3008" s="269">
        <v>0</v>
      </c>
      <c r="M3008" s="267">
        <v>0</v>
      </c>
      <c r="N3008" s="194" t="s">
        <v>190</v>
      </c>
      <c r="O3008" s="269">
        <v>0</v>
      </c>
      <c r="P3008" s="269">
        <v>0</v>
      </c>
      <c r="Q3008" s="268">
        <v>0</v>
      </c>
      <c r="R3008" s="131"/>
      <c r="T3008" s="105"/>
      <c r="U3008" s="105"/>
      <c r="V3008" s="105"/>
      <c r="W3008" s="105"/>
      <c r="X3008" s="105"/>
      <c r="Y3008" s="105"/>
      <c r="Z3008" s="105"/>
      <c r="AA3008" s="105"/>
      <c r="AB3008" s="105"/>
      <c r="AC3008" s="105"/>
      <c r="AD3008" s="105"/>
      <c r="AE3008" s="105"/>
      <c r="AF3008" s="105"/>
      <c r="AG3008" s="105"/>
    </row>
    <row r="3009" spans="2:33" s="28" customFormat="1" ht="14.25" customHeight="1" x14ac:dyDescent="0.15">
      <c r="B3009" s="204" t="s">
        <v>189</v>
      </c>
      <c r="C3009" s="269">
        <v>0</v>
      </c>
      <c r="D3009" s="269">
        <v>0</v>
      </c>
      <c r="E3009" s="267">
        <v>0</v>
      </c>
      <c r="F3009" s="194" t="s">
        <v>188</v>
      </c>
      <c r="G3009" s="269">
        <v>0</v>
      </c>
      <c r="H3009" s="269">
        <v>0</v>
      </c>
      <c r="I3009" s="267">
        <v>0</v>
      </c>
      <c r="J3009" s="194" t="s">
        <v>187</v>
      </c>
      <c r="K3009" s="269">
        <v>0</v>
      </c>
      <c r="L3009" s="269">
        <v>0</v>
      </c>
      <c r="M3009" s="267">
        <v>0</v>
      </c>
      <c r="N3009" s="194" t="s">
        <v>186</v>
      </c>
      <c r="O3009" s="269">
        <v>0</v>
      </c>
      <c r="P3009" s="269">
        <v>0</v>
      </c>
      <c r="Q3009" s="268">
        <v>0</v>
      </c>
      <c r="R3009" s="131"/>
      <c r="T3009" s="105"/>
      <c r="U3009" s="105"/>
      <c r="V3009" s="105"/>
      <c r="W3009" s="105"/>
      <c r="X3009" s="105"/>
      <c r="Y3009" s="105"/>
      <c r="Z3009" s="105"/>
      <c r="AA3009" s="105"/>
      <c r="AB3009" s="105"/>
      <c r="AC3009" s="105"/>
      <c r="AD3009" s="105"/>
      <c r="AE3009" s="105"/>
      <c r="AF3009" s="105"/>
      <c r="AG3009" s="105"/>
    </row>
    <row r="3010" spans="2:33" s="28" customFormat="1" ht="14.25" customHeight="1" x14ac:dyDescent="0.15">
      <c r="B3010" s="204" t="s">
        <v>185</v>
      </c>
      <c r="C3010" s="269">
        <v>0</v>
      </c>
      <c r="D3010" s="269">
        <v>0</v>
      </c>
      <c r="E3010" s="267">
        <v>0</v>
      </c>
      <c r="F3010" s="194" t="s">
        <v>184</v>
      </c>
      <c r="G3010" s="269">
        <v>0</v>
      </c>
      <c r="H3010" s="269">
        <v>0</v>
      </c>
      <c r="I3010" s="267">
        <v>0</v>
      </c>
      <c r="J3010" s="194" t="s">
        <v>183</v>
      </c>
      <c r="K3010" s="269">
        <v>1</v>
      </c>
      <c r="L3010" s="269">
        <v>0</v>
      </c>
      <c r="M3010" s="267">
        <v>1</v>
      </c>
      <c r="N3010" s="194" t="s">
        <v>182</v>
      </c>
      <c r="O3010" s="269">
        <v>0</v>
      </c>
      <c r="P3010" s="269">
        <v>0</v>
      </c>
      <c r="Q3010" s="268">
        <v>0</v>
      </c>
      <c r="R3010" s="131"/>
      <c r="T3010" s="105"/>
      <c r="U3010" s="105"/>
      <c r="V3010" s="105"/>
      <c r="W3010" s="105"/>
      <c r="X3010" s="105"/>
      <c r="Y3010" s="105"/>
      <c r="Z3010" s="105"/>
      <c r="AA3010" s="105"/>
      <c r="AB3010" s="105"/>
      <c r="AC3010" s="105"/>
      <c r="AD3010" s="105"/>
      <c r="AE3010" s="105"/>
      <c r="AF3010" s="105"/>
      <c r="AG3010" s="105"/>
    </row>
    <row r="3011" spans="2:33" s="28" customFormat="1" ht="14.1" customHeight="1" x14ac:dyDescent="0.15">
      <c r="B3011" s="204" t="s">
        <v>181</v>
      </c>
      <c r="C3011" s="269">
        <v>0</v>
      </c>
      <c r="D3011" s="269">
        <v>0</v>
      </c>
      <c r="E3011" s="267">
        <v>0</v>
      </c>
      <c r="F3011" s="194" t="s">
        <v>180</v>
      </c>
      <c r="G3011" s="269">
        <v>0</v>
      </c>
      <c r="H3011" s="269">
        <v>0</v>
      </c>
      <c r="I3011" s="267">
        <v>0</v>
      </c>
      <c r="J3011" s="194" t="s">
        <v>179</v>
      </c>
      <c r="K3011" s="269">
        <v>0</v>
      </c>
      <c r="L3011" s="269">
        <v>0</v>
      </c>
      <c r="M3011" s="267">
        <v>0</v>
      </c>
      <c r="N3011" s="194" t="s">
        <v>178</v>
      </c>
      <c r="O3011" s="269">
        <v>0</v>
      </c>
      <c r="P3011" s="269">
        <v>0</v>
      </c>
      <c r="Q3011" s="268">
        <v>0</v>
      </c>
      <c r="R3011" s="131"/>
      <c r="T3011" s="105"/>
      <c r="U3011" s="105"/>
      <c r="V3011" s="105"/>
      <c r="W3011" s="105"/>
      <c r="X3011" s="105"/>
      <c r="Y3011" s="105"/>
      <c r="Z3011" s="105"/>
      <c r="AA3011" s="105"/>
      <c r="AB3011" s="105"/>
      <c r="AC3011" s="105"/>
      <c r="AD3011" s="105"/>
      <c r="AE3011" s="105"/>
      <c r="AF3011" s="105"/>
      <c r="AG3011" s="105"/>
    </row>
    <row r="3012" spans="2:33" s="28" customFormat="1" ht="14.25" customHeight="1" thickBot="1" x14ac:dyDescent="0.2">
      <c r="B3012" s="206" t="s">
        <v>177</v>
      </c>
      <c r="C3012" s="270">
        <v>0</v>
      </c>
      <c r="D3012" s="270">
        <v>0</v>
      </c>
      <c r="E3012" s="271">
        <v>0</v>
      </c>
      <c r="F3012" s="208" t="s">
        <v>176</v>
      </c>
      <c r="G3012" s="270">
        <v>0</v>
      </c>
      <c r="H3012" s="270">
        <v>0</v>
      </c>
      <c r="I3012" s="271">
        <v>0</v>
      </c>
      <c r="J3012" s="208" t="s">
        <v>175</v>
      </c>
      <c r="K3012" s="270">
        <v>0</v>
      </c>
      <c r="L3012" s="270">
        <v>0</v>
      </c>
      <c r="M3012" s="271">
        <v>0</v>
      </c>
      <c r="N3012" s="210" t="s">
        <v>174</v>
      </c>
      <c r="O3012" s="272">
        <v>0</v>
      </c>
      <c r="P3012" s="272">
        <v>0</v>
      </c>
      <c r="Q3012" s="273">
        <v>0</v>
      </c>
      <c r="R3012" s="131"/>
      <c r="T3012" s="105"/>
      <c r="U3012" s="105"/>
      <c r="V3012" s="105"/>
      <c r="W3012" s="105"/>
      <c r="X3012" s="105"/>
      <c r="Y3012" s="105"/>
      <c r="Z3012" s="105"/>
      <c r="AA3012" s="105"/>
      <c r="AB3012" s="105"/>
      <c r="AC3012" s="105"/>
      <c r="AD3012" s="105"/>
      <c r="AE3012" s="105"/>
      <c r="AF3012" s="105"/>
      <c r="AG3012" s="105"/>
    </row>
    <row r="3013" spans="2:33" s="28" customFormat="1" ht="13.5" customHeight="1" thickBot="1" x14ac:dyDescent="0.2">
      <c r="B3013" s="42"/>
      <c r="C3013" s="42"/>
      <c r="D3013" s="459" t="s">
        <v>173</v>
      </c>
      <c r="E3013" s="459"/>
      <c r="F3013" s="459"/>
      <c r="G3013" s="42"/>
      <c r="H3013" s="42"/>
      <c r="I3013" s="42"/>
      <c r="J3013" s="42"/>
      <c r="K3013" s="42"/>
      <c r="L3013" s="42"/>
      <c r="M3013" s="42"/>
      <c r="N3013" s="212" t="s">
        <v>172</v>
      </c>
      <c r="O3013" s="262">
        <v>0</v>
      </c>
      <c r="P3013" s="24">
        <v>0</v>
      </c>
      <c r="Q3013" s="285">
        <v>0</v>
      </c>
      <c r="R3013" s="131"/>
      <c r="T3013" s="105"/>
      <c r="U3013" s="105"/>
      <c r="V3013" s="105"/>
      <c r="W3013" s="105"/>
      <c r="X3013" s="105"/>
      <c r="Y3013" s="105"/>
      <c r="Z3013" s="105"/>
      <c r="AA3013" s="105"/>
      <c r="AB3013" s="105"/>
      <c r="AC3013" s="105"/>
      <c r="AD3013" s="105"/>
      <c r="AE3013" s="105"/>
      <c r="AF3013" s="105"/>
      <c r="AG3013" s="105"/>
    </row>
    <row r="3014" spans="2:33" s="28" customFormat="1" ht="13.5" customHeight="1" x14ac:dyDescent="0.15">
      <c r="B3014" s="160" t="s">
        <v>171</v>
      </c>
      <c r="C3014" s="263">
        <f>SUM(C2988:C2992)</f>
        <v>0</v>
      </c>
      <c r="D3014" s="263">
        <f>SUM(D2988:D2992)</f>
        <v>0</v>
      </c>
      <c r="E3014" s="108">
        <f t="shared" ref="E3014:E3023" si="142">SUM(C3014:D3014)</f>
        <v>0</v>
      </c>
      <c r="F3014" s="160" t="s">
        <v>170</v>
      </c>
      <c r="G3014" s="264">
        <f>SUM(K2988:K2992)</f>
        <v>0</v>
      </c>
      <c r="H3014" s="109">
        <f>SUM(L2988:L2992)</f>
        <v>0</v>
      </c>
      <c r="I3014" s="110">
        <f t="shared" ref="I3014:I3023" si="143">SUM(G3014:H3014)</f>
        <v>0</v>
      </c>
      <c r="J3014" s="119" t="s">
        <v>169</v>
      </c>
      <c r="K3014" s="120">
        <f>SUM(O3013:O3017)</f>
        <v>0</v>
      </c>
      <c r="L3014" s="263">
        <f>SUM(Q3013:Q3017)</f>
        <v>0</v>
      </c>
      <c r="M3014" s="265">
        <f>SUM(K3014:L3014)</f>
        <v>0</v>
      </c>
      <c r="N3014" s="132" t="s">
        <v>168</v>
      </c>
      <c r="O3014" s="288">
        <v>0</v>
      </c>
      <c r="P3014" s="288">
        <v>0</v>
      </c>
      <c r="Q3014" s="285">
        <v>0</v>
      </c>
      <c r="R3014" s="131"/>
      <c r="T3014" s="105"/>
      <c r="U3014" s="105"/>
      <c r="V3014" s="105"/>
      <c r="W3014" s="105"/>
      <c r="X3014" s="105"/>
      <c r="Y3014" s="105"/>
      <c r="Z3014" s="105"/>
      <c r="AA3014" s="105"/>
      <c r="AB3014" s="105"/>
      <c r="AC3014" s="105"/>
      <c r="AD3014" s="105"/>
      <c r="AE3014" s="105"/>
      <c r="AF3014" s="105"/>
      <c r="AG3014" s="105"/>
    </row>
    <row r="3015" spans="2:33" s="28" customFormat="1" ht="13.5" customHeight="1" thickBot="1" x14ac:dyDescent="0.2">
      <c r="B3015" s="161" t="s">
        <v>167</v>
      </c>
      <c r="C3015" s="255">
        <f>SUM(C2993:C2997)</f>
        <v>0</v>
      </c>
      <c r="D3015" s="255">
        <f>SUM(D2993:D2997)</f>
        <v>0</v>
      </c>
      <c r="E3015" s="112">
        <f t="shared" si="142"/>
        <v>0</v>
      </c>
      <c r="F3015" s="161" t="s">
        <v>166</v>
      </c>
      <c r="G3015" s="260">
        <f>SUM(K2993:K2997)</f>
        <v>1</v>
      </c>
      <c r="H3015" s="113">
        <f>SUM(L2993:L2997)</f>
        <v>0</v>
      </c>
      <c r="I3015" s="114">
        <f t="shared" si="143"/>
        <v>1</v>
      </c>
      <c r="J3015" s="121" t="s">
        <v>154</v>
      </c>
      <c r="K3015" s="122">
        <f>O3018</f>
        <v>0</v>
      </c>
      <c r="L3015" s="256">
        <f>P3018</f>
        <v>0</v>
      </c>
      <c r="M3015" s="266">
        <f>SUM(K3015:L3015)</f>
        <v>0</v>
      </c>
      <c r="N3015" s="132" t="s">
        <v>165</v>
      </c>
      <c r="O3015" s="288">
        <v>0</v>
      </c>
      <c r="P3015" s="288">
        <v>0</v>
      </c>
      <c r="Q3015" s="285">
        <v>0</v>
      </c>
      <c r="R3015" s="131"/>
      <c r="T3015" s="105"/>
      <c r="U3015" s="105"/>
      <c r="V3015" s="105"/>
      <c r="W3015" s="105"/>
      <c r="X3015" s="105"/>
      <c r="Y3015" s="105"/>
      <c r="Z3015" s="105"/>
      <c r="AA3015" s="105"/>
      <c r="AB3015" s="105"/>
      <c r="AC3015" s="105"/>
      <c r="AD3015" s="105"/>
      <c r="AE3015" s="105"/>
      <c r="AF3015" s="105"/>
      <c r="AG3015" s="105"/>
    </row>
    <row r="3016" spans="2:33" s="28" customFormat="1" ht="13.5" customHeight="1" x14ac:dyDescent="0.15">
      <c r="B3016" s="161" t="s">
        <v>164</v>
      </c>
      <c r="C3016" s="255">
        <f>SUM(C2998:C3002)</f>
        <v>0</v>
      </c>
      <c r="D3016" s="255">
        <f>SUM(D2998:D3002)</f>
        <v>0</v>
      </c>
      <c r="E3016" s="112">
        <f t="shared" si="142"/>
        <v>0</v>
      </c>
      <c r="F3016" s="161" t="s">
        <v>163</v>
      </c>
      <c r="G3016" s="260">
        <f>SUM(K2998:K3002)</f>
        <v>2</v>
      </c>
      <c r="H3016" s="113">
        <f>SUM(L2998:L3002)</f>
        <v>0</v>
      </c>
      <c r="I3016" s="114">
        <f t="shared" si="143"/>
        <v>2</v>
      </c>
      <c r="J3016" s="125" t="s">
        <v>283</v>
      </c>
      <c r="K3016" s="154">
        <f>SUM(C3014:C3016)</f>
        <v>0</v>
      </c>
      <c r="L3016" s="154">
        <f>SUM(D3014:D3016)</f>
        <v>0</v>
      </c>
      <c r="M3016" s="294">
        <f>SUM(K3016:L3016)</f>
        <v>0</v>
      </c>
      <c r="N3016" s="132" t="s">
        <v>162</v>
      </c>
      <c r="O3016" s="288">
        <v>0</v>
      </c>
      <c r="P3016" s="288">
        <v>0</v>
      </c>
      <c r="Q3016" s="285">
        <v>0</v>
      </c>
      <c r="R3016" s="131"/>
      <c r="T3016" s="105"/>
      <c r="U3016" s="105"/>
      <c r="V3016" s="105"/>
      <c r="W3016" s="105"/>
      <c r="X3016" s="105"/>
      <c r="Y3016" s="105"/>
      <c r="Z3016" s="105"/>
      <c r="AA3016" s="105"/>
      <c r="AB3016" s="105"/>
      <c r="AC3016" s="105"/>
      <c r="AD3016" s="105"/>
      <c r="AE3016" s="105"/>
      <c r="AF3016" s="105"/>
      <c r="AG3016" s="105"/>
    </row>
    <row r="3017" spans="2:33" s="28" customFormat="1" ht="13.5" customHeight="1" thickBot="1" x14ac:dyDescent="0.2">
      <c r="B3017" s="161" t="s">
        <v>161</v>
      </c>
      <c r="C3017" s="255">
        <f>SUM(C3003:C3007)</f>
        <v>0</v>
      </c>
      <c r="D3017" s="255">
        <f>SUM(D3003:D3007)</f>
        <v>0</v>
      </c>
      <c r="E3017" s="112">
        <f t="shared" si="142"/>
        <v>0</v>
      </c>
      <c r="F3017" s="161" t="s">
        <v>160</v>
      </c>
      <c r="G3017" s="260">
        <f>SUM(K3003:K3007)</f>
        <v>0</v>
      </c>
      <c r="H3017" s="113">
        <f>SUM(L3003:L3007)</f>
        <v>0</v>
      </c>
      <c r="I3017" s="114">
        <f t="shared" si="143"/>
        <v>0</v>
      </c>
      <c r="J3017" s="123" t="s">
        <v>156</v>
      </c>
      <c r="K3017" s="157"/>
      <c r="L3017" s="292">
        <f>M3016/M3022*100</f>
        <v>0</v>
      </c>
      <c r="M3017" s="156" t="s">
        <v>155</v>
      </c>
      <c r="N3017" s="134" t="s">
        <v>159</v>
      </c>
      <c r="O3017" s="291">
        <v>0</v>
      </c>
      <c r="P3017" s="135">
        <v>0</v>
      </c>
      <c r="Q3017" s="282">
        <v>0</v>
      </c>
      <c r="R3017" s="131"/>
      <c r="T3017" s="105"/>
      <c r="U3017" s="105"/>
      <c r="V3017" s="105"/>
      <c r="W3017" s="105"/>
      <c r="X3017" s="105"/>
      <c r="Y3017" s="105"/>
      <c r="Z3017" s="105"/>
      <c r="AA3017" s="105"/>
      <c r="AB3017" s="105"/>
      <c r="AC3017" s="105"/>
      <c r="AD3017" s="105"/>
      <c r="AE3017" s="105"/>
      <c r="AF3017" s="105"/>
      <c r="AG3017" s="105"/>
    </row>
    <row r="3018" spans="2:33" s="28" customFormat="1" ht="13.5" customHeight="1" thickBot="1" x14ac:dyDescent="0.2">
      <c r="B3018" s="161" t="s">
        <v>158</v>
      </c>
      <c r="C3018" s="255">
        <f>SUM(C3008:C3012)</f>
        <v>0</v>
      </c>
      <c r="D3018" s="255">
        <f>SUM(D3008:D3012)</f>
        <v>0</v>
      </c>
      <c r="E3018" s="112">
        <f t="shared" si="142"/>
        <v>0</v>
      </c>
      <c r="F3018" s="161" t="s">
        <v>157</v>
      </c>
      <c r="G3018" s="260">
        <f>SUM(K3008:K3012)</f>
        <v>1</v>
      </c>
      <c r="H3018" s="113">
        <f>SUM(L3008:L3012)</f>
        <v>0</v>
      </c>
      <c r="I3018" s="114">
        <f t="shared" si="143"/>
        <v>1</v>
      </c>
      <c r="J3018" s="125" t="s">
        <v>284</v>
      </c>
      <c r="K3018" s="154">
        <f>SUM(C3017:C3023,G3014:G3016)</f>
        <v>4</v>
      </c>
      <c r="L3018" s="154">
        <f>SUM(D3017:D3023,H3014:H3016)</f>
        <v>0</v>
      </c>
      <c r="M3018" s="294">
        <f>SUM(K3018:L3018)</f>
        <v>4</v>
      </c>
      <c r="N3018" s="136" t="s">
        <v>154</v>
      </c>
      <c r="O3018" s="290">
        <v>0</v>
      </c>
      <c r="P3018" s="137">
        <v>0</v>
      </c>
      <c r="Q3018" s="284">
        <v>0</v>
      </c>
      <c r="R3018" s="131"/>
      <c r="T3018" s="105"/>
      <c r="U3018" s="105"/>
      <c r="V3018" s="105"/>
      <c r="W3018" s="105"/>
      <c r="X3018" s="105"/>
      <c r="Y3018" s="105"/>
      <c r="Z3018" s="105"/>
      <c r="AA3018" s="105"/>
      <c r="AB3018" s="105"/>
      <c r="AC3018" s="105"/>
      <c r="AD3018" s="105"/>
      <c r="AE3018" s="105"/>
      <c r="AF3018" s="105"/>
      <c r="AG3018" s="105"/>
    </row>
    <row r="3019" spans="2:33" s="28" customFormat="1" ht="13.5" customHeight="1" thickBot="1" x14ac:dyDescent="0.2">
      <c r="B3019" s="161" t="s">
        <v>153</v>
      </c>
      <c r="C3019" s="255">
        <f>SUM(G2988:G2992)</f>
        <v>0</v>
      </c>
      <c r="D3019" s="255">
        <f>SUM(H2988:H2992)</f>
        <v>0</v>
      </c>
      <c r="E3019" s="112">
        <f t="shared" si="142"/>
        <v>0</v>
      </c>
      <c r="F3019" s="161" t="s">
        <v>152</v>
      </c>
      <c r="G3019" s="113">
        <f>SUM(O2988:O2992)</f>
        <v>0</v>
      </c>
      <c r="H3019" s="113">
        <f>SUM(P2988:P2992)</f>
        <v>0</v>
      </c>
      <c r="I3019" s="114">
        <f t="shared" si="143"/>
        <v>0</v>
      </c>
      <c r="J3019" s="123" t="s">
        <v>156</v>
      </c>
      <c r="K3019" s="157"/>
      <c r="L3019" s="292">
        <f>M3018/M3022*100</f>
        <v>80</v>
      </c>
      <c r="M3019" s="158" t="s">
        <v>155</v>
      </c>
      <c r="N3019" s="148"/>
      <c r="O3019" s="138"/>
      <c r="P3019" s="138"/>
      <c r="Q3019" s="138"/>
      <c r="R3019" s="131"/>
      <c r="T3019" s="105"/>
      <c r="U3019" s="105"/>
      <c r="V3019" s="105"/>
      <c r="W3019" s="105"/>
      <c r="X3019" s="105"/>
      <c r="Y3019" s="105"/>
      <c r="Z3019" s="105"/>
      <c r="AA3019" s="105"/>
      <c r="AB3019" s="105"/>
      <c r="AC3019" s="105"/>
      <c r="AD3019" s="105"/>
      <c r="AE3019" s="106"/>
      <c r="AF3019" s="105"/>
      <c r="AG3019" s="106"/>
    </row>
    <row r="3020" spans="2:33" s="28" customFormat="1" ht="13.5" customHeight="1" thickBot="1" x14ac:dyDescent="0.2">
      <c r="B3020" s="161" t="s">
        <v>151</v>
      </c>
      <c r="C3020" s="255">
        <f>SUM(G2993:G2997)</f>
        <v>1</v>
      </c>
      <c r="D3020" s="255">
        <f>SUM(H2993:H2997)</f>
        <v>0</v>
      </c>
      <c r="E3020" s="112">
        <f t="shared" si="142"/>
        <v>1</v>
      </c>
      <c r="F3020" s="161" t="s">
        <v>150</v>
      </c>
      <c r="G3020" s="260">
        <f>SUM(O2993:O2997)</f>
        <v>0</v>
      </c>
      <c r="H3020" s="113">
        <f>SUM(P2993:P2997)</f>
        <v>0</v>
      </c>
      <c r="I3020" s="114">
        <f t="shared" si="143"/>
        <v>0</v>
      </c>
      <c r="J3020" s="125" t="s">
        <v>282</v>
      </c>
      <c r="K3020" s="154">
        <f>SUM(K3003:K3012,O2988:O3018)</f>
        <v>1</v>
      </c>
      <c r="L3020" s="154">
        <f>SUM(L3003:L3012,P2988:P3018)</f>
        <v>0</v>
      </c>
      <c r="M3020" s="261">
        <f>SUM(K3020:L3020)</f>
        <v>1</v>
      </c>
      <c r="N3020" s="149"/>
      <c r="O3020" s="138"/>
      <c r="P3020" s="138"/>
      <c r="Q3020" s="138"/>
      <c r="R3020" s="131"/>
    </row>
    <row r="3021" spans="2:33" s="28" customFormat="1" ht="13.5" customHeight="1" thickBot="1" x14ac:dyDescent="0.2">
      <c r="B3021" s="161" t="s">
        <v>149</v>
      </c>
      <c r="C3021" s="255">
        <f>SUM(G2998:G3002)</f>
        <v>0</v>
      </c>
      <c r="D3021" s="255">
        <f>SUM(H2998:H3002)</f>
        <v>0</v>
      </c>
      <c r="E3021" s="112">
        <f t="shared" si="142"/>
        <v>0</v>
      </c>
      <c r="F3021" s="161" t="s">
        <v>148</v>
      </c>
      <c r="G3021" s="260">
        <f>SUM(O2998:O3002)</f>
        <v>0</v>
      </c>
      <c r="H3021" s="113">
        <f>SUM(P2998:P3002)</f>
        <v>0</v>
      </c>
      <c r="I3021" s="114">
        <f t="shared" si="143"/>
        <v>0</v>
      </c>
      <c r="J3021" s="123" t="s">
        <v>156</v>
      </c>
      <c r="K3021" s="124"/>
      <c r="L3021" s="283">
        <f>M3020/M3022*100</f>
        <v>20</v>
      </c>
      <c r="M3021" s="156" t="s">
        <v>155</v>
      </c>
      <c r="N3021" s="144" t="s">
        <v>146</v>
      </c>
      <c r="O3021" s="295">
        <v>56.8</v>
      </c>
      <c r="P3021" s="296">
        <v>0</v>
      </c>
      <c r="Q3021" s="297">
        <v>56.8</v>
      </c>
      <c r="R3021" s="131"/>
    </row>
    <row r="3022" spans="2:33" s="28" customFormat="1" ht="13.5" customHeight="1" x14ac:dyDescent="0.15">
      <c r="B3022" s="161" t="s">
        <v>145</v>
      </c>
      <c r="C3022" s="255">
        <f>SUM(G3003:G3007)</f>
        <v>0</v>
      </c>
      <c r="D3022" s="255">
        <f>SUM(H3003:H3007)</f>
        <v>0</v>
      </c>
      <c r="E3022" s="112">
        <f t="shared" si="142"/>
        <v>0</v>
      </c>
      <c r="F3022" s="161" t="s">
        <v>144</v>
      </c>
      <c r="G3022" s="260">
        <f>SUM(O3003:O3007)</f>
        <v>0</v>
      </c>
      <c r="H3022" s="113">
        <f>SUM(P3003:P3007)</f>
        <v>0</v>
      </c>
      <c r="I3022" s="114">
        <f t="shared" si="143"/>
        <v>0</v>
      </c>
      <c r="J3022" s="125" t="s">
        <v>147</v>
      </c>
      <c r="K3022" s="293">
        <f>SUM(C3014:C3023,G3014:G3023,K3014:K3015)</f>
        <v>5</v>
      </c>
      <c r="L3022" s="293">
        <f>SUM(D3014:D3023,H3014:H3023,L3014:L3015)</f>
        <v>0</v>
      </c>
      <c r="M3022" s="289">
        <f>SUM(K3022:L3022)</f>
        <v>5</v>
      </c>
      <c r="N3022" s="145"/>
      <c r="O3022" s="139"/>
      <c r="P3022" s="139"/>
      <c r="Q3022" s="139"/>
      <c r="R3022" s="131"/>
    </row>
    <row r="3023" spans="2:33" s="28" customFormat="1" ht="13.5" customHeight="1" thickBot="1" x14ac:dyDescent="0.2">
      <c r="B3023" s="162" t="s">
        <v>143</v>
      </c>
      <c r="C3023" s="256">
        <f>SUM(G3008:G3012)</f>
        <v>0</v>
      </c>
      <c r="D3023" s="256">
        <f>SUM(H3008:H3012)</f>
        <v>0</v>
      </c>
      <c r="E3023" s="116">
        <f t="shared" si="142"/>
        <v>0</v>
      </c>
      <c r="F3023" s="162" t="s">
        <v>142</v>
      </c>
      <c r="G3023" s="257">
        <f>SUM(O3008:O3012)</f>
        <v>0</v>
      </c>
      <c r="H3023" s="117">
        <f>SUM(P3008:P3012)</f>
        <v>0</v>
      </c>
      <c r="I3023" s="118">
        <f t="shared" si="143"/>
        <v>0</v>
      </c>
      <c r="J3023" s="123" t="s">
        <v>7</v>
      </c>
      <c r="K3023" s="124"/>
      <c r="L3023" s="127"/>
      <c r="M3023" s="258">
        <f>字別人口!Q164</f>
        <v>5</v>
      </c>
      <c r="N3023" s="481" t="s">
        <v>141</v>
      </c>
      <c r="O3023" s="482"/>
      <c r="P3023" s="482"/>
      <c r="Q3023" s="140"/>
      <c r="R3023" s="131"/>
    </row>
  </sheetData>
  <mergeCells count="360">
    <mergeCell ref="D2089:F2089"/>
    <mergeCell ref="D1795:F1795"/>
    <mergeCell ref="C1472:F1472"/>
    <mergeCell ref="G1472:L1473"/>
    <mergeCell ref="D1459:F1459"/>
    <mergeCell ref="C1430:F1430"/>
    <mergeCell ref="D1417:F1417"/>
    <mergeCell ref="C1305:E1305"/>
    <mergeCell ref="D1207:F1207"/>
    <mergeCell ref="D2005:F2005"/>
    <mergeCell ref="D1879:F1879"/>
    <mergeCell ref="D1837:F1837"/>
    <mergeCell ref="G674:L675"/>
    <mergeCell ref="G758:L759"/>
    <mergeCell ref="G842:L843"/>
    <mergeCell ref="G926:L927"/>
    <mergeCell ref="G1010:L1011"/>
    <mergeCell ref="G1094:L1095"/>
    <mergeCell ref="G1262:L1263"/>
    <mergeCell ref="C1179:E1179"/>
    <mergeCell ref="C1178:F1178"/>
    <mergeCell ref="G1178:L1179"/>
    <mergeCell ref="D913:F913"/>
    <mergeCell ref="N3023:P3023"/>
    <mergeCell ref="D3013:F3013"/>
    <mergeCell ref="D2971:F2971"/>
    <mergeCell ref="N2981:P2981"/>
    <mergeCell ref="C2984:F2984"/>
    <mergeCell ref="C2985:E2985"/>
    <mergeCell ref="G2984:L2985"/>
    <mergeCell ref="D2929:F2929"/>
    <mergeCell ref="N2939:P2939"/>
    <mergeCell ref="C2942:F2942"/>
    <mergeCell ref="C2943:E2943"/>
    <mergeCell ref="G2942:L2943"/>
    <mergeCell ref="D2887:F2887"/>
    <mergeCell ref="N2897:P2897"/>
    <mergeCell ref="C2900:F2900"/>
    <mergeCell ref="C2901:E2901"/>
    <mergeCell ref="G2900:L2901"/>
    <mergeCell ref="D2845:F2845"/>
    <mergeCell ref="N2855:P2855"/>
    <mergeCell ref="C2858:F2858"/>
    <mergeCell ref="C2859:E2859"/>
    <mergeCell ref="G2858:L2859"/>
    <mergeCell ref="D2803:F2803"/>
    <mergeCell ref="N2813:P2813"/>
    <mergeCell ref="C2816:F2816"/>
    <mergeCell ref="C2817:E2817"/>
    <mergeCell ref="G2816:L2817"/>
    <mergeCell ref="D2761:F2761"/>
    <mergeCell ref="N2771:P2771"/>
    <mergeCell ref="C2774:F2774"/>
    <mergeCell ref="C2775:E2775"/>
    <mergeCell ref="G2774:L2775"/>
    <mergeCell ref="D2719:F2719"/>
    <mergeCell ref="N2729:P2729"/>
    <mergeCell ref="C2732:F2732"/>
    <mergeCell ref="C2733:E2733"/>
    <mergeCell ref="G2732:L2733"/>
    <mergeCell ref="D2677:F2677"/>
    <mergeCell ref="N2687:P2687"/>
    <mergeCell ref="C2690:F2690"/>
    <mergeCell ref="C2691:E2691"/>
    <mergeCell ref="G2690:L2691"/>
    <mergeCell ref="N2645:P2645"/>
    <mergeCell ref="C2648:F2648"/>
    <mergeCell ref="C2649:E2649"/>
    <mergeCell ref="G2648:L2649"/>
    <mergeCell ref="D2635:F2635"/>
    <mergeCell ref="C2607:E2607"/>
    <mergeCell ref="G2606:L2607"/>
    <mergeCell ref="D2593:F2593"/>
    <mergeCell ref="N2603:P2603"/>
    <mergeCell ref="C2606:F2606"/>
    <mergeCell ref="C2565:E2565"/>
    <mergeCell ref="G2564:L2565"/>
    <mergeCell ref="D2551:F2551"/>
    <mergeCell ref="N2561:P2561"/>
    <mergeCell ref="C2564:F2564"/>
    <mergeCell ref="C2523:E2523"/>
    <mergeCell ref="G2522:L2523"/>
    <mergeCell ref="D2509:F2509"/>
    <mergeCell ref="N2519:P2519"/>
    <mergeCell ref="C2522:F2522"/>
    <mergeCell ref="C2481:E2481"/>
    <mergeCell ref="G2480:L2481"/>
    <mergeCell ref="D2467:F2467"/>
    <mergeCell ref="N2477:P2477"/>
    <mergeCell ref="C2480:F2480"/>
    <mergeCell ref="G2438:L2439"/>
    <mergeCell ref="D2425:F2425"/>
    <mergeCell ref="N2435:P2435"/>
    <mergeCell ref="C2438:F2438"/>
    <mergeCell ref="C2439:E2439"/>
    <mergeCell ref="G2396:L2397"/>
    <mergeCell ref="D2383:F2383"/>
    <mergeCell ref="N2393:P2393"/>
    <mergeCell ref="C2396:F2396"/>
    <mergeCell ref="C2397:E2397"/>
    <mergeCell ref="G2354:L2355"/>
    <mergeCell ref="D2341:F2341"/>
    <mergeCell ref="N2351:P2351"/>
    <mergeCell ref="C2354:F2354"/>
    <mergeCell ref="C2355:E2355"/>
    <mergeCell ref="G2312:L2313"/>
    <mergeCell ref="D2299:F2299"/>
    <mergeCell ref="N2309:P2309"/>
    <mergeCell ref="C2312:F2312"/>
    <mergeCell ref="C2313:E2313"/>
    <mergeCell ref="G2270:L2271"/>
    <mergeCell ref="D2257:F2257"/>
    <mergeCell ref="N2267:P2267"/>
    <mergeCell ref="C2270:F2270"/>
    <mergeCell ref="C2271:E2271"/>
    <mergeCell ref="C2228:F2228"/>
    <mergeCell ref="C2229:E2229"/>
    <mergeCell ref="G2228:L2229"/>
    <mergeCell ref="D2215:F2215"/>
    <mergeCell ref="N2225:P2225"/>
    <mergeCell ref="N2183:P2183"/>
    <mergeCell ref="C2186:F2186"/>
    <mergeCell ref="C2187:E2187"/>
    <mergeCell ref="G2186:L2187"/>
    <mergeCell ref="D2173:F2173"/>
    <mergeCell ref="N2141:P2141"/>
    <mergeCell ref="C2144:F2144"/>
    <mergeCell ref="C2145:E2145"/>
    <mergeCell ref="G2144:L2145"/>
    <mergeCell ref="C2102:F2102"/>
    <mergeCell ref="C2103:E2103"/>
    <mergeCell ref="G2102:L2103"/>
    <mergeCell ref="N2099:P2099"/>
    <mergeCell ref="D2131:F2131"/>
    <mergeCell ref="N2057:P2057"/>
    <mergeCell ref="C2060:F2060"/>
    <mergeCell ref="C2061:E2061"/>
    <mergeCell ref="G2060:L2061"/>
    <mergeCell ref="D2047:F2047"/>
    <mergeCell ref="N2015:P2015"/>
    <mergeCell ref="C2018:F2018"/>
    <mergeCell ref="C2019:E2019"/>
    <mergeCell ref="G2018:L2019"/>
    <mergeCell ref="N1973:P1973"/>
    <mergeCell ref="C1976:F1976"/>
    <mergeCell ref="C1977:E1977"/>
    <mergeCell ref="G1976:L1977"/>
    <mergeCell ref="D1963:F1963"/>
    <mergeCell ref="N1931:P1931"/>
    <mergeCell ref="D1921:F1921"/>
    <mergeCell ref="C1934:F1934"/>
    <mergeCell ref="C1935:E1935"/>
    <mergeCell ref="G1934:L1935"/>
    <mergeCell ref="N1889:P1889"/>
    <mergeCell ref="C1892:F1892"/>
    <mergeCell ref="C1893:E1893"/>
    <mergeCell ref="G1892:L1893"/>
    <mergeCell ref="N1847:P1847"/>
    <mergeCell ref="C1850:F1850"/>
    <mergeCell ref="C1851:E1851"/>
    <mergeCell ref="G1850:L1851"/>
    <mergeCell ref="N1805:P1805"/>
    <mergeCell ref="C1808:F1808"/>
    <mergeCell ref="C1809:E1809"/>
    <mergeCell ref="G1808:L1809"/>
    <mergeCell ref="N1763:P1763"/>
    <mergeCell ref="C1766:F1766"/>
    <mergeCell ref="C1767:E1767"/>
    <mergeCell ref="G1766:L1767"/>
    <mergeCell ref="D1333:F1333"/>
    <mergeCell ref="C1346:F1346"/>
    <mergeCell ref="N1343:P1343"/>
    <mergeCell ref="G1304:L1305"/>
    <mergeCell ref="G1346:L1347"/>
    <mergeCell ref="D1753:F1753"/>
    <mergeCell ref="N1595:P1595"/>
    <mergeCell ref="D1585:F1585"/>
    <mergeCell ref="C1557:E1557"/>
    <mergeCell ref="N1553:P1553"/>
    <mergeCell ref="C1556:F1556"/>
    <mergeCell ref="G1556:L1557"/>
    <mergeCell ref="C1514:F1514"/>
    <mergeCell ref="C1515:E1515"/>
    <mergeCell ref="D1543:F1543"/>
    <mergeCell ref="G1514:L1515"/>
    <mergeCell ref="N1511:P1511"/>
    <mergeCell ref="D1501:F1501"/>
    <mergeCell ref="C1473:E1473"/>
    <mergeCell ref="N1469:P1469"/>
    <mergeCell ref="N125:P125"/>
    <mergeCell ref="C128:F128"/>
    <mergeCell ref="C171:E171"/>
    <mergeCell ref="N167:P167"/>
    <mergeCell ref="C170:F170"/>
    <mergeCell ref="D157:F157"/>
    <mergeCell ref="C1725:E1725"/>
    <mergeCell ref="N1721:P1721"/>
    <mergeCell ref="C1724:F1724"/>
    <mergeCell ref="G1724:L1725"/>
    <mergeCell ref="D1711:F1711"/>
    <mergeCell ref="G1682:L1683"/>
    <mergeCell ref="C1683:E1683"/>
    <mergeCell ref="C1682:F1682"/>
    <mergeCell ref="N1679:P1679"/>
    <mergeCell ref="D1669:F1669"/>
    <mergeCell ref="C1641:E1641"/>
    <mergeCell ref="N1637:P1637"/>
    <mergeCell ref="C1640:F1640"/>
    <mergeCell ref="G1640:L1641"/>
    <mergeCell ref="G1598:L1599"/>
    <mergeCell ref="C1599:E1599"/>
    <mergeCell ref="C1598:F1598"/>
    <mergeCell ref="D1627:F1627"/>
    <mergeCell ref="N1427:P1427"/>
    <mergeCell ref="C1431:E1431"/>
    <mergeCell ref="G1430:L1431"/>
    <mergeCell ref="C1389:E1389"/>
    <mergeCell ref="N1385:P1385"/>
    <mergeCell ref="C1388:F1388"/>
    <mergeCell ref="G1388:L1389"/>
    <mergeCell ref="C1347:E1347"/>
    <mergeCell ref="D1375:F1375"/>
    <mergeCell ref="N1301:P1301"/>
    <mergeCell ref="C1304:F1304"/>
    <mergeCell ref="C1263:E1263"/>
    <mergeCell ref="C1262:F1262"/>
    <mergeCell ref="D1291:F1291"/>
    <mergeCell ref="D1249:F1249"/>
    <mergeCell ref="N1259:P1259"/>
    <mergeCell ref="C1221:E1221"/>
    <mergeCell ref="N1217:P1217"/>
    <mergeCell ref="C1220:F1220"/>
    <mergeCell ref="G1220:L1221"/>
    <mergeCell ref="N1175:P1175"/>
    <mergeCell ref="D1165:F1165"/>
    <mergeCell ref="C1137:E1137"/>
    <mergeCell ref="N1133:P1133"/>
    <mergeCell ref="C1136:F1136"/>
    <mergeCell ref="G1136:L1137"/>
    <mergeCell ref="D1123:F1123"/>
    <mergeCell ref="C1095:E1095"/>
    <mergeCell ref="C1094:F1094"/>
    <mergeCell ref="N1091:P1091"/>
    <mergeCell ref="D1081:F1081"/>
    <mergeCell ref="C1053:E1053"/>
    <mergeCell ref="N1049:P1049"/>
    <mergeCell ref="C1052:F1052"/>
    <mergeCell ref="G1052:L1053"/>
    <mergeCell ref="D1039:F1039"/>
    <mergeCell ref="C1011:E1011"/>
    <mergeCell ref="C1010:F1010"/>
    <mergeCell ref="N1007:P1007"/>
    <mergeCell ref="D997:F997"/>
    <mergeCell ref="C969:E969"/>
    <mergeCell ref="N965:P965"/>
    <mergeCell ref="C968:F968"/>
    <mergeCell ref="G968:L969"/>
    <mergeCell ref="D955:F955"/>
    <mergeCell ref="C927:E927"/>
    <mergeCell ref="C926:F926"/>
    <mergeCell ref="N923:P923"/>
    <mergeCell ref="C885:E885"/>
    <mergeCell ref="N881:P881"/>
    <mergeCell ref="C884:F884"/>
    <mergeCell ref="G884:L885"/>
    <mergeCell ref="D871:F871"/>
    <mergeCell ref="C843:E843"/>
    <mergeCell ref="C842:F842"/>
    <mergeCell ref="N839:P839"/>
    <mergeCell ref="D829:F829"/>
    <mergeCell ref="C801:E801"/>
    <mergeCell ref="N797:P797"/>
    <mergeCell ref="C800:F800"/>
    <mergeCell ref="G800:L801"/>
    <mergeCell ref="D787:F787"/>
    <mergeCell ref="C759:E759"/>
    <mergeCell ref="C758:F758"/>
    <mergeCell ref="N755:P755"/>
    <mergeCell ref="D745:F745"/>
    <mergeCell ref="C717:E717"/>
    <mergeCell ref="N713:P713"/>
    <mergeCell ref="C716:F716"/>
    <mergeCell ref="G716:L717"/>
    <mergeCell ref="C675:E675"/>
    <mergeCell ref="C674:F674"/>
    <mergeCell ref="D703:F703"/>
    <mergeCell ref="D661:F661"/>
    <mergeCell ref="N671:P671"/>
    <mergeCell ref="C633:E633"/>
    <mergeCell ref="N629:P629"/>
    <mergeCell ref="C632:F632"/>
    <mergeCell ref="G632:L633"/>
    <mergeCell ref="D619:F619"/>
    <mergeCell ref="C591:E591"/>
    <mergeCell ref="C590:F590"/>
    <mergeCell ref="N587:P587"/>
    <mergeCell ref="D577:F577"/>
    <mergeCell ref="G590:L591"/>
    <mergeCell ref="C549:E549"/>
    <mergeCell ref="N545:P545"/>
    <mergeCell ref="C548:F548"/>
    <mergeCell ref="D535:F535"/>
    <mergeCell ref="C507:E507"/>
    <mergeCell ref="C506:F506"/>
    <mergeCell ref="N503:P503"/>
    <mergeCell ref="C464:F464"/>
    <mergeCell ref="D493:F493"/>
    <mergeCell ref="G506:L507"/>
    <mergeCell ref="G548:L549"/>
    <mergeCell ref="D325:F325"/>
    <mergeCell ref="N293:P293"/>
    <mergeCell ref="C255:E255"/>
    <mergeCell ref="D283:F283"/>
    <mergeCell ref="N461:P461"/>
    <mergeCell ref="C465:E465"/>
    <mergeCell ref="C423:E423"/>
    <mergeCell ref="N419:P419"/>
    <mergeCell ref="C422:F422"/>
    <mergeCell ref="D451:F451"/>
    <mergeCell ref="C380:F380"/>
    <mergeCell ref="D409:F409"/>
    <mergeCell ref="N377:P377"/>
    <mergeCell ref="C381:E381"/>
    <mergeCell ref="G422:L423"/>
    <mergeCell ref="G464:L465"/>
    <mergeCell ref="G338:L339"/>
    <mergeCell ref="G380:L381"/>
    <mergeCell ref="N83:P83"/>
    <mergeCell ref="C87:E87"/>
    <mergeCell ref="C86:F86"/>
    <mergeCell ref="G86:L87"/>
    <mergeCell ref="N41:P41"/>
    <mergeCell ref="C44:F44"/>
    <mergeCell ref="C45:E45"/>
    <mergeCell ref="D73:F73"/>
    <mergeCell ref="N251:P251"/>
    <mergeCell ref="C254:F254"/>
    <mergeCell ref="D241:F241"/>
    <mergeCell ref="C213:E213"/>
    <mergeCell ref="C212:F212"/>
    <mergeCell ref="N209:P209"/>
    <mergeCell ref="D199:F199"/>
    <mergeCell ref="C129:E129"/>
    <mergeCell ref="D115:F115"/>
    <mergeCell ref="C339:E339"/>
    <mergeCell ref="N335:P335"/>
    <mergeCell ref="C338:F338"/>
    <mergeCell ref="D367:F367"/>
    <mergeCell ref="C297:E297"/>
    <mergeCell ref="C3:E3"/>
    <mergeCell ref="C2:F2"/>
    <mergeCell ref="G2:L3"/>
    <mergeCell ref="G44:L45"/>
    <mergeCell ref="G128:L129"/>
    <mergeCell ref="G170:L171"/>
    <mergeCell ref="G212:L213"/>
    <mergeCell ref="G254:L255"/>
    <mergeCell ref="G296:L297"/>
    <mergeCell ref="D31:F31"/>
    <mergeCell ref="C296:F296"/>
  </mergeCells>
  <phoneticPr fontId="1"/>
  <pageMargins left="0.70866141732283472" right="0.51181102362204722" top="0.59055118110236227" bottom="0.39370078740157483" header="0.31496062992125984" footer="0.31496062992125984"/>
  <pageSetup paperSize="9" fitToHeight="0" orientation="landscape" r:id="rId1"/>
  <rowBreaks count="69" manualBreakCount="69">
    <brk id="42" max="16383" man="1"/>
    <brk id="84" max="24" man="1"/>
    <brk id="126" max="24" man="1"/>
    <brk id="168" max="24" man="1"/>
    <brk id="210" max="24" man="1"/>
    <brk id="252" max="24" man="1"/>
    <brk id="294" max="24" man="1"/>
    <brk id="336" max="24" man="1"/>
    <brk id="378" max="24" man="1"/>
    <brk id="420" max="24" man="1"/>
    <brk id="462" max="24" man="1"/>
    <brk id="504" max="24" man="1"/>
    <brk id="546" max="24" man="1"/>
    <brk id="588" max="24" man="1"/>
    <brk id="630" max="24" man="1"/>
    <brk id="672" max="24" man="1"/>
    <brk id="714" max="24" man="1"/>
    <brk id="756" max="24" man="1"/>
    <brk id="798" max="24" man="1"/>
    <brk id="840" max="24" man="1"/>
    <brk id="882" max="24" man="1"/>
    <brk id="924" max="24" man="1"/>
    <brk id="966" max="24" man="1"/>
    <brk id="1008" max="24" man="1"/>
    <brk id="1050" max="24" man="1"/>
    <brk id="1092" max="24" man="1"/>
    <brk id="1134" max="24" man="1"/>
    <brk id="1176" max="24" man="1"/>
    <brk id="1218" max="24" man="1"/>
    <brk id="1260" max="24" man="1"/>
    <brk id="1302" max="24" man="1"/>
    <brk id="1344" max="24" man="1"/>
    <brk id="1386" max="24" man="1"/>
    <brk id="1428" max="24" man="1"/>
    <brk id="1470" max="24" man="1"/>
    <brk id="1512" max="24" man="1"/>
    <brk id="1554" max="24" man="1"/>
    <brk id="1596" max="24" man="1"/>
    <brk id="1638" max="24" man="1"/>
    <brk id="1680" max="24" man="1"/>
    <brk id="1722" max="24" man="1"/>
    <brk id="1764" max="24" man="1"/>
    <brk id="1806" max="24" man="1"/>
    <brk id="1848" max="24" man="1"/>
    <brk id="1890" max="24" man="1"/>
    <brk id="1932" max="24" man="1"/>
    <brk id="1974" max="24" man="1"/>
    <brk id="2016" max="24" man="1"/>
    <brk id="2058" max="24" man="1"/>
    <brk id="2100" max="24" man="1"/>
    <brk id="2142" max="24" man="1"/>
    <brk id="2184" max="24" man="1"/>
    <brk id="2226" max="24" man="1"/>
    <brk id="2268" max="24" man="1"/>
    <brk id="2310" max="24" man="1"/>
    <brk id="2352" max="24" man="1"/>
    <brk id="2394" max="24" man="1"/>
    <brk id="2436" max="24" man="1"/>
    <brk id="2478" max="24" man="1"/>
    <brk id="2604" max="24" man="1"/>
    <brk id="2646" max="24" man="1"/>
    <brk id="2688" max="24" man="1"/>
    <brk id="2730" max="24" man="1"/>
    <brk id="2772" max="24" man="1"/>
    <brk id="2814" max="24" man="1"/>
    <brk id="2856" max="24" man="1"/>
    <brk id="2898" max="24" man="1"/>
    <brk id="2940" max="24" man="1"/>
    <brk id="2982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7428-3213-4E05-9B77-F84F2877E3E1}">
  <dimension ref="A1"/>
  <sheetViews>
    <sheetView workbookViewId="0">
      <selection activeCell="T13" sqref="T13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字別人口</vt:lpstr>
      <vt:lpstr>行政区別人口</vt:lpstr>
      <vt:lpstr>年齢別人口（全体）</vt:lpstr>
      <vt:lpstr>年齢別人口（行政区別） </vt:lpstr>
      <vt:lpstr>年齢別人口（大字別）</vt:lpstr>
      <vt:lpstr>人口ピラミッド</vt:lpstr>
      <vt:lpstr>行政区別人口!Print_Area</vt:lpstr>
      <vt:lpstr>字別人口!Print_Area</vt:lpstr>
      <vt:lpstr>'年齢別人口（行政区別） '!Print_Area</vt:lpstr>
      <vt:lpstr>'年齢別人口（全体）'!Print_Area</vt:lpstr>
      <vt:lpstr>'年齢別人口（大字別）'!Print_Area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nakama</dc:creator>
  <cp:lastModifiedBy>吉田 竜馬</cp:lastModifiedBy>
  <cp:lastPrinted>2019-11-07T02:58:22Z</cp:lastPrinted>
  <dcterms:created xsi:type="dcterms:W3CDTF">2017-03-13T12:15:57Z</dcterms:created>
  <dcterms:modified xsi:type="dcterms:W3CDTF">2024-10-22T04:13:00Z</dcterms:modified>
</cp:coreProperties>
</file>