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<sst xmlns="http://schemas.openxmlformats.org/spreadsheetml/2006/main" count="217" uniqueCount="107">
  <si>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</si>
  <si>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</si>
  <si>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</si>
  <si>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</si>
  <si>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</si>
  <si>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</si>
  <si>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</si>
  <si>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</si>
  <si>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</si>
  <si>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</si>
  <si>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</si>
  <si>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</si>
  <si>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</si>
  <si>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</si>
  <si>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</si>
  <si>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</si>
  <si>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</si>
  <si>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</si>
  <si>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</si>
  <si>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</si>
  <si>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</si>
  <si>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</si>
  <si>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</si>
  <si>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</si>
  <si>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</si>
  <si>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</si>
  <si>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</si>
  <si>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</si>
  <si>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</si>
  <si>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</si>
  <si>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</si>
  <si>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</si>
  <si>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</si>
  <si>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</si>
  <si>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</si>
  <si>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</si>
  <si>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</si>
  <si>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</si>
  <si>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</si>
  <si>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</si>
  <si>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</si>
  <si>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</si>
  <si>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</si>
  <si>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</si>
  <si>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</si>
  <si>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</si>
  <si>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</si>
  <si>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</si>
  <si>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</si>
  <si>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</si>
  <si>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</si>
  <si>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</si>
  <si>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</si>
  <si>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</si>
  <si>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</si>
  <si>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</si>
  <si>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</si>
  <si>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</si>
  <si>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</si>
  <si>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</si>
  <si>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</si>
  <si>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</si>
  <si>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</si>
  <si>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</si>
  <si>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</si>
  <si>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</si>
  <si>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</si>
  <si>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</si>
  <si>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</si>
  <si>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</si>
  <si>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</si>
  <si>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</si>
  <si>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</si>
  <si>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</si>
  <si>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</si>
  <si>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</si>
  <si>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</si>
  <si>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</si>
  <si>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</si>
  <si>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</si>
  <si>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</si>
  <si>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</si>
  <si>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</si>
  <si>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</si>
  <si>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</si>
  <si>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</si>
  <si>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</si>
  <si>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</si>
  <si>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</si>
  <si>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</si>
  <si>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</si>
  <si>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</si>
  <si>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</si>
  <si>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沖縄県　浦添市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</si>
  <si>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</si>
  <si>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</si>
  <si>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</si>
  <si>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</si>
  <si>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</si>
  <si>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</si>
  <si>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</si>
  <si>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</si>
  <si>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</si>
  <si>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</si>
  <si>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①経営収支比率
　過去５年とも類似団体平均値より低い値を達成し、概ね適正値を維持し収支のバランスは確保されている。
②累積欠損金比率
　過去５年間0％であり、経営の健全性は引続き確保されている。
③流動比率
　類似団体と比して財務の安定性が高く、都市の拡張整備に伴う施設整備に加え、老朽施設更新・耐震化に要する費用の内部留保に努めている。
④企業債残高対給水収益比率
　類似団体平均値より低い値を達成し良好である。施設の更新・耐震及び長寿命化施策の進展状況を勘案し随時その適正度を検討する。
⑤料金回収率
　類似団体と比して低い値であるものの、100％超を達成し概ね適正値を維持している。
⑥給水原価
　類似団体平均値より高価となっているものの、県内類似団体と比して安価であり、維持管理費、施設整備投資等の効率化が図られている。
⑦施設利用率
　類似団体平均値に比して、高い値を維持しており、施設への投資経済性は効率的に推移している。
⑧有収率
　類似団体の値を上回るとともに、浦添市水道ビジョンで掲げた94％超を達成し、効率的な収益へつながっている。今後も漏水防止対策等の強化を継続し、94％超の維持に努める。</t>
    <rPh sb="1" eb="3">
      <t>ケイエイ</t>
    </rPh>
    <rPh sb="3" eb="5">
      <t>シュウシ</t>
    </rPh>
    <rPh sb="5" eb="7">
      <t>ヒリツ</t>
    </rPh>
    <rPh sb="9" eb="11">
      <t>カコ</t>
    </rPh>
    <rPh sb="12" eb="13">
      <t>ネン</t>
    </rPh>
    <rPh sb="15" eb="17">
      <t>ルイジ</t>
    </rPh>
    <rPh sb="17" eb="19">
      <t>ダンタイ</t>
    </rPh>
    <rPh sb="19" eb="22">
      <t>ヘイキンチ</t>
    </rPh>
    <rPh sb="24" eb="25">
      <t>ヒク</t>
    </rPh>
    <rPh sb="26" eb="27">
      <t>アタイ</t>
    </rPh>
    <rPh sb="28" eb="30">
      <t>タッセイ</t>
    </rPh>
    <rPh sb="32" eb="33">
      <t>オオム</t>
    </rPh>
    <rPh sb="34" eb="36">
      <t>テキセイ</t>
    </rPh>
    <rPh sb="36" eb="37">
      <t>チ</t>
    </rPh>
    <rPh sb="38" eb="40">
      <t>イジ</t>
    </rPh>
    <rPh sb="41" eb="43">
      <t>シュウシ</t>
    </rPh>
    <rPh sb="49" eb="51">
      <t>カクホ</t>
    </rPh>
    <rPh sb="59" eb="61">
      <t>ルイセキ</t>
    </rPh>
    <rPh sb="61" eb="63">
      <t>ケッソン</t>
    </rPh>
    <rPh sb="63" eb="64">
      <t>キン</t>
    </rPh>
    <rPh sb="64" eb="66">
      <t>ヒリツ</t>
    </rPh>
    <rPh sb="68" eb="70">
      <t>カコ</t>
    </rPh>
    <rPh sb="71" eb="73">
      <t>ネンカン</t>
    </rPh>
    <rPh sb="79" eb="81">
      <t>ケイエイ</t>
    </rPh>
    <rPh sb="82" eb="85">
      <t>ケンゼンセイ</t>
    </rPh>
    <rPh sb="86" eb="88">
      <t>ヒキツヅ</t>
    </rPh>
    <rPh sb="89" eb="91">
      <t>カクホ</t>
    </rPh>
    <rPh sb="99" eb="101">
      <t>リュウドウ</t>
    </rPh>
    <rPh sb="101" eb="103">
      <t>ヒリツ</t>
    </rPh>
    <rPh sb="123" eb="125">
      <t>トシ</t>
    </rPh>
    <rPh sb="126" eb="128">
      <t>カクチョウ</t>
    </rPh>
    <rPh sb="128" eb="130">
      <t>セイビ</t>
    </rPh>
    <rPh sb="131" eb="132">
      <t>トモナ</t>
    </rPh>
    <rPh sb="133" eb="135">
      <t>シセツ</t>
    </rPh>
    <rPh sb="135" eb="137">
      <t>セイビ</t>
    </rPh>
    <rPh sb="138" eb="139">
      <t>クワ</t>
    </rPh>
    <rPh sb="141" eb="143">
      <t>ロウキュウ</t>
    </rPh>
    <rPh sb="143" eb="145">
      <t>シセツ</t>
    </rPh>
    <rPh sb="145" eb="147">
      <t>コウシン</t>
    </rPh>
    <rPh sb="148" eb="151">
      <t>タイシンカ</t>
    </rPh>
    <rPh sb="152" eb="153">
      <t>ヨウ</t>
    </rPh>
    <rPh sb="155" eb="157">
      <t>ヒヨウ</t>
    </rPh>
    <rPh sb="158" eb="160">
      <t>ナイブ</t>
    </rPh>
    <rPh sb="160" eb="162">
      <t>リュウホ</t>
    </rPh>
    <rPh sb="163" eb="164">
      <t>ツト</t>
    </rPh>
    <rPh sb="171" eb="173">
      <t>キギョウ</t>
    </rPh>
    <rPh sb="173" eb="174">
      <t>サイ</t>
    </rPh>
    <rPh sb="174" eb="176">
      <t>ザンダカ</t>
    </rPh>
    <rPh sb="176" eb="177">
      <t>タイ</t>
    </rPh>
    <rPh sb="177" eb="179">
      <t>キュウスイ</t>
    </rPh>
    <rPh sb="179" eb="181">
      <t>シュウエキ</t>
    </rPh>
    <rPh sb="181" eb="183">
      <t>ヒリツ</t>
    </rPh>
    <rPh sb="185" eb="187">
      <t>ルイジ</t>
    </rPh>
    <rPh sb="187" eb="189">
      <t>ダンタイ</t>
    </rPh>
    <rPh sb="189" eb="192">
      <t>ヘイキンチ</t>
    </rPh>
    <rPh sb="194" eb="195">
      <t>ヒク</t>
    </rPh>
    <rPh sb="196" eb="197">
      <t>アタイ</t>
    </rPh>
    <rPh sb="198" eb="200">
      <t>タッセイ</t>
    </rPh>
    <rPh sb="201" eb="203">
      <t>リョウコウ</t>
    </rPh>
    <rPh sb="207" eb="209">
      <t>シセツ</t>
    </rPh>
    <rPh sb="210" eb="212">
      <t>コウシン</t>
    </rPh>
    <rPh sb="213" eb="215">
      <t>タイシン</t>
    </rPh>
    <rPh sb="215" eb="216">
      <t>オヨ</t>
    </rPh>
    <rPh sb="217" eb="218">
      <t>チョウ</t>
    </rPh>
    <rPh sb="218" eb="221">
      <t>ジュミョウカ</t>
    </rPh>
    <rPh sb="221" eb="222">
      <t>セ</t>
    </rPh>
    <rPh sb="222" eb="223">
      <t>サク</t>
    </rPh>
    <rPh sb="224" eb="226">
      <t>シンテン</t>
    </rPh>
    <rPh sb="226" eb="228">
      <t>ジョウキョウ</t>
    </rPh>
    <rPh sb="229" eb="231">
      <t>カンアン</t>
    </rPh>
    <rPh sb="232" eb="234">
      <t>ズイジ</t>
    </rPh>
    <rPh sb="236" eb="238">
      <t>テキセイ</t>
    </rPh>
    <rPh sb="238" eb="239">
      <t>ド</t>
    </rPh>
    <rPh sb="240" eb="242">
      <t>ケントウ</t>
    </rPh>
    <rPh sb="247" eb="249">
      <t>リョウキン</t>
    </rPh>
    <rPh sb="249" eb="251">
      <t>カイシュウ</t>
    </rPh>
    <rPh sb="251" eb="252">
      <t>リツ</t>
    </rPh>
    <rPh sb="254" eb="256">
      <t>ルイジ</t>
    </rPh>
    <rPh sb="256" eb="258">
      <t>ダンタイ</t>
    </rPh>
    <rPh sb="259" eb="260">
      <t>ヒ</t>
    </rPh>
    <rPh sb="264" eb="265">
      <t>アタイ</t>
    </rPh>
    <rPh sb="276" eb="277">
      <t>チョウ</t>
    </rPh>
    <rPh sb="278" eb="280">
      <t>タッセイ</t>
    </rPh>
    <rPh sb="281" eb="282">
      <t>オオム</t>
    </rPh>
    <rPh sb="283" eb="285">
      <t>テキセイ</t>
    </rPh>
    <rPh sb="285" eb="286">
      <t>チ</t>
    </rPh>
    <rPh sb="287" eb="289">
      <t>イジ</t>
    </rPh>
    <rPh sb="296" eb="298">
      <t>キュウスイ</t>
    </rPh>
    <rPh sb="298" eb="300">
      <t>ゲンカ</t>
    </rPh>
    <rPh sb="302" eb="304">
      <t>ルイジ</t>
    </rPh>
    <rPh sb="304" eb="306">
      <t>ダンタイ</t>
    </rPh>
    <rPh sb="306" eb="309">
      <t>ヘイキンチ</t>
    </rPh>
    <rPh sb="311" eb="313">
      <t>コウカ</t>
    </rPh>
    <rPh sb="323" eb="325">
      <t>ケンナイ</t>
    </rPh>
    <rPh sb="325" eb="327">
      <t>ルイジ</t>
    </rPh>
    <rPh sb="327" eb="329">
      <t>ダンタイ</t>
    </rPh>
    <rPh sb="330" eb="331">
      <t>ヒ</t>
    </rPh>
    <rPh sb="333" eb="335">
      <t>アンカ</t>
    </rPh>
    <rPh sb="339" eb="341">
      <t>イジ</t>
    </rPh>
    <rPh sb="341" eb="344">
      <t>カンリヒ</t>
    </rPh>
    <rPh sb="345" eb="347">
      <t>シセツ</t>
    </rPh>
    <rPh sb="347" eb="349">
      <t>セイビ</t>
    </rPh>
    <rPh sb="349" eb="351">
      <t>トウシ</t>
    </rPh>
    <rPh sb="351" eb="352">
      <t>ナド</t>
    </rPh>
    <rPh sb="353" eb="356">
      <t>コウリツカ</t>
    </rPh>
    <rPh sb="357" eb="358">
      <t>ハカ</t>
    </rPh>
    <rPh sb="366" eb="368">
      <t>シセツ</t>
    </rPh>
    <rPh sb="368" eb="371">
      <t>リヨウリツ</t>
    </rPh>
    <rPh sb="373" eb="375">
      <t>ルイジ</t>
    </rPh>
    <rPh sb="375" eb="377">
      <t>ダンタイ</t>
    </rPh>
    <rPh sb="377" eb="380">
      <t>ヘイキンチ</t>
    </rPh>
    <rPh sb="381" eb="382">
      <t>ヒ</t>
    </rPh>
    <rPh sb="385" eb="386">
      <t>タカ</t>
    </rPh>
    <rPh sb="387" eb="388">
      <t>アタイ</t>
    </rPh>
    <rPh sb="389" eb="391">
      <t>イジ</t>
    </rPh>
    <rPh sb="396" eb="398">
      <t>シセツ</t>
    </rPh>
    <rPh sb="400" eb="402">
      <t>トウシ</t>
    </rPh>
    <rPh sb="402" eb="405">
      <t>ケイザイセイ</t>
    </rPh>
    <rPh sb="406" eb="409">
      <t>コウリツテキ</t>
    </rPh>
    <rPh sb="410" eb="412">
      <t>スイイ</t>
    </rPh>
    <rPh sb="419" eb="421">
      <t>ユウシュウ</t>
    </rPh>
    <rPh sb="421" eb="422">
      <t>リツ</t>
    </rPh>
    <rPh sb="429" eb="430">
      <t>アタイ</t>
    </rPh>
    <rPh sb="439" eb="442">
      <t>ウラソエシ</t>
    </rPh>
    <rPh sb="442" eb="444">
      <t>スイドウ</t>
    </rPh>
    <rPh sb="449" eb="450">
      <t>カカ</t>
    </rPh>
    <rPh sb="455" eb="456">
      <t>チョウ</t>
    </rPh>
    <rPh sb="457" eb="459">
      <t>タッセイ</t>
    </rPh>
    <rPh sb="461" eb="464">
      <t>コウリツテキ</t>
    </rPh>
    <rPh sb="465" eb="467">
      <t>シュウエキ</t>
    </rPh>
    <rPh sb="476" eb="478">
      <t>コンゴ</t>
    </rPh>
    <rPh sb="479" eb="481">
      <t>ロウスイ</t>
    </rPh>
    <rPh sb="481" eb="483">
      <t>ボウシ</t>
    </rPh>
    <rPh sb="483" eb="485">
      <t>タイサク</t>
    </rPh>
    <rPh sb="485" eb="486">
      <t>ナド</t>
    </rPh>
    <rPh sb="487" eb="489">
      <t>キョウカ</t>
    </rPh>
    <rPh sb="499" eb="501">
      <t>イジ</t>
    </rPh>
    <rPh sb="502" eb="503">
      <t>ツト</t>
    </rPh>
    <phoneticPr fontId="4"/>
  </si>
  <si>
    <t>①有形固定資産原価償却率
　施設の老朽度は類似団体と同様に進展している。有形固定資産の約半分が経年により、資産価値を失っており、累積原価償却額に見合った資本の確保、所有資産に応じた施設の長寿命化の措置が必要である。
②管路経年化率
　類似団体と比して低率となっているものの、一定の割合で増加を続けている。今後耐用年数に達する管路、施設が増加することから高率化していくことが予想される。管路施設の老朽度を適切に判断し、更新・長寿命化の措置及び必要な財源の確保を要する。
③管路更新率
　類似団体と比して低い値となっているが、前年度は0.34％更新を実施している。耐用年数を基とする2.5％更新には至っていないことから、今後更新計画を基にした適正な更新に努めていく。</t>
    <rPh sb="1" eb="3">
      <t>ユウケイ</t>
    </rPh>
    <rPh sb="3" eb="5">
      <t>コテイ</t>
    </rPh>
    <rPh sb="5" eb="7">
      <t>シサン</t>
    </rPh>
    <rPh sb="7" eb="9">
      <t>ゲンカ</t>
    </rPh>
    <rPh sb="9" eb="12">
      <t>ショウキャクリツ</t>
    </rPh>
    <rPh sb="14" eb="16">
      <t>シセツ</t>
    </rPh>
    <rPh sb="17" eb="19">
      <t>ロウキュウ</t>
    </rPh>
    <rPh sb="19" eb="20">
      <t>ド</t>
    </rPh>
    <rPh sb="21" eb="23">
      <t>ルイジ</t>
    </rPh>
    <rPh sb="23" eb="25">
      <t>ダンタイ</t>
    </rPh>
    <rPh sb="26" eb="28">
      <t>ドウヨウ</t>
    </rPh>
    <rPh sb="29" eb="31">
      <t>シンテン</t>
    </rPh>
    <rPh sb="36" eb="38">
      <t>ユウケイ</t>
    </rPh>
    <rPh sb="38" eb="40">
      <t>コテイ</t>
    </rPh>
    <rPh sb="40" eb="42">
      <t>シサン</t>
    </rPh>
    <rPh sb="43" eb="46">
      <t>ヤクハンブン</t>
    </rPh>
    <rPh sb="47" eb="49">
      <t>ケイネン</t>
    </rPh>
    <rPh sb="53" eb="55">
      <t>シサン</t>
    </rPh>
    <rPh sb="55" eb="57">
      <t>カチ</t>
    </rPh>
    <rPh sb="58" eb="59">
      <t>ウシナ</t>
    </rPh>
    <rPh sb="64" eb="66">
      <t>ルイセキ</t>
    </rPh>
    <rPh sb="66" eb="68">
      <t>ゲンカ</t>
    </rPh>
    <rPh sb="68" eb="71">
      <t>ショウキャクガク</t>
    </rPh>
    <rPh sb="72" eb="74">
      <t>ミア</t>
    </rPh>
    <rPh sb="76" eb="78">
      <t>シホン</t>
    </rPh>
    <rPh sb="79" eb="81">
      <t>カクホ</t>
    </rPh>
    <rPh sb="82" eb="84">
      <t>ショユウ</t>
    </rPh>
    <rPh sb="84" eb="86">
      <t>シサン</t>
    </rPh>
    <rPh sb="87" eb="88">
      <t>オウ</t>
    </rPh>
    <rPh sb="90" eb="92">
      <t>シセツ</t>
    </rPh>
    <rPh sb="93" eb="94">
      <t>チョウ</t>
    </rPh>
    <rPh sb="94" eb="97">
      <t>ジュミョウカ</t>
    </rPh>
    <rPh sb="98" eb="100">
      <t>ソチ</t>
    </rPh>
    <rPh sb="101" eb="103">
      <t>ヒツヨウ</t>
    </rPh>
    <rPh sb="109" eb="111">
      <t>カンロ</t>
    </rPh>
    <rPh sb="111" eb="114">
      <t>ケイネンカ</t>
    </rPh>
    <rPh sb="114" eb="115">
      <t>リツ</t>
    </rPh>
    <rPh sb="117" eb="119">
      <t>ルイジ</t>
    </rPh>
    <rPh sb="119" eb="121">
      <t>ダンタイ</t>
    </rPh>
    <rPh sb="122" eb="123">
      <t>ヒ</t>
    </rPh>
    <rPh sb="125" eb="127">
      <t>テイリツ</t>
    </rPh>
    <rPh sb="137" eb="139">
      <t>イッテイ</t>
    </rPh>
    <rPh sb="140" eb="142">
      <t>ワリアイ</t>
    </rPh>
    <rPh sb="143" eb="145">
      <t>ゾウカ</t>
    </rPh>
    <rPh sb="146" eb="147">
      <t>ツヅ</t>
    </rPh>
    <rPh sb="152" eb="154">
      <t>コンゴ</t>
    </rPh>
    <rPh sb="154" eb="156">
      <t>タイヨウ</t>
    </rPh>
    <rPh sb="156" eb="158">
      <t>ネンスウ</t>
    </rPh>
    <rPh sb="159" eb="160">
      <t>タッ</t>
    </rPh>
    <rPh sb="162" eb="164">
      <t>カンロ</t>
    </rPh>
    <rPh sb="165" eb="167">
      <t>シセツ</t>
    </rPh>
    <rPh sb="168" eb="170">
      <t>ゾウカ</t>
    </rPh>
    <rPh sb="176" eb="179">
      <t>コウリツカ</t>
    </rPh>
    <rPh sb="186" eb="188">
      <t>ヨソウ</t>
    </rPh>
    <rPh sb="192" eb="194">
      <t>カンロ</t>
    </rPh>
    <rPh sb="194" eb="196">
      <t>シセツ</t>
    </rPh>
    <rPh sb="197" eb="199">
      <t>ロウキュウ</t>
    </rPh>
    <rPh sb="199" eb="200">
      <t>ド</t>
    </rPh>
    <rPh sb="201" eb="203">
      <t>テキセツ</t>
    </rPh>
    <rPh sb="204" eb="206">
      <t>ハンダン</t>
    </rPh>
    <rPh sb="208" eb="210">
      <t>コウシン</t>
    </rPh>
    <rPh sb="211" eb="212">
      <t>チョウ</t>
    </rPh>
    <rPh sb="212" eb="215">
      <t>ジュミョウカ</t>
    </rPh>
    <rPh sb="216" eb="218">
      <t>ソチ</t>
    </rPh>
    <rPh sb="218" eb="219">
      <t>オヨ</t>
    </rPh>
    <rPh sb="220" eb="222">
      <t>ヒツヨウ</t>
    </rPh>
    <rPh sb="223" eb="225">
      <t>ザイゲン</t>
    </rPh>
    <rPh sb="226" eb="228">
      <t>カクホ</t>
    </rPh>
    <rPh sb="229" eb="230">
      <t>ヨウ</t>
    </rPh>
    <rPh sb="235" eb="237">
      <t>カンロ</t>
    </rPh>
    <rPh sb="237" eb="239">
      <t>コウシン</t>
    </rPh>
    <rPh sb="239" eb="240">
      <t>リツ</t>
    </rPh>
    <rPh sb="242" eb="244">
      <t>ルイジ</t>
    </rPh>
    <rPh sb="244" eb="246">
      <t>ダンタイ</t>
    </rPh>
    <rPh sb="247" eb="248">
      <t>ヒ</t>
    </rPh>
    <rPh sb="250" eb="251">
      <t>ヒク</t>
    </rPh>
    <rPh sb="252" eb="253">
      <t>アタイ</t>
    </rPh>
    <rPh sb="261" eb="264">
      <t>ゼンネンド</t>
    </rPh>
    <rPh sb="270" eb="272">
      <t>コウシン</t>
    </rPh>
    <rPh sb="273" eb="275">
      <t>ジッシ</t>
    </rPh>
    <rPh sb="280" eb="282">
      <t>タイヨウ</t>
    </rPh>
    <rPh sb="282" eb="284">
      <t>ネンスウ</t>
    </rPh>
    <rPh sb="285" eb="286">
      <t>モト</t>
    </rPh>
    <rPh sb="293" eb="295">
      <t>コウシン</t>
    </rPh>
    <rPh sb="297" eb="298">
      <t>イタ</t>
    </rPh>
    <rPh sb="308" eb="310">
      <t>コンゴ</t>
    </rPh>
    <rPh sb="310" eb="312">
      <t>コウシン</t>
    </rPh>
    <rPh sb="312" eb="314">
      <t>ケイカク</t>
    </rPh>
    <rPh sb="315" eb="316">
      <t>モト</t>
    </rPh>
    <rPh sb="319" eb="321">
      <t>テキセイ</t>
    </rPh>
    <rPh sb="322" eb="324">
      <t>コウシン</t>
    </rPh>
    <rPh sb="325" eb="326">
      <t>ツト</t>
    </rPh>
    <phoneticPr fontId="4"/>
  </si>
  <si>
    <t>　上記１及び２の項目別分析により、本市の水道事業経営は概ね適正に推移していると判断する。
　しかし、今後は浦添市の発展とともに整備されてきた水道施設は順次更新時期を迎えていくため、左記に示す指標を随時分析し、施設が更新時期を適切に判断し、対応していかなければならない。
　施設の老朽化に対する更新措置については、強靱化・長寿命化対策を構じた施設更新計画を策定し、適切に実施していくことが肝要である。
　将来の給水人口は減少に転じ、給水収益は下降を辿ることが予想される。引続き経営の健全性を維持するため、効率的・能率的な運営に努める必要がある。</t>
    <rPh sb="1" eb="3">
      <t>ジョウキ</t>
    </rPh>
    <rPh sb="4" eb="5">
      <t>オヨ</t>
    </rPh>
    <rPh sb="8" eb="10">
      <t>コウモク</t>
    </rPh>
    <rPh sb="10" eb="11">
      <t>ベツ</t>
    </rPh>
    <rPh sb="11" eb="13">
      <t>ブンセキ</t>
    </rPh>
    <rPh sb="17" eb="19">
      <t>ホンシ</t>
    </rPh>
    <rPh sb="20" eb="22">
      <t>スイドウ</t>
    </rPh>
    <rPh sb="22" eb="24">
      <t>ジギョウ</t>
    </rPh>
    <rPh sb="24" eb="26">
      <t>ケイエイ</t>
    </rPh>
    <rPh sb="27" eb="28">
      <t>オオム</t>
    </rPh>
    <rPh sb="29" eb="31">
      <t>テキセイ</t>
    </rPh>
    <rPh sb="32" eb="34">
      <t>スイイ</t>
    </rPh>
    <rPh sb="39" eb="41">
      <t>ハンダン</t>
    </rPh>
    <rPh sb="50" eb="52">
      <t>コンゴ</t>
    </rPh>
    <rPh sb="53" eb="56">
      <t>ウラソエシ</t>
    </rPh>
    <rPh sb="57" eb="59">
      <t>ハッテン</t>
    </rPh>
    <rPh sb="63" eb="65">
      <t>セイビ</t>
    </rPh>
    <rPh sb="70" eb="72">
      <t>スイドウ</t>
    </rPh>
    <rPh sb="72" eb="74">
      <t>シセツ</t>
    </rPh>
    <rPh sb="75" eb="77">
      <t>ジュンジ</t>
    </rPh>
    <rPh sb="77" eb="79">
      <t>コウシン</t>
    </rPh>
    <rPh sb="79" eb="81">
      <t>ジキ</t>
    </rPh>
    <rPh sb="82" eb="83">
      <t>ムカ</t>
    </rPh>
    <rPh sb="90" eb="92">
      <t>サキ</t>
    </rPh>
    <rPh sb="93" eb="94">
      <t>シメ</t>
    </rPh>
    <rPh sb="95" eb="97">
      <t>シヒョウ</t>
    </rPh>
    <rPh sb="98" eb="100">
      <t>ズイジ</t>
    </rPh>
    <rPh sb="100" eb="102">
      <t>ブンセキ</t>
    </rPh>
    <rPh sb="104" eb="106">
      <t>シセツ</t>
    </rPh>
    <rPh sb="107" eb="109">
      <t>コウシン</t>
    </rPh>
    <rPh sb="109" eb="111">
      <t>ジキ</t>
    </rPh>
    <rPh sb="112" eb="114">
      <t>テキセツ</t>
    </rPh>
    <rPh sb="115" eb="117">
      <t>ハンダン</t>
    </rPh>
    <rPh sb="119" eb="121">
      <t>タイオウ</t>
    </rPh>
    <rPh sb="136" eb="138">
      <t>シセツ</t>
    </rPh>
    <rPh sb="139" eb="142">
      <t>ロウキュウカ</t>
    </rPh>
    <rPh sb="143" eb="144">
      <t>タイ</t>
    </rPh>
    <rPh sb="146" eb="148">
      <t>コウシン</t>
    </rPh>
    <rPh sb="148" eb="150">
      <t>ソチ</t>
    </rPh>
    <rPh sb="167" eb="168">
      <t>コウ</t>
    </rPh>
    <rPh sb="170" eb="172">
      <t>シセツ</t>
    </rPh>
    <rPh sb="172" eb="174">
      <t>コウシン</t>
    </rPh>
    <rPh sb="174" eb="176">
      <t>ケイカク</t>
    </rPh>
    <rPh sb="177" eb="179">
      <t>サクテイ</t>
    </rPh>
    <rPh sb="181" eb="183">
      <t>テキセツ</t>
    </rPh>
    <rPh sb="184" eb="186">
      <t>ジッシ</t>
    </rPh>
    <rPh sb="193" eb="195">
      <t>カンヨウ</t>
    </rPh>
    <rPh sb="201" eb="203">
      <t>ショウライ</t>
    </rPh>
    <rPh sb="204" eb="206">
      <t>キュウスイ</t>
    </rPh>
    <rPh sb="206" eb="208">
      <t>ジンコウ</t>
    </rPh>
    <rPh sb="209" eb="211">
      <t>ゲンショウ</t>
    </rPh>
    <rPh sb="212" eb="213">
      <t>テン</t>
    </rPh>
    <rPh sb="215" eb="217">
      <t>キュウスイ</t>
    </rPh>
    <rPh sb="217" eb="219">
      <t>シュウエキ</t>
    </rPh>
    <rPh sb="220" eb="222">
      <t>カコウ</t>
    </rPh>
    <rPh sb="223" eb="224">
      <t>タド</t>
    </rPh>
    <rPh sb="228" eb="230">
      <t>ヨソウ</t>
    </rPh>
    <rPh sb="234" eb="236">
      <t>ヒキツヅ</t>
    </rPh>
    <rPh sb="237" eb="239">
      <t>ケイエイ</t>
    </rPh>
    <rPh sb="240" eb="243">
      <t>ケンゼンセイ</t>
    </rPh>
    <rPh sb="244" eb="246">
      <t>イジ</t>
    </rPh>
    <rPh sb="251" eb="254">
      <t>コウリツテキ</t>
    </rPh>
    <rPh sb="255" eb="258">
      <t>ノウリツテキ</t>
    </rPh>
    <rPh sb="259" eb="261">
      <t>ウンエイ</t>
    </rPh>
    <rPh sb="262" eb="263">
      <t>ツト</t>
    </rPh>
    <rPh sb="265" eb="26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</si>
</sst>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1"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quot;-&quot;">
                  <c:v>0.06</c:v>
                </c:pt>
                <c:pt idx="1">
                  <c:v>0</c:v>
                </c:pt>
                <c:pt idx="2" formatCode="#,##0.00;&quot;△&quot;#,##0.00;&quot;-&quot;">
                  <c:v>0.01</c:v>
                </c:pt>
                <c:pt idx="3">
                  <c:v>0</c:v>
                </c:pt>
                <c:pt idx="4" formatCode="#,##0.00;&quot;△&quot;#,##0.00;&quot;-&quot;">
                  <c:v>0.34</c:v>
                </c:pt>
              </c:numCache>
            </c:numRef>
          </c:val>
        </c:ser>
        <c:dLbls>
          <c:showLegendKey val="0"/>
          <c:showVal val="0"/>
          <c:showCatName val="0"/>
          <c:showSerName val="0"/>
          <c:showPercent val="0"/>
          <c:showBubbleSize val="0"/>
        </c:dLbls>
        <c:gapWidth val="150"/>
        <c:axId val="90788992"/>
        <c:axId val="9079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1.01</c:v>
                </c:pt>
                <c:pt idx="1">
                  <c:v>0.88</c:v>
                </c:pt>
                <c:pt idx="2">
                  <c:v>0.85</c:v>
                </c:pt>
                <c:pt idx="3">
                  <c:v>0.75</c:v>
                </c:pt>
                <c:pt idx="4">
                  <c:v>0.95</c:v>
                </c:pt>
              </c:numCache>
            </c:numRef>
          </c:val>
          <c:smooth val="0"/>
        </c:ser>
        <c:dLbls>
          <c:showLegendKey val="0"/>
          <c:showVal val="0"/>
          <c:showCatName val="0"/>
          <c:showSerName val="0"/>
          <c:showPercent val="0"/>
          <c:showBubbleSize val="0"/>
        </c:dLbls>
        <c:marker val="1"/>
        <c:smooth val="0"/>
        <c:axId val="90788992"/>
        <c:axId val="90790912"/>
      </c:lineChart>
      <c:dateAx>
        <c:axId val="90788992"/>
        <c:scaling>
          <c:orientation val="minMax"/>
        </c:scaling>
        <c:delete val="1"/>
        <c:axPos val="b"/>
        <c:numFmt formatCode="ge" sourceLinked="1"/>
        <c:majorTickMark val="none"/>
        <c:minorTickMark val="none"/>
        <c:tickLblPos val="none"/>
        <c:crossAx val="90790912"/>
        <c:crosses val="autoZero"/>
        <c:auto val="1"/>
        <c:lblOffset val="100"/>
        <c:baseTimeUnit val="years"/>
      </c:dateAx>
      <c:valAx>
        <c:axId val="9079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8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69.05</c:v>
                </c:pt>
                <c:pt idx="1">
                  <c:v>68.8</c:v>
                </c:pt>
                <c:pt idx="2">
                  <c:v>78.33</c:v>
                </c:pt>
                <c:pt idx="3">
                  <c:v>76.790000000000006</c:v>
                </c:pt>
                <c:pt idx="4">
                  <c:v>76.97</c:v>
                </c:pt>
              </c:numCache>
            </c:numRef>
          </c:val>
        </c:ser>
        <c:dLbls>
          <c:showLegendKey val="0"/>
          <c:showVal val="0"/>
          <c:showCatName val="0"/>
          <c:showSerName val="0"/>
          <c:showPercent val="0"/>
          <c:showBubbleSize val="0"/>
        </c:dLbls>
        <c:gapWidth val="150"/>
        <c:axId val="97109504"/>
        <c:axId val="9711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62.81</c:v>
                </c:pt>
                <c:pt idx="1">
                  <c:v>62.5</c:v>
                </c:pt>
                <c:pt idx="2">
                  <c:v>62.45</c:v>
                </c:pt>
                <c:pt idx="3">
                  <c:v>62.12</c:v>
                </c:pt>
                <c:pt idx="4">
                  <c:v>62.26</c:v>
                </c:pt>
              </c:numCache>
            </c:numRef>
          </c:val>
          <c:smooth val="0"/>
        </c:ser>
        <c:dLbls>
          <c:showLegendKey val="0"/>
          <c:showVal val="0"/>
          <c:showCatName val="0"/>
          <c:showSerName val="0"/>
          <c:showPercent val="0"/>
          <c:showBubbleSize val="0"/>
        </c:dLbls>
        <c:marker val="1"/>
        <c:smooth val="0"/>
        <c:axId val="97109504"/>
        <c:axId val="97111424"/>
      </c:lineChart>
      <c:dateAx>
        <c:axId val="97109504"/>
        <c:scaling>
          <c:orientation val="minMax"/>
        </c:scaling>
        <c:delete val="1"/>
        <c:axPos val="b"/>
        <c:numFmt formatCode="ge" sourceLinked="1"/>
        <c:majorTickMark val="none"/>
        <c:minorTickMark val="none"/>
        <c:tickLblPos val="none"/>
        <c:crossAx val="97111424"/>
        <c:crosses val="autoZero"/>
        <c:auto val="1"/>
        <c:lblOffset val="100"/>
        <c:baseTimeUnit val="years"/>
      </c:dateAx>
      <c:valAx>
        <c:axId val="9711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0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94.63</c:v>
                </c:pt>
                <c:pt idx="1">
                  <c:v>93.81</c:v>
                </c:pt>
                <c:pt idx="2">
                  <c:v>94.57</c:v>
                </c:pt>
                <c:pt idx="3">
                  <c:v>94.55</c:v>
                </c:pt>
                <c:pt idx="4">
                  <c:v>94.23</c:v>
                </c:pt>
              </c:numCache>
            </c:numRef>
          </c:val>
        </c:ser>
        <c:dLbls>
          <c:showLegendKey val="0"/>
          <c:showVal val="0"/>
          <c:showCatName val="0"/>
          <c:showSerName val="0"/>
          <c:showPercent val="0"/>
          <c:showBubbleSize val="0"/>
        </c:dLbls>
        <c:gapWidth val="150"/>
        <c:axId val="97154176"/>
        <c:axId val="9715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89.45</c:v>
                </c:pt>
                <c:pt idx="1">
                  <c:v>89.62</c:v>
                </c:pt>
                <c:pt idx="2">
                  <c:v>89.76</c:v>
                </c:pt>
                <c:pt idx="3">
                  <c:v>89.45</c:v>
                </c:pt>
                <c:pt idx="4">
                  <c:v>89.5</c:v>
                </c:pt>
              </c:numCache>
            </c:numRef>
          </c:val>
          <c:smooth val="0"/>
        </c:ser>
        <c:dLbls>
          <c:showLegendKey val="0"/>
          <c:showVal val="0"/>
          <c:showCatName val="0"/>
          <c:showSerName val="0"/>
          <c:showPercent val="0"/>
          <c:showBubbleSize val="0"/>
        </c:dLbls>
        <c:marker val="1"/>
        <c:smooth val="0"/>
        <c:axId val="97154176"/>
        <c:axId val="97156096"/>
      </c:lineChart>
      <c:dateAx>
        <c:axId val="97154176"/>
        <c:scaling>
          <c:orientation val="minMax"/>
        </c:scaling>
        <c:delete val="1"/>
        <c:axPos val="b"/>
        <c:numFmt formatCode="ge" sourceLinked="1"/>
        <c:majorTickMark val="none"/>
        <c:minorTickMark val="none"/>
        <c:tickLblPos val="none"/>
        <c:crossAx val="97156096"/>
        <c:crosses val="autoZero"/>
        <c:auto val="1"/>
        <c:lblOffset val="100"/>
        <c:baseTimeUnit val="years"/>
      </c:dateAx>
      <c:valAx>
        <c:axId val="9715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5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104.98</c:v>
                </c:pt>
                <c:pt idx="1">
                  <c:v>101.93</c:v>
                </c:pt>
                <c:pt idx="2">
                  <c:v>105.65</c:v>
                </c:pt>
                <c:pt idx="3">
                  <c:v>109.61</c:v>
                </c:pt>
                <c:pt idx="4">
                  <c:v>109.07</c:v>
                </c:pt>
              </c:numCache>
            </c:numRef>
          </c:val>
        </c:ser>
        <c:dLbls>
          <c:showLegendKey val="0"/>
          <c:showVal val="0"/>
          <c:showCatName val="0"/>
          <c:showSerName val="0"/>
          <c:showPercent val="0"/>
          <c:showBubbleSize val="0"/>
        </c:dLbls>
        <c:gapWidth val="150"/>
        <c:axId val="92021504"/>
        <c:axId val="9202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107.74</c:v>
                </c:pt>
                <c:pt idx="1">
                  <c:v>107.91</c:v>
                </c:pt>
                <c:pt idx="2">
                  <c:v>108.44</c:v>
                </c:pt>
                <c:pt idx="3">
                  <c:v>113.11</c:v>
                </c:pt>
                <c:pt idx="4">
                  <c:v>114</c:v>
                </c:pt>
              </c:numCache>
            </c:numRef>
          </c:val>
          <c:smooth val="0"/>
        </c:ser>
        <c:dLbls>
          <c:showLegendKey val="0"/>
          <c:showVal val="0"/>
          <c:showCatName val="0"/>
          <c:showSerName val="0"/>
          <c:showPercent val="0"/>
          <c:showBubbleSize val="0"/>
        </c:dLbls>
        <c:marker val="1"/>
        <c:smooth val="0"/>
        <c:axId val="92021504"/>
        <c:axId val="92023424"/>
      </c:lineChart>
      <c:dateAx>
        <c:axId val="92021504"/>
        <c:scaling>
          <c:orientation val="minMax"/>
        </c:scaling>
        <c:delete val="1"/>
        <c:axPos val="b"/>
        <c:numFmt formatCode="ge" sourceLinked="1"/>
        <c:majorTickMark val="none"/>
        <c:minorTickMark val="none"/>
        <c:tickLblPos val="none"/>
        <c:crossAx val="92023424"/>
        <c:crosses val="autoZero"/>
        <c:auto val="1"/>
        <c:lblOffset val="100"/>
        <c:baseTimeUnit val="years"/>
      </c:dateAx>
      <c:valAx>
        <c:axId val="92023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02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43.61</c:v>
                </c:pt>
                <c:pt idx="1">
                  <c:v>45.06</c:v>
                </c:pt>
                <c:pt idx="2">
                  <c:v>45.19</c:v>
                </c:pt>
                <c:pt idx="3">
                  <c:v>46.97</c:v>
                </c:pt>
                <c:pt idx="4">
                  <c:v>48.25</c:v>
                </c:pt>
              </c:numCache>
            </c:numRef>
          </c:val>
        </c:ser>
        <c:dLbls>
          <c:showLegendKey val="0"/>
          <c:showVal val="0"/>
          <c:showCatName val="0"/>
          <c:showSerName val="0"/>
          <c:showPercent val="0"/>
          <c:showBubbleSize val="0"/>
        </c:dLbls>
        <c:gapWidth val="150"/>
        <c:axId val="92053888"/>
        <c:axId val="9205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39.159999999999997</c:v>
                </c:pt>
                <c:pt idx="1">
                  <c:v>40.21</c:v>
                </c:pt>
                <c:pt idx="2">
                  <c:v>41.12</c:v>
                </c:pt>
                <c:pt idx="3">
                  <c:v>44.91</c:v>
                </c:pt>
                <c:pt idx="4">
                  <c:v>45.89</c:v>
                </c:pt>
              </c:numCache>
            </c:numRef>
          </c:val>
          <c:smooth val="0"/>
        </c:ser>
        <c:dLbls>
          <c:showLegendKey val="0"/>
          <c:showVal val="0"/>
          <c:showCatName val="0"/>
          <c:showSerName val="0"/>
          <c:showPercent val="0"/>
          <c:showBubbleSize val="0"/>
        </c:dLbls>
        <c:marker val="1"/>
        <c:smooth val="0"/>
        <c:axId val="92053888"/>
        <c:axId val="92055808"/>
      </c:lineChart>
      <c:dateAx>
        <c:axId val="92053888"/>
        <c:scaling>
          <c:orientation val="minMax"/>
        </c:scaling>
        <c:delete val="1"/>
        <c:axPos val="b"/>
        <c:numFmt formatCode="ge" sourceLinked="1"/>
        <c:majorTickMark val="none"/>
        <c:minorTickMark val="none"/>
        <c:tickLblPos val="none"/>
        <c:crossAx val="92055808"/>
        <c:crosses val="autoZero"/>
        <c:auto val="1"/>
        <c:lblOffset val="100"/>
        <c:baseTimeUnit val="years"/>
      </c:dateAx>
      <c:valAx>
        <c:axId val="9205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5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1.22</c:v>
                </c:pt>
                <c:pt idx="1">
                  <c:v>0.6</c:v>
                </c:pt>
                <c:pt idx="2">
                  <c:v>1.55</c:v>
                </c:pt>
                <c:pt idx="3">
                  <c:v>1.54</c:v>
                </c:pt>
                <c:pt idx="4">
                  <c:v>3.05</c:v>
                </c:pt>
              </c:numCache>
            </c:numRef>
          </c:val>
        </c:ser>
        <c:dLbls>
          <c:showLegendKey val="0"/>
          <c:showVal val="0"/>
          <c:showCatName val="0"/>
          <c:showSerName val="0"/>
          <c:showPercent val="0"/>
          <c:showBubbleSize val="0"/>
        </c:dLbls>
        <c:gapWidth val="150"/>
        <c:axId val="96882688"/>
        <c:axId val="9688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9.14</c:v>
                </c:pt>
                <c:pt idx="1">
                  <c:v>10.19</c:v>
                </c:pt>
                <c:pt idx="2">
                  <c:v>10.9</c:v>
                </c:pt>
                <c:pt idx="3">
                  <c:v>12.03</c:v>
                </c:pt>
                <c:pt idx="4">
                  <c:v>13.14</c:v>
                </c:pt>
              </c:numCache>
            </c:numRef>
          </c:val>
          <c:smooth val="0"/>
        </c:ser>
        <c:dLbls>
          <c:showLegendKey val="0"/>
          <c:showVal val="0"/>
          <c:showCatName val="0"/>
          <c:showSerName val="0"/>
          <c:showPercent val="0"/>
          <c:showBubbleSize val="0"/>
        </c:dLbls>
        <c:marker val="1"/>
        <c:smooth val="0"/>
        <c:axId val="96882688"/>
        <c:axId val="96884608"/>
      </c:lineChart>
      <c:dateAx>
        <c:axId val="96882688"/>
        <c:scaling>
          <c:orientation val="minMax"/>
        </c:scaling>
        <c:delete val="1"/>
        <c:axPos val="b"/>
        <c:numFmt formatCode="ge" sourceLinked="1"/>
        <c:majorTickMark val="none"/>
        <c:minorTickMark val="none"/>
        <c:tickLblPos val="none"/>
        <c:crossAx val="96884608"/>
        <c:crosses val="autoZero"/>
        <c:auto val="1"/>
        <c:lblOffset val="100"/>
        <c:baseTimeUnit val="years"/>
      </c:dateAx>
      <c:valAx>
        <c:axId val="9688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8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917376"/>
        <c:axId val="9692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0.45</c:v>
                </c:pt>
                <c:pt idx="1">
                  <c:v>0.57999999999999996</c:v>
                </c:pt>
                <c:pt idx="2">
                  <c:v>0.81</c:v>
                </c:pt>
                <c:pt idx="3" formatCode="#,##0.00;&quot;△&quot;#,##0.00">
                  <c:v>0</c:v>
                </c:pt>
                <c:pt idx="4">
                  <c:v>0.03</c:v>
                </c:pt>
              </c:numCache>
            </c:numRef>
          </c:val>
          <c:smooth val="0"/>
        </c:ser>
        <c:dLbls>
          <c:showLegendKey val="0"/>
          <c:showVal val="0"/>
          <c:showCatName val="0"/>
          <c:showSerName val="0"/>
          <c:showPercent val="0"/>
          <c:showBubbleSize val="0"/>
        </c:dLbls>
        <c:marker val="1"/>
        <c:smooth val="0"/>
        <c:axId val="96917376"/>
        <c:axId val="96923648"/>
      </c:lineChart>
      <c:dateAx>
        <c:axId val="96917376"/>
        <c:scaling>
          <c:orientation val="minMax"/>
        </c:scaling>
        <c:delete val="1"/>
        <c:axPos val="b"/>
        <c:numFmt formatCode="ge" sourceLinked="1"/>
        <c:majorTickMark val="none"/>
        <c:minorTickMark val="none"/>
        <c:tickLblPos val="none"/>
        <c:crossAx val="96923648"/>
        <c:crosses val="autoZero"/>
        <c:auto val="1"/>
        <c:lblOffset val="100"/>
        <c:baseTimeUnit val="years"/>
      </c:dateAx>
      <c:valAx>
        <c:axId val="96923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91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1079.77</c:v>
                </c:pt>
                <c:pt idx="1">
                  <c:v>1050.8</c:v>
                </c:pt>
                <c:pt idx="2">
                  <c:v>930.45</c:v>
                </c:pt>
                <c:pt idx="3">
                  <c:v>749.49</c:v>
                </c:pt>
                <c:pt idx="4">
                  <c:v>755.64</c:v>
                </c:pt>
              </c:numCache>
            </c:numRef>
          </c:val>
        </c:ser>
        <c:dLbls>
          <c:showLegendKey val="0"/>
          <c:showVal val="0"/>
          <c:showCatName val="0"/>
          <c:showSerName val="0"/>
          <c:showPercent val="0"/>
          <c:showBubbleSize val="0"/>
        </c:dLbls>
        <c:gapWidth val="150"/>
        <c:axId val="96964608"/>
        <c:axId val="9696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608.24</c:v>
                </c:pt>
                <c:pt idx="1">
                  <c:v>633.30999999999995</c:v>
                </c:pt>
                <c:pt idx="2">
                  <c:v>648.09</c:v>
                </c:pt>
                <c:pt idx="3">
                  <c:v>344.19</c:v>
                </c:pt>
                <c:pt idx="4">
                  <c:v>352.05</c:v>
                </c:pt>
              </c:numCache>
            </c:numRef>
          </c:val>
          <c:smooth val="0"/>
        </c:ser>
        <c:dLbls>
          <c:showLegendKey val="0"/>
          <c:showVal val="0"/>
          <c:showCatName val="0"/>
          <c:showSerName val="0"/>
          <c:showPercent val="0"/>
          <c:showBubbleSize val="0"/>
        </c:dLbls>
        <c:marker val="1"/>
        <c:smooth val="0"/>
        <c:axId val="96964608"/>
        <c:axId val="96966528"/>
      </c:lineChart>
      <c:dateAx>
        <c:axId val="96964608"/>
        <c:scaling>
          <c:orientation val="minMax"/>
        </c:scaling>
        <c:delete val="1"/>
        <c:axPos val="b"/>
        <c:numFmt formatCode="ge" sourceLinked="1"/>
        <c:majorTickMark val="none"/>
        <c:minorTickMark val="none"/>
        <c:tickLblPos val="none"/>
        <c:crossAx val="96966528"/>
        <c:crosses val="autoZero"/>
        <c:auto val="1"/>
        <c:lblOffset val="100"/>
        <c:baseTimeUnit val="years"/>
      </c:dateAx>
      <c:valAx>
        <c:axId val="96966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96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24.4</c:v>
                </c:pt>
                <c:pt idx="1">
                  <c:v>18.05</c:v>
                </c:pt>
                <c:pt idx="2">
                  <c:v>16.649999999999999</c:v>
                </c:pt>
                <c:pt idx="3">
                  <c:v>15.5</c:v>
                </c:pt>
                <c:pt idx="4">
                  <c:v>13.83</c:v>
                </c:pt>
              </c:numCache>
            </c:numRef>
          </c:val>
        </c:ser>
        <c:dLbls>
          <c:showLegendKey val="0"/>
          <c:showVal val="0"/>
          <c:showCatName val="0"/>
          <c:showSerName val="0"/>
          <c:showPercent val="0"/>
          <c:showBubbleSize val="0"/>
        </c:dLbls>
        <c:gapWidth val="150"/>
        <c:axId val="96975872"/>
        <c:axId val="9726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263.83999999999997</c:v>
                </c:pt>
                <c:pt idx="1">
                  <c:v>257.41000000000003</c:v>
                </c:pt>
                <c:pt idx="2">
                  <c:v>253.86</c:v>
                </c:pt>
                <c:pt idx="3">
                  <c:v>252.09</c:v>
                </c:pt>
                <c:pt idx="4">
                  <c:v>250.76</c:v>
                </c:pt>
              </c:numCache>
            </c:numRef>
          </c:val>
          <c:smooth val="0"/>
        </c:ser>
        <c:dLbls>
          <c:showLegendKey val="0"/>
          <c:showVal val="0"/>
          <c:showCatName val="0"/>
          <c:showSerName val="0"/>
          <c:showPercent val="0"/>
          <c:showBubbleSize val="0"/>
        </c:dLbls>
        <c:marker val="1"/>
        <c:smooth val="0"/>
        <c:axId val="96975872"/>
        <c:axId val="97264768"/>
      </c:lineChart>
      <c:dateAx>
        <c:axId val="96975872"/>
        <c:scaling>
          <c:orientation val="minMax"/>
        </c:scaling>
        <c:delete val="1"/>
        <c:axPos val="b"/>
        <c:numFmt formatCode="ge" sourceLinked="1"/>
        <c:majorTickMark val="none"/>
        <c:minorTickMark val="none"/>
        <c:tickLblPos val="none"/>
        <c:crossAx val="97264768"/>
        <c:crosses val="autoZero"/>
        <c:auto val="1"/>
        <c:lblOffset val="100"/>
        <c:baseTimeUnit val="years"/>
      </c:dateAx>
      <c:valAx>
        <c:axId val="97264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97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101.8</c:v>
                </c:pt>
                <c:pt idx="1">
                  <c:v>98.47</c:v>
                </c:pt>
                <c:pt idx="2">
                  <c:v>101.21</c:v>
                </c:pt>
                <c:pt idx="3">
                  <c:v>104.42</c:v>
                </c:pt>
                <c:pt idx="4">
                  <c:v>104.13</c:v>
                </c:pt>
              </c:numCache>
            </c:numRef>
          </c:val>
        </c:ser>
        <c:dLbls>
          <c:showLegendKey val="0"/>
          <c:showVal val="0"/>
          <c:showCatName val="0"/>
          <c:showSerName val="0"/>
          <c:showPercent val="0"/>
          <c:showBubbleSize val="0"/>
        </c:dLbls>
        <c:gapWidth val="150"/>
        <c:axId val="97299072"/>
        <c:axId val="9730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100.16</c:v>
                </c:pt>
                <c:pt idx="1">
                  <c:v>100.16</c:v>
                </c:pt>
                <c:pt idx="2">
                  <c:v>100.07</c:v>
                </c:pt>
                <c:pt idx="3">
                  <c:v>106.22</c:v>
                </c:pt>
                <c:pt idx="4">
                  <c:v>106.69</c:v>
                </c:pt>
              </c:numCache>
            </c:numRef>
          </c:val>
          <c:smooth val="0"/>
        </c:ser>
        <c:dLbls>
          <c:showLegendKey val="0"/>
          <c:showVal val="0"/>
          <c:showCatName val="0"/>
          <c:showSerName val="0"/>
          <c:showPercent val="0"/>
          <c:showBubbleSize val="0"/>
        </c:dLbls>
        <c:marker val="1"/>
        <c:smooth val="0"/>
        <c:axId val="97299072"/>
        <c:axId val="97301248"/>
      </c:lineChart>
      <c:dateAx>
        <c:axId val="97299072"/>
        <c:scaling>
          <c:orientation val="minMax"/>
        </c:scaling>
        <c:delete val="1"/>
        <c:axPos val="b"/>
        <c:numFmt formatCode="ge" sourceLinked="1"/>
        <c:majorTickMark val="none"/>
        <c:minorTickMark val="none"/>
        <c:tickLblPos val="none"/>
        <c:crossAx val="97301248"/>
        <c:crosses val="autoZero"/>
        <c:auto val="1"/>
        <c:lblOffset val="100"/>
        <c:baseTimeUnit val="years"/>
      </c:dateAx>
      <c:valAx>
        <c:axId val="9730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9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175.76</c:v>
                </c:pt>
                <c:pt idx="1">
                  <c:v>180.43</c:v>
                </c:pt>
                <c:pt idx="2">
                  <c:v>175.45</c:v>
                </c:pt>
                <c:pt idx="3">
                  <c:v>169.48</c:v>
                </c:pt>
                <c:pt idx="4">
                  <c:v>170.33</c:v>
                </c:pt>
              </c:numCache>
            </c:numRef>
          </c:val>
        </c:ser>
        <c:dLbls>
          <c:showLegendKey val="0"/>
          <c:showVal val="0"/>
          <c:showCatName val="0"/>
          <c:showSerName val="0"/>
          <c:showPercent val="0"/>
          <c:showBubbleSize val="0"/>
        </c:dLbls>
        <c:gapWidth val="150"/>
        <c:axId val="97068928"/>
        <c:axId val="9707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166.38</c:v>
                </c:pt>
                <c:pt idx="1">
                  <c:v>166.17</c:v>
                </c:pt>
                <c:pt idx="2">
                  <c:v>164.93</c:v>
                </c:pt>
                <c:pt idx="3">
                  <c:v>155.22999999999999</c:v>
                </c:pt>
                <c:pt idx="4">
                  <c:v>154.91999999999999</c:v>
                </c:pt>
              </c:numCache>
            </c:numRef>
          </c:val>
          <c:smooth val="0"/>
        </c:ser>
        <c:dLbls>
          <c:showLegendKey val="0"/>
          <c:showVal val="0"/>
          <c:showCatName val="0"/>
          <c:showSerName val="0"/>
          <c:showPercent val="0"/>
          <c:showBubbleSize val="0"/>
        </c:dLbls>
        <c:marker val="1"/>
        <c:smooth val="0"/>
        <c:axId val="97068928"/>
        <c:axId val="97079296"/>
      </c:lineChart>
      <c:dateAx>
        <c:axId val="97068928"/>
        <c:scaling>
          <c:orientation val="minMax"/>
        </c:scaling>
        <c:delete val="1"/>
        <c:axPos val="b"/>
        <c:numFmt formatCode="ge" sourceLinked="1"/>
        <c:majorTickMark val="none"/>
        <c:minorTickMark val="none"/>
        <c:tickLblPos val="none"/>
        <c:crossAx val="97079296"/>
        <c:crosses val="autoZero"/>
        <c:auto val="1"/>
        <c:lblOffset val="100"/>
        <c:baseTimeUnit val="years"/>
      </c:dateAx>
      <c:valAx>
        <c:axId val="9707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6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R3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沖縄県　浦添市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3" t="s">
        <v>1</v>
      </c>
      <c r="C7" s="74"/>
      <c r="D7" s="74"/>
      <c r="E7" s="74"/>
      <c r="F7" s="74"/>
      <c r="G7" s="74"/>
      <c r="H7" s="74"/>
      <c r="I7" s="75"/>
      <c r="J7" s="73" t="s">
        <v>2</v>
      </c>
      <c r="K7" s="74"/>
      <c r="L7" s="74"/>
      <c r="M7" s="74"/>
      <c r="N7" s="74"/>
      <c r="O7" s="74"/>
      <c r="P7" s="74"/>
      <c r="Q7" s="75"/>
      <c r="R7" s="73" t="s">
        <v>3</v>
      </c>
      <c r="S7" s="74"/>
      <c r="T7" s="74"/>
      <c r="U7" s="74"/>
      <c r="V7" s="74"/>
      <c r="W7" s="74"/>
      <c r="X7" s="74"/>
      <c r="Y7" s="75"/>
      <c r="Z7" s="73" t="s">
        <v>4</v>
      </c>
      <c r="AA7" s="74"/>
      <c r="AB7" s="74"/>
      <c r="AC7" s="74"/>
      <c r="AD7" s="74"/>
      <c r="AE7" s="74"/>
      <c r="AF7" s="74"/>
      <c r="AG7" s="75"/>
      <c r="AH7" s="3"/>
      <c r="AI7" s="73" t="s">
        <v>5</v>
      </c>
      <c r="AJ7" s="74"/>
      <c r="AK7" s="74"/>
      <c r="AL7" s="74"/>
      <c r="AM7" s="74"/>
      <c r="AN7" s="74"/>
      <c r="AO7" s="74"/>
      <c r="AP7" s="75"/>
      <c r="AQ7" s="62" t="s">
        <v>6</v>
      </c>
      <c r="AR7" s="62"/>
      <c r="AS7" s="62"/>
      <c r="AT7" s="62"/>
      <c r="AU7" s="62"/>
      <c r="AV7" s="62"/>
      <c r="AW7" s="62"/>
      <c r="AX7" s="62"/>
      <c r="AY7" s="62" t="s">
        <v>7</v>
      </c>
      <c r="AZ7" s="62"/>
      <c r="BA7" s="62"/>
      <c r="BB7" s="62"/>
      <c r="BC7" s="62"/>
      <c r="BD7" s="62"/>
      <c r="BE7" s="62"/>
      <c r="BF7" s="62"/>
      <c r="BG7" s="3"/>
      <c r="BH7" s="3"/>
      <c r="BI7" s="3"/>
      <c r="BJ7" s="3"/>
      <c r="BK7" s="3"/>
      <c r="BL7" s="4" t="s">
        <v>8</v>
      </c>
      <c r="BM7" s="5"/>
      <c r="BN7" s="5"/>
      <c r="BO7" s="5"/>
      <c r="BP7" s="5"/>
      <c r="BQ7" s="5"/>
      <c r="BR7" s="5"/>
      <c r="BS7" s="5"/>
      <c r="BT7" s="5"/>
      <c r="BU7" s="5"/>
      <c r="BV7" s="5"/>
      <c r="BW7" s="5"/>
      <c r="BX7" s="5"/>
      <c r="BY7" s="6"/>
    </row>
    <row r="8" spans="1:78" ht="18.75" customHeight="1" x14ac:dyDescent="0.15">
      <c r="A8" s="2"/>
      <c r="B8" s="65" t="str">
        <f>データ!I6</f>
        <v>法適用</v>
      </c>
      <c r="C8" s="66"/>
      <c r="D8" s="66"/>
      <c r="E8" s="66"/>
      <c r="F8" s="66"/>
      <c r="G8" s="66"/>
      <c r="H8" s="66"/>
      <c r="I8" s="67"/>
      <c r="J8" s="65" t="str">
        <f>データ!J6</f>
        <v>水道事業</v>
      </c>
      <c r="K8" s="66"/>
      <c r="L8" s="66"/>
      <c r="M8" s="66"/>
      <c r="N8" s="66"/>
      <c r="O8" s="66"/>
      <c r="P8" s="66"/>
      <c r="Q8" s="67"/>
      <c r="R8" s="65" t="str">
        <f>データ!K6</f>
        <v>末端給水事業</v>
      </c>
      <c r="S8" s="66"/>
      <c r="T8" s="66"/>
      <c r="U8" s="66"/>
      <c r="V8" s="66"/>
      <c r="W8" s="66"/>
      <c r="X8" s="66"/>
      <c r="Y8" s="67"/>
      <c r="Z8" s="65" t="str">
        <f>データ!L6</f>
        <v>A3</v>
      </c>
      <c r="AA8" s="66"/>
      <c r="AB8" s="66"/>
      <c r="AC8" s="66"/>
      <c r="AD8" s="66"/>
      <c r="AE8" s="66"/>
      <c r="AF8" s="66"/>
      <c r="AG8" s="67"/>
      <c r="AH8" s="3"/>
      <c r="AI8" s="68">
        <f>データ!Q6</f>
        <v>114165</v>
      </c>
      <c r="AJ8" s="69"/>
      <c r="AK8" s="69"/>
      <c r="AL8" s="69"/>
      <c r="AM8" s="69"/>
      <c r="AN8" s="69"/>
      <c r="AO8" s="69"/>
      <c r="AP8" s="70"/>
      <c r="AQ8" s="51">
        <f>データ!R6</f>
        <v>19.48</v>
      </c>
      <c r="AR8" s="51"/>
      <c r="AS8" s="51"/>
      <c r="AT8" s="51"/>
      <c r="AU8" s="51"/>
      <c r="AV8" s="51"/>
      <c r="AW8" s="51"/>
      <c r="AX8" s="51"/>
      <c r="AY8" s="51">
        <f>データ!S6</f>
        <v>5860.63</v>
      </c>
      <c r="AZ8" s="51"/>
      <c r="BA8" s="51"/>
      <c r="BB8" s="51"/>
      <c r="BC8" s="51"/>
      <c r="BD8" s="51"/>
      <c r="BE8" s="51"/>
      <c r="BF8" s="51"/>
      <c r="BG8" s="3"/>
      <c r="BH8" s="3"/>
      <c r="BI8" s="3"/>
      <c r="BJ8" s="3"/>
      <c r="BK8" s="3"/>
      <c r="BL8" s="60" t="s">
        <v>9</v>
      </c>
      <c r="BM8" s="61"/>
      <c r="BN8" s="7" t="s">
        <v>10</v>
      </c>
      <c r="BO8" s="8"/>
      <c r="BP8" s="8"/>
      <c r="BQ8" s="8"/>
      <c r="BR8" s="8"/>
      <c r="BS8" s="8"/>
      <c r="BT8" s="8"/>
      <c r="BU8" s="8"/>
      <c r="BV8" s="8"/>
      <c r="BW8" s="8"/>
      <c r="BX8" s="8"/>
      <c r="BY8" s="9"/>
    </row>
    <row r="9" spans="1:78" ht="18.75" customHeight="1" x14ac:dyDescent="0.15">
      <c r="A9" s="2"/>
      <c r="B9" s="62" t="s">
        <v>11</v>
      </c>
      <c r="C9" s="62"/>
      <c r="D9" s="62"/>
      <c r="E9" s="62"/>
      <c r="F9" s="62"/>
      <c r="G9" s="62"/>
      <c r="H9" s="62"/>
      <c r="I9" s="62"/>
      <c r="J9" s="62" t="s">
        <v>12</v>
      </c>
      <c r="K9" s="62"/>
      <c r="L9" s="62"/>
      <c r="M9" s="62"/>
      <c r="N9" s="62"/>
      <c r="O9" s="62"/>
      <c r="P9" s="62"/>
      <c r="Q9" s="62"/>
      <c r="R9" s="62" t="s">
        <v>13</v>
      </c>
      <c r="S9" s="62"/>
      <c r="T9" s="62"/>
      <c r="U9" s="62"/>
      <c r="V9" s="62"/>
      <c r="W9" s="62"/>
      <c r="X9" s="62"/>
      <c r="Y9" s="62"/>
      <c r="Z9" s="62" t="s">
        <v>14</v>
      </c>
      <c r="AA9" s="62"/>
      <c r="AB9" s="62"/>
      <c r="AC9" s="62"/>
      <c r="AD9" s="62"/>
      <c r="AE9" s="62"/>
      <c r="AF9" s="62"/>
      <c r="AG9" s="62"/>
      <c r="AH9" s="3"/>
      <c r="AI9" s="62" t="s">
        <v>15</v>
      </c>
      <c r="AJ9" s="62"/>
      <c r="AK9" s="62"/>
      <c r="AL9" s="62"/>
      <c r="AM9" s="62"/>
      <c r="AN9" s="62"/>
      <c r="AO9" s="62"/>
      <c r="AP9" s="62"/>
      <c r="AQ9" s="62" t="s">
        <v>16</v>
      </c>
      <c r="AR9" s="62"/>
      <c r="AS9" s="62"/>
      <c r="AT9" s="62"/>
      <c r="AU9" s="62"/>
      <c r="AV9" s="62"/>
      <c r="AW9" s="62"/>
      <c r="AX9" s="62"/>
      <c r="AY9" s="62" t="s">
        <v>17</v>
      </c>
      <c r="AZ9" s="62"/>
      <c r="BA9" s="62"/>
      <c r="BB9" s="62"/>
      <c r="BC9" s="62"/>
      <c r="BD9" s="62"/>
      <c r="BE9" s="62"/>
      <c r="BF9" s="62"/>
      <c r="BG9" s="3"/>
      <c r="BH9" s="3"/>
      <c r="BI9" s="3"/>
      <c r="BJ9" s="3"/>
      <c r="BK9" s="3"/>
      <c r="BL9" s="63" t="s">
        <v>18</v>
      </c>
      <c r="BM9" s="64"/>
      <c r="BN9" s="10" t="s">
        <v>19</v>
      </c>
      <c r="BO9" s="11"/>
      <c r="BP9" s="11"/>
      <c r="BQ9" s="11"/>
      <c r="BR9" s="11"/>
      <c r="BS9" s="11"/>
      <c r="BT9" s="11"/>
      <c r="BU9" s="11"/>
      <c r="BV9" s="11"/>
      <c r="BW9" s="11"/>
      <c r="BX9" s="11"/>
      <c r="BY9" s="12"/>
    </row>
    <row r="10" spans="1:78" ht="18.75" customHeight="1" x14ac:dyDescent="0.15">
      <c r="A10" s="2"/>
      <c r="B10" s="51" t="str">
        <f>データ!M6</f>
        <v>-</v>
      </c>
      <c r="C10" s="51"/>
      <c r="D10" s="51"/>
      <c r="E10" s="51"/>
      <c r="F10" s="51"/>
      <c r="G10" s="51"/>
      <c r="H10" s="51"/>
      <c r="I10" s="51"/>
      <c r="J10" s="51">
        <f>データ!N6</f>
        <v>93.48</v>
      </c>
      <c r="K10" s="51"/>
      <c r="L10" s="51"/>
      <c r="M10" s="51"/>
      <c r="N10" s="51"/>
      <c r="O10" s="51"/>
      <c r="P10" s="51"/>
      <c r="Q10" s="51"/>
      <c r="R10" s="51">
        <f>データ!O6</f>
        <v>100</v>
      </c>
      <c r="S10" s="51"/>
      <c r="T10" s="51"/>
      <c r="U10" s="51"/>
      <c r="V10" s="51"/>
      <c r="W10" s="51"/>
      <c r="X10" s="51"/>
      <c r="Y10" s="51"/>
      <c r="Z10" s="59">
        <f>データ!P6</f>
        <v>3186</v>
      </c>
      <c r="AA10" s="59"/>
      <c r="AB10" s="59"/>
      <c r="AC10" s="59"/>
      <c r="AD10" s="59"/>
      <c r="AE10" s="59"/>
      <c r="AF10" s="59"/>
      <c r="AG10" s="59"/>
      <c r="AH10" s="2"/>
      <c r="AI10" s="59">
        <f>データ!T6</f>
        <v>113577</v>
      </c>
      <c r="AJ10" s="59"/>
      <c r="AK10" s="59"/>
      <c r="AL10" s="59"/>
      <c r="AM10" s="59"/>
      <c r="AN10" s="59"/>
      <c r="AO10" s="59"/>
      <c r="AP10" s="59"/>
      <c r="AQ10" s="51">
        <f>データ!U6</f>
        <v>19.48</v>
      </c>
      <c r="AR10" s="51"/>
      <c r="AS10" s="51"/>
      <c r="AT10" s="51"/>
      <c r="AU10" s="51"/>
      <c r="AV10" s="51"/>
      <c r="AW10" s="51"/>
      <c r="AX10" s="51"/>
      <c r="AY10" s="51">
        <f>データ!V6</f>
        <v>5830.44</v>
      </c>
      <c r="AZ10" s="51"/>
      <c r="BA10" s="51"/>
      <c r="BB10" s="51"/>
      <c r="BC10" s="51"/>
      <c r="BD10" s="51"/>
      <c r="BE10" s="51"/>
      <c r="BF10" s="51"/>
      <c r="BG10" s="2"/>
      <c r="BH10" s="2"/>
      <c r="BI10" s="2"/>
      <c r="BJ10" s="2"/>
      <c r="BK10" s="2"/>
      <c r="BL10" s="52" t="s">
        <v>20</v>
      </c>
      <c r="BM10" s="5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22</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23</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1" t="s">
        <v>24</v>
      </c>
      <c r="BM14" s="42"/>
      <c r="BN14" s="42"/>
      <c r="BO14" s="42"/>
      <c r="BP14" s="42"/>
      <c r="BQ14" s="42"/>
      <c r="BR14" s="42"/>
      <c r="BS14" s="42"/>
      <c r="BT14" s="42"/>
      <c r="BU14" s="42"/>
      <c r="BV14" s="42"/>
      <c r="BW14" s="42"/>
      <c r="BX14" s="42"/>
      <c r="BY14" s="42"/>
      <c r="BZ14" s="4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104</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7"/>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7"/>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7"/>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7"/>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7"/>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7"/>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7"/>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7"/>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7"/>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7"/>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7"/>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7"/>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7"/>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7"/>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7"/>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7"/>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7"/>
      <c r="BM33" s="85"/>
      <c r="BN33" s="85"/>
      <c r="BO33" s="85"/>
      <c r="BP33" s="85"/>
      <c r="BQ33" s="85"/>
      <c r="BR33" s="85"/>
      <c r="BS33" s="85"/>
      <c r="BT33" s="85"/>
      <c r="BU33" s="85"/>
      <c r="BV33" s="85"/>
      <c r="BW33" s="85"/>
      <c r="BX33" s="85"/>
      <c r="BY33" s="85"/>
      <c r="BZ33" s="86"/>
    </row>
    <row r="34" spans="1:78" ht="13.5" customHeight="1" x14ac:dyDescent="0.15">
      <c r="A34" s="2"/>
      <c r="B34" s="16"/>
      <c r="C34" s="47" t="s">
        <v>25</v>
      </c>
      <c r="D34" s="47"/>
      <c r="E34" s="47"/>
      <c r="F34" s="47"/>
      <c r="G34" s="47"/>
      <c r="H34" s="47"/>
      <c r="I34" s="47"/>
      <c r="J34" s="47"/>
      <c r="K34" s="47"/>
      <c r="L34" s="47"/>
      <c r="M34" s="47"/>
      <c r="N34" s="47"/>
      <c r="O34" s="47"/>
      <c r="P34" s="47"/>
      <c r="Q34" s="19"/>
      <c r="R34" s="47" t="s">
        <v>26</v>
      </c>
      <c r="S34" s="47"/>
      <c r="T34" s="47"/>
      <c r="U34" s="47"/>
      <c r="V34" s="47"/>
      <c r="W34" s="47"/>
      <c r="X34" s="47"/>
      <c r="Y34" s="47"/>
      <c r="Z34" s="47"/>
      <c r="AA34" s="47"/>
      <c r="AB34" s="47"/>
      <c r="AC34" s="47"/>
      <c r="AD34" s="47"/>
      <c r="AE34" s="47"/>
      <c r="AF34" s="19"/>
      <c r="AG34" s="47" t="s">
        <v>27</v>
      </c>
      <c r="AH34" s="47"/>
      <c r="AI34" s="47"/>
      <c r="AJ34" s="47"/>
      <c r="AK34" s="47"/>
      <c r="AL34" s="47"/>
      <c r="AM34" s="47"/>
      <c r="AN34" s="47"/>
      <c r="AO34" s="47"/>
      <c r="AP34" s="47"/>
      <c r="AQ34" s="47"/>
      <c r="AR34" s="47"/>
      <c r="AS34" s="47"/>
      <c r="AT34" s="47"/>
      <c r="AU34" s="19"/>
      <c r="AV34" s="47" t="s">
        <v>28</v>
      </c>
      <c r="AW34" s="47"/>
      <c r="AX34" s="47"/>
      <c r="AY34" s="47"/>
      <c r="AZ34" s="47"/>
      <c r="BA34" s="47"/>
      <c r="BB34" s="47"/>
      <c r="BC34" s="47"/>
      <c r="BD34" s="47"/>
      <c r="BE34" s="47"/>
      <c r="BF34" s="47"/>
      <c r="BG34" s="47"/>
      <c r="BH34" s="47"/>
      <c r="BI34" s="47"/>
      <c r="BJ34" s="18"/>
      <c r="BK34" s="2"/>
      <c r="BL34" s="87"/>
      <c r="BM34" s="85"/>
      <c r="BN34" s="85"/>
      <c r="BO34" s="85"/>
      <c r="BP34" s="85"/>
      <c r="BQ34" s="85"/>
      <c r="BR34" s="85"/>
      <c r="BS34" s="85"/>
      <c r="BT34" s="85"/>
      <c r="BU34" s="85"/>
      <c r="BV34" s="85"/>
      <c r="BW34" s="85"/>
      <c r="BX34" s="85"/>
      <c r="BY34" s="85"/>
      <c r="BZ34" s="86"/>
    </row>
    <row r="35" spans="1:78" ht="13.5" customHeight="1" x14ac:dyDescent="0.15">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87"/>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7"/>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7"/>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7"/>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7"/>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7"/>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7"/>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7"/>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7"/>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5"/>
      <c r="BN44" s="85"/>
      <c r="BO44" s="85"/>
      <c r="BP44" s="85"/>
      <c r="BQ44" s="85"/>
      <c r="BR44" s="85"/>
      <c r="BS44" s="85"/>
      <c r="BT44" s="85"/>
      <c r="BU44" s="85"/>
      <c r="BV44" s="85"/>
      <c r="BW44" s="85"/>
      <c r="BX44" s="85"/>
      <c r="BY44" s="85"/>
      <c r="BZ44" s="8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105</v>
      </c>
      <c r="BM47" s="88"/>
      <c r="BN47" s="88"/>
      <c r="BO47" s="88"/>
      <c r="BP47" s="88"/>
      <c r="BQ47" s="88"/>
      <c r="BR47" s="88"/>
      <c r="BS47" s="88"/>
      <c r="BT47" s="88"/>
      <c r="BU47" s="88"/>
      <c r="BV47" s="88"/>
      <c r="BW47" s="88"/>
      <c r="BX47" s="88"/>
      <c r="BY47" s="88"/>
      <c r="BZ47" s="8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8"/>
      <c r="BN48" s="88"/>
      <c r="BO48" s="88"/>
      <c r="BP48" s="88"/>
      <c r="BQ48" s="88"/>
      <c r="BR48" s="88"/>
      <c r="BS48" s="88"/>
      <c r="BT48" s="88"/>
      <c r="BU48" s="88"/>
      <c r="BV48" s="88"/>
      <c r="BW48" s="88"/>
      <c r="BX48" s="88"/>
      <c r="BY48" s="88"/>
      <c r="BZ48" s="8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8"/>
      <c r="BN49" s="88"/>
      <c r="BO49" s="88"/>
      <c r="BP49" s="88"/>
      <c r="BQ49" s="88"/>
      <c r="BR49" s="88"/>
      <c r="BS49" s="88"/>
      <c r="BT49" s="88"/>
      <c r="BU49" s="88"/>
      <c r="BV49" s="88"/>
      <c r="BW49" s="88"/>
      <c r="BX49" s="88"/>
      <c r="BY49" s="88"/>
      <c r="BZ49" s="8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8"/>
      <c r="BN50" s="88"/>
      <c r="BO50" s="88"/>
      <c r="BP50" s="88"/>
      <c r="BQ50" s="88"/>
      <c r="BR50" s="88"/>
      <c r="BS50" s="88"/>
      <c r="BT50" s="88"/>
      <c r="BU50" s="88"/>
      <c r="BV50" s="88"/>
      <c r="BW50" s="88"/>
      <c r="BX50" s="88"/>
      <c r="BY50" s="88"/>
      <c r="BZ50" s="8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8"/>
      <c r="BN51" s="88"/>
      <c r="BO51" s="88"/>
      <c r="BP51" s="88"/>
      <c r="BQ51" s="88"/>
      <c r="BR51" s="88"/>
      <c r="BS51" s="88"/>
      <c r="BT51" s="88"/>
      <c r="BU51" s="88"/>
      <c r="BV51" s="88"/>
      <c r="BW51" s="88"/>
      <c r="BX51" s="88"/>
      <c r="BY51" s="88"/>
      <c r="BZ51" s="8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8"/>
      <c r="BN52" s="88"/>
      <c r="BO52" s="88"/>
      <c r="BP52" s="88"/>
      <c r="BQ52" s="88"/>
      <c r="BR52" s="88"/>
      <c r="BS52" s="88"/>
      <c r="BT52" s="88"/>
      <c r="BU52" s="88"/>
      <c r="BV52" s="88"/>
      <c r="BW52" s="88"/>
      <c r="BX52" s="88"/>
      <c r="BY52" s="88"/>
      <c r="BZ52" s="8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8"/>
      <c r="BN53" s="88"/>
      <c r="BO53" s="88"/>
      <c r="BP53" s="88"/>
      <c r="BQ53" s="88"/>
      <c r="BR53" s="88"/>
      <c r="BS53" s="88"/>
      <c r="BT53" s="88"/>
      <c r="BU53" s="88"/>
      <c r="BV53" s="88"/>
      <c r="BW53" s="88"/>
      <c r="BX53" s="88"/>
      <c r="BY53" s="88"/>
      <c r="BZ53" s="8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8"/>
      <c r="BN54" s="88"/>
      <c r="BO54" s="88"/>
      <c r="BP54" s="88"/>
      <c r="BQ54" s="88"/>
      <c r="BR54" s="88"/>
      <c r="BS54" s="88"/>
      <c r="BT54" s="88"/>
      <c r="BU54" s="88"/>
      <c r="BV54" s="88"/>
      <c r="BW54" s="88"/>
      <c r="BX54" s="88"/>
      <c r="BY54" s="88"/>
      <c r="BZ54" s="8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8"/>
      <c r="BN55" s="88"/>
      <c r="BO55" s="88"/>
      <c r="BP55" s="88"/>
      <c r="BQ55" s="88"/>
      <c r="BR55" s="88"/>
      <c r="BS55" s="88"/>
      <c r="BT55" s="88"/>
      <c r="BU55" s="88"/>
      <c r="BV55" s="88"/>
      <c r="BW55" s="88"/>
      <c r="BX55" s="88"/>
      <c r="BY55" s="88"/>
      <c r="BZ55" s="89"/>
    </row>
    <row r="56" spans="1:78" ht="13.5" customHeight="1" x14ac:dyDescent="0.15">
      <c r="A56" s="2"/>
      <c r="B56" s="16"/>
      <c r="C56" s="47" t="s">
        <v>30</v>
      </c>
      <c r="D56" s="47"/>
      <c r="E56" s="47"/>
      <c r="F56" s="47"/>
      <c r="G56" s="47"/>
      <c r="H56" s="47"/>
      <c r="I56" s="47"/>
      <c r="J56" s="47"/>
      <c r="K56" s="47"/>
      <c r="L56" s="47"/>
      <c r="M56" s="47"/>
      <c r="N56" s="47"/>
      <c r="O56" s="47"/>
      <c r="P56" s="47"/>
      <c r="Q56" s="19"/>
      <c r="R56" s="47" t="s">
        <v>31</v>
      </c>
      <c r="S56" s="47"/>
      <c r="T56" s="47"/>
      <c r="U56" s="47"/>
      <c r="V56" s="47"/>
      <c r="W56" s="47"/>
      <c r="X56" s="47"/>
      <c r="Y56" s="47"/>
      <c r="Z56" s="47"/>
      <c r="AA56" s="47"/>
      <c r="AB56" s="47"/>
      <c r="AC56" s="47"/>
      <c r="AD56" s="47"/>
      <c r="AE56" s="47"/>
      <c r="AF56" s="19"/>
      <c r="AG56" s="47" t="s">
        <v>32</v>
      </c>
      <c r="AH56" s="47"/>
      <c r="AI56" s="47"/>
      <c r="AJ56" s="47"/>
      <c r="AK56" s="47"/>
      <c r="AL56" s="47"/>
      <c r="AM56" s="47"/>
      <c r="AN56" s="47"/>
      <c r="AO56" s="47"/>
      <c r="AP56" s="47"/>
      <c r="AQ56" s="47"/>
      <c r="AR56" s="47"/>
      <c r="AS56" s="47"/>
      <c r="AT56" s="47"/>
      <c r="AU56" s="19"/>
      <c r="AV56" s="47" t="s">
        <v>33</v>
      </c>
      <c r="AW56" s="47"/>
      <c r="AX56" s="47"/>
      <c r="AY56" s="47"/>
      <c r="AZ56" s="47"/>
      <c r="BA56" s="47"/>
      <c r="BB56" s="47"/>
      <c r="BC56" s="47"/>
      <c r="BD56" s="47"/>
      <c r="BE56" s="47"/>
      <c r="BF56" s="47"/>
      <c r="BG56" s="47"/>
      <c r="BH56" s="47"/>
      <c r="BI56" s="47"/>
      <c r="BJ56" s="18"/>
      <c r="BK56" s="2"/>
      <c r="BL56" s="84"/>
      <c r="BM56" s="88"/>
      <c r="BN56" s="88"/>
      <c r="BO56" s="88"/>
      <c r="BP56" s="88"/>
      <c r="BQ56" s="88"/>
      <c r="BR56" s="88"/>
      <c r="BS56" s="88"/>
      <c r="BT56" s="88"/>
      <c r="BU56" s="88"/>
      <c r="BV56" s="88"/>
      <c r="BW56" s="88"/>
      <c r="BX56" s="88"/>
      <c r="BY56" s="88"/>
      <c r="BZ56" s="89"/>
    </row>
    <row r="57" spans="1:78" ht="13.5" customHeight="1" x14ac:dyDescent="0.15">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84"/>
      <c r="BM57" s="88"/>
      <c r="BN57" s="88"/>
      <c r="BO57" s="88"/>
      <c r="BP57" s="88"/>
      <c r="BQ57" s="88"/>
      <c r="BR57" s="88"/>
      <c r="BS57" s="88"/>
      <c r="BT57" s="88"/>
      <c r="BU57" s="88"/>
      <c r="BV57" s="88"/>
      <c r="BW57" s="88"/>
      <c r="BX57" s="88"/>
      <c r="BY57" s="88"/>
      <c r="BZ57" s="8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8"/>
      <c r="BN58" s="88"/>
      <c r="BO58" s="88"/>
      <c r="BP58" s="88"/>
      <c r="BQ58" s="88"/>
      <c r="BR58" s="88"/>
      <c r="BS58" s="88"/>
      <c r="BT58" s="88"/>
      <c r="BU58" s="88"/>
      <c r="BV58" s="88"/>
      <c r="BW58" s="88"/>
      <c r="BX58" s="88"/>
      <c r="BY58" s="88"/>
      <c r="BZ58" s="8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8"/>
      <c r="BN59" s="88"/>
      <c r="BO59" s="88"/>
      <c r="BP59" s="88"/>
      <c r="BQ59" s="88"/>
      <c r="BR59" s="88"/>
      <c r="BS59" s="88"/>
      <c r="BT59" s="88"/>
      <c r="BU59" s="88"/>
      <c r="BV59" s="88"/>
      <c r="BW59" s="88"/>
      <c r="BX59" s="88"/>
      <c r="BY59" s="88"/>
      <c r="BZ59" s="89"/>
    </row>
    <row r="60" spans="1:78" ht="13.5" customHeight="1" x14ac:dyDescent="0.15">
      <c r="A60" s="2"/>
      <c r="B60" s="48" t="s">
        <v>34</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84"/>
      <c r="BM60" s="88"/>
      <c r="BN60" s="88"/>
      <c r="BO60" s="88"/>
      <c r="BP60" s="88"/>
      <c r="BQ60" s="88"/>
      <c r="BR60" s="88"/>
      <c r="BS60" s="88"/>
      <c r="BT60" s="88"/>
      <c r="BU60" s="88"/>
      <c r="BV60" s="88"/>
      <c r="BW60" s="88"/>
      <c r="BX60" s="88"/>
      <c r="BY60" s="88"/>
      <c r="BZ60" s="89"/>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84"/>
      <c r="BM61" s="88"/>
      <c r="BN61" s="88"/>
      <c r="BO61" s="88"/>
      <c r="BP61" s="88"/>
      <c r="BQ61" s="88"/>
      <c r="BR61" s="88"/>
      <c r="BS61" s="88"/>
      <c r="BT61" s="88"/>
      <c r="BU61" s="88"/>
      <c r="BV61" s="88"/>
      <c r="BW61" s="88"/>
      <c r="BX61" s="88"/>
      <c r="BY61" s="88"/>
      <c r="BZ61" s="8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8"/>
      <c r="BN62" s="88"/>
      <c r="BO62" s="88"/>
      <c r="BP62" s="88"/>
      <c r="BQ62" s="88"/>
      <c r="BR62" s="88"/>
      <c r="BS62" s="88"/>
      <c r="BT62" s="88"/>
      <c r="BU62" s="88"/>
      <c r="BV62" s="88"/>
      <c r="BW62" s="88"/>
      <c r="BX62" s="88"/>
      <c r="BY62" s="88"/>
      <c r="BZ62" s="8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8"/>
      <c r="BN63" s="88"/>
      <c r="BO63" s="88"/>
      <c r="BP63" s="88"/>
      <c r="BQ63" s="88"/>
      <c r="BR63" s="88"/>
      <c r="BS63" s="88"/>
      <c r="BT63" s="88"/>
      <c r="BU63" s="88"/>
      <c r="BV63" s="88"/>
      <c r="BW63" s="88"/>
      <c r="BX63" s="88"/>
      <c r="BY63" s="88"/>
      <c r="BZ63" s="8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106</v>
      </c>
      <c r="BM66" s="88"/>
      <c r="BN66" s="88"/>
      <c r="BO66" s="88"/>
      <c r="BP66" s="88"/>
      <c r="BQ66" s="88"/>
      <c r="BR66" s="88"/>
      <c r="BS66" s="88"/>
      <c r="BT66" s="88"/>
      <c r="BU66" s="88"/>
      <c r="BV66" s="88"/>
      <c r="BW66" s="88"/>
      <c r="BX66" s="88"/>
      <c r="BY66" s="88"/>
      <c r="BZ66" s="8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8"/>
      <c r="BN67" s="88"/>
      <c r="BO67" s="88"/>
      <c r="BP67" s="88"/>
      <c r="BQ67" s="88"/>
      <c r="BR67" s="88"/>
      <c r="BS67" s="88"/>
      <c r="BT67" s="88"/>
      <c r="BU67" s="88"/>
      <c r="BV67" s="88"/>
      <c r="BW67" s="88"/>
      <c r="BX67" s="88"/>
      <c r="BY67" s="88"/>
      <c r="BZ67" s="8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8"/>
      <c r="BN68" s="88"/>
      <c r="BO68" s="88"/>
      <c r="BP68" s="88"/>
      <c r="BQ68" s="88"/>
      <c r="BR68" s="88"/>
      <c r="BS68" s="88"/>
      <c r="BT68" s="88"/>
      <c r="BU68" s="88"/>
      <c r="BV68" s="88"/>
      <c r="BW68" s="88"/>
      <c r="BX68" s="88"/>
      <c r="BY68" s="88"/>
      <c r="BZ68" s="8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8"/>
      <c r="BN69" s="88"/>
      <c r="BO69" s="88"/>
      <c r="BP69" s="88"/>
      <c r="BQ69" s="88"/>
      <c r="BR69" s="88"/>
      <c r="BS69" s="88"/>
      <c r="BT69" s="88"/>
      <c r="BU69" s="88"/>
      <c r="BV69" s="88"/>
      <c r="BW69" s="88"/>
      <c r="BX69" s="88"/>
      <c r="BY69" s="88"/>
      <c r="BZ69" s="8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8"/>
      <c r="BN70" s="88"/>
      <c r="BO70" s="88"/>
      <c r="BP70" s="88"/>
      <c r="BQ70" s="88"/>
      <c r="BR70" s="88"/>
      <c r="BS70" s="88"/>
      <c r="BT70" s="88"/>
      <c r="BU70" s="88"/>
      <c r="BV70" s="88"/>
      <c r="BW70" s="88"/>
      <c r="BX70" s="88"/>
      <c r="BY70" s="88"/>
      <c r="BZ70" s="8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8"/>
      <c r="BN71" s="88"/>
      <c r="BO71" s="88"/>
      <c r="BP71" s="88"/>
      <c r="BQ71" s="88"/>
      <c r="BR71" s="88"/>
      <c r="BS71" s="88"/>
      <c r="BT71" s="88"/>
      <c r="BU71" s="88"/>
      <c r="BV71" s="88"/>
      <c r="BW71" s="88"/>
      <c r="BX71" s="88"/>
      <c r="BY71" s="88"/>
      <c r="BZ71" s="8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8"/>
      <c r="BN72" s="88"/>
      <c r="BO72" s="88"/>
      <c r="BP72" s="88"/>
      <c r="BQ72" s="88"/>
      <c r="BR72" s="88"/>
      <c r="BS72" s="88"/>
      <c r="BT72" s="88"/>
      <c r="BU72" s="88"/>
      <c r="BV72" s="88"/>
      <c r="BW72" s="88"/>
      <c r="BX72" s="88"/>
      <c r="BY72" s="88"/>
      <c r="BZ72" s="8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8"/>
      <c r="BN73" s="88"/>
      <c r="BO73" s="88"/>
      <c r="BP73" s="88"/>
      <c r="BQ73" s="88"/>
      <c r="BR73" s="88"/>
      <c r="BS73" s="88"/>
      <c r="BT73" s="88"/>
      <c r="BU73" s="88"/>
      <c r="BV73" s="88"/>
      <c r="BW73" s="88"/>
      <c r="BX73" s="88"/>
      <c r="BY73" s="88"/>
      <c r="BZ73" s="8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8"/>
      <c r="BN74" s="88"/>
      <c r="BO74" s="88"/>
      <c r="BP74" s="88"/>
      <c r="BQ74" s="88"/>
      <c r="BR74" s="88"/>
      <c r="BS74" s="88"/>
      <c r="BT74" s="88"/>
      <c r="BU74" s="88"/>
      <c r="BV74" s="88"/>
      <c r="BW74" s="88"/>
      <c r="BX74" s="88"/>
      <c r="BY74" s="88"/>
      <c r="BZ74" s="8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8"/>
      <c r="BN75" s="88"/>
      <c r="BO75" s="88"/>
      <c r="BP75" s="88"/>
      <c r="BQ75" s="88"/>
      <c r="BR75" s="88"/>
      <c r="BS75" s="88"/>
      <c r="BT75" s="88"/>
      <c r="BU75" s="88"/>
      <c r="BV75" s="88"/>
      <c r="BW75" s="88"/>
      <c r="BX75" s="88"/>
      <c r="BY75" s="88"/>
      <c r="BZ75" s="8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8"/>
      <c r="BN76" s="88"/>
      <c r="BO76" s="88"/>
      <c r="BP76" s="88"/>
      <c r="BQ76" s="88"/>
      <c r="BR76" s="88"/>
      <c r="BS76" s="88"/>
      <c r="BT76" s="88"/>
      <c r="BU76" s="88"/>
      <c r="BV76" s="88"/>
      <c r="BW76" s="88"/>
      <c r="BX76" s="88"/>
      <c r="BY76" s="88"/>
      <c r="BZ76" s="8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8"/>
      <c r="BN77" s="88"/>
      <c r="BO77" s="88"/>
      <c r="BP77" s="88"/>
      <c r="BQ77" s="88"/>
      <c r="BR77" s="88"/>
      <c r="BS77" s="88"/>
      <c r="BT77" s="88"/>
      <c r="BU77" s="88"/>
      <c r="BV77" s="88"/>
      <c r="BW77" s="88"/>
      <c r="BX77" s="88"/>
      <c r="BY77" s="88"/>
      <c r="BZ77" s="8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8"/>
      <c r="BN78" s="88"/>
      <c r="BO78" s="88"/>
      <c r="BP78" s="88"/>
      <c r="BQ78" s="88"/>
      <c r="BR78" s="88"/>
      <c r="BS78" s="88"/>
      <c r="BT78" s="88"/>
      <c r="BU78" s="88"/>
      <c r="BV78" s="88"/>
      <c r="BW78" s="88"/>
      <c r="BX78" s="88"/>
      <c r="BY78" s="88"/>
      <c r="BZ78" s="89"/>
    </row>
    <row r="79" spans="1:78" ht="13.5" customHeight="1" x14ac:dyDescent="0.15">
      <c r="A79" s="2"/>
      <c r="B79" s="16"/>
      <c r="C79" s="47" t="s">
        <v>36</v>
      </c>
      <c r="D79" s="47"/>
      <c r="E79" s="47"/>
      <c r="F79" s="47"/>
      <c r="G79" s="47"/>
      <c r="H79" s="47"/>
      <c r="I79" s="47"/>
      <c r="J79" s="47"/>
      <c r="K79" s="47"/>
      <c r="L79" s="47"/>
      <c r="M79" s="47"/>
      <c r="N79" s="47"/>
      <c r="O79" s="47"/>
      <c r="P79" s="47"/>
      <c r="Q79" s="47"/>
      <c r="R79" s="47"/>
      <c r="S79" s="47"/>
      <c r="T79" s="47"/>
      <c r="U79" s="19"/>
      <c r="V79" s="19"/>
      <c r="W79" s="47" t="s">
        <v>37</v>
      </c>
      <c r="X79" s="47"/>
      <c r="Y79" s="47"/>
      <c r="Z79" s="47"/>
      <c r="AA79" s="47"/>
      <c r="AB79" s="47"/>
      <c r="AC79" s="47"/>
      <c r="AD79" s="47"/>
      <c r="AE79" s="47"/>
      <c r="AF79" s="47"/>
      <c r="AG79" s="47"/>
      <c r="AH79" s="47"/>
      <c r="AI79" s="47"/>
      <c r="AJ79" s="47"/>
      <c r="AK79" s="47"/>
      <c r="AL79" s="47"/>
      <c r="AM79" s="47"/>
      <c r="AN79" s="47"/>
      <c r="AO79" s="19"/>
      <c r="AP79" s="19"/>
      <c r="AQ79" s="47" t="s">
        <v>38</v>
      </c>
      <c r="AR79" s="47"/>
      <c r="AS79" s="47"/>
      <c r="AT79" s="47"/>
      <c r="AU79" s="47"/>
      <c r="AV79" s="47"/>
      <c r="AW79" s="47"/>
      <c r="AX79" s="47"/>
      <c r="AY79" s="47"/>
      <c r="AZ79" s="47"/>
      <c r="BA79" s="47"/>
      <c r="BB79" s="47"/>
      <c r="BC79" s="47"/>
      <c r="BD79" s="47"/>
      <c r="BE79" s="47"/>
      <c r="BF79" s="47"/>
      <c r="BG79" s="47"/>
      <c r="BH79" s="47"/>
      <c r="BI79" s="17"/>
      <c r="BJ79" s="18"/>
      <c r="BK79" s="2"/>
      <c r="BL79" s="84"/>
      <c r="BM79" s="88"/>
      <c r="BN79" s="88"/>
      <c r="BO79" s="88"/>
      <c r="BP79" s="88"/>
      <c r="BQ79" s="88"/>
      <c r="BR79" s="88"/>
      <c r="BS79" s="88"/>
      <c r="BT79" s="88"/>
      <c r="BU79" s="88"/>
      <c r="BV79" s="88"/>
      <c r="BW79" s="88"/>
      <c r="BX79" s="88"/>
      <c r="BY79" s="88"/>
      <c r="BZ79" s="89"/>
    </row>
    <row r="80" spans="1:78" ht="13.5" customHeight="1" x14ac:dyDescent="0.15">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84"/>
      <c r="BM80" s="88"/>
      <c r="BN80" s="88"/>
      <c r="BO80" s="88"/>
      <c r="BP80" s="88"/>
      <c r="BQ80" s="88"/>
      <c r="BR80" s="88"/>
      <c r="BS80" s="88"/>
      <c r="BT80" s="88"/>
      <c r="BU80" s="88"/>
      <c r="BV80" s="88"/>
      <c r="BW80" s="88"/>
      <c r="BX80" s="88"/>
      <c r="BY80" s="88"/>
      <c r="BZ80" s="8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4"/>
      <c r="BM81" s="88"/>
      <c r="BN81" s="88"/>
      <c r="BO81" s="88"/>
      <c r="BP81" s="88"/>
      <c r="BQ81" s="88"/>
      <c r="BR81" s="88"/>
      <c r="BS81" s="88"/>
      <c r="BT81" s="88"/>
      <c r="BU81" s="88"/>
      <c r="BV81" s="88"/>
      <c r="BW81" s="88"/>
      <c r="BX81" s="88"/>
      <c r="BY81" s="88"/>
      <c r="BZ81" s="8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0"/>
      <c r="BM82" s="91"/>
      <c r="BN82" s="91"/>
      <c r="BO82" s="91"/>
      <c r="BP82" s="91"/>
      <c r="BQ82" s="91"/>
      <c r="BR82" s="91"/>
      <c r="BS82" s="91"/>
      <c r="BT82" s="91"/>
      <c r="BU82" s="91"/>
      <c r="BV82" s="91"/>
      <c r="BW82" s="91"/>
      <c r="BX82" s="91"/>
      <c r="BY82" s="91"/>
      <c r="BZ82" s="9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77" t="s">
        <v>49</v>
      </c>
      <c r="I3" s="78"/>
      <c r="J3" s="78"/>
      <c r="K3" s="78"/>
      <c r="L3" s="78"/>
      <c r="M3" s="78"/>
      <c r="N3" s="78"/>
      <c r="O3" s="78"/>
      <c r="P3" s="78"/>
      <c r="Q3" s="78"/>
      <c r="R3" s="78"/>
      <c r="S3" s="78"/>
      <c r="T3" s="78"/>
      <c r="U3" s="78"/>
      <c r="V3" s="79"/>
      <c r="W3" s="83" t="s">
        <v>50</v>
      </c>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t="s">
        <v>51</v>
      </c>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x14ac:dyDescent="0.15">
      <c r="A4" s="26" t="s">
        <v>52</v>
      </c>
      <c r="B4" s="28"/>
      <c r="C4" s="28"/>
      <c r="D4" s="28"/>
      <c r="E4" s="28"/>
      <c r="F4" s="28"/>
      <c r="G4" s="28"/>
      <c r="H4" s="80"/>
      <c r="I4" s="81"/>
      <c r="J4" s="81"/>
      <c r="K4" s="81"/>
      <c r="L4" s="81"/>
      <c r="M4" s="81"/>
      <c r="N4" s="81"/>
      <c r="O4" s="81"/>
      <c r="P4" s="81"/>
      <c r="Q4" s="81"/>
      <c r="R4" s="81"/>
      <c r="S4" s="81"/>
      <c r="T4" s="81"/>
      <c r="U4" s="81"/>
      <c r="V4" s="82"/>
      <c r="W4" s="76" t="s">
        <v>53</v>
      </c>
      <c r="X4" s="76"/>
      <c r="Y4" s="76"/>
      <c r="Z4" s="76"/>
      <c r="AA4" s="76"/>
      <c r="AB4" s="76"/>
      <c r="AC4" s="76"/>
      <c r="AD4" s="76"/>
      <c r="AE4" s="76"/>
      <c r="AF4" s="76"/>
      <c r="AG4" s="76"/>
      <c r="AH4" s="76" t="s">
        <v>54</v>
      </c>
      <c r="AI4" s="76"/>
      <c r="AJ4" s="76"/>
      <c r="AK4" s="76"/>
      <c r="AL4" s="76"/>
      <c r="AM4" s="76"/>
      <c r="AN4" s="76"/>
      <c r="AO4" s="76"/>
      <c r="AP4" s="76"/>
      <c r="AQ4" s="76"/>
      <c r="AR4" s="76"/>
      <c r="AS4" s="76" t="s">
        <v>55</v>
      </c>
      <c r="AT4" s="76"/>
      <c r="AU4" s="76"/>
      <c r="AV4" s="76"/>
      <c r="AW4" s="76"/>
      <c r="AX4" s="76"/>
      <c r="AY4" s="76"/>
      <c r="AZ4" s="76"/>
      <c r="BA4" s="76"/>
      <c r="BB4" s="76"/>
      <c r="BC4" s="76"/>
      <c r="BD4" s="76" t="s">
        <v>56</v>
      </c>
      <c r="BE4" s="76"/>
      <c r="BF4" s="76"/>
      <c r="BG4" s="76"/>
      <c r="BH4" s="76"/>
      <c r="BI4" s="76"/>
      <c r="BJ4" s="76"/>
      <c r="BK4" s="76"/>
      <c r="BL4" s="76"/>
      <c r="BM4" s="76"/>
      <c r="BN4" s="76"/>
      <c r="BO4" s="76" t="s">
        <v>57</v>
      </c>
      <c r="BP4" s="76"/>
      <c r="BQ4" s="76"/>
      <c r="BR4" s="76"/>
      <c r="BS4" s="76"/>
      <c r="BT4" s="76"/>
      <c r="BU4" s="76"/>
      <c r="BV4" s="76"/>
      <c r="BW4" s="76"/>
      <c r="BX4" s="76"/>
      <c r="BY4" s="76"/>
      <c r="BZ4" s="76" t="s">
        <v>58</v>
      </c>
      <c r="CA4" s="76"/>
      <c r="CB4" s="76"/>
      <c r="CC4" s="76"/>
      <c r="CD4" s="76"/>
      <c r="CE4" s="76"/>
      <c r="CF4" s="76"/>
      <c r="CG4" s="76"/>
      <c r="CH4" s="76"/>
      <c r="CI4" s="76"/>
      <c r="CJ4" s="76"/>
      <c r="CK4" s="76" t="s">
        <v>59</v>
      </c>
      <c r="CL4" s="76"/>
      <c r="CM4" s="76"/>
      <c r="CN4" s="76"/>
      <c r="CO4" s="76"/>
      <c r="CP4" s="76"/>
      <c r="CQ4" s="76"/>
      <c r="CR4" s="76"/>
      <c r="CS4" s="76"/>
      <c r="CT4" s="76"/>
      <c r="CU4" s="76"/>
      <c r="CV4" s="76" t="s">
        <v>60</v>
      </c>
      <c r="CW4" s="76"/>
      <c r="CX4" s="76"/>
      <c r="CY4" s="76"/>
      <c r="CZ4" s="76"/>
      <c r="DA4" s="76"/>
      <c r="DB4" s="76"/>
      <c r="DC4" s="76"/>
      <c r="DD4" s="76"/>
      <c r="DE4" s="76"/>
      <c r="DF4" s="76"/>
      <c r="DG4" s="76" t="s">
        <v>61</v>
      </c>
      <c r="DH4" s="76"/>
      <c r="DI4" s="76"/>
      <c r="DJ4" s="76"/>
      <c r="DK4" s="76"/>
      <c r="DL4" s="76"/>
      <c r="DM4" s="76"/>
      <c r="DN4" s="76"/>
      <c r="DO4" s="76"/>
      <c r="DP4" s="76"/>
      <c r="DQ4" s="76"/>
      <c r="DR4" s="76" t="s">
        <v>62</v>
      </c>
      <c r="DS4" s="76"/>
      <c r="DT4" s="76"/>
      <c r="DU4" s="76"/>
      <c r="DV4" s="76"/>
      <c r="DW4" s="76"/>
      <c r="DX4" s="76"/>
      <c r="DY4" s="76"/>
      <c r="DZ4" s="76"/>
      <c r="EA4" s="76"/>
      <c r="EB4" s="76"/>
      <c r="EC4" s="76" t="s">
        <v>63</v>
      </c>
      <c r="ED4" s="76"/>
      <c r="EE4" s="76"/>
      <c r="EF4" s="76"/>
      <c r="EG4" s="76"/>
      <c r="EH4" s="76"/>
      <c r="EI4" s="76"/>
      <c r="EJ4" s="76"/>
      <c r="EK4" s="76"/>
      <c r="EL4" s="76"/>
      <c r="EM4" s="76"/>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472085</v>
      </c>
      <c r="D6" s="31">
        <f t="shared" si="3"/>
        <v>46</v>
      </c>
      <c r="E6" s="31">
        <f t="shared" si="3"/>
        <v>1</v>
      </c>
      <c r="F6" s="31">
        <f t="shared" si="3"/>
        <v>0</v>
      </c>
      <c r="G6" s="31">
        <f t="shared" si="3"/>
        <v>1</v>
      </c>
      <c r="H6" s="31" t="str">
        <f t="shared" si="3"/>
        <v>沖縄県　浦添市</v>
      </c>
      <c r="I6" s="31" t="str">
        <f t="shared" si="3"/>
        <v>法適用</v>
      </c>
      <c r="J6" s="31" t="str">
        <f t="shared" si="3"/>
        <v>水道事業</v>
      </c>
      <c r="K6" s="31" t="str">
        <f t="shared" si="3"/>
        <v>末端給水事業</v>
      </c>
      <c r="L6" s="31" t="str">
        <f t="shared" si="3"/>
        <v>A3</v>
      </c>
      <c r="M6" s="32" t="str">
        <f t="shared" si="3"/>
        <v>-</v>
      </c>
      <c r="N6" s="32">
        <f t="shared" si="3"/>
        <v>93.48</v>
      </c>
      <c r="O6" s="32">
        <f t="shared" si="3"/>
        <v>100</v>
      </c>
      <c r="P6" s="32">
        <f t="shared" si="3"/>
        <v>3186</v>
      </c>
      <c r="Q6" s="32">
        <f t="shared" si="3"/>
        <v>114165</v>
      </c>
      <c r="R6" s="32">
        <f t="shared" si="3"/>
        <v>19.48</v>
      </c>
      <c r="S6" s="32">
        <f t="shared" si="3"/>
        <v>5860.63</v>
      </c>
      <c r="T6" s="32">
        <f t="shared" si="3"/>
        <v>113577</v>
      </c>
      <c r="U6" s="32">
        <f t="shared" si="3"/>
        <v>19.48</v>
      </c>
      <c r="V6" s="32">
        <f t="shared" si="3"/>
        <v>5830.44</v>
      </c>
      <c r="W6" s="33">
        <f>IF(W7="",NA(),W7)</f>
        <v>104.98</v>
      </c>
      <c r="X6" s="33">
        <f t="shared" ref="X6:AF6" si="4">IF(X7="",NA(),X7)</f>
        <v>101.93</v>
      </c>
      <c r="Y6" s="33">
        <f t="shared" si="4"/>
        <v>105.65</v>
      </c>
      <c r="Z6" s="33">
        <f t="shared" si="4"/>
        <v>109.61</v>
      </c>
      <c r="AA6" s="33">
        <f t="shared" si="4"/>
        <v>109.07</v>
      </c>
      <c r="AB6" s="33">
        <f t="shared" si="4"/>
        <v>107.74</v>
      </c>
      <c r="AC6" s="33">
        <f t="shared" si="4"/>
        <v>107.91</v>
      </c>
      <c r="AD6" s="33">
        <f t="shared" si="4"/>
        <v>108.44</v>
      </c>
      <c r="AE6" s="33">
        <f t="shared" si="4"/>
        <v>113.11</v>
      </c>
      <c r="AF6" s="33">
        <f t="shared" si="4"/>
        <v>114</v>
      </c>
      <c r="AG6" s="32" t="str">
        <f>IF(AG7="","",IF(AG7="-","【-】","【"&amp;SUBSTITUTE(TEXT(AG7,"#,##0.00"),"-","△")&amp;"】"))</f>
        <v>【113.56】</v>
      </c>
      <c r="AH6" s="32">
        <f>IF(AH7="",NA(),AH7)</f>
        <v>0</v>
      </c>
      <c r="AI6" s="32">
        <f t="shared" ref="AI6:AQ6" si="5">IF(AI7="",NA(),AI7)</f>
        <v>0</v>
      </c>
      <c r="AJ6" s="32">
        <f t="shared" si="5"/>
        <v>0</v>
      </c>
      <c r="AK6" s="32">
        <f t="shared" si="5"/>
        <v>0</v>
      </c>
      <c r="AL6" s="32">
        <f t="shared" si="5"/>
        <v>0</v>
      </c>
      <c r="AM6" s="33">
        <f t="shared" si="5"/>
        <v>0.45</v>
      </c>
      <c r="AN6" s="33">
        <f t="shared" si="5"/>
        <v>0.57999999999999996</v>
      </c>
      <c r="AO6" s="33">
        <f t="shared" si="5"/>
        <v>0.81</v>
      </c>
      <c r="AP6" s="32">
        <f t="shared" si="5"/>
        <v>0</v>
      </c>
      <c r="AQ6" s="33">
        <f t="shared" si="5"/>
        <v>0.03</v>
      </c>
      <c r="AR6" s="32" t="str">
        <f>IF(AR7="","",IF(AR7="-","【-】","【"&amp;SUBSTITUTE(TEXT(AR7,"#,##0.00"),"-","△")&amp;"】"))</f>
        <v>【0.87】</v>
      </c>
      <c r="AS6" s="33">
        <f>IF(AS7="",NA(),AS7)</f>
        <v>1079.77</v>
      </c>
      <c r="AT6" s="33">
        <f t="shared" ref="AT6:BB6" si="6">IF(AT7="",NA(),AT7)</f>
        <v>1050.8</v>
      </c>
      <c r="AU6" s="33">
        <f t="shared" si="6"/>
        <v>930.45</v>
      </c>
      <c r="AV6" s="33">
        <f t="shared" si="6"/>
        <v>749.49</v>
      </c>
      <c r="AW6" s="33">
        <f t="shared" si="6"/>
        <v>755.64</v>
      </c>
      <c r="AX6" s="33">
        <f t="shared" si="6"/>
        <v>608.24</v>
      </c>
      <c r="AY6" s="33">
        <f t="shared" si="6"/>
        <v>633.30999999999995</v>
      </c>
      <c r="AZ6" s="33">
        <f t="shared" si="6"/>
        <v>648.09</v>
      </c>
      <c r="BA6" s="33">
        <f t="shared" si="6"/>
        <v>344.19</v>
      </c>
      <c r="BB6" s="33">
        <f t="shared" si="6"/>
        <v>352.05</v>
      </c>
      <c r="BC6" s="32" t="str">
        <f>IF(BC7="","",IF(BC7="-","【-】","【"&amp;SUBSTITUTE(TEXT(BC7,"#,##0.00"),"-","△")&amp;"】"))</f>
        <v>【262.74】</v>
      </c>
      <c r="BD6" s="33">
        <f>IF(BD7="",NA(),BD7)</f>
        <v>24.4</v>
      </c>
      <c r="BE6" s="33">
        <f t="shared" ref="BE6:BM6" si="7">IF(BE7="",NA(),BE7)</f>
        <v>18.05</v>
      </c>
      <c r="BF6" s="33">
        <f t="shared" si="7"/>
        <v>16.649999999999999</v>
      </c>
      <c r="BG6" s="33">
        <f t="shared" si="7"/>
        <v>15.5</v>
      </c>
      <c r="BH6" s="33">
        <f t="shared" si="7"/>
        <v>13.83</v>
      </c>
      <c r="BI6" s="33">
        <f t="shared" si="7"/>
        <v>263.83999999999997</v>
      </c>
      <c r="BJ6" s="33">
        <f t="shared" si="7"/>
        <v>257.41000000000003</v>
      </c>
      <c r="BK6" s="33">
        <f t="shared" si="7"/>
        <v>253.86</v>
      </c>
      <c r="BL6" s="33">
        <f t="shared" si="7"/>
        <v>252.09</v>
      </c>
      <c r="BM6" s="33">
        <f t="shared" si="7"/>
        <v>250.76</v>
      </c>
      <c r="BN6" s="32" t="str">
        <f>IF(BN7="","",IF(BN7="-","【-】","【"&amp;SUBSTITUTE(TEXT(BN7,"#,##0.00"),"-","△")&amp;"】"))</f>
        <v>【276.38】</v>
      </c>
      <c r="BO6" s="33">
        <f>IF(BO7="",NA(),BO7)</f>
        <v>101.8</v>
      </c>
      <c r="BP6" s="33">
        <f t="shared" ref="BP6:BX6" si="8">IF(BP7="",NA(),BP7)</f>
        <v>98.47</v>
      </c>
      <c r="BQ6" s="33">
        <f t="shared" si="8"/>
        <v>101.21</v>
      </c>
      <c r="BR6" s="33">
        <f t="shared" si="8"/>
        <v>104.42</v>
      </c>
      <c r="BS6" s="33">
        <f t="shared" si="8"/>
        <v>104.13</v>
      </c>
      <c r="BT6" s="33">
        <f t="shared" si="8"/>
        <v>100.16</v>
      </c>
      <c r="BU6" s="33">
        <f t="shared" si="8"/>
        <v>100.16</v>
      </c>
      <c r="BV6" s="33">
        <f t="shared" si="8"/>
        <v>100.07</v>
      </c>
      <c r="BW6" s="33">
        <f t="shared" si="8"/>
        <v>106.22</v>
      </c>
      <c r="BX6" s="33">
        <f t="shared" si="8"/>
        <v>106.69</v>
      </c>
      <c r="BY6" s="32" t="str">
        <f>IF(BY7="","",IF(BY7="-","【-】","【"&amp;SUBSTITUTE(TEXT(BY7,"#,##0.00"),"-","△")&amp;"】"))</f>
        <v>【104.99】</v>
      </c>
      <c r="BZ6" s="33">
        <f>IF(BZ7="",NA(),BZ7)</f>
        <v>175.76</v>
      </c>
      <c r="CA6" s="33">
        <f t="shared" ref="CA6:CI6" si="9">IF(CA7="",NA(),CA7)</f>
        <v>180.43</v>
      </c>
      <c r="CB6" s="33">
        <f t="shared" si="9"/>
        <v>175.45</v>
      </c>
      <c r="CC6" s="33">
        <f t="shared" si="9"/>
        <v>169.48</v>
      </c>
      <c r="CD6" s="33">
        <f t="shared" si="9"/>
        <v>170.33</v>
      </c>
      <c r="CE6" s="33">
        <f t="shared" si="9"/>
        <v>166.38</v>
      </c>
      <c r="CF6" s="33">
        <f t="shared" si="9"/>
        <v>166.17</v>
      </c>
      <c r="CG6" s="33">
        <f t="shared" si="9"/>
        <v>164.93</v>
      </c>
      <c r="CH6" s="33">
        <f t="shared" si="9"/>
        <v>155.22999999999999</v>
      </c>
      <c r="CI6" s="33">
        <f t="shared" si="9"/>
        <v>154.91999999999999</v>
      </c>
      <c r="CJ6" s="32" t="str">
        <f>IF(CJ7="","",IF(CJ7="-","【-】","【"&amp;SUBSTITUTE(TEXT(CJ7,"#,##0.00"),"-","△")&amp;"】"))</f>
        <v>【163.72】</v>
      </c>
      <c r="CK6" s="33">
        <f>IF(CK7="",NA(),CK7)</f>
        <v>69.05</v>
      </c>
      <c r="CL6" s="33">
        <f t="shared" ref="CL6:CT6" si="10">IF(CL7="",NA(),CL7)</f>
        <v>68.8</v>
      </c>
      <c r="CM6" s="33">
        <f t="shared" si="10"/>
        <v>78.33</v>
      </c>
      <c r="CN6" s="33">
        <f t="shared" si="10"/>
        <v>76.790000000000006</v>
      </c>
      <c r="CO6" s="33">
        <f t="shared" si="10"/>
        <v>76.97</v>
      </c>
      <c r="CP6" s="33">
        <f t="shared" si="10"/>
        <v>62.81</v>
      </c>
      <c r="CQ6" s="33">
        <f t="shared" si="10"/>
        <v>62.5</v>
      </c>
      <c r="CR6" s="33">
        <f t="shared" si="10"/>
        <v>62.45</v>
      </c>
      <c r="CS6" s="33">
        <f t="shared" si="10"/>
        <v>62.12</v>
      </c>
      <c r="CT6" s="33">
        <f t="shared" si="10"/>
        <v>62.26</v>
      </c>
      <c r="CU6" s="32" t="str">
        <f>IF(CU7="","",IF(CU7="-","【-】","【"&amp;SUBSTITUTE(TEXT(CU7,"#,##0.00"),"-","△")&amp;"】"))</f>
        <v>【59.76】</v>
      </c>
      <c r="CV6" s="33">
        <f>IF(CV7="",NA(),CV7)</f>
        <v>94.63</v>
      </c>
      <c r="CW6" s="33">
        <f t="shared" ref="CW6:DE6" si="11">IF(CW7="",NA(),CW7)</f>
        <v>93.81</v>
      </c>
      <c r="CX6" s="33">
        <f t="shared" si="11"/>
        <v>94.57</v>
      </c>
      <c r="CY6" s="33">
        <f t="shared" si="11"/>
        <v>94.55</v>
      </c>
      <c r="CZ6" s="33">
        <f t="shared" si="11"/>
        <v>94.23</v>
      </c>
      <c r="DA6" s="33">
        <f t="shared" si="11"/>
        <v>89.45</v>
      </c>
      <c r="DB6" s="33">
        <f t="shared" si="11"/>
        <v>89.62</v>
      </c>
      <c r="DC6" s="33">
        <f t="shared" si="11"/>
        <v>89.76</v>
      </c>
      <c r="DD6" s="33">
        <f t="shared" si="11"/>
        <v>89.45</v>
      </c>
      <c r="DE6" s="33">
        <f t="shared" si="11"/>
        <v>89.5</v>
      </c>
      <c r="DF6" s="32" t="str">
        <f>IF(DF7="","",IF(DF7="-","【-】","【"&amp;SUBSTITUTE(TEXT(DF7,"#,##0.00"),"-","△")&amp;"】"))</f>
        <v>【89.95】</v>
      </c>
      <c r="DG6" s="33">
        <f>IF(DG7="",NA(),DG7)</f>
        <v>43.61</v>
      </c>
      <c r="DH6" s="33">
        <f t="shared" ref="DH6:DP6" si="12">IF(DH7="",NA(),DH7)</f>
        <v>45.06</v>
      </c>
      <c r="DI6" s="33">
        <f t="shared" si="12"/>
        <v>45.19</v>
      </c>
      <c r="DJ6" s="33">
        <f t="shared" si="12"/>
        <v>46.97</v>
      </c>
      <c r="DK6" s="33">
        <f t="shared" si="12"/>
        <v>48.25</v>
      </c>
      <c r="DL6" s="33">
        <f t="shared" si="12"/>
        <v>39.159999999999997</v>
      </c>
      <c r="DM6" s="33">
        <f t="shared" si="12"/>
        <v>40.21</v>
      </c>
      <c r="DN6" s="33">
        <f t="shared" si="12"/>
        <v>41.12</v>
      </c>
      <c r="DO6" s="33">
        <f t="shared" si="12"/>
        <v>44.91</v>
      </c>
      <c r="DP6" s="33">
        <f t="shared" si="12"/>
        <v>45.89</v>
      </c>
      <c r="DQ6" s="32" t="str">
        <f>IF(DQ7="","",IF(DQ7="-","【-】","【"&amp;SUBSTITUTE(TEXT(DQ7,"#,##0.00"),"-","△")&amp;"】"))</f>
        <v>【47.18】</v>
      </c>
      <c r="DR6" s="33">
        <f>IF(DR7="",NA(),DR7)</f>
        <v>1.22</v>
      </c>
      <c r="DS6" s="33">
        <f t="shared" ref="DS6:EA6" si="13">IF(DS7="",NA(),DS7)</f>
        <v>0.6</v>
      </c>
      <c r="DT6" s="33">
        <f t="shared" si="13"/>
        <v>1.55</v>
      </c>
      <c r="DU6" s="33">
        <f t="shared" si="13"/>
        <v>1.54</v>
      </c>
      <c r="DV6" s="33">
        <f t="shared" si="13"/>
        <v>3.05</v>
      </c>
      <c r="DW6" s="33">
        <f t="shared" si="13"/>
        <v>9.14</v>
      </c>
      <c r="DX6" s="33">
        <f t="shared" si="13"/>
        <v>10.19</v>
      </c>
      <c r="DY6" s="33">
        <f t="shared" si="13"/>
        <v>10.9</v>
      </c>
      <c r="DZ6" s="33">
        <f t="shared" si="13"/>
        <v>12.03</v>
      </c>
      <c r="EA6" s="33">
        <f t="shared" si="13"/>
        <v>13.14</v>
      </c>
      <c r="EB6" s="32" t="str">
        <f>IF(EB7="","",IF(EB7="-","【-】","【"&amp;SUBSTITUTE(TEXT(EB7,"#,##0.00"),"-","△")&amp;"】"))</f>
        <v>【13.18】</v>
      </c>
      <c r="EC6" s="33">
        <f>IF(EC7="",NA(),EC7)</f>
        <v>0.06</v>
      </c>
      <c r="ED6" s="32">
        <f t="shared" ref="ED6:EL6" si="14">IF(ED7="",NA(),ED7)</f>
        <v>0</v>
      </c>
      <c r="EE6" s="33">
        <f t="shared" si="14"/>
        <v>0.01</v>
      </c>
      <c r="EF6" s="32">
        <f t="shared" si="14"/>
        <v>0</v>
      </c>
      <c r="EG6" s="33">
        <f t="shared" si="14"/>
        <v>0.34</v>
      </c>
      <c r="EH6" s="33">
        <f t="shared" si="14"/>
        <v>1.01</v>
      </c>
      <c r="EI6" s="33">
        <f t="shared" si="14"/>
        <v>0.88</v>
      </c>
      <c r="EJ6" s="33">
        <f t="shared" si="14"/>
        <v>0.85</v>
      </c>
      <c r="EK6" s="33">
        <f t="shared" si="14"/>
        <v>0.75</v>
      </c>
      <c r="EL6" s="33">
        <f t="shared" si="14"/>
        <v>0.95</v>
      </c>
      <c r="EM6" s="32" t="str">
        <f>IF(EM7="","",IF(EM7="-","【-】","【"&amp;SUBSTITUTE(TEXT(EM7,"#,##0.00"),"-","△")&amp;"】"))</f>
        <v>【0.85】</v>
      </c>
    </row>
    <row r="7" spans="1:143" s="34" customFormat="1" x14ac:dyDescent="0.15">
      <c r="A7" s="26"/>
      <c r="B7" s="35">
        <v>2015</v>
      </c>
      <c r="C7" s="35">
        <v>472085</v>
      </c>
      <c r="D7" s="35">
        <v>46</v>
      </c>
      <c r="E7" s="35">
        <v>1</v>
      </c>
      <c r="F7" s="35">
        <v>0</v>
      </c>
      <c r="G7" s="35">
        <v>1</v>
      </c>
      <c r="H7" s="35" t="s">
        <v>93</v>
      </c>
      <c r="I7" s="35" t="s">
        <v>94</v>
      </c>
      <c r="J7" s="35" t="s">
        <v>95</v>
      </c>
      <c r="K7" s="35" t="s">
        <v>96</v>
      </c>
      <c r="L7" s="35" t="s">
        <v>97</v>
      </c>
      <c r="M7" s="36" t="s">
        <v>98</v>
      </c>
      <c r="N7" s="36">
        <v>93.48</v>
      </c>
      <c r="O7" s="36">
        <v>100</v>
      </c>
      <c r="P7" s="36">
        <v>3186</v>
      </c>
      <c r="Q7" s="36">
        <v>114165</v>
      </c>
      <c r="R7" s="36">
        <v>19.48</v>
      </c>
      <c r="S7" s="36">
        <v>5860.63</v>
      </c>
      <c r="T7" s="36">
        <v>113577</v>
      </c>
      <c r="U7" s="36">
        <v>19.48</v>
      </c>
      <c r="V7" s="36">
        <v>5830.44</v>
      </c>
      <c r="W7" s="36">
        <v>104.98</v>
      </c>
      <c r="X7" s="36">
        <v>101.93</v>
      </c>
      <c r="Y7" s="36">
        <v>105.65</v>
      </c>
      <c r="Z7" s="36">
        <v>109.61</v>
      </c>
      <c r="AA7" s="36">
        <v>109.07</v>
      </c>
      <c r="AB7" s="36">
        <v>107.74</v>
      </c>
      <c r="AC7" s="36">
        <v>107.91</v>
      </c>
      <c r="AD7" s="36">
        <v>108.44</v>
      </c>
      <c r="AE7" s="36">
        <v>113.11</v>
      </c>
      <c r="AF7" s="36">
        <v>114</v>
      </c>
      <c r="AG7" s="36">
        <v>113.56</v>
      </c>
      <c r="AH7" s="36">
        <v>0</v>
      </c>
      <c r="AI7" s="36">
        <v>0</v>
      </c>
      <c r="AJ7" s="36">
        <v>0</v>
      </c>
      <c r="AK7" s="36">
        <v>0</v>
      </c>
      <c r="AL7" s="36">
        <v>0</v>
      </c>
      <c r="AM7" s="36">
        <v>0.45</v>
      </c>
      <c r="AN7" s="36">
        <v>0.57999999999999996</v>
      </c>
      <c r="AO7" s="36">
        <v>0.81</v>
      </c>
      <c r="AP7" s="36">
        <v>0</v>
      </c>
      <c r="AQ7" s="36">
        <v>0.03</v>
      </c>
      <c r="AR7" s="36">
        <v>0.87</v>
      </c>
      <c r="AS7" s="36">
        <v>1079.77</v>
      </c>
      <c r="AT7" s="36">
        <v>1050.8</v>
      </c>
      <c r="AU7" s="36">
        <v>930.45</v>
      </c>
      <c r="AV7" s="36">
        <v>749.49</v>
      </c>
      <c r="AW7" s="36">
        <v>755.64</v>
      </c>
      <c r="AX7" s="36">
        <v>608.24</v>
      </c>
      <c r="AY7" s="36">
        <v>633.30999999999995</v>
      </c>
      <c r="AZ7" s="36">
        <v>648.09</v>
      </c>
      <c r="BA7" s="36">
        <v>344.19</v>
      </c>
      <c r="BB7" s="36">
        <v>352.05</v>
      </c>
      <c r="BC7" s="36">
        <v>262.74</v>
      </c>
      <c r="BD7" s="36">
        <v>24.4</v>
      </c>
      <c r="BE7" s="36">
        <v>18.05</v>
      </c>
      <c r="BF7" s="36">
        <v>16.649999999999999</v>
      </c>
      <c r="BG7" s="36">
        <v>15.5</v>
      </c>
      <c r="BH7" s="36">
        <v>13.83</v>
      </c>
      <c r="BI7" s="36">
        <v>263.83999999999997</v>
      </c>
      <c r="BJ7" s="36">
        <v>257.41000000000003</v>
      </c>
      <c r="BK7" s="36">
        <v>253.86</v>
      </c>
      <c r="BL7" s="36">
        <v>252.09</v>
      </c>
      <c r="BM7" s="36">
        <v>250.76</v>
      </c>
      <c r="BN7" s="36">
        <v>276.38</v>
      </c>
      <c r="BO7" s="36">
        <v>101.8</v>
      </c>
      <c r="BP7" s="36">
        <v>98.47</v>
      </c>
      <c r="BQ7" s="36">
        <v>101.21</v>
      </c>
      <c r="BR7" s="36">
        <v>104.42</v>
      </c>
      <c r="BS7" s="36">
        <v>104.13</v>
      </c>
      <c r="BT7" s="36">
        <v>100.16</v>
      </c>
      <c r="BU7" s="36">
        <v>100.16</v>
      </c>
      <c r="BV7" s="36">
        <v>100.07</v>
      </c>
      <c r="BW7" s="36">
        <v>106.22</v>
      </c>
      <c r="BX7" s="36">
        <v>106.69</v>
      </c>
      <c r="BY7" s="36">
        <v>104.99</v>
      </c>
      <c r="BZ7" s="36">
        <v>175.76</v>
      </c>
      <c r="CA7" s="36">
        <v>180.43</v>
      </c>
      <c r="CB7" s="36">
        <v>175.45</v>
      </c>
      <c r="CC7" s="36">
        <v>169.48</v>
      </c>
      <c r="CD7" s="36">
        <v>170.33</v>
      </c>
      <c r="CE7" s="36">
        <v>166.38</v>
      </c>
      <c r="CF7" s="36">
        <v>166.17</v>
      </c>
      <c r="CG7" s="36">
        <v>164.93</v>
      </c>
      <c r="CH7" s="36">
        <v>155.22999999999999</v>
      </c>
      <c r="CI7" s="36">
        <v>154.91999999999999</v>
      </c>
      <c r="CJ7" s="36">
        <v>163.72</v>
      </c>
      <c r="CK7" s="36">
        <v>69.05</v>
      </c>
      <c r="CL7" s="36">
        <v>68.8</v>
      </c>
      <c r="CM7" s="36">
        <v>78.33</v>
      </c>
      <c r="CN7" s="36">
        <v>76.790000000000006</v>
      </c>
      <c r="CO7" s="36">
        <v>76.97</v>
      </c>
      <c r="CP7" s="36">
        <v>62.81</v>
      </c>
      <c r="CQ7" s="36">
        <v>62.5</v>
      </c>
      <c r="CR7" s="36">
        <v>62.45</v>
      </c>
      <c r="CS7" s="36">
        <v>62.12</v>
      </c>
      <c r="CT7" s="36">
        <v>62.26</v>
      </c>
      <c r="CU7" s="36">
        <v>59.76</v>
      </c>
      <c r="CV7" s="36">
        <v>94.63</v>
      </c>
      <c r="CW7" s="36">
        <v>93.81</v>
      </c>
      <c r="CX7" s="36">
        <v>94.57</v>
      </c>
      <c r="CY7" s="36">
        <v>94.55</v>
      </c>
      <c r="CZ7" s="36">
        <v>94.23</v>
      </c>
      <c r="DA7" s="36">
        <v>89.45</v>
      </c>
      <c r="DB7" s="36">
        <v>89.62</v>
      </c>
      <c r="DC7" s="36">
        <v>89.76</v>
      </c>
      <c r="DD7" s="36">
        <v>89.45</v>
      </c>
      <c r="DE7" s="36">
        <v>89.5</v>
      </c>
      <c r="DF7" s="36">
        <v>89.95</v>
      </c>
      <c r="DG7" s="36">
        <v>43.61</v>
      </c>
      <c r="DH7" s="36">
        <v>45.06</v>
      </c>
      <c r="DI7" s="36">
        <v>45.19</v>
      </c>
      <c r="DJ7" s="36">
        <v>46.97</v>
      </c>
      <c r="DK7" s="36">
        <v>48.25</v>
      </c>
      <c r="DL7" s="36">
        <v>39.159999999999997</v>
      </c>
      <c r="DM7" s="36">
        <v>40.21</v>
      </c>
      <c r="DN7" s="36">
        <v>41.12</v>
      </c>
      <c r="DO7" s="36">
        <v>44.91</v>
      </c>
      <c r="DP7" s="36">
        <v>45.89</v>
      </c>
      <c r="DQ7" s="36">
        <v>47.18</v>
      </c>
      <c r="DR7" s="36">
        <v>1.22</v>
      </c>
      <c r="DS7" s="36">
        <v>0.6</v>
      </c>
      <c r="DT7" s="36">
        <v>1.55</v>
      </c>
      <c r="DU7" s="36">
        <v>1.54</v>
      </c>
      <c r="DV7" s="36">
        <v>3.05</v>
      </c>
      <c r="DW7" s="36">
        <v>9.14</v>
      </c>
      <c r="DX7" s="36">
        <v>10.19</v>
      </c>
      <c r="DY7" s="36">
        <v>10.9</v>
      </c>
      <c r="DZ7" s="36">
        <v>12.03</v>
      </c>
      <c r="EA7" s="36">
        <v>13.14</v>
      </c>
      <c r="EB7" s="36">
        <v>13.18</v>
      </c>
      <c r="EC7" s="36">
        <v>0.06</v>
      </c>
      <c r="ED7" s="36">
        <v>0</v>
      </c>
      <c r="EE7" s="36">
        <v>0.01</v>
      </c>
      <c r="EF7" s="36">
        <v>0</v>
      </c>
      <c r="EG7" s="36">
        <v>0.34</v>
      </c>
      <c r="EH7" s="36">
        <v>1.01</v>
      </c>
      <c r="EI7" s="36">
        <v>0.88</v>
      </c>
      <c r="EJ7" s="36">
        <v>0.85</v>
      </c>
      <c r="EK7" s="36">
        <v>0.75</v>
      </c>
      <c r="EL7" s="36">
        <v>0.95</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keiri01</cp:lastModifiedBy>
  <cp:lastPrinted>2017-02-14T00:48:10Z</cp:lastPrinted>
  <dcterms:created xsi:type="dcterms:W3CDTF">2017-02-01T08:51:43Z</dcterms:created>
  <dcterms:modified xsi:type="dcterms:W3CDTF">2017-02-14T00:49:00Z</dcterms:modified>
</cp:coreProperties>
</file>