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766"/>
  <workbookPr/>
  <mc:AlternateContent xmlns:mc="http://schemas.openxmlformats.org/markup-compatibility/2006">
    <mc:Choice Requires="x15">
      <x15ac:absPath xmlns:x15ac="http://schemas.microsoft.com/office/spreadsheetml/2010/11/ac" url="\\172.31.254.51\fs\section\wsomu_section\041 経理係\050　調査物　　　　　　　　　  　 　　経理　00　01　02　03\04財政課へ提出　　　　　　　　　  　 　　経理\平成30年度　財政課\H310115 経営比較分析表\"/>
    </mc:Choice>
  </mc:AlternateContent>
  <workbookProtection workbookAlgorithmName="SHA-512" workbookHashValue="kr2Koyeymdt2HNzHDhltur7HkEap3oh5q3CQls53XqGcqSqixS7v2QnrFTyFqSf8w7tCczeZ6iEmjTOY4Sjchg==" workbookSaltValue="MZJQTuajy41DwgGgvonpwA==" workbookSpinCount="100000" lockStructure="1"/>
  <bookViews>
    <workbookView xWindow="0" yWindow="0" windowWidth="28800" windowHeight="1212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<sst xmlns="http://schemas.openxmlformats.org/spreadsheetml/2006/main" count="232" uniqueCount="119">
  <si>
    <t>経営比較分析表（平成29年度決算）</t>
    <phoneticPr fontId="5"/>
  </si>
  <si>
    <t>業務名</t>
    <rPh sb="2" eb="3">
      <t>メイ</t>
    </rPh>
    <phoneticPr fontId="5"/>
  </si>
  <si>
    <t>業種名</t>
    <rPh sb="2" eb="3">
      <t>メイ</t>
    </rPh>
    <phoneticPr fontId="5"/>
  </si>
  <si>
    <t>事業名</t>
    <phoneticPr fontId="5"/>
  </si>
  <si>
    <t>類似団体区分</t>
    <rPh sb="4" eb="6">
      <t>クブン</t>
    </rPh>
    <phoneticPr fontId="5"/>
  </si>
  <si>
    <t>管理者の情報</t>
    <rPh sb="0" eb="3">
      <t>カンリシャ</t>
    </rPh>
    <rPh sb="4" eb="6">
      <t>ジョウホウ</t>
    </rPh>
    <phoneticPr fontId="5"/>
  </si>
  <si>
    <t>人口（人）</t>
    <rPh sb="0" eb="2">
      <t>ジンコウ</t>
    </rPh>
    <rPh sb="3" eb="4">
      <t>ヒト</t>
    </rPh>
    <phoneticPr fontId="5"/>
  </si>
  <si>
    <r>
      <t>面積(km</t>
    </r>
    <r>
      <rPr>
        <b/>
        <vertAlign val="superscript"/>
        <sz val="11"/>
        <color theme="1"/>
        <rFont val="ＭＳ ゴシック"/>
        <family val="3"/>
        <charset val="128"/>
      </rPr>
      <t>2</t>
    </r>
    <r>
      <rPr>
        <b/>
        <sz val="11"/>
        <color theme="1"/>
        <rFont val="ＭＳ ゴシック"/>
        <family val="3"/>
        <charset val="128"/>
      </rPr>
      <t>)</t>
    </r>
    <phoneticPr fontId="5"/>
  </si>
  <si>
    <r>
      <t>人口密度(人/km</t>
    </r>
    <r>
      <rPr>
        <b/>
        <vertAlign val="superscript"/>
        <sz val="11"/>
        <color theme="1"/>
        <rFont val="ＭＳ ゴシック"/>
        <family val="3"/>
        <charset val="128"/>
      </rPr>
      <t>2</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</si>
  <si>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</si>
  <si>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</si>
  <si>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</si>
  <si>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</si>
  <si>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</si>
  <si>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普及率(％)</t>
    <phoneticPr fontId="5"/>
  </si>
  <si>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5"/>
  </si>
  <si>
    <t>現在給水人口(人)</t>
    <phoneticPr fontId="5"/>
  </si>
  <si>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5"/>
  </si>
  <si>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5"/>
  </si>
  <si>
    <t>－</t>
    <phoneticPr fontId="5"/>
  </si>
  <si>
    <t>類似団体平均値（平均値）</t>
    <phoneticPr fontId="5"/>
  </si>
  <si>
    <t>【】</t>
    <phoneticPr fontId="5"/>
  </si>
  <si>
    <t>平成29年度全国平均</t>
    <phoneticPr fontId="5"/>
  </si>
  <si>
    <t>分析欄</t>
    <rPh sb="0" eb="2">
      <t>ブンセキ</t>
    </rPh>
    <rPh sb="2" eb="3">
      <t>ラン</t>
    </rPh>
    <phoneticPr fontId="5"/>
  </si>
  <si>
    <t>1. 経営の健全性・効率性</t>
    <phoneticPr fontId="5"/>
  </si>
  <si>
    <t>1. 経営の健全性・効率性について</t>
    <phoneticPr fontId="5"/>
  </si>
  <si>
    <t>「経常損益」</t>
    <phoneticPr fontId="5"/>
  </si>
  <si>
    <t>「累積欠損」</t>
    <rPh sb="1" eb="3">
      <t>ルイセキ</t>
    </rPh>
    <rPh sb="3" eb="5">
      <t>ケッソン</t>
    </rPh>
    <phoneticPr fontId="5"/>
  </si>
  <si>
    <t>「支払能力」</t>
    <phoneticPr fontId="5"/>
  </si>
  <si>
    <t>「債務残高」</t>
    <rPh sb="1" eb="3">
      <t>サイム</t>
    </rPh>
    <rPh sb="3" eb="5">
      <t>ザンダカ</t>
    </rPh>
    <phoneticPr fontId="5"/>
  </si>
  <si>
    <t>2. 老朽化の状況について</t>
    <phoneticPr fontId="5"/>
  </si>
  <si>
    <t>「料金水準の適切性」</t>
    <rPh sb="1" eb="3">
      <t>リョウキン</t>
    </rPh>
    <rPh sb="3" eb="5">
      <t>スイジュン</t>
    </rPh>
    <rPh sb="6" eb="8">
      <t>テキセツ</t>
    </rPh>
    <rPh sb="8" eb="9">
      <t>セイ</t>
    </rPh>
    <phoneticPr fontId="5"/>
  </si>
  <si>
    <t>「費用の効率性」</t>
    <rPh sb="1" eb="3">
      <t>ヒヨウ</t>
    </rPh>
    <rPh sb="4" eb="6">
      <t>コウリツ</t>
    </rPh>
    <rPh sb="6" eb="7">
      <t>セイ</t>
    </rPh>
    <phoneticPr fontId="5"/>
  </si>
  <si>
    <t>「施設の効率性」</t>
    <rPh sb="1" eb="3">
      <t>シセツ</t>
    </rPh>
    <rPh sb="4" eb="6">
      <t>コウリツ</t>
    </rPh>
    <rPh sb="6" eb="7">
      <t>セイ</t>
    </rPh>
    <phoneticPr fontId="5"/>
  </si>
  <si>
    <t>「供給した配水量の効率性」</t>
    <rPh sb="1" eb="3">
      <t>キョウキュウ</t>
    </rPh>
    <rPh sb="5" eb="7">
      <t>ハイスイ</t>
    </rPh>
    <rPh sb="7" eb="8">
      <t>リョウ</t>
    </rPh>
    <rPh sb="9" eb="11">
      <t>コウリツ</t>
    </rPh>
    <rPh sb="11" eb="12">
      <t>セイ</t>
    </rPh>
    <phoneticPr fontId="5"/>
  </si>
  <si>
    <t>2. 老朽化の状況</t>
    <phoneticPr fontId="5"/>
  </si>
  <si>
    <t>全体総括</t>
    <rPh sb="0" eb="2">
      <t>ゼンタイ</t>
    </rPh>
    <rPh sb="2" eb="4">
      <t>ソウカツ</t>
    </rPh>
    <phoneticPr fontId="5"/>
  </si>
  <si>
    <t>「施設全体の減価償却の状況」</t>
    <rPh sb="1" eb="3">
      <t>シセツ</t>
    </rPh>
    <rPh sb="3" eb="5">
      <t>ゼンタイ</t>
    </rPh>
    <rPh sb="6" eb="8">
      <t>ゲンカ</t>
    </rPh>
    <rPh sb="8" eb="10">
      <t>ショウキャク</t>
    </rPh>
    <rPh sb="11" eb="13">
      <t>ジョウキョウ</t>
    </rPh>
    <phoneticPr fontId="5"/>
  </si>
  <si>
    <t>「管路の経年化の状況」</t>
    <rPh sb="1" eb="3">
      <t>カンロ</t>
    </rPh>
    <rPh sb="4" eb="7">
      <t>ケイネンカ</t>
    </rPh>
    <rPh sb="8" eb="10">
      <t>ジョウキョウ</t>
    </rPh>
    <phoneticPr fontId="5"/>
  </si>
  <si>
    <t>「管路の更新投資の実施状況」</t>
    <rPh sb="1" eb="3">
      <t>カンロ</t>
    </rPh>
    <rPh sb="4" eb="6">
      <t>コウシン</t>
    </rPh>
    <rPh sb="6" eb="8">
      <t>トウシ</t>
    </rPh>
    <rPh sb="9" eb="11">
      <t>ジッシ</t>
    </rPh>
    <rPh sb="11" eb="13">
      <t>ジョウキョウ</t>
    </rPh>
    <phoneticPr fontId="5"/>
  </si>
  <si>
    <t>※　平成25年度における各指標の類似団体平均値は、当時の事業数を基に算出していますが、管路経年化率及び管路更新率については、平成26年度の事業数を基に類似団体平均値を算出しています。</t>
    <phoneticPr fontId="4"/>
  </si>
  <si>
    <t>全国平均</t>
    <rPh sb="0" eb="2">
      <t>ゼンコク</t>
    </rPh>
    <rPh sb="2" eb="4">
      <t>ヘイキン</t>
    </rPh>
    <phoneticPr fontId="5"/>
  </si>
  <si>
    <t>1①</t>
  </si>
  <si>
    <t>1②</t>
  </si>
  <si>
    <t>1③</t>
  </si>
  <si>
    <t>1④</t>
  </si>
  <si>
    <t>1⑤</t>
  </si>
  <si>
    <t>1⑥</t>
  </si>
  <si>
    <t>1⑦</t>
    <phoneticPr fontId="5"/>
  </si>
  <si>
    <t>1⑧</t>
    <phoneticPr fontId="5"/>
  </si>
  <si>
    <t>2①</t>
  </si>
  <si>
    <t>2②</t>
  </si>
  <si>
    <t>2③</t>
  </si>
  <si>
    <t>水道事業(法適用)</t>
    <rPh sb="0" eb="2">
      <t>スイドウ</t>
    </rPh>
    <rPh sb="2" eb="4">
      <t>ジギョウ</t>
    </rPh>
    <rPh sb="5" eb="6">
      <t>ホウ</t>
    </rPh>
    <rPh sb="6" eb="8">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</si>
  <si>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</si>
  <si>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</si>
  <si>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</si>
  <si>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</si>
  <si>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</si>
  <si>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</si>
  <si>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</si>
  <si>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</si>
  <si>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</si>
  <si>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</si>
  <si>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</si>
  <si>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</si>
  <si>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</si>
  <si>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</si>
  <si>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</si>
  <si>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</si>
  <si>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</si>
  <si>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</si>
  <si>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⑧有収率(％)</t>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</si>
  <si>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</si>
  <si>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</si>
  <si>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</si>
  <si>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</si>
  <si>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都道府県名</t>
    <rPh sb="0" eb="4">
      <t>トドウフケン</t>
    </rPh>
    <rPh sb="4" eb="5">
      <t>メイ</t>
    </rPh>
    <phoneticPr fontId="5"/>
  </si>
  <si>
    <t>法適・法非適</t>
    <rPh sb="0" eb="1">
      <t>ホウ</t>
    </rPh>
    <rPh sb="1" eb="2">
      <t>テキ</t>
    </rPh>
    <rPh sb="3" eb="4">
      <t>ホウ</t>
    </rPh>
    <rPh sb="4" eb="5">
      <t>ヒ</t>
    </rPh>
    <rPh sb="5" eb="6">
      <t>テキ</t>
    </rPh>
    <phoneticPr fontId="5"/>
  </si>
  <si>
    <t>業種名称</t>
    <rPh sb="0" eb="2">
      <t>ギョウシュ</t>
    </rPh>
    <rPh sb="2" eb="4">
      <t>メイショウ</t>
    </rPh>
    <phoneticPr fontId="5"/>
  </si>
  <si>
    <t>事業名称</t>
    <rPh sb="0" eb="2">
      <t>ジギョウ</t>
    </rPh>
    <rPh sb="2" eb="4">
      <t>メイショウ</t>
    </rPh>
    <phoneticPr fontId="5"/>
  </si>
  <si>
    <t>類似団体</t>
    <rPh sb="0" eb="2">
      <t>ルイジ</t>
    </rPh>
    <rPh sb="2" eb="4">
      <t>ダンタイ</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</si>
  <si>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</si>
  <si>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</si>
  <si>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普及率</t>
    <rPh sb="0" eb="2">
      <t>フキュウ</t>
    </rPh>
    <rPh sb="2" eb="3">
      <t>リツ</t>
    </rPh>
    <phoneticPr fontId="5"/>
  </si>
  <si>
    <t>1ヶ月20㎥当たり家庭料金</t>
    <rPh sb="2" eb="3">
      <t>ゲツ</t>
    </rPh>
    <rPh sb="6" eb="7">
      <t>ア</t>
    </rPh>
    <rPh sb="9" eb="11">
      <t>カテイ</t>
    </rPh>
    <rPh sb="11" eb="13">
      <t>リョウキン</t>
    </rPh>
    <phoneticPr fontId="5"/>
  </si>
  <si>
    <t>人口</t>
    <rPh sb="0" eb="2">
      <t>ジンコウ</t>
    </rPh>
    <phoneticPr fontId="5"/>
  </si>
  <si>
    <t>面積</t>
    <rPh sb="0" eb="2">
      <t>メンセキ</t>
    </rPh>
    <phoneticPr fontId="5"/>
  </si>
  <si>
    <t>人口密度</t>
    <rPh sb="0" eb="2">
      <t>ジンコウ</t>
    </rPh>
    <rPh sb="2" eb="4">
      <t>ミツド</t>
    </rPh>
    <phoneticPr fontId="5"/>
  </si>
  <si>
    <t>給水人口</t>
    <rPh sb="0" eb="2">
      <t>キュウスイ</t>
    </rPh>
    <rPh sb="2" eb="4">
      <t>ジンコウ</t>
    </rPh>
    <phoneticPr fontId="5"/>
  </si>
  <si>
    <t>給水区域面積</t>
  </si>
  <si>
    <t>給水人口密度</t>
  </si>
  <si>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</si>
  <si>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</si>
  <si>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</si>
  <si>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</si>
  <si>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</si>
  <si>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</si>
  <si>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</si>
  <si>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</si>
  <si>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</si>
  <si>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</si>
  <si>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</si>
  <si>
    <t>参照用</t>
    <rPh sb="0" eb="3">
      <t>サンショウヨウ</t>
    </rPh>
    <phoneticPr fontId="5"/>
  </si>
  <si>
    <t>沖縄県　浦添市</t>
  </si>
  <si>
    <t>法適用</t>
  </si>
  <si>
    <t>水道事業</t>
  </si>
  <si>
    <t>末端給水事業</t>
  </si>
  <si>
    <t>A3</t>
  </si>
  <si>
    <t>非設置</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</si>
  <si>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</si>
  <si>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</si>
  <si>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</si>
  <si>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</si>
  <si>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</si>
  <si>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</si>
  <si>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①経営収支比率
　過去５年とも類似団体平均値より低い値を達成し、概ね適正値を維持し収支のバランスは確保されている。
②累積欠損金比率
　過去５年間0％であり、経営の健全性は引続き確保されている。
③流動比率
　類似団体と比して財務の安定性が高く、支払能力の安定性を示している。
④企業債残高対給水収益比率
　類似団体平均値より低い値を達成し良好である。施設の更新・耐震及び長寿命化施策の進展状況を勘案し随時その適正度を検討する。
⑤料金回収率
　類似団体と比して低い値であるものの、100％超を達成し概ね適正値を維持している。
⑥給水原価
　類似団体平均値より高価となっているものの、県内類似団体と比して安価である。修繕費の上昇傾向が起因となって、給水原価も上昇傾向にあることから、施設整備投資等を効率的に進めて行く必要がある。
⑦施設利用率
　類似団体平均値に比して、高い値を維持しており、施設への投資経済性は効率的に推移している。
⑧有収率
　類似団体の値を上回るものの、県内類似団体と比して低い値にある。原因として漏水やメーター不感等が考えられ、今後も漏水防止対策等の強化を継続することに努める。</t>
    <rPh sb="1" eb="3">
      <t>ケイエイ</t>
    </rPh>
    <rPh sb="3" eb="5">
      <t>シュウシ</t>
    </rPh>
    <rPh sb="5" eb="7">
      <t>ヒリツ</t>
    </rPh>
    <rPh sb="9" eb="11">
      <t>カコ</t>
    </rPh>
    <rPh sb="12" eb="13">
      <t>ネン</t>
    </rPh>
    <rPh sb="15" eb="17">
      <t>ルイジ</t>
    </rPh>
    <rPh sb="17" eb="19">
      <t>ダンタイ</t>
    </rPh>
    <rPh sb="19" eb="22">
      <t>ヘイキンチ</t>
    </rPh>
    <rPh sb="24" eb="25">
      <t>ヒク</t>
    </rPh>
    <rPh sb="26" eb="27">
      <t>アタイ</t>
    </rPh>
    <rPh sb="28" eb="30">
      <t>タッセイ</t>
    </rPh>
    <rPh sb="32" eb="33">
      <t>オオム</t>
    </rPh>
    <rPh sb="34" eb="36">
      <t>テキセイ</t>
    </rPh>
    <rPh sb="36" eb="37">
      <t>チ</t>
    </rPh>
    <rPh sb="38" eb="40">
      <t>イジ</t>
    </rPh>
    <rPh sb="41" eb="43">
      <t>シュウシ</t>
    </rPh>
    <rPh sb="49" eb="51">
      <t>カクホ</t>
    </rPh>
    <rPh sb="59" eb="61">
      <t>ルイセキ</t>
    </rPh>
    <rPh sb="61" eb="63">
      <t>ケッソン</t>
    </rPh>
    <rPh sb="63" eb="64">
      <t>キン</t>
    </rPh>
    <rPh sb="64" eb="66">
      <t>ヒリツ</t>
    </rPh>
    <rPh sb="68" eb="70">
      <t>カコ</t>
    </rPh>
    <rPh sb="71" eb="73">
      <t>ネンカン</t>
    </rPh>
    <rPh sb="79" eb="81">
      <t>ケイエイ</t>
    </rPh>
    <rPh sb="82" eb="85">
      <t>ケンゼンセイ</t>
    </rPh>
    <rPh sb="86" eb="88">
      <t>ヒキツヅ</t>
    </rPh>
    <rPh sb="89" eb="91">
      <t>カクホ</t>
    </rPh>
    <rPh sb="99" eb="101">
      <t>リュウドウ</t>
    </rPh>
    <rPh sb="101" eb="103">
      <t>ヒリツ</t>
    </rPh>
    <rPh sb="123" eb="125">
      <t>シハライ</t>
    </rPh>
    <rPh sb="125" eb="127">
      <t>ノウリョク</t>
    </rPh>
    <rPh sb="128" eb="131">
      <t>アンテイセイ</t>
    </rPh>
    <rPh sb="132" eb="133">
      <t>シメ</t>
    </rPh>
    <rPh sb="140" eb="142">
      <t>キギョウ</t>
    </rPh>
    <rPh sb="142" eb="143">
      <t>サイ</t>
    </rPh>
    <rPh sb="143" eb="145">
      <t>ザンダカ</t>
    </rPh>
    <rPh sb="145" eb="146">
      <t>タイ</t>
    </rPh>
    <rPh sb="146" eb="148">
      <t>キュウスイ</t>
    </rPh>
    <rPh sb="148" eb="150">
      <t>シュウエキ</t>
    </rPh>
    <rPh sb="150" eb="152">
      <t>ヒリツ</t>
    </rPh>
    <rPh sb="154" eb="156">
      <t>ルイジ</t>
    </rPh>
    <rPh sb="156" eb="158">
      <t>ダンタイ</t>
    </rPh>
    <rPh sb="158" eb="161">
      <t>ヘイキンチ</t>
    </rPh>
    <rPh sb="163" eb="164">
      <t>ヒク</t>
    </rPh>
    <rPh sb="165" eb="166">
      <t>アタイ</t>
    </rPh>
    <rPh sb="167" eb="169">
      <t>タッセイ</t>
    </rPh>
    <rPh sb="170" eb="172">
      <t>リョウコウ</t>
    </rPh>
    <rPh sb="176" eb="178">
      <t>シセツ</t>
    </rPh>
    <rPh sb="179" eb="181">
      <t>コウシン</t>
    </rPh>
    <rPh sb="182" eb="184">
      <t>タイシン</t>
    </rPh>
    <rPh sb="184" eb="185">
      <t>オヨ</t>
    </rPh>
    <rPh sb="186" eb="187">
      <t>チョウ</t>
    </rPh>
    <rPh sb="187" eb="190">
      <t>ジュミョウカ</t>
    </rPh>
    <rPh sb="190" eb="191">
      <t>セ</t>
    </rPh>
    <rPh sb="191" eb="192">
      <t>サク</t>
    </rPh>
    <rPh sb="193" eb="195">
      <t>シンテン</t>
    </rPh>
    <rPh sb="195" eb="197">
      <t>ジョウキョウ</t>
    </rPh>
    <rPh sb="198" eb="200">
      <t>カンアン</t>
    </rPh>
    <rPh sb="201" eb="203">
      <t>ズイジ</t>
    </rPh>
    <rPh sb="205" eb="207">
      <t>テキセイ</t>
    </rPh>
    <rPh sb="207" eb="208">
      <t>ド</t>
    </rPh>
    <rPh sb="209" eb="211">
      <t>ケントウ</t>
    </rPh>
    <rPh sb="216" eb="218">
      <t>リョウキン</t>
    </rPh>
    <rPh sb="218" eb="220">
      <t>カイシュウ</t>
    </rPh>
    <rPh sb="220" eb="221">
      <t>リツ</t>
    </rPh>
    <rPh sb="223" eb="225">
      <t>ルイジ</t>
    </rPh>
    <rPh sb="225" eb="227">
      <t>ダンタイ</t>
    </rPh>
    <rPh sb="228" eb="229">
      <t>ヒ</t>
    </rPh>
    <rPh sb="233" eb="234">
      <t>アタイ</t>
    </rPh>
    <rPh sb="245" eb="246">
      <t>チョウ</t>
    </rPh>
    <rPh sb="247" eb="249">
      <t>タッセイ</t>
    </rPh>
    <rPh sb="250" eb="251">
      <t>オオム</t>
    </rPh>
    <rPh sb="252" eb="254">
      <t>テキセイ</t>
    </rPh>
    <rPh sb="254" eb="255">
      <t>チ</t>
    </rPh>
    <rPh sb="256" eb="258">
      <t>イジ</t>
    </rPh>
    <rPh sb="265" eb="267">
      <t>キュウスイ</t>
    </rPh>
    <rPh sb="267" eb="269">
      <t>ゲンカ</t>
    </rPh>
    <rPh sb="271" eb="273">
      <t>ルイジ</t>
    </rPh>
    <rPh sb="273" eb="275">
      <t>ダンタイ</t>
    </rPh>
    <rPh sb="275" eb="278">
      <t>ヘイキンチ</t>
    </rPh>
    <rPh sb="280" eb="282">
      <t>コウカ</t>
    </rPh>
    <rPh sb="292" eb="294">
      <t>ケンナイ</t>
    </rPh>
    <rPh sb="294" eb="296">
      <t>ルイジ</t>
    </rPh>
    <rPh sb="296" eb="298">
      <t>ダンタイ</t>
    </rPh>
    <rPh sb="299" eb="300">
      <t>ヒ</t>
    </rPh>
    <rPh sb="302" eb="304">
      <t>アンカ</t>
    </rPh>
    <rPh sb="308" eb="311">
      <t>シュウゼンヒ</t>
    </rPh>
    <rPh sb="312" eb="314">
      <t>ジョウショウ</t>
    </rPh>
    <rPh sb="314" eb="316">
      <t>ケイコウ</t>
    </rPh>
    <rPh sb="317" eb="319">
      <t>キイン</t>
    </rPh>
    <rPh sb="341" eb="343">
      <t>シセツ</t>
    </rPh>
    <rPh sb="343" eb="345">
      <t>セイビ</t>
    </rPh>
    <rPh sb="345" eb="347">
      <t>トウシ</t>
    </rPh>
    <rPh sb="347" eb="348">
      <t>ナド</t>
    </rPh>
    <rPh sb="366" eb="368">
      <t>シセツ</t>
    </rPh>
    <rPh sb="368" eb="371">
      <t>リヨウリツ</t>
    </rPh>
    <rPh sb="373" eb="375">
      <t>ルイジ</t>
    </rPh>
    <rPh sb="375" eb="377">
      <t>ダンタイ</t>
    </rPh>
    <rPh sb="377" eb="380">
      <t>ヘイキンチ</t>
    </rPh>
    <rPh sb="381" eb="382">
      <t>ヒ</t>
    </rPh>
    <rPh sb="385" eb="386">
      <t>タカ</t>
    </rPh>
    <rPh sb="387" eb="388">
      <t>アタイ</t>
    </rPh>
    <rPh sb="389" eb="391">
      <t>イジ</t>
    </rPh>
    <rPh sb="396" eb="398">
      <t>シセツ</t>
    </rPh>
    <rPh sb="400" eb="402">
      <t>トウシ</t>
    </rPh>
    <rPh sb="402" eb="405">
      <t>ケイザイセイ</t>
    </rPh>
    <rPh sb="406" eb="409">
      <t>コウリツテキ</t>
    </rPh>
    <rPh sb="410" eb="412">
      <t>スイイ</t>
    </rPh>
    <rPh sb="419" eb="421">
      <t>ユウシュウ</t>
    </rPh>
    <rPh sb="421" eb="422">
      <t>リツ</t>
    </rPh>
    <rPh sb="429" eb="430">
      <t>アタイ</t>
    </rPh>
    <rPh sb="438" eb="440">
      <t>ケンナイ</t>
    </rPh>
    <rPh sb="440" eb="442">
      <t>ルイジ</t>
    </rPh>
    <rPh sb="442" eb="444">
      <t>ダンタイ</t>
    </rPh>
    <rPh sb="445" eb="446">
      <t>ヒ</t>
    </rPh>
    <rPh sb="448" eb="449">
      <t>ヒク</t>
    </rPh>
    <rPh sb="450" eb="451">
      <t>アタイ</t>
    </rPh>
    <rPh sb="455" eb="457">
      <t>ゲンイン</t>
    </rPh>
    <rPh sb="460" eb="462">
      <t>ロウスイ</t>
    </rPh>
    <rPh sb="467" eb="469">
      <t>フカン</t>
    </rPh>
    <rPh sb="469" eb="470">
      <t>トウ</t>
    </rPh>
    <rPh sb="471" eb="472">
      <t>カンガ</t>
    </rPh>
    <rPh sb="476" eb="478">
      <t>コンゴ</t>
    </rPh>
    <rPh sb="479" eb="481">
      <t>ロウスイ</t>
    </rPh>
    <rPh sb="481" eb="483">
      <t>ボウシ</t>
    </rPh>
    <rPh sb="483" eb="485">
      <t>タイサク</t>
    </rPh>
    <rPh sb="485" eb="486">
      <t>ナド</t>
    </rPh>
    <rPh sb="487" eb="489">
      <t>キョウカ</t>
    </rPh>
    <rPh sb="497" eb="498">
      <t>ツト</t>
    </rPh>
    <phoneticPr fontId="5"/>
  </si>
  <si>
    <t>①有形固定資産原価償却率
　施設の老朽度は類似団体と同様に進展しており、法定耐用年数に近い有形固定資産が多くなっていることを示している。施設更新の時期については、法定耐用年数にとらわれず、施設毎の現状を踏まえ更新を図っていく。
②管路経年化率
　類似団体と比して低率となっているものの、一定の割合で増加を続けている。今後耐用年数に達する管路、施設が増加することからさらに上昇していくことが予想される。管路施設の老朽度を適切に判断し、更新・長寿命化の措置及び必要な財源の確保を要する。
③管路更新率
　類似団体と比して低い値となっており、耐用年数を基とする2.5％更新には至っていないことから、今後更新計画を基にした適正な更新に努めていく。</t>
    <rPh sb="1" eb="3">
      <t>ユウケイ</t>
    </rPh>
    <rPh sb="3" eb="5">
      <t>コテイ</t>
    </rPh>
    <rPh sb="5" eb="7">
      <t>シサン</t>
    </rPh>
    <rPh sb="7" eb="9">
      <t>ゲンカ</t>
    </rPh>
    <rPh sb="9" eb="12">
      <t>ショウキャクリツ</t>
    </rPh>
    <rPh sb="14" eb="16">
      <t>シセツ</t>
    </rPh>
    <rPh sb="17" eb="19">
      <t>ロウキュウ</t>
    </rPh>
    <rPh sb="19" eb="20">
      <t>ド</t>
    </rPh>
    <rPh sb="21" eb="23">
      <t>ルイジ</t>
    </rPh>
    <rPh sb="23" eb="25">
      <t>ダンタイ</t>
    </rPh>
    <rPh sb="26" eb="28">
      <t>ドウヨウ</t>
    </rPh>
    <rPh sb="29" eb="31">
      <t>シンテン</t>
    </rPh>
    <rPh sb="36" eb="38">
      <t>ホウテイ</t>
    </rPh>
    <rPh sb="38" eb="40">
      <t>タイヨウ</t>
    </rPh>
    <rPh sb="40" eb="42">
      <t>ネンスウ</t>
    </rPh>
    <rPh sb="43" eb="44">
      <t>チカ</t>
    </rPh>
    <rPh sb="45" eb="47">
      <t>ユウケイ</t>
    </rPh>
    <rPh sb="47" eb="49">
      <t>コテイ</t>
    </rPh>
    <rPh sb="49" eb="51">
      <t>シサン</t>
    </rPh>
    <rPh sb="52" eb="53">
      <t>オオ</t>
    </rPh>
    <rPh sb="62" eb="63">
      <t>シメ</t>
    </rPh>
    <rPh sb="68" eb="70">
      <t>シセツ</t>
    </rPh>
    <rPh sb="70" eb="72">
      <t>コウシン</t>
    </rPh>
    <rPh sb="73" eb="75">
      <t>ジキ</t>
    </rPh>
    <rPh sb="81" eb="83">
      <t>ホウテイ</t>
    </rPh>
    <rPh sb="83" eb="85">
      <t>タイヨウ</t>
    </rPh>
    <rPh sb="85" eb="87">
      <t>ネンスウ</t>
    </rPh>
    <rPh sb="94" eb="96">
      <t>シセツ</t>
    </rPh>
    <rPh sb="96" eb="97">
      <t>マイ</t>
    </rPh>
    <rPh sb="98" eb="100">
      <t>ゲンジョウ</t>
    </rPh>
    <rPh sb="101" eb="102">
      <t>フ</t>
    </rPh>
    <rPh sb="104" eb="106">
      <t>コウシン</t>
    </rPh>
    <rPh sb="107" eb="108">
      <t>ハカ</t>
    </rPh>
    <rPh sb="115" eb="117">
      <t>カンロ</t>
    </rPh>
    <rPh sb="117" eb="120">
      <t>ケイネンカ</t>
    </rPh>
    <rPh sb="120" eb="121">
      <t>リツ</t>
    </rPh>
    <rPh sb="123" eb="125">
      <t>ルイジ</t>
    </rPh>
    <rPh sb="125" eb="127">
      <t>ダンタイ</t>
    </rPh>
    <rPh sb="128" eb="129">
      <t>ヒ</t>
    </rPh>
    <rPh sb="131" eb="133">
      <t>テイリツ</t>
    </rPh>
    <rPh sb="143" eb="145">
      <t>イッテイ</t>
    </rPh>
    <rPh sb="146" eb="148">
      <t>ワリアイ</t>
    </rPh>
    <rPh sb="149" eb="151">
      <t>ゾウカ</t>
    </rPh>
    <rPh sb="152" eb="153">
      <t>ツヅ</t>
    </rPh>
    <rPh sb="158" eb="160">
      <t>コンゴ</t>
    </rPh>
    <rPh sb="160" eb="162">
      <t>タイヨウ</t>
    </rPh>
    <rPh sb="162" eb="164">
      <t>ネンスウ</t>
    </rPh>
    <rPh sb="165" eb="166">
      <t>タッ</t>
    </rPh>
    <rPh sb="168" eb="170">
      <t>カンロ</t>
    </rPh>
    <rPh sb="171" eb="173">
      <t>シセツ</t>
    </rPh>
    <rPh sb="174" eb="176">
      <t>ゾウカ</t>
    </rPh>
    <rPh sb="185" eb="187">
      <t>ジョウショウ</t>
    </rPh>
    <rPh sb="194" eb="196">
      <t>ヨソウ</t>
    </rPh>
    <rPh sb="200" eb="202">
      <t>カンロ</t>
    </rPh>
    <rPh sb="202" eb="204">
      <t>シセツ</t>
    </rPh>
    <rPh sb="205" eb="207">
      <t>ロウキュウ</t>
    </rPh>
    <rPh sb="207" eb="208">
      <t>ド</t>
    </rPh>
    <rPh sb="209" eb="211">
      <t>テキセツ</t>
    </rPh>
    <rPh sb="212" eb="214">
      <t>ハンダン</t>
    </rPh>
    <rPh sb="216" eb="218">
      <t>コウシン</t>
    </rPh>
    <rPh sb="219" eb="220">
      <t>チョウ</t>
    </rPh>
    <rPh sb="220" eb="223">
      <t>ジュミョウカ</t>
    </rPh>
    <rPh sb="224" eb="226">
      <t>ソチ</t>
    </rPh>
    <rPh sb="226" eb="227">
      <t>オヨ</t>
    </rPh>
    <rPh sb="228" eb="230">
      <t>ヒツヨウ</t>
    </rPh>
    <rPh sb="231" eb="233">
      <t>ザイゲン</t>
    </rPh>
    <rPh sb="234" eb="236">
      <t>カクホ</t>
    </rPh>
    <rPh sb="237" eb="238">
      <t>ヨウ</t>
    </rPh>
    <rPh sb="243" eb="245">
      <t>カンロ</t>
    </rPh>
    <rPh sb="245" eb="247">
      <t>コウシン</t>
    </rPh>
    <rPh sb="247" eb="248">
      <t>リツ</t>
    </rPh>
    <rPh sb="250" eb="252">
      <t>ルイジ</t>
    </rPh>
    <rPh sb="252" eb="254">
      <t>ダンタイ</t>
    </rPh>
    <rPh sb="255" eb="256">
      <t>ヒ</t>
    </rPh>
    <rPh sb="258" eb="259">
      <t>ヒク</t>
    </rPh>
    <rPh sb="260" eb="261">
      <t>アタイ</t>
    </rPh>
    <rPh sb="268" eb="270">
      <t>タイヨウ</t>
    </rPh>
    <rPh sb="270" eb="272">
      <t>ネンスウ</t>
    </rPh>
    <rPh sb="273" eb="274">
      <t>モト</t>
    </rPh>
    <rPh sb="281" eb="283">
      <t>コウシン</t>
    </rPh>
    <rPh sb="285" eb="286">
      <t>イタ</t>
    </rPh>
    <rPh sb="296" eb="298">
      <t>コンゴ</t>
    </rPh>
    <rPh sb="298" eb="300">
      <t>コウシン</t>
    </rPh>
    <rPh sb="300" eb="302">
      <t>ケイカク</t>
    </rPh>
    <rPh sb="303" eb="304">
      <t>モト</t>
    </rPh>
    <rPh sb="307" eb="309">
      <t>テキセイ</t>
    </rPh>
    <rPh sb="310" eb="312">
      <t>コウシン</t>
    </rPh>
    <rPh sb="313" eb="314">
      <t>ツト</t>
    </rPh>
    <phoneticPr fontId="5"/>
  </si>
  <si>
    <t>　上記１及び２の項目別分析により、本市の水道事業経営は概ね適正に推移していると判断する。
　しかし、今後は浦添市の発展とともに整備されてきた水道施設は順次更新時期を迎えていくため、左記に示す指標を随時分析し、施設が更新時期を適切に判断し、対応していかなければならない。
　施設の老朽化に対する更新措置については、強靱化・長寿命化対策を構じた施設更新計画を策定し、適切に実施していくことが肝要である。
　将来の給水人口は減少に転じ、給水収益は下降を辿ることが予想される。引続き経営の健全性を維持するため、効率的・能率的な運営に努める必要がある。</t>
    <rPh sb="1" eb="3">
      <t>ジョウキ</t>
    </rPh>
    <rPh sb="4" eb="5">
      <t>オヨ</t>
    </rPh>
    <rPh sb="8" eb="10">
      <t>コウモク</t>
    </rPh>
    <rPh sb="10" eb="11">
      <t>ベツ</t>
    </rPh>
    <rPh sb="11" eb="13">
      <t>ブンセキ</t>
    </rPh>
    <rPh sb="17" eb="19">
      <t>ホンシ</t>
    </rPh>
    <rPh sb="20" eb="22">
      <t>スイドウ</t>
    </rPh>
    <rPh sb="22" eb="24">
      <t>ジギョウ</t>
    </rPh>
    <rPh sb="24" eb="26">
      <t>ケイエイ</t>
    </rPh>
    <rPh sb="27" eb="28">
      <t>オオム</t>
    </rPh>
    <rPh sb="29" eb="31">
      <t>テキセイ</t>
    </rPh>
    <rPh sb="32" eb="34">
      <t>スイイ</t>
    </rPh>
    <rPh sb="39" eb="41">
      <t>ハンダン</t>
    </rPh>
    <rPh sb="50" eb="52">
      <t>コンゴ</t>
    </rPh>
    <rPh sb="53" eb="56">
      <t>ウラソエシ</t>
    </rPh>
    <rPh sb="57" eb="59">
      <t>ハッテン</t>
    </rPh>
    <rPh sb="63" eb="65">
      <t>セイビ</t>
    </rPh>
    <rPh sb="70" eb="72">
      <t>スイドウ</t>
    </rPh>
    <rPh sb="72" eb="74">
      <t>シセツ</t>
    </rPh>
    <rPh sb="75" eb="77">
      <t>ジュンジ</t>
    </rPh>
    <rPh sb="77" eb="79">
      <t>コウシン</t>
    </rPh>
    <rPh sb="79" eb="81">
      <t>ジキ</t>
    </rPh>
    <rPh sb="82" eb="83">
      <t>ムカ</t>
    </rPh>
    <rPh sb="90" eb="92">
      <t>サキ</t>
    </rPh>
    <rPh sb="93" eb="94">
      <t>シメ</t>
    </rPh>
    <rPh sb="95" eb="97">
      <t>シヒョウ</t>
    </rPh>
    <rPh sb="98" eb="100">
      <t>ズイジ</t>
    </rPh>
    <rPh sb="100" eb="102">
      <t>ブンセキ</t>
    </rPh>
    <rPh sb="104" eb="106">
      <t>シセツ</t>
    </rPh>
    <rPh sb="107" eb="109">
      <t>コウシン</t>
    </rPh>
    <rPh sb="109" eb="111">
      <t>ジキ</t>
    </rPh>
    <rPh sb="112" eb="114">
      <t>テキセツ</t>
    </rPh>
    <rPh sb="115" eb="117">
      <t>ハンダン</t>
    </rPh>
    <rPh sb="119" eb="121">
      <t>タイオウ</t>
    </rPh>
    <rPh sb="136" eb="138">
      <t>シセツ</t>
    </rPh>
    <rPh sb="139" eb="142">
      <t>ロウキュウカ</t>
    </rPh>
    <rPh sb="143" eb="144">
      <t>タイ</t>
    </rPh>
    <rPh sb="146" eb="148">
      <t>コウシン</t>
    </rPh>
    <rPh sb="148" eb="150">
      <t>ソチ</t>
    </rPh>
    <rPh sb="167" eb="168">
      <t>コウ</t>
    </rPh>
    <rPh sb="170" eb="172">
      <t>シセツ</t>
    </rPh>
    <rPh sb="172" eb="174">
      <t>コウシン</t>
    </rPh>
    <rPh sb="174" eb="176">
      <t>ケイカク</t>
    </rPh>
    <rPh sb="177" eb="179">
      <t>サクテイ</t>
    </rPh>
    <rPh sb="181" eb="183">
      <t>テキセツ</t>
    </rPh>
    <rPh sb="184" eb="186">
      <t>ジッシ</t>
    </rPh>
    <rPh sb="193" eb="195">
      <t>カンヨウ</t>
    </rPh>
    <rPh sb="201" eb="203">
      <t>ショウライ</t>
    </rPh>
    <rPh sb="204" eb="206">
      <t>キュウスイ</t>
    </rPh>
    <rPh sb="206" eb="208">
      <t>ジンコウ</t>
    </rPh>
    <rPh sb="209" eb="211">
      <t>ゲンショウ</t>
    </rPh>
    <rPh sb="212" eb="213">
      <t>テン</t>
    </rPh>
    <rPh sb="215" eb="217">
      <t>キュウスイ</t>
    </rPh>
    <rPh sb="217" eb="219">
      <t>シュウエキ</t>
    </rPh>
    <rPh sb="220" eb="222">
      <t>カコウ</t>
    </rPh>
    <rPh sb="223" eb="224">
      <t>タド</t>
    </rPh>
    <rPh sb="228" eb="230">
      <t>ヨソウ</t>
    </rPh>
    <rPh sb="234" eb="236">
      <t>ヒキツヅ</t>
    </rPh>
    <rPh sb="237" eb="239">
      <t>ケイエイ</t>
    </rPh>
    <rPh sb="240" eb="243">
      <t>ケンゼンセイ</t>
    </rPh>
    <rPh sb="244" eb="246">
      <t>イジ</t>
    </rPh>
    <rPh sb="251" eb="254">
      <t>コウリツテキ</t>
    </rPh>
    <rPh sb="255" eb="258">
      <t>ノウリツテキ</t>
    </rPh>
    <rPh sb="259" eb="261">
      <t>ウンエイ</t>
    </rPh>
    <rPh sb="262" eb="263">
      <t>ツト</t>
    </rPh>
    <rPh sb="265" eb="267">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</si>
</sst>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ge"/>
    <numFmt numFmtId="181" formatCode="&quot;¥&quot;#,##0;[Red]&quot;¥&quot;\-#,##0"/>
  </numFmts>
  <fonts count="22" x14ac:knownFonts="1">
    <font>
      <sz val="11"/>
      <color theme="1"/>
      <name val="ＭＳ Ｐゴシック"/>
      <family val="2"/>
      <charset val="128"/>
    </font>
    <font>
      <sz val="11"/>
      <color theme="1"/>
      <name val="游ゴシック"/>
      <family val="2"/>
      <charset val="128"/>
      <scheme val="minor"/>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2"/>
      <name val="ＭＳ 明朝"/>
      <family val="1"/>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181" fontId="18" fillId="0" borderId="0" applyFont="0" applyFill="0" applyBorder="0" applyAlignment="0" applyProtection="0"/>
    <xf numFmtId="0" fontId="1" fillId="0" borderId="0">
      <alignment vertical="center"/>
    </xf>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2" fillId="0" borderId="0" xfId="0" applyFont="1" applyBorder="1" applyAlignment="1">
      <alignment horizontal="left" vertical="center"/>
    </xf>
    <xf numFmtId="0" fontId="12" fillId="0" borderId="0" xfId="0" applyFont="1" applyBorder="1" applyAlignment="1">
      <alignment vertical="center"/>
    </xf>
    <xf numFmtId="0" fontId="12"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14" fillId="0" borderId="0" xfId="0" applyFont="1" applyBorder="1">
      <alignment vertical="center"/>
    </xf>
    <xf numFmtId="0" fontId="15"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4" fillId="0" borderId="0" xfId="0" applyFont="1" applyBorder="1" applyAlignment="1">
      <alignment horizontal="center" vertical="center"/>
    </xf>
    <xf numFmtId="0" fontId="16" fillId="0" borderId="0" xfId="0" applyFont="1">
      <alignment vertical="center"/>
    </xf>
    <xf numFmtId="0" fontId="3" fillId="0" borderId="0" xfId="0" applyFont="1" applyProtection="1">
      <alignment vertical="center"/>
      <protection hidden="1"/>
    </xf>
    <xf numFmtId="0" fontId="3"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3" fillId="0" borderId="6" xfId="0" applyFont="1" applyBorder="1" applyAlignment="1">
      <alignment horizontal="left" vertical="center"/>
    </xf>
    <xf numFmtId="0" fontId="13" fillId="0" borderId="7" xfId="0" applyFont="1" applyBorder="1" applyAlignment="1">
      <alignment horizontal="left" vertical="center"/>
    </xf>
    <xf numFmtId="0" fontId="13" fillId="0" borderId="8" xfId="0" applyFont="1" applyBorder="1" applyAlignment="1">
      <alignment horizontal="left" vertical="center"/>
    </xf>
    <xf numFmtId="0" fontId="13" fillId="0" borderId="9" xfId="0" applyFont="1" applyBorder="1" applyAlignment="1">
      <alignment horizontal="left" vertical="center"/>
    </xf>
    <xf numFmtId="0" fontId="13" fillId="0" borderId="0" xfId="0" applyFont="1" applyBorder="1" applyAlignment="1">
      <alignment horizontal="left" vertical="center"/>
    </xf>
    <xf numFmtId="0" fontId="13" fillId="0" borderId="10" xfId="0" applyFont="1" applyBorder="1" applyAlignment="1">
      <alignment horizontal="left" vertical="center"/>
    </xf>
    <xf numFmtId="0" fontId="4" fillId="0" borderId="0"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9" fillId="0" borderId="10"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12" fillId="0" borderId="9" xfId="0" applyFont="1" applyBorder="1" applyAlignment="1">
      <alignment horizontal="center" vertical="center"/>
    </xf>
    <xf numFmtId="0" fontId="12"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7" fillId="0" borderId="0" xfId="0" applyFont="1" applyAlignment="1">
      <alignment horizontal="center" vertical="center"/>
    </xf>
    <xf numFmtId="49" fontId="4" fillId="0" borderId="1" xfId="0" applyNumberFormat="1" applyFont="1" applyBorder="1" applyAlignment="1" applyProtection="1">
      <alignment horizontal="left" vertical="center"/>
      <protection hidden="1"/>
    </xf>
    <xf numFmtId="49" fontId="4"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21"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21" fillId="0" borderId="12"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0"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formatCode="#,##0.00;&quot;△&quot;#,##0.00;&quot;-&quot;">
                  <c:v>0.01</c:v>
                </c:pt>
                <c:pt idx="1">
                  <c:v>0</c:v>
                </c:pt>
                <c:pt idx="2" formatCode="#,##0.00;&quot;△&quot;#,##0.00;&quot;-&quot;">
                  <c:v>0.34</c:v>
                </c:pt>
                <c:pt idx="3" formatCode="#,##0.00;&quot;△&quot;#,##0.00;&quot;-&quot;">
                  <c:v>0.48</c:v>
                </c:pt>
                <c:pt idx="4" formatCode="#,##0.00;&quot;△&quot;#,##0.00;&quot;-&quot;">
                  <c:v>0.46</c:v>
                </c:pt>
              </c:numCache>
            </c:numRef>
          </c:val>
          <c:extLst>
            <c:ext xmlns:c16="http://schemas.microsoft.com/office/drawing/2014/chart" uri="{C3380CC4-5D6E-409C-BE32-E72D297353CC}">
              <c16:uniqueId val="{00000000-6DFB-428A-8A31-9B6FD0CC31B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0.85</c:v>
                </c:pt>
                <c:pt idx="1">
                  <c:v>0.75</c:v>
                </c:pt>
                <c:pt idx="2">
                  <c:v>0.95</c:v>
                </c:pt>
                <c:pt idx="3">
                  <c:v>0.74</c:v>
                </c:pt>
                <c:pt idx="4">
                  <c:v>0.74</c:v>
                </c:pt>
              </c:numCache>
            </c:numRef>
          </c:val>
          <c:smooth val="0"/>
          <c:extLst>
            <c:ext xmlns:c16="http://schemas.microsoft.com/office/drawing/2014/chart" uri="{C3380CC4-5D6E-409C-BE32-E72D297353CC}">
              <c16:uniqueId val="{00000001-6DFB-428A-8A31-9B6FD0CC31B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78.33</c:v>
                </c:pt>
                <c:pt idx="1">
                  <c:v>76.790000000000006</c:v>
                </c:pt>
                <c:pt idx="2">
                  <c:v>76.97</c:v>
                </c:pt>
                <c:pt idx="3">
                  <c:v>77.41</c:v>
                </c:pt>
                <c:pt idx="4">
                  <c:v>79.150000000000006</c:v>
                </c:pt>
              </c:numCache>
            </c:numRef>
          </c:val>
          <c:extLst>
            <c:ext xmlns:c16="http://schemas.microsoft.com/office/drawing/2014/chart" uri="{C3380CC4-5D6E-409C-BE32-E72D297353CC}">
              <c16:uniqueId val="{00000000-EE0B-4B55-9AA1-F7AE9451538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62.45</c:v>
                </c:pt>
                <c:pt idx="1">
                  <c:v>62.12</c:v>
                </c:pt>
                <c:pt idx="2">
                  <c:v>62.26</c:v>
                </c:pt>
                <c:pt idx="3">
                  <c:v>62.1</c:v>
                </c:pt>
                <c:pt idx="4">
                  <c:v>62.38</c:v>
                </c:pt>
              </c:numCache>
            </c:numRef>
          </c:val>
          <c:smooth val="0"/>
          <c:extLst>
            <c:ext xmlns:c16="http://schemas.microsoft.com/office/drawing/2014/chart" uri="{C3380CC4-5D6E-409C-BE32-E72D297353CC}">
              <c16:uniqueId val="{00000001-EE0B-4B55-9AA1-F7AE9451538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94.57</c:v>
                </c:pt>
                <c:pt idx="1">
                  <c:v>94.55</c:v>
                </c:pt>
                <c:pt idx="2">
                  <c:v>94.23</c:v>
                </c:pt>
                <c:pt idx="3">
                  <c:v>94.18</c:v>
                </c:pt>
                <c:pt idx="4">
                  <c:v>91.5</c:v>
                </c:pt>
              </c:numCache>
            </c:numRef>
          </c:val>
          <c:extLst>
            <c:ext xmlns:c16="http://schemas.microsoft.com/office/drawing/2014/chart" uri="{C3380CC4-5D6E-409C-BE32-E72D297353CC}">
              <c16:uniqueId val="{00000000-A446-4718-B33B-11FA7FE399A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89.76</c:v>
                </c:pt>
                <c:pt idx="1">
                  <c:v>89.45</c:v>
                </c:pt>
                <c:pt idx="2">
                  <c:v>89.5</c:v>
                </c:pt>
                <c:pt idx="3">
                  <c:v>89.52</c:v>
                </c:pt>
                <c:pt idx="4">
                  <c:v>89.17</c:v>
                </c:pt>
              </c:numCache>
            </c:numRef>
          </c:val>
          <c:smooth val="0"/>
          <c:extLst>
            <c:ext xmlns:c16="http://schemas.microsoft.com/office/drawing/2014/chart" uri="{C3380CC4-5D6E-409C-BE32-E72D297353CC}">
              <c16:uniqueId val="{00000001-A446-4718-B33B-11FA7FE399A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105.65</c:v>
                </c:pt>
                <c:pt idx="1">
                  <c:v>109.61</c:v>
                </c:pt>
                <c:pt idx="2">
                  <c:v>109.07</c:v>
                </c:pt>
                <c:pt idx="3">
                  <c:v>106.16</c:v>
                </c:pt>
                <c:pt idx="4">
                  <c:v>105.17</c:v>
                </c:pt>
              </c:numCache>
            </c:numRef>
          </c:val>
          <c:extLst>
            <c:ext xmlns:c16="http://schemas.microsoft.com/office/drawing/2014/chart" uri="{C3380CC4-5D6E-409C-BE32-E72D297353CC}">
              <c16:uniqueId val="{00000000-298A-4220-A8D7-42E85DB9705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108.44</c:v>
                </c:pt>
                <c:pt idx="1">
                  <c:v>113.11</c:v>
                </c:pt>
                <c:pt idx="2">
                  <c:v>114</c:v>
                </c:pt>
                <c:pt idx="3">
                  <c:v>114</c:v>
                </c:pt>
                <c:pt idx="4">
                  <c:v>113.68</c:v>
                </c:pt>
              </c:numCache>
            </c:numRef>
          </c:val>
          <c:smooth val="0"/>
          <c:extLst>
            <c:ext xmlns:c16="http://schemas.microsoft.com/office/drawing/2014/chart" uri="{C3380CC4-5D6E-409C-BE32-E72D297353CC}">
              <c16:uniqueId val="{00000001-298A-4220-A8D7-42E85DB9705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45.19</c:v>
                </c:pt>
                <c:pt idx="1">
                  <c:v>46.97</c:v>
                </c:pt>
                <c:pt idx="2">
                  <c:v>48.25</c:v>
                </c:pt>
                <c:pt idx="3">
                  <c:v>49.61</c:v>
                </c:pt>
                <c:pt idx="4">
                  <c:v>50.03</c:v>
                </c:pt>
              </c:numCache>
            </c:numRef>
          </c:val>
          <c:extLst>
            <c:ext xmlns:c16="http://schemas.microsoft.com/office/drawing/2014/chart" uri="{C3380CC4-5D6E-409C-BE32-E72D297353CC}">
              <c16:uniqueId val="{00000000-C735-456D-8A5A-1CDA14E76E6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41.12</c:v>
                </c:pt>
                <c:pt idx="1">
                  <c:v>44.91</c:v>
                </c:pt>
                <c:pt idx="2">
                  <c:v>45.89</c:v>
                </c:pt>
                <c:pt idx="3">
                  <c:v>46.58</c:v>
                </c:pt>
                <c:pt idx="4">
                  <c:v>46.99</c:v>
                </c:pt>
              </c:numCache>
            </c:numRef>
          </c:val>
          <c:smooth val="0"/>
          <c:extLst>
            <c:ext xmlns:c16="http://schemas.microsoft.com/office/drawing/2014/chart" uri="{C3380CC4-5D6E-409C-BE32-E72D297353CC}">
              <c16:uniqueId val="{00000001-C735-456D-8A5A-1CDA14E76E6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1.55</c:v>
                </c:pt>
                <c:pt idx="1">
                  <c:v>1.54</c:v>
                </c:pt>
                <c:pt idx="2">
                  <c:v>3.05</c:v>
                </c:pt>
                <c:pt idx="3">
                  <c:v>4.2</c:v>
                </c:pt>
                <c:pt idx="4">
                  <c:v>5.36</c:v>
                </c:pt>
              </c:numCache>
            </c:numRef>
          </c:val>
          <c:extLst>
            <c:ext xmlns:c16="http://schemas.microsoft.com/office/drawing/2014/chart" uri="{C3380CC4-5D6E-409C-BE32-E72D297353CC}">
              <c16:uniqueId val="{00000000-6A8B-4530-8FAF-5F396D43C3E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10.9</c:v>
                </c:pt>
                <c:pt idx="1">
                  <c:v>12.03</c:v>
                </c:pt>
                <c:pt idx="2">
                  <c:v>13.14</c:v>
                </c:pt>
                <c:pt idx="3">
                  <c:v>14.45</c:v>
                </c:pt>
                <c:pt idx="4">
                  <c:v>15.83</c:v>
                </c:pt>
              </c:numCache>
            </c:numRef>
          </c:val>
          <c:smooth val="0"/>
          <c:extLst>
            <c:ext xmlns:c16="http://schemas.microsoft.com/office/drawing/2014/chart" uri="{C3380CC4-5D6E-409C-BE32-E72D297353CC}">
              <c16:uniqueId val="{00000001-6A8B-4530-8FAF-5F396D43C3E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D01-4DC0-B430-1E4059CD76F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quot;-&quot;">
                  <c:v>0.81</c:v>
                </c:pt>
                <c:pt idx="1">
                  <c:v>0</c:v>
                </c:pt>
                <c:pt idx="2" formatCode="#,##0.00;&quot;△&quot;#,##0.00;&quot;-&quot;">
                  <c:v>0.03</c:v>
                </c:pt>
                <c:pt idx="3" formatCode="#,##0.00;&quot;△&quot;#,##0.00;&quot;-&quot;">
                  <c:v>0.23</c:v>
                </c:pt>
                <c:pt idx="4" formatCode="#,##0.00;&quot;△&quot;#,##0.00;&quot;-&quot;">
                  <c:v>0.03</c:v>
                </c:pt>
              </c:numCache>
            </c:numRef>
          </c:val>
          <c:smooth val="0"/>
          <c:extLst>
            <c:ext xmlns:c16="http://schemas.microsoft.com/office/drawing/2014/chart" uri="{C3380CC4-5D6E-409C-BE32-E72D297353CC}">
              <c16:uniqueId val="{00000001-FD01-4DC0-B430-1E4059CD76F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930.45</c:v>
                </c:pt>
                <c:pt idx="1">
                  <c:v>749.49</c:v>
                </c:pt>
                <c:pt idx="2">
                  <c:v>755.64</c:v>
                </c:pt>
                <c:pt idx="3">
                  <c:v>814.55</c:v>
                </c:pt>
                <c:pt idx="4">
                  <c:v>794.78</c:v>
                </c:pt>
              </c:numCache>
            </c:numRef>
          </c:val>
          <c:extLst>
            <c:ext xmlns:c16="http://schemas.microsoft.com/office/drawing/2014/chart" uri="{C3380CC4-5D6E-409C-BE32-E72D297353CC}">
              <c16:uniqueId val="{00000000-535D-4188-B6DB-62BF58B87EF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648.09</c:v>
                </c:pt>
                <c:pt idx="1">
                  <c:v>344.19</c:v>
                </c:pt>
                <c:pt idx="2">
                  <c:v>352.05</c:v>
                </c:pt>
                <c:pt idx="3">
                  <c:v>349.04</c:v>
                </c:pt>
                <c:pt idx="4">
                  <c:v>337.49</c:v>
                </c:pt>
              </c:numCache>
            </c:numRef>
          </c:val>
          <c:smooth val="0"/>
          <c:extLst>
            <c:ext xmlns:c16="http://schemas.microsoft.com/office/drawing/2014/chart" uri="{C3380CC4-5D6E-409C-BE32-E72D297353CC}">
              <c16:uniqueId val="{00000001-535D-4188-B6DB-62BF58B87EF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16.649999999999999</c:v>
                </c:pt>
                <c:pt idx="1">
                  <c:v>15.5</c:v>
                </c:pt>
                <c:pt idx="2">
                  <c:v>13.83</c:v>
                </c:pt>
                <c:pt idx="3">
                  <c:v>12.16</c:v>
                </c:pt>
                <c:pt idx="4">
                  <c:v>10.51</c:v>
                </c:pt>
              </c:numCache>
            </c:numRef>
          </c:val>
          <c:extLst>
            <c:ext xmlns:c16="http://schemas.microsoft.com/office/drawing/2014/chart" uri="{C3380CC4-5D6E-409C-BE32-E72D297353CC}">
              <c16:uniqueId val="{00000000-A39E-4B02-A828-21EA5CB970A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253.86</c:v>
                </c:pt>
                <c:pt idx="1">
                  <c:v>252.09</c:v>
                </c:pt>
                <c:pt idx="2">
                  <c:v>250.76</c:v>
                </c:pt>
                <c:pt idx="3">
                  <c:v>254.54</c:v>
                </c:pt>
                <c:pt idx="4">
                  <c:v>265.92</c:v>
                </c:pt>
              </c:numCache>
            </c:numRef>
          </c:val>
          <c:smooth val="0"/>
          <c:extLst>
            <c:ext xmlns:c16="http://schemas.microsoft.com/office/drawing/2014/chart" uri="{C3380CC4-5D6E-409C-BE32-E72D297353CC}">
              <c16:uniqueId val="{00000001-A39E-4B02-A828-21EA5CB970A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101.21</c:v>
                </c:pt>
                <c:pt idx="1">
                  <c:v>104.42</c:v>
                </c:pt>
                <c:pt idx="2">
                  <c:v>104.13</c:v>
                </c:pt>
                <c:pt idx="3">
                  <c:v>101.83</c:v>
                </c:pt>
                <c:pt idx="4">
                  <c:v>100.66</c:v>
                </c:pt>
              </c:numCache>
            </c:numRef>
          </c:val>
          <c:extLst>
            <c:ext xmlns:c16="http://schemas.microsoft.com/office/drawing/2014/chart" uri="{C3380CC4-5D6E-409C-BE32-E72D297353CC}">
              <c16:uniqueId val="{00000000-7D0E-441A-92E2-EBB9829F8B5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100.07</c:v>
                </c:pt>
                <c:pt idx="1">
                  <c:v>106.22</c:v>
                </c:pt>
                <c:pt idx="2">
                  <c:v>106.69</c:v>
                </c:pt>
                <c:pt idx="3">
                  <c:v>106.52</c:v>
                </c:pt>
                <c:pt idx="4">
                  <c:v>105.86</c:v>
                </c:pt>
              </c:numCache>
            </c:numRef>
          </c:val>
          <c:smooth val="0"/>
          <c:extLst>
            <c:ext xmlns:c16="http://schemas.microsoft.com/office/drawing/2014/chart" uri="{C3380CC4-5D6E-409C-BE32-E72D297353CC}">
              <c16:uniqueId val="{00000001-7D0E-441A-92E2-EBB9829F8B5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175.45</c:v>
                </c:pt>
                <c:pt idx="1">
                  <c:v>169.48</c:v>
                </c:pt>
                <c:pt idx="2">
                  <c:v>170.33</c:v>
                </c:pt>
                <c:pt idx="3">
                  <c:v>173.76</c:v>
                </c:pt>
                <c:pt idx="4">
                  <c:v>175.23</c:v>
                </c:pt>
              </c:numCache>
            </c:numRef>
          </c:val>
          <c:extLst>
            <c:ext xmlns:c16="http://schemas.microsoft.com/office/drawing/2014/chart" uri="{C3380CC4-5D6E-409C-BE32-E72D297353CC}">
              <c16:uniqueId val="{00000000-B7F7-4C32-92C2-BE20CE96F0D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164.93</c:v>
                </c:pt>
                <c:pt idx="1">
                  <c:v>155.22999999999999</c:v>
                </c:pt>
                <c:pt idx="2">
                  <c:v>154.91999999999999</c:v>
                </c:pt>
                <c:pt idx="3">
                  <c:v>155.80000000000001</c:v>
                </c:pt>
                <c:pt idx="4">
                  <c:v>158.58000000000001</c:v>
                </c:pt>
              </c:numCache>
            </c:numRef>
          </c:val>
          <c:smooth val="0"/>
          <c:extLst>
            <c:ext xmlns:c16="http://schemas.microsoft.com/office/drawing/2014/chart" uri="{C3380CC4-5D6E-409C-BE32-E72D297353CC}">
              <c16:uniqueId val="{00000001-B7F7-4C32-92C2-BE20CE96F0D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43"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x14ac:dyDescent="0.15">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x14ac:dyDescent="0.15">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8" t="str">
        <f>データ!H6</f>
        <v>沖縄県　浦添市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9"/>
      <c r="AE6" s="79"/>
      <c r="AF6" s="79"/>
      <c r="AG6" s="79"/>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9" t="s">
        <v>1</v>
      </c>
      <c r="C7" s="70"/>
      <c r="D7" s="70"/>
      <c r="E7" s="70"/>
      <c r="F7" s="70"/>
      <c r="G7" s="70"/>
      <c r="H7" s="70"/>
      <c r="I7" s="69" t="s">
        <v>2</v>
      </c>
      <c r="J7" s="70"/>
      <c r="K7" s="70"/>
      <c r="L7" s="70"/>
      <c r="M7" s="70"/>
      <c r="N7" s="70"/>
      <c r="O7" s="71"/>
      <c r="P7" s="72" t="s">
        <v>3</v>
      </c>
      <c r="Q7" s="72"/>
      <c r="R7" s="72"/>
      <c r="S7" s="72"/>
      <c r="T7" s="72"/>
      <c r="U7" s="72"/>
      <c r="V7" s="72"/>
      <c r="W7" s="72" t="s">
        <v>4</v>
      </c>
      <c r="X7" s="72"/>
      <c r="Y7" s="72"/>
      <c r="Z7" s="72"/>
      <c r="AA7" s="72"/>
      <c r="AB7" s="72"/>
      <c r="AC7" s="72"/>
      <c r="AD7" s="72" t="s">
        <v>5</v>
      </c>
      <c r="AE7" s="72"/>
      <c r="AF7" s="72"/>
      <c r="AG7" s="72"/>
      <c r="AH7" s="72"/>
      <c r="AI7" s="72"/>
      <c r="AJ7" s="72"/>
      <c r="AK7" s="4"/>
      <c r="AL7" s="72" t="s">
        <v>6</v>
      </c>
      <c r="AM7" s="72"/>
      <c r="AN7" s="72"/>
      <c r="AO7" s="72"/>
      <c r="AP7" s="72"/>
      <c r="AQ7" s="72"/>
      <c r="AR7" s="72"/>
      <c r="AS7" s="72"/>
      <c r="AT7" s="69" t="s">
        <v>7</v>
      </c>
      <c r="AU7" s="70"/>
      <c r="AV7" s="70"/>
      <c r="AW7" s="70"/>
      <c r="AX7" s="70"/>
      <c r="AY7" s="70"/>
      <c r="AZ7" s="70"/>
      <c r="BA7" s="70"/>
      <c r="BB7" s="72" t="s">
        <v>8</v>
      </c>
      <c r="BC7" s="72"/>
      <c r="BD7" s="72"/>
      <c r="BE7" s="72"/>
      <c r="BF7" s="72"/>
      <c r="BG7" s="72"/>
      <c r="BH7" s="72"/>
      <c r="BI7" s="72"/>
      <c r="BJ7" s="3"/>
      <c r="BK7" s="3"/>
      <c r="BL7" s="5" t="s">
        <v>9</v>
      </c>
      <c r="BM7" s="6"/>
      <c r="BN7" s="6"/>
      <c r="BO7" s="6"/>
      <c r="BP7" s="6"/>
      <c r="BQ7" s="6"/>
      <c r="BR7" s="6"/>
      <c r="BS7" s="6"/>
      <c r="BT7" s="6"/>
      <c r="BU7" s="6"/>
      <c r="BV7" s="6"/>
      <c r="BW7" s="6"/>
      <c r="BX7" s="6"/>
      <c r="BY7" s="7"/>
    </row>
    <row r="8" spans="1:78" ht="18.75" customHeight="1" x14ac:dyDescent="0.15">
      <c r="A8" s="2"/>
      <c r="B8" s="73" t="str">
        <f>データ!$I$6</f>
        <v>法適用</v>
      </c>
      <c r="C8" s="74"/>
      <c r="D8" s="74"/>
      <c r="E8" s="74"/>
      <c r="F8" s="74"/>
      <c r="G8" s="74"/>
      <c r="H8" s="74"/>
      <c r="I8" s="73" t="str">
        <f>データ!$J$6</f>
        <v>水道事業</v>
      </c>
      <c r="J8" s="74"/>
      <c r="K8" s="74"/>
      <c r="L8" s="74"/>
      <c r="M8" s="74"/>
      <c r="N8" s="74"/>
      <c r="O8" s="75"/>
      <c r="P8" s="76" t="str">
        <f>データ!$K$6</f>
        <v>末端給水事業</v>
      </c>
      <c r="Q8" s="76"/>
      <c r="R8" s="76"/>
      <c r="S8" s="76"/>
      <c r="T8" s="76"/>
      <c r="U8" s="76"/>
      <c r="V8" s="76"/>
      <c r="W8" s="76" t="str">
        <f>データ!$L$6</f>
        <v>A3</v>
      </c>
      <c r="X8" s="76"/>
      <c r="Y8" s="76"/>
      <c r="Z8" s="76"/>
      <c r="AA8" s="76"/>
      <c r="AB8" s="76"/>
      <c r="AC8" s="76"/>
      <c r="AD8" s="76" t="str">
        <f>データ!$M$6</f>
        <v>非設置</v>
      </c>
      <c r="AE8" s="76"/>
      <c r="AF8" s="76"/>
      <c r="AG8" s="76"/>
      <c r="AH8" s="76"/>
      <c r="AI8" s="76"/>
      <c r="AJ8" s="76"/>
      <c r="AK8" s="4"/>
      <c r="AL8" s="64">
        <f>データ!$R$6</f>
        <v>114372</v>
      </c>
      <c r="AM8" s="64"/>
      <c r="AN8" s="64"/>
      <c r="AO8" s="64"/>
      <c r="AP8" s="64"/>
      <c r="AQ8" s="64"/>
      <c r="AR8" s="64"/>
      <c r="AS8" s="64"/>
      <c r="AT8" s="60">
        <f>データ!$S$6</f>
        <v>19.48</v>
      </c>
      <c r="AU8" s="61"/>
      <c r="AV8" s="61"/>
      <c r="AW8" s="61"/>
      <c r="AX8" s="61"/>
      <c r="AY8" s="61"/>
      <c r="AZ8" s="61"/>
      <c r="BA8" s="61"/>
      <c r="BB8" s="63">
        <f>データ!$T$6</f>
        <v>5871.25</v>
      </c>
      <c r="BC8" s="63"/>
      <c r="BD8" s="63"/>
      <c r="BE8" s="63"/>
      <c r="BF8" s="63"/>
      <c r="BG8" s="63"/>
      <c r="BH8" s="63"/>
      <c r="BI8" s="63"/>
      <c r="BJ8" s="3"/>
      <c r="BK8" s="3"/>
      <c r="BL8" s="67" t="s">
        <v>10</v>
      </c>
      <c r="BM8" s="68"/>
      <c r="BN8" s="8" t="s">
        <v>11</v>
      </c>
      <c r="BO8" s="9"/>
      <c r="BP8" s="9"/>
      <c r="BQ8" s="9"/>
      <c r="BR8" s="9"/>
      <c r="BS8" s="9"/>
      <c r="BT8" s="9"/>
      <c r="BU8" s="9"/>
      <c r="BV8" s="9"/>
      <c r="BW8" s="9"/>
      <c r="BX8" s="9"/>
      <c r="BY8" s="10"/>
    </row>
    <row r="9" spans="1:78" ht="18.75" customHeight="1" x14ac:dyDescent="0.15">
      <c r="A9" s="2"/>
      <c r="B9" s="69" t="s">
        <v>12</v>
      </c>
      <c r="C9" s="70"/>
      <c r="D9" s="70"/>
      <c r="E9" s="70"/>
      <c r="F9" s="70"/>
      <c r="G9" s="70"/>
      <c r="H9" s="70"/>
      <c r="I9" s="69" t="s">
        <v>13</v>
      </c>
      <c r="J9" s="70"/>
      <c r="K9" s="70"/>
      <c r="L9" s="70"/>
      <c r="M9" s="70"/>
      <c r="N9" s="70"/>
      <c r="O9" s="71"/>
      <c r="P9" s="72" t="s">
        <v>14</v>
      </c>
      <c r="Q9" s="72"/>
      <c r="R9" s="72"/>
      <c r="S9" s="72"/>
      <c r="T9" s="72"/>
      <c r="U9" s="72"/>
      <c r="V9" s="72"/>
      <c r="W9" s="72" t="s">
        <v>15</v>
      </c>
      <c r="X9" s="72"/>
      <c r="Y9" s="72"/>
      <c r="Z9" s="72"/>
      <c r="AA9" s="72"/>
      <c r="AB9" s="72"/>
      <c r="AC9" s="72"/>
      <c r="AD9" s="2"/>
      <c r="AE9" s="2"/>
      <c r="AF9" s="2"/>
      <c r="AG9" s="2"/>
      <c r="AH9" s="4"/>
      <c r="AI9" s="4"/>
      <c r="AJ9" s="4"/>
      <c r="AK9" s="4"/>
      <c r="AL9" s="72" t="s">
        <v>16</v>
      </c>
      <c r="AM9" s="72"/>
      <c r="AN9" s="72"/>
      <c r="AO9" s="72"/>
      <c r="AP9" s="72"/>
      <c r="AQ9" s="72"/>
      <c r="AR9" s="72"/>
      <c r="AS9" s="72"/>
      <c r="AT9" s="69" t="s">
        <v>17</v>
      </c>
      <c r="AU9" s="70"/>
      <c r="AV9" s="70"/>
      <c r="AW9" s="70"/>
      <c r="AX9" s="70"/>
      <c r="AY9" s="70"/>
      <c r="AZ9" s="70"/>
      <c r="BA9" s="70"/>
      <c r="BB9" s="72" t="s">
        <v>18</v>
      </c>
      <c r="BC9" s="72"/>
      <c r="BD9" s="72"/>
      <c r="BE9" s="72"/>
      <c r="BF9" s="72"/>
      <c r="BG9" s="72"/>
      <c r="BH9" s="72"/>
      <c r="BI9" s="72"/>
      <c r="BJ9" s="3"/>
      <c r="BK9" s="3"/>
      <c r="BL9" s="58" t="s">
        <v>19</v>
      </c>
      <c r="BM9" s="59"/>
      <c r="BN9" s="11" t="s">
        <v>20</v>
      </c>
      <c r="BO9" s="12"/>
      <c r="BP9" s="12"/>
      <c r="BQ9" s="12"/>
      <c r="BR9" s="12"/>
      <c r="BS9" s="12"/>
      <c r="BT9" s="12"/>
      <c r="BU9" s="12"/>
      <c r="BV9" s="12"/>
      <c r="BW9" s="12"/>
      <c r="BX9" s="12"/>
      <c r="BY9" s="13"/>
    </row>
    <row r="10" spans="1:78" ht="18.75" customHeight="1" x14ac:dyDescent="0.15">
      <c r="A10" s="2"/>
      <c r="B10" s="60" t="str">
        <f>データ!$N$6</f>
        <v>-</v>
      </c>
      <c r="C10" s="61"/>
      <c r="D10" s="61"/>
      <c r="E10" s="61"/>
      <c r="F10" s="61"/>
      <c r="G10" s="61"/>
      <c r="H10" s="61"/>
      <c r="I10" s="60">
        <f>データ!$O$6</f>
        <v>94.43</v>
      </c>
      <c r="J10" s="61"/>
      <c r="K10" s="61"/>
      <c r="L10" s="61"/>
      <c r="M10" s="61"/>
      <c r="N10" s="61"/>
      <c r="O10" s="62"/>
      <c r="P10" s="63">
        <f>データ!$P$6</f>
        <v>100</v>
      </c>
      <c r="Q10" s="63"/>
      <c r="R10" s="63"/>
      <c r="S10" s="63"/>
      <c r="T10" s="63"/>
      <c r="U10" s="63"/>
      <c r="V10" s="63"/>
      <c r="W10" s="64">
        <f>データ!$Q$6</f>
        <v>3186</v>
      </c>
      <c r="X10" s="64"/>
      <c r="Y10" s="64"/>
      <c r="Z10" s="64"/>
      <c r="AA10" s="64"/>
      <c r="AB10" s="64"/>
      <c r="AC10" s="64"/>
      <c r="AD10" s="2"/>
      <c r="AE10" s="2"/>
      <c r="AF10" s="2"/>
      <c r="AG10" s="2"/>
      <c r="AH10" s="4"/>
      <c r="AI10" s="4"/>
      <c r="AJ10" s="4"/>
      <c r="AK10" s="4"/>
      <c r="AL10" s="64">
        <f>データ!$U$6</f>
        <v>113446</v>
      </c>
      <c r="AM10" s="64"/>
      <c r="AN10" s="64"/>
      <c r="AO10" s="64"/>
      <c r="AP10" s="64"/>
      <c r="AQ10" s="64"/>
      <c r="AR10" s="64"/>
      <c r="AS10" s="64"/>
      <c r="AT10" s="60">
        <f>データ!$V$6</f>
        <v>19.48</v>
      </c>
      <c r="AU10" s="61"/>
      <c r="AV10" s="61"/>
      <c r="AW10" s="61"/>
      <c r="AX10" s="61"/>
      <c r="AY10" s="61"/>
      <c r="AZ10" s="61"/>
      <c r="BA10" s="61"/>
      <c r="BB10" s="63">
        <f>データ!$W$6</f>
        <v>5823.72</v>
      </c>
      <c r="BC10" s="63"/>
      <c r="BD10" s="63"/>
      <c r="BE10" s="63"/>
      <c r="BF10" s="63"/>
      <c r="BG10" s="63"/>
      <c r="BH10" s="63"/>
      <c r="BI10" s="63"/>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23</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24</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3" t="s">
        <v>25</v>
      </c>
      <c r="BM14" s="44"/>
      <c r="BN14" s="44"/>
      <c r="BO14" s="44"/>
      <c r="BP14" s="44"/>
      <c r="BQ14" s="44"/>
      <c r="BR14" s="44"/>
      <c r="BS14" s="44"/>
      <c r="BT14" s="44"/>
      <c r="BU14" s="44"/>
      <c r="BV14" s="44"/>
      <c r="BW14" s="44"/>
      <c r="BX14" s="44"/>
      <c r="BY14" s="44"/>
      <c r="BZ14" s="45"/>
    </row>
    <row r="15" spans="1:78" ht="13.5" customHeight="1" x14ac:dyDescent="0.15">
      <c r="A15" s="2"/>
      <c r="B15" s="50"/>
      <c r="C15" s="51"/>
      <c r="D15" s="51"/>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51"/>
      <c r="BH15" s="51"/>
      <c r="BI15" s="51"/>
      <c r="BJ15" s="52"/>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88" t="s">
        <v>116</v>
      </c>
      <c r="BM16" s="89"/>
      <c r="BN16" s="89"/>
      <c r="BO16" s="89"/>
      <c r="BP16" s="89"/>
      <c r="BQ16" s="89"/>
      <c r="BR16" s="89"/>
      <c r="BS16" s="89"/>
      <c r="BT16" s="89"/>
      <c r="BU16" s="89"/>
      <c r="BV16" s="89"/>
      <c r="BW16" s="89"/>
      <c r="BX16" s="89"/>
      <c r="BY16" s="89"/>
      <c r="BZ16" s="90"/>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91"/>
      <c r="BM17" s="89"/>
      <c r="BN17" s="89"/>
      <c r="BO17" s="89"/>
      <c r="BP17" s="89"/>
      <c r="BQ17" s="89"/>
      <c r="BR17" s="89"/>
      <c r="BS17" s="89"/>
      <c r="BT17" s="89"/>
      <c r="BU17" s="89"/>
      <c r="BV17" s="89"/>
      <c r="BW17" s="89"/>
      <c r="BX17" s="89"/>
      <c r="BY17" s="89"/>
      <c r="BZ17" s="90"/>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91"/>
      <c r="BM18" s="89"/>
      <c r="BN18" s="89"/>
      <c r="BO18" s="89"/>
      <c r="BP18" s="89"/>
      <c r="BQ18" s="89"/>
      <c r="BR18" s="89"/>
      <c r="BS18" s="89"/>
      <c r="BT18" s="89"/>
      <c r="BU18" s="89"/>
      <c r="BV18" s="89"/>
      <c r="BW18" s="89"/>
      <c r="BX18" s="89"/>
      <c r="BY18" s="89"/>
      <c r="BZ18" s="90"/>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91"/>
      <c r="BM19" s="89"/>
      <c r="BN19" s="89"/>
      <c r="BO19" s="89"/>
      <c r="BP19" s="89"/>
      <c r="BQ19" s="89"/>
      <c r="BR19" s="89"/>
      <c r="BS19" s="89"/>
      <c r="BT19" s="89"/>
      <c r="BU19" s="89"/>
      <c r="BV19" s="89"/>
      <c r="BW19" s="89"/>
      <c r="BX19" s="89"/>
      <c r="BY19" s="89"/>
      <c r="BZ19" s="90"/>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91"/>
      <c r="BM20" s="89"/>
      <c r="BN20" s="89"/>
      <c r="BO20" s="89"/>
      <c r="BP20" s="89"/>
      <c r="BQ20" s="89"/>
      <c r="BR20" s="89"/>
      <c r="BS20" s="89"/>
      <c r="BT20" s="89"/>
      <c r="BU20" s="89"/>
      <c r="BV20" s="89"/>
      <c r="BW20" s="89"/>
      <c r="BX20" s="89"/>
      <c r="BY20" s="89"/>
      <c r="BZ20" s="90"/>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91"/>
      <c r="BM21" s="89"/>
      <c r="BN21" s="89"/>
      <c r="BO21" s="89"/>
      <c r="BP21" s="89"/>
      <c r="BQ21" s="89"/>
      <c r="BR21" s="89"/>
      <c r="BS21" s="89"/>
      <c r="BT21" s="89"/>
      <c r="BU21" s="89"/>
      <c r="BV21" s="89"/>
      <c r="BW21" s="89"/>
      <c r="BX21" s="89"/>
      <c r="BY21" s="89"/>
      <c r="BZ21" s="90"/>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91"/>
      <c r="BM22" s="89"/>
      <c r="BN22" s="89"/>
      <c r="BO22" s="89"/>
      <c r="BP22" s="89"/>
      <c r="BQ22" s="89"/>
      <c r="BR22" s="89"/>
      <c r="BS22" s="89"/>
      <c r="BT22" s="89"/>
      <c r="BU22" s="89"/>
      <c r="BV22" s="89"/>
      <c r="BW22" s="89"/>
      <c r="BX22" s="89"/>
      <c r="BY22" s="89"/>
      <c r="BZ22" s="90"/>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91"/>
      <c r="BM23" s="89"/>
      <c r="BN23" s="89"/>
      <c r="BO23" s="89"/>
      <c r="BP23" s="89"/>
      <c r="BQ23" s="89"/>
      <c r="BR23" s="89"/>
      <c r="BS23" s="89"/>
      <c r="BT23" s="89"/>
      <c r="BU23" s="89"/>
      <c r="BV23" s="89"/>
      <c r="BW23" s="89"/>
      <c r="BX23" s="89"/>
      <c r="BY23" s="89"/>
      <c r="BZ23" s="90"/>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91"/>
      <c r="BM24" s="89"/>
      <c r="BN24" s="89"/>
      <c r="BO24" s="89"/>
      <c r="BP24" s="89"/>
      <c r="BQ24" s="89"/>
      <c r="BR24" s="89"/>
      <c r="BS24" s="89"/>
      <c r="BT24" s="89"/>
      <c r="BU24" s="89"/>
      <c r="BV24" s="89"/>
      <c r="BW24" s="89"/>
      <c r="BX24" s="89"/>
      <c r="BY24" s="89"/>
      <c r="BZ24" s="90"/>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91"/>
      <c r="BM25" s="89"/>
      <c r="BN25" s="89"/>
      <c r="BO25" s="89"/>
      <c r="BP25" s="89"/>
      <c r="BQ25" s="89"/>
      <c r="BR25" s="89"/>
      <c r="BS25" s="89"/>
      <c r="BT25" s="89"/>
      <c r="BU25" s="89"/>
      <c r="BV25" s="89"/>
      <c r="BW25" s="89"/>
      <c r="BX25" s="89"/>
      <c r="BY25" s="89"/>
      <c r="BZ25" s="90"/>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91"/>
      <c r="BM26" s="89"/>
      <c r="BN26" s="89"/>
      <c r="BO26" s="89"/>
      <c r="BP26" s="89"/>
      <c r="BQ26" s="89"/>
      <c r="BR26" s="89"/>
      <c r="BS26" s="89"/>
      <c r="BT26" s="89"/>
      <c r="BU26" s="89"/>
      <c r="BV26" s="89"/>
      <c r="BW26" s="89"/>
      <c r="BX26" s="89"/>
      <c r="BY26" s="89"/>
      <c r="BZ26" s="90"/>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91"/>
      <c r="BM27" s="89"/>
      <c r="BN27" s="89"/>
      <c r="BO27" s="89"/>
      <c r="BP27" s="89"/>
      <c r="BQ27" s="89"/>
      <c r="BR27" s="89"/>
      <c r="BS27" s="89"/>
      <c r="BT27" s="89"/>
      <c r="BU27" s="89"/>
      <c r="BV27" s="89"/>
      <c r="BW27" s="89"/>
      <c r="BX27" s="89"/>
      <c r="BY27" s="89"/>
      <c r="BZ27" s="90"/>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91"/>
      <c r="BM28" s="89"/>
      <c r="BN28" s="89"/>
      <c r="BO28" s="89"/>
      <c r="BP28" s="89"/>
      <c r="BQ28" s="89"/>
      <c r="BR28" s="89"/>
      <c r="BS28" s="89"/>
      <c r="BT28" s="89"/>
      <c r="BU28" s="89"/>
      <c r="BV28" s="89"/>
      <c r="BW28" s="89"/>
      <c r="BX28" s="89"/>
      <c r="BY28" s="89"/>
      <c r="BZ28" s="90"/>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91"/>
      <c r="BM29" s="89"/>
      <c r="BN29" s="89"/>
      <c r="BO29" s="89"/>
      <c r="BP29" s="89"/>
      <c r="BQ29" s="89"/>
      <c r="BR29" s="89"/>
      <c r="BS29" s="89"/>
      <c r="BT29" s="89"/>
      <c r="BU29" s="89"/>
      <c r="BV29" s="89"/>
      <c r="BW29" s="89"/>
      <c r="BX29" s="89"/>
      <c r="BY29" s="89"/>
      <c r="BZ29" s="90"/>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91"/>
      <c r="BM30" s="89"/>
      <c r="BN30" s="89"/>
      <c r="BO30" s="89"/>
      <c r="BP30" s="89"/>
      <c r="BQ30" s="89"/>
      <c r="BR30" s="89"/>
      <c r="BS30" s="89"/>
      <c r="BT30" s="89"/>
      <c r="BU30" s="89"/>
      <c r="BV30" s="89"/>
      <c r="BW30" s="89"/>
      <c r="BX30" s="89"/>
      <c r="BY30" s="89"/>
      <c r="BZ30" s="90"/>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91"/>
      <c r="BM31" s="89"/>
      <c r="BN31" s="89"/>
      <c r="BO31" s="89"/>
      <c r="BP31" s="89"/>
      <c r="BQ31" s="89"/>
      <c r="BR31" s="89"/>
      <c r="BS31" s="89"/>
      <c r="BT31" s="89"/>
      <c r="BU31" s="89"/>
      <c r="BV31" s="89"/>
      <c r="BW31" s="89"/>
      <c r="BX31" s="89"/>
      <c r="BY31" s="89"/>
      <c r="BZ31" s="90"/>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91"/>
      <c r="BM32" s="89"/>
      <c r="BN32" s="89"/>
      <c r="BO32" s="89"/>
      <c r="BP32" s="89"/>
      <c r="BQ32" s="89"/>
      <c r="BR32" s="89"/>
      <c r="BS32" s="89"/>
      <c r="BT32" s="89"/>
      <c r="BU32" s="89"/>
      <c r="BV32" s="89"/>
      <c r="BW32" s="89"/>
      <c r="BX32" s="89"/>
      <c r="BY32" s="89"/>
      <c r="BZ32" s="90"/>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91"/>
      <c r="BM33" s="89"/>
      <c r="BN33" s="89"/>
      <c r="BO33" s="89"/>
      <c r="BP33" s="89"/>
      <c r="BQ33" s="89"/>
      <c r="BR33" s="89"/>
      <c r="BS33" s="89"/>
      <c r="BT33" s="89"/>
      <c r="BU33" s="89"/>
      <c r="BV33" s="89"/>
      <c r="BW33" s="89"/>
      <c r="BX33" s="89"/>
      <c r="BY33" s="89"/>
      <c r="BZ33" s="90"/>
    </row>
    <row r="34" spans="1:78" ht="13.5" customHeight="1" x14ac:dyDescent="0.15">
      <c r="A34" s="2"/>
      <c r="B34" s="17"/>
      <c r="C34" s="49" t="s">
        <v>26</v>
      </c>
      <c r="D34" s="49"/>
      <c r="E34" s="49"/>
      <c r="F34" s="49"/>
      <c r="G34" s="49"/>
      <c r="H34" s="49"/>
      <c r="I34" s="49"/>
      <c r="J34" s="49"/>
      <c r="K34" s="49"/>
      <c r="L34" s="49"/>
      <c r="M34" s="49"/>
      <c r="N34" s="49"/>
      <c r="O34" s="49"/>
      <c r="P34" s="49"/>
      <c r="Q34" s="19"/>
      <c r="R34" s="49" t="s">
        <v>27</v>
      </c>
      <c r="S34" s="49"/>
      <c r="T34" s="49"/>
      <c r="U34" s="49"/>
      <c r="V34" s="49"/>
      <c r="W34" s="49"/>
      <c r="X34" s="49"/>
      <c r="Y34" s="49"/>
      <c r="Z34" s="49"/>
      <c r="AA34" s="49"/>
      <c r="AB34" s="49"/>
      <c r="AC34" s="49"/>
      <c r="AD34" s="49"/>
      <c r="AE34" s="49"/>
      <c r="AF34" s="19"/>
      <c r="AG34" s="49" t="s">
        <v>28</v>
      </c>
      <c r="AH34" s="49"/>
      <c r="AI34" s="49"/>
      <c r="AJ34" s="49"/>
      <c r="AK34" s="49"/>
      <c r="AL34" s="49"/>
      <c r="AM34" s="49"/>
      <c r="AN34" s="49"/>
      <c r="AO34" s="49"/>
      <c r="AP34" s="49"/>
      <c r="AQ34" s="49"/>
      <c r="AR34" s="49"/>
      <c r="AS34" s="49"/>
      <c r="AT34" s="49"/>
      <c r="AU34" s="19"/>
      <c r="AV34" s="49" t="s">
        <v>29</v>
      </c>
      <c r="AW34" s="49"/>
      <c r="AX34" s="49"/>
      <c r="AY34" s="49"/>
      <c r="AZ34" s="49"/>
      <c r="BA34" s="49"/>
      <c r="BB34" s="49"/>
      <c r="BC34" s="49"/>
      <c r="BD34" s="49"/>
      <c r="BE34" s="49"/>
      <c r="BF34" s="49"/>
      <c r="BG34" s="49"/>
      <c r="BH34" s="49"/>
      <c r="BI34" s="49"/>
      <c r="BJ34" s="18"/>
      <c r="BK34" s="2"/>
      <c r="BL34" s="91"/>
      <c r="BM34" s="89"/>
      <c r="BN34" s="89"/>
      <c r="BO34" s="89"/>
      <c r="BP34" s="89"/>
      <c r="BQ34" s="89"/>
      <c r="BR34" s="89"/>
      <c r="BS34" s="89"/>
      <c r="BT34" s="89"/>
      <c r="BU34" s="89"/>
      <c r="BV34" s="89"/>
      <c r="BW34" s="89"/>
      <c r="BX34" s="89"/>
      <c r="BY34" s="89"/>
      <c r="BZ34" s="90"/>
    </row>
    <row r="35" spans="1:78" ht="13.5" customHeight="1" x14ac:dyDescent="0.15">
      <c r="A35" s="2"/>
      <c r="B35" s="17"/>
      <c r="C35" s="49"/>
      <c r="D35" s="49"/>
      <c r="E35" s="49"/>
      <c r="F35" s="49"/>
      <c r="G35" s="49"/>
      <c r="H35" s="49"/>
      <c r="I35" s="49"/>
      <c r="J35" s="49"/>
      <c r="K35" s="49"/>
      <c r="L35" s="49"/>
      <c r="M35" s="49"/>
      <c r="N35" s="49"/>
      <c r="O35" s="49"/>
      <c r="P35" s="49"/>
      <c r="Q35" s="19"/>
      <c r="R35" s="49"/>
      <c r="S35" s="49"/>
      <c r="T35" s="49"/>
      <c r="U35" s="49"/>
      <c r="V35" s="49"/>
      <c r="W35" s="49"/>
      <c r="X35" s="49"/>
      <c r="Y35" s="49"/>
      <c r="Z35" s="49"/>
      <c r="AA35" s="49"/>
      <c r="AB35" s="49"/>
      <c r="AC35" s="49"/>
      <c r="AD35" s="49"/>
      <c r="AE35" s="49"/>
      <c r="AF35" s="19"/>
      <c r="AG35" s="49"/>
      <c r="AH35" s="49"/>
      <c r="AI35" s="49"/>
      <c r="AJ35" s="49"/>
      <c r="AK35" s="49"/>
      <c r="AL35" s="49"/>
      <c r="AM35" s="49"/>
      <c r="AN35" s="49"/>
      <c r="AO35" s="49"/>
      <c r="AP35" s="49"/>
      <c r="AQ35" s="49"/>
      <c r="AR35" s="49"/>
      <c r="AS35" s="49"/>
      <c r="AT35" s="49"/>
      <c r="AU35" s="19"/>
      <c r="AV35" s="49"/>
      <c r="AW35" s="49"/>
      <c r="AX35" s="49"/>
      <c r="AY35" s="49"/>
      <c r="AZ35" s="49"/>
      <c r="BA35" s="49"/>
      <c r="BB35" s="49"/>
      <c r="BC35" s="49"/>
      <c r="BD35" s="49"/>
      <c r="BE35" s="49"/>
      <c r="BF35" s="49"/>
      <c r="BG35" s="49"/>
      <c r="BH35" s="49"/>
      <c r="BI35" s="49"/>
      <c r="BJ35" s="18"/>
      <c r="BK35" s="2"/>
      <c r="BL35" s="91"/>
      <c r="BM35" s="89"/>
      <c r="BN35" s="89"/>
      <c r="BO35" s="89"/>
      <c r="BP35" s="89"/>
      <c r="BQ35" s="89"/>
      <c r="BR35" s="89"/>
      <c r="BS35" s="89"/>
      <c r="BT35" s="89"/>
      <c r="BU35" s="89"/>
      <c r="BV35" s="89"/>
      <c r="BW35" s="89"/>
      <c r="BX35" s="89"/>
      <c r="BY35" s="89"/>
      <c r="BZ35" s="90"/>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91"/>
      <c r="BM36" s="89"/>
      <c r="BN36" s="89"/>
      <c r="BO36" s="89"/>
      <c r="BP36" s="89"/>
      <c r="BQ36" s="89"/>
      <c r="BR36" s="89"/>
      <c r="BS36" s="89"/>
      <c r="BT36" s="89"/>
      <c r="BU36" s="89"/>
      <c r="BV36" s="89"/>
      <c r="BW36" s="89"/>
      <c r="BX36" s="89"/>
      <c r="BY36" s="89"/>
      <c r="BZ36" s="90"/>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91"/>
      <c r="BM37" s="89"/>
      <c r="BN37" s="89"/>
      <c r="BO37" s="89"/>
      <c r="BP37" s="89"/>
      <c r="BQ37" s="89"/>
      <c r="BR37" s="89"/>
      <c r="BS37" s="89"/>
      <c r="BT37" s="89"/>
      <c r="BU37" s="89"/>
      <c r="BV37" s="89"/>
      <c r="BW37" s="89"/>
      <c r="BX37" s="89"/>
      <c r="BY37" s="89"/>
      <c r="BZ37" s="90"/>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91"/>
      <c r="BM38" s="89"/>
      <c r="BN38" s="89"/>
      <c r="BO38" s="89"/>
      <c r="BP38" s="89"/>
      <c r="BQ38" s="89"/>
      <c r="BR38" s="89"/>
      <c r="BS38" s="89"/>
      <c r="BT38" s="89"/>
      <c r="BU38" s="89"/>
      <c r="BV38" s="89"/>
      <c r="BW38" s="89"/>
      <c r="BX38" s="89"/>
      <c r="BY38" s="89"/>
      <c r="BZ38" s="90"/>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91"/>
      <c r="BM39" s="89"/>
      <c r="BN39" s="89"/>
      <c r="BO39" s="89"/>
      <c r="BP39" s="89"/>
      <c r="BQ39" s="89"/>
      <c r="BR39" s="89"/>
      <c r="BS39" s="89"/>
      <c r="BT39" s="89"/>
      <c r="BU39" s="89"/>
      <c r="BV39" s="89"/>
      <c r="BW39" s="89"/>
      <c r="BX39" s="89"/>
      <c r="BY39" s="89"/>
      <c r="BZ39" s="90"/>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91"/>
      <c r="BM40" s="89"/>
      <c r="BN40" s="89"/>
      <c r="BO40" s="89"/>
      <c r="BP40" s="89"/>
      <c r="BQ40" s="89"/>
      <c r="BR40" s="89"/>
      <c r="BS40" s="89"/>
      <c r="BT40" s="89"/>
      <c r="BU40" s="89"/>
      <c r="BV40" s="89"/>
      <c r="BW40" s="89"/>
      <c r="BX40" s="89"/>
      <c r="BY40" s="89"/>
      <c r="BZ40" s="90"/>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91"/>
      <c r="BM41" s="89"/>
      <c r="BN41" s="89"/>
      <c r="BO41" s="89"/>
      <c r="BP41" s="89"/>
      <c r="BQ41" s="89"/>
      <c r="BR41" s="89"/>
      <c r="BS41" s="89"/>
      <c r="BT41" s="89"/>
      <c r="BU41" s="89"/>
      <c r="BV41" s="89"/>
      <c r="BW41" s="89"/>
      <c r="BX41" s="89"/>
      <c r="BY41" s="89"/>
      <c r="BZ41" s="90"/>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91"/>
      <c r="BM42" s="89"/>
      <c r="BN42" s="89"/>
      <c r="BO42" s="89"/>
      <c r="BP42" s="89"/>
      <c r="BQ42" s="89"/>
      <c r="BR42" s="89"/>
      <c r="BS42" s="89"/>
      <c r="BT42" s="89"/>
      <c r="BU42" s="89"/>
      <c r="BV42" s="89"/>
      <c r="BW42" s="89"/>
      <c r="BX42" s="89"/>
      <c r="BY42" s="89"/>
      <c r="BZ42" s="90"/>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91"/>
      <c r="BM43" s="89"/>
      <c r="BN43" s="89"/>
      <c r="BO43" s="89"/>
      <c r="BP43" s="89"/>
      <c r="BQ43" s="89"/>
      <c r="BR43" s="89"/>
      <c r="BS43" s="89"/>
      <c r="BT43" s="89"/>
      <c r="BU43" s="89"/>
      <c r="BV43" s="89"/>
      <c r="BW43" s="89"/>
      <c r="BX43" s="89"/>
      <c r="BY43" s="89"/>
      <c r="BZ43" s="90"/>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91"/>
      <c r="BM44" s="89"/>
      <c r="BN44" s="89"/>
      <c r="BO44" s="89"/>
      <c r="BP44" s="89"/>
      <c r="BQ44" s="89"/>
      <c r="BR44" s="89"/>
      <c r="BS44" s="89"/>
      <c r="BT44" s="89"/>
      <c r="BU44" s="89"/>
      <c r="BV44" s="89"/>
      <c r="BW44" s="89"/>
      <c r="BX44" s="89"/>
      <c r="BY44" s="89"/>
      <c r="BZ44" s="90"/>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3" t="s">
        <v>30</v>
      </c>
      <c r="BM45" s="44"/>
      <c r="BN45" s="44"/>
      <c r="BO45" s="44"/>
      <c r="BP45" s="44"/>
      <c r="BQ45" s="44"/>
      <c r="BR45" s="44"/>
      <c r="BS45" s="44"/>
      <c r="BT45" s="44"/>
      <c r="BU45" s="44"/>
      <c r="BV45" s="44"/>
      <c r="BW45" s="44"/>
      <c r="BX45" s="44"/>
      <c r="BY45" s="44"/>
      <c r="BZ45" s="4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88" t="s">
        <v>117</v>
      </c>
      <c r="BM47" s="94"/>
      <c r="BN47" s="94"/>
      <c r="BO47" s="94"/>
      <c r="BP47" s="94"/>
      <c r="BQ47" s="94"/>
      <c r="BR47" s="94"/>
      <c r="BS47" s="94"/>
      <c r="BT47" s="94"/>
      <c r="BU47" s="94"/>
      <c r="BV47" s="94"/>
      <c r="BW47" s="94"/>
      <c r="BX47" s="94"/>
      <c r="BY47" s="94"/>
      <c r="BZ47" s="9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88"/>
      <c r="BM48" s="94"/>
      <c r="BN48" s="94"/>
      <c r="BO48" s="94"/>
      <c r="BP48" s="94"/>
      <c r="BQ48" s="94"/>
      <c r="BR48" s="94"/>
      <c r="BS48" s="94"/>
      <c r="BT48" s="94"/>
      <c r="BU48" s="94"/>
      <c r="BV48" s="94"/>
      <c r="BW48" s="94"/>
      <c r="BX48" s="94"/>
      <c r="BY48" s="94"/>
      <c r="BZ48" s="9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88"/>
      <c r="BM49" s="94"/>
      <c r="BN49" s="94"/>
      <c r="BO49" s="94"/>
      <c r="BP49" s="94"/>
      <c r="BQ49" s="94"/>
      <c r="BR49" s="94"/>
      <c r="BS49" s="94"/>
      <c r="BT49" s="94"/>
      <c r="BU49" s="94"/>
      <c r="BV49" s="94"/>
      <c r="BW49" s="94"/>
      <c r="BX49" s="94"/>
      <c r="BY49" s="94"/>
      <c r="BZ49" s="9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88"/>
      <c r="BM50" s="94"/>
      <c r="BN50" s="94"/>
      <c r="BO50" s="94"/>
      <c r="BP50" s="94"/>
      <c r="BQ50" s="94"/>
      <c r="BR50" s="94"/>
      <c r="BS50" s="94"/>
      <c r="BT50" s="94"/>
      <c r="BU50" s="94"/>
      <c r="BV50" s="94"/>
      <c r="BW50" s="94"/>
      <c r="BX50" s="94"/>
      <c r="BY50" s="94"/>
      <c r="BZ50" s="9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88"/>
      <c r="BM51" s="94"/>
      <c r="BN51" s="94"/>
      <c r="BO51" s="94"/>
      <c r="BP51" s="94"/>
      <c r="BQ51" s="94"/>
      <c r="BR51" s="94"/>
      <c r="BS51" s="94"/>
      <c r="BT51" s="94"/>
      <c r="BU51" s="94"/>
      <c r="BV51" s="94"/>
      <c r="BW51" s="94"/>
      <c r="BX51" s="94"/>
      <c r="BY51" s="94"/>
      <c r="BZ51" s="9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88"/>
      <c r="BM52" s="94"/>
      <c r="BN52" s="94"/>
      <c r="BO52" s="94"/>
      <c r="BP52" s="94"/>
      <c r="BQ52" s="94"/>
      <c r="BR52" s="94"/>
      <c r="BS52" s="94"/>
      <c r="BT52" s="94"/>
      <c r="BU52" s="94"/>
      <c r="BV52" s="94"/>
      <c r="BW52" s="94"/>
      <c r="BX52" s="94"/>
      <c r="BY52" s="94"/>
      <c r="BZ52" s="9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88"/>
      <c r="BM53" s="94"/>
      <c r="BN53" s="94"/>
      <c r="BO53" s="94"/>
      <c r="BP53" s="94"/>
      <c r="BQ53" s="94"/>
      <c r="BR53" s="94"/>
      <c r="BS53" s="94"/>
      <c r="BT53" s="94"/>
      <c r="BU53" s="94"/>
      <c r="BV53" s="94"/>
      <c r="BW53" s="94"/>
      <c r="BX53" s="94"/>
      <c r="BY53" s="94"/>
      <c r="BZ53" s="9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88"/>
      <c r="BM54" s="94"/>
      <c r="BN54" s="94"/>
      <c r="BO54" s="94"/>
      <c r="BP54" s="94"/>
      <c r="BQ54" s="94"/>
      <c r="BR54" s="94"/>
      <c r="BS54" s="94"/>
      <c r="BT54" s="94"/>
      <c r="BU54" s="94"/>
      <c r="BV54" s="94"/>
      <c r="BW54" s="94"/>
      <c r="BX54" s="94"/>
      <c r="BY54" s="94"/>
      <c r="BZ54" s="9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88"/>
      <c r="BM55" s="94"/>
      <c r="BN55" s="94"/>
      <c r="BO55" s="94"/>
      <c r="BP55" s="94"/>
      <c r="BQ55" s="94"/>
      <c r="BR55" s="94"/>
      <c r="BS55" s="94"/>
      <c r="BT55" s="94"/>
      <c r="BU55" s="94"/>
      <c r="BV55" s="94"/>
      <c r="BW55" s="94"/>
      <c r="BX55" s="94"/>
      <c r="BY55" s="94"/>
      <c r="BZ55" s="93"/>
    </row>
    <row r="56" spans="1:78" ht="13.5" customHeight="1" x14ac:dyDescent="0.15">
      <c r="A56" s="2"/>
      <c r="B56" s="17"/>
      <c r="C56" s="49" t="s">
        <v>31</v>
      </c>
      <c r="D56" s="49"/>
      <c r="E56" s="49"/>
      <c r="F56" s="49"/>
      <c r="G56" s="49"/>
      <c r="H56" s="49"/>
      <c r="I56" s="49"/>
      <c r="J56" s="49"/>
      <c r="K56" s="49"/>
      <c r="L56" s="49"/>
      <c r="M56" s="49"/>
      <c r="N56" s="49"/>
      <c r="O56" s="49"/>
      <c r="P56" s="49"/>
      <c r="Q56" s="19"/>
      <c r="R56" s="49" t="s">
        <v>32</v>
      </c>
      <c r="S56" s="49"/>
      <c r="T56" s="49"/>
      <c r="U56" s="49"/>
      <c r="V56" s="49"/>
      <c r="W56" s="49"/>
      <c r="X56" s="49"/>
      <c r="Y56" s="49"/>
      <c r="Z56" s="49"/>
      <c r="AA56" s="49"/>
      <c r="AB56" s="49"/>
      <c r="AC56" s="49"/>
      <c r="AD56" s="49"/>
      <c r="AE56" s="49"/>
      <c r="AF56" s="19"/>
      <c r="AG56" s="49" t="s">
        <v>33</v>
      </c>
      <c r="AH56" s="49"/>
      <c r="AI56" s="49"/>
      <c r="AJ56" s="49"/>
      <c r="AK56" s="49"/>
      <c r="AL56" s="49"/>
      <c r="AM56" s="49"/>
      <c r="AN56" s="49"/>
      <c r="AO56" s="49"/>
      <c r="AP56" s="49"/>
      <c r="AQ56" s="49"/>
      <c r="AR56" s="49"/>
      <c r="AS56" s="49"/>
      <c r="AT56" s="49"/>
      <c r="AU56" s="19"/>
      <c r="AV56" s="49" t="s">
        <v>34</v>
      </c>
      <c r="AW56" s="49"/>
      <c r="AX56" s="49"/>
      <c r="AY56" s="49"/>
      <c r="AZ56" s="49"/>
      <c r="BA56" s="49"/>
      <c r="BB56" s="49"/>
      <c r="BC56" s="49"/>
      <c r="BD56" s="49"/>
      <c r="BE56" s="49"/>
      <c r="BF56" s="49"/>
      <c r="BG56" s="49"/>
      <c r="BH56" s="49"/>
      <c r="BI56" s="49"/>
      <c r="BJ56" s="18"/>
      <c r="BK56" s="2"/>
      <c r="BL56" s="88"/>
      <c r="BM56" s="94"/>
      <c r="BN56" s="94"/>
      <c r="BO56" s="94"/>
      <c r="BP56" s="94"/>
      <c r="BQ56" s="94"/>
      <c r="BR56" s="94"/>
      <c r="BS56" s="94"/>
      <c r="BT56" s="94"/>
      <c r="BU56" s="94"/>
      <c r="BV56" s="94"/>
      <c r="BW56" s="94"/>
      <c r="BX56" s="94"/>
      <c r="BY56" s="94"/>
      <c r="BZ56" s="93"/>
    </row>
    <row r="57" spans="1:78" ht="13.5" customHeight="1" x14ac:dyDescent="0.15">
      <c r="A57" s="2"/>
      <c r="B57" s="17"/>
      <c r="C57" s="49"/>
      <c r="D57" s="49"/>
      <c r="E57" s="49"/>
      <c r="F57" s="49"/>
      <c r="G57" s="49"/>
      <c r="H57" s="49"/>
      <c r="I57" s="49"/>
      <c r="J57" s="49"/>
      <c r="K57" s="49"/>
      <c r="L57" s="49"/>
      <c r="M57" s="49"/>
      <c r="N57" s="49"/>
      <c r="O57" s="49"/>
      <c r="P57" s="49"/>
      <c r="Q57" s="19"/>
      <c r="R57" s="49"/>
      <c r="S57" s="49"/>
      <c r="T57" s="49"/>
      <c r="U57" s="49"/>
      <c r="V57" s="49"/>
      <c r="W57" s="49"/>
      <c r="X57" s="49"/>
      <c r="Y57" s="49"/>
      <c r="Z57" s="49"/>
      <c r="AA57" s="49"/>
      <c r="AB57" s="49"/>
      <c r="AC57" s="49"/>
      <c r="AD57" s="49"/>
      <c r="AE57" s="49"/>
      <c r="AF57" s="19"/>
      <c r="AG57" s="49"/>
      <c r="AH57" s="49"/>
      <c r="AI57" s="49"/>
      <c r="AJ57" s="49"/>
      <c r="AK57" s="49"/>
      <c r="AL57" s="49"/>
      <c r="AM57" s="49"/>
      <c r="AN57" s="49"/>
      <c r="AO57" s="49"/>
      <c r="AP57" s="49"/>
      <c r="AQ57" s="49"/>
      <c r="AR57" s="49"/>
      <c r="AS57" s="49"/>
      <c r="AT57" s="49"/>
      <c r="AU57" s="19"/>
      <c r="AV57" s="49"/>
      <c r="AW57" s="49"/>
      <c r="AX57" s="49"/>
      <c r="AY57" s="49"/>
      <c r="AZ57" s="49"/>
      <c r="BA57" s="49"/>
      <c r="BB57" s="49"/>
      <c r="BC57" s="49"/>
      <c r="BD57" s="49"/>
      <c r="BE57" s="49"/>
      <c r="BF57" s="49"/>
      <c r="BG57" s="49"/>
      <c r="BH57" s="49"/>
      <c r="BI57" s="49"/>
      <c r="BJ57" s="18"/>
      <c r="BK57" s="2"/>
      <c r="BL57" s="88"/>
      <c r="BM57" s="94"/>
      <c r="BN57" s="94"/>
      <c r="BO57" s="94"/>
      <c r="BP57" s="94"/>
      <c r="BQ57" s="94"/>
      <c r="BR57" s="94"/>
      <c r="BS57" s="94"/>
      <c r="BT57" s="94"/>
      <c r="BU57" s="94"/>
      <c r="BV57" s="94"/>
      <c r="BW57" s="94"/>
      <c r="BX57" s="94"/>
      <c r="BY57" s="94"/>
      <c r="BZ57" s="93"/>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88"/>
      <c r="BM58" s="94"/>
      <c r="BN58" s="94"/>
      <c r="BO58" s="94"/>
      <c r="BP58" s="94"/>
      <c r="BQ58" s="94"/>
      <c r="BR58" s="94"/>
      <c r="BS58" s="94"/>
      <c r="BT58" s="94"/>
      <c r="BU58" s="94"/>
      <c r="BV58" s="94"/>
      <c r="BW58" s="94"/>
      <c r="BX58" s="94"/>
      <c r="BY58" s="94"/>
      <c r="BZ58" s="93"/>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88"/>
      <c r="BM59" s="94"/>
      <c r="BN59" s="94"/>
      <c r="BO59" s="94"/>
      <c r="BP59" s="94"/>
      <c r="BQ59" s="94"/>
      <c r="BR59" s="94"/>
      <c r="BS59" s="94"/>
      <c r="BT59" s="94"/>
      <c r="BU59" s="94"/>
      <c r="BV59" s="94"/>
      <c r="BW59" s="94"/>
      <c r="BX59" s="94"/>
      <c r="BY59" s="94"/>
      <c r="BZ59" s="93"/>
    </row>
    <row r="60" spans="1:78" ht="13.5" customHeight="1" x14ac:dyDescent="0.15">
      <c r="A60" s="2"/>
      <c r="B60" s="50" t="s">
        <v>35</v>
      </c>
      <c r="C60" s="51"/>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2"/>
      <c r="BK60" s="2"/>
      <c r="BL60" s="88"/>
      <c r="BM60" s="94"/>
      <c r="BN60" s="94"/>
      <c r="BO60" s="94"/>
      <c r="BP60" s="94"/>
      <c r="BQ60" s="94"/>
      <c r="BR60" s="94"/>
      <c r="BS60" s="94"/>
      <c r="BT60" s="94"/>
      <c r="BU60" s="94"/>
      <c r="BV60" s="94"/>
      <c r="BW60" s="94"/>
      <c r="BX60" s="94"/>
      <c r="BY60" s="94"/>
      <c r="BZ60" s="93"/>
    </row>
    <row r="61" spans="1:78" ht="13.5" customHeight="1" x14ac:dyDescent="0.15">
      <c r="A61" s="2"/>
      <c r="B61" s="50"/>
      <c r="C61" s="51"/>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51"/>
      <c r="BD61" s="51"/>
      <c r="BE61" s="51"/>
      <c r="BF61" s="51"/>
      <c r="BG61" s="51"/>
      <c r="BH61" s="51"/>
      <c r="BI61" s="51"/>
      <c r="BJ61" s="52"/>
      <c r="BK61" s="2"/>
      <c r="BL61" s="88"/>
      <c r="BM61" s="94"/>
      <c r="BN61" s="94"/>
      <c r="BO61" s="94"/>
      <c r="BP61" s="94"/>
      <c r="BQ61" s="94"/>
      <c r="BR61" s="94"/>
      <c r="BS61" s="94"/>
      <c r="BT61" s="94"/>
      <c r="BU61" s="94"/>
      <c r="BV61" s="94"/>
      <c r="BW61" s="94"/>
      <c r="BX61" s="94"/>
      <c r="BY61" s="94"/>
      <c r="BZ61" s="9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88"/>
      <c r="BM62" s="94"/>
      <c r="BN62" s="94"/>
      <c r="BO62" s="94"/>
      <c r="BP62" s="94"/>
      <c r="BQ62" s="94"/>
      <c r="BR62" s="94"/>
      <c r="BS62" s="94"/>
      <c r="BT62" s="94"/>
      <c r="BU62" s="94"/>
      <c r="BV62" s="94"/>
      <c r="BW62" s="94"/>
      <c r="BX62" s="94"/>
      <c r="BY62" s="94"/>
      <c r="BZ62" s="9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88"/>
      <c r="BM63" s="94"/>
      <c r="BN63" s="94"/>
      <c r="BO63" s="94"/>
      <c r="BP63" s="94"/>
      <c r="BQ63" s="94"/>
      <c r="BR63" s="94"/>
      <c r="BS63" s="94"/>
      <c r="BT63" s="94"/>
      <c r="BU63" s="94"/>
      <c r="BV63" s="94"/>
      <c r="BW63" s="94"/>
      <c r="BX63" s="94"/>
      <c r="BY63" s="94"/>
      <c r="BZ63" s="9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3" t="s">
        <v>36</v>
      </c>
      <c r="BM64" s="44"/>
      <c r="BN64" s="44"/>
      <c r="BO64" s="44"/>
      <c r="BP64" s="44"/>
      <c r="BQ64" s="44"/>
      <c r="BR64" s="44"/>
      <c r="BS64" s="44"/>
      <c r="BT64" s="44"/>
      <c r="BU64" s="44"/>
      <c r="BV64" s="44"/>
      <c r="BW64" s="44"/>
      <c r="BX64" s="44"/>
      <c r="BY64" s="44"/>
      <c r="BZ64" s="4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88" t="s">
        <v>118</v>
      </c>
      <c r="BM66" s="94"/>
      <c r="BN66" s="94"/>
      <c r="BO66" s="94"/>
      <c r="BP66" s="94"/>
      <c r="BQ66" s="94"/>
      <c r="BR66" s="94"/>
      <c r="BS66" s="94"/>
      <c r="BT66" s="94"/>
      <c r="BU66" s="94"/>
      <c r="BV66" s="94"/>
      <c r="BW66" s="94"/>
      <c r="BX66" s="94"/>
      <c r="BY66" s="94"/>
      <c r="BZ66" s="9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88"/>
      <c r="BM67" s="94"/>
      <c r="BN67" s="94"/>
      <c r="BO67" s="94"/>
      <c r="BP67" s="94"/>
      <c r="BQ67" s="94"/>
      <c r="BR67" s="94"/>
      <c r="BS67" s="94"/>
      <c r="BT67" s="94"/>
      <c r="BU67" s="94"/>
      <c r="BV67" s="94"/>
      <c r="BW67" s="94"/>
      <c r="BX67" s="94"/>
      <c r="BY67" s="94"/>
      <c r="BZ67" s="9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88"/>
      <c r="BM68" s="94"/>
      <c r="BN68" s="94"/>
      <c r="BO68" s="94"/>
      <c r="BP68" s="94"/>
      <c r="BQ68" s="94"/>
      <c r="BR68" s="94"/>
      <c r="BS68" s="94"/>
      <c r="BT68" s="94"/>
      <c r="BU68" s="94"/>
      <c r="BV68" s="94"/>
      <c r="BW68" s="94"/>
      <c r="BX68" s="94"/>
      <c r="BY68" s="94"/>
      <c r="BZ68" s="9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88"/>
      <c r="BM69" s="94"/>
      <c r="BN69" s="94"/>
      <c r="BO69" s="94"/>
      <c r="BP69" s="94"/>
      <c r="BQ69" s="94"/>
      <c r="BR69" s="94"/>
      <c r="BS69" s="94"/>
      <c r="BT69" s="94"/>
      <c r="BU69" s="94"/>
      <c r="BV69" s="94"/>
      <c r="BW69" s="94"/>
      <c r="BX69" s="94"/>
      <c r="BY69" s="94"/>
      <c r="BZ69" s="9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88"/>
      <c r="BM70" s="94"/>
      <c r="BN70" s="94"/>
      <c r="BO70" s="94"/>
      <c r="BP70" s="94"/>
      <c r="BQ70" s="94"/>
      <c r="BR70" s="94"/>
      <c r="BS70" s="94"/>
      <c r="BT70" s="94"/>
      <c r="BU70" s="94"/>
      <c r="BV70" s="94"/>
      <c r="BW70" s="94"/>
      <c r="BX70" s="94"/>
      <c r="BY70" s="94"/>
      <c r="BZ70" s="9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88"/>
      <c r="BM71" s="94"/>
      <c r="BN71" s="94"/>
      <c r="BO71" s="94"/>
      <c r="BP71" s="94"/>
      <c r="BQ71" s="94"/>
      <c r="BR71" s="94"/>
      <c r="BS71" s="94"/>
      <c r="BT71" s="94"/>
      <c r="BU71" s="94"/>
      <c r="BV71" s="94"/>
      <c r="BW71" s="94"/>
      <c r="BX71" s="94"/>
      <c r="BY71" s="94"/>
      <c r="BZ71" s="9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88"/>
      <c r="BM72" s="94"/>
      <c r="BN72" s="94"/>
      <c r="BO72" s="94"/>
      <c r="BP72" s="94"/>
      <c r="BQ72" s="94"/>
      <c r="BR72" s="94"/>
      <c r="BS72" s="94"/>
      <c r="BT72" s="94"/>
      <c r="BU72" s="94"/>
      <c r="BV72" s="94"/>
      <c r="BW72" s="94"/>
      <c r="BX72" s="94"/>
      <c r="BY72" s="94"/>
      <c r="BZ72" s="9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88"/>
      <c r="BM73" s="94"/>
      <c r="BN73" s="94"/>
      <c r="BO73" s="94"/>
      <c r="BP73" s="94"/>
      <c r="BQ73" s="94"/>
      <c r="BR73" s="94"/>
      <c r="BS73" s="94"/>
      <c r="BT73" s="94"/>
      <c r="BU73" s="94"/>
      <c r="BV73" s="94"/>
      <c r="BW73" s="94"/>
      <c r="BX73" s="94"/>
      <c r="BY73" s="94"/>
      <c r="BZ73" s="9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88"/>
      <c r="BM74" s="94"/>
      <c r="BN74" s="94"/>
      <c r="BO74" s="94"/>
      <c r="BP74" s="94"/>
      <c r="BQ74" s="94"/>
      <c r="BR74" s="94"/>
      <c r="BS74" s="94"/>
      <c r="BT74" s="94"/>
      <c r="BU74" s="94"/>
      <c r="BV74" s="94"/>
      <c r="BW74" s="94"/>
      <c r="BX74" s="94"/>
      <c r="BY74" s="94"/>
      <c r="BZ74" s="9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88"/>
      <c r="BM75" s="94"/>
      <c r="BN75" s="94"/>
      <c r="BO75" s="94"/>
      <c r="BP75" s="94"/>
      <c r="BQ75" s="94"/>
      <c r="BR75" s="94"/>
      <c r="BS75" s="94"/>
      <c r="BT75" s="94"/>
      <c r="BU75" s="94"/>
      <c r="BV75" s="94"/>
      <c r="BW75" s="94"/>
      <c r="BX75" s="94"/>
      <c r="BY75" s="94"/>
      <c r="BZ75" s="9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88"/>
      <c r="BM76" s="94"/>
      <c r="BN76" s="94"/>
      <c r="BO76" s="94"/>
      <c r="BP76" s="94"/>
      <c r="BQ76" s="94"/>
      <c r="BR76" s="94"/>
      <c r="BS76" s="94"/>
      <c r="BT76" s="94"/>
      <c r="BU76" s="94"/>
      <c r="BV76" s="94"/>
      <c r="BW76" s="94"/>
      <c r="BX76" s="94"/>
      <c r="BY76" s="94"/>
      <c r="BZ76" s="9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88"/>
      <c r="BM77" s="94"/>
      <c r="BN77" s="94"/>
      <c r="BO77" s="94"/>
      <c r="BP77" s="94"/>
      <c r="BQ77" s="94"/>
      <c r="BR77" s="94"/>
      <c r="BS77" s="94"/>
      <c r="BT77" s="94"/>
      <c r="BU77" s="94"/>
      <c r="BV77" s="94"/>
      <c r="BW77" s="94"/>
      <c r="BX77" s="94"/>
      <c r="BY77" s="94"/>
      <c r="BZ77" s="9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88"/>
      <c r="BM78" s="94"/>
      <c r="BN78" s="94"/>
      <c r="BO78" s="94"/>
      <c r="BP78" s="94"/>
      <c r="BQ78" s="94"/>
      <c r="BR78" s="94"/>
      <c r="BS78" s="94"/>
      <c r="BT78" s="94"/>
      <c r="BU78" s="94"/>
      <c r="BV78" s="94"/>
      <c r="BW78" s="94"/>
      <c r="BX78" s="94"/>
      <c r="BY78" s="94"/>
      <c r="BZ78" s="93"/>
    </row>
    <row r="79" spans="1:78" ht="13.5" customHeight="1" x14ac:dyDescent="0.15">
      <c r="A79" s="2"/>
      <c r="B79" s="17"/>
      <c r="C79" s="49" t="s">
        <v>37</v>
      </c>
      <c r="D79" s="49"/>
      <c r="E79" s="49"/>
      <c r="F79" s="49"/>
      <c r="G79" s="49"/>
      <c r="H79" s="49"/>
      <c r="I79" s="49"/>
      <c r="J79" s="49"/>
      <c r="K79" s="49"/>
      <c r="L79" s="49"/>
      <c r="M79" s="49"/>
      <c r="N79" s="49"/>
      <c r="O79" s="49"/>
      <c r="P79" s="49"/>
      <c r="Q79" s="49"/>
      <c r="R79" s="49"/>
      <c r="S79" s="49"/>
      <c r="T79" s="49"/>
      <c r="U79" s="19"/>
      <c r="V79" s="19"/>
      <c r="W79" s="49" t="s">
        <v>38</v>
      </c>
      <c r="X79" s="49"/>
      <c r="Y79" s="49"/>
      <c r="Z79" s="49"/>
      <c r="AA79" s="49"/>
      <c r="AB79" s="49"/>
      <c r="AC79" s="49"/>
      <c r="AD79" s="49"/>
      <c r="AE79" s="49"/>
      <c r="AF79" s="49"/>
      <c r="AG79" s="49"/>
      <c r="AH79" s="49"/>
      <c r="AI79" s="49"/>
      <c r="AJ79" s="49"/>
      <c r="AK79" s="49"/>
      <c r="AL79" s="49"/>
      <c r="AM79" s="49"/>
      <c r="AN79" s="49"/>
      <c r="AO79" s="19"/>
      <c r="AP79" s="19"/>
      <c r="AQ79" s="49" t="s">
        <v>39</v>
      </c>
      <c r="AR79" s="49"/>
      <c r="AS79" s="49"/>
      <c r="AT79" s="49"/>
      <c r="AU79" s="49"/>
      <c r="AV79" s="49"/>
      <c r="AW79" s="49"/>
      <c r="AX79" s="49"/>
      <c r="AY79" s="49"/>
      <c r="AZ79" s="49"/>
      <c r="BA79" s="49"/>
      <c r="BB79" s="49"/>
      <c r="BC79" s="49"/>
      <c r="BD79" s="49"/>
      <c r="BE79" s="49"/>
      <c r="BF79" s="49"/>
      <c r="BG79" s="49"/>
      <c r="BH79" s="49"/>
      <c r="BI79" s="4"/>
      <c r="BJ79" s="18"/>
      <c r="BK79" s="2"/>
      <c r="BL79" s="88"/>
      <c r="BM79" s="94"/>
      <c r="BN79" s="94"/>
      <c r="BO79" s="94"/>
      <c r="BP79" s="94"/>
      <c r="BQ79" s="94"/>
      <c r="BR79" s="94"/>
      <c r="BS79" s="94"/>
      <c r="BT79" s="94"/>
      <c r="BU79" s="94"/>
      <c r="BV79" s="94"/>
      <c r="BW79" s="94"/>
      <c r="BX79" s="94"/>
      <c r="BY79" s="94"/>
      <c r="BZ79" s="93"/>
    </row>
    <row r="80" spans="1:78" ht="13.5" customHeight="1" x14ac:dyDescent="0.15">
      <c r="A80" s="2"/>
      <c r="B80" s="17"/>
      <c r="C80" s="49"/>
      <c r="D80" s="49"/>
      <c r="E80" s="49"/>
      <c r="F80" s="49"/>
      <c r="G80" s="49"/>
      <c r="H80" s="49"/>
      <c r="I80" s="49"/>
      <c r="J80" s="49"/>
      <c r="K80" s="49"/>
      <c r="L80" s="49"/>
      <c r="M80" s="49"/>
      <c r="N80" s="49"/>
      <c r="O80" s="49"/>
      <c r="P80" s="49"/>
      <c r="Q80" s="49"/>
      <c r="R80" s="49"/>
      <c r="S80" s="49"/>
      <c r="T80" s="49"/>
      <c r="U80" s="19"/>
      <c r="V80" s="19"/>
      <c r="W80" s="49"/>
      <c r="X80" s="49"/>
      <c r="Y80" s="49"/>
      <c r="Z80" s="49"/>
      <c r="AA80" s="49"/>
      <c r="AB80" s="49"/>
      <c r="AC80" s="49"/>
      <c r="AD80" s="49"/>
      <c r="AE80" s="49"/>
      <c r="AF80" s="49"/>
      <c r="AG80" s="49"/>
      <c r="AH80" s="49"/>
      <c r="AI80" s="49"/>
      <c r="AJ80" s="49"/>
      <c r="AK80" s="49"/>
      <c r="AL80" s="49"/>
      <c r="AM80" s="49"/>
      <c r="AN80" s="49"/>
      <c r="AO80" s="19"/>
      <c r="AP80" s="19"/>
      <c r="AQ80" s="49"/>
      <c r="AR80" s="49"/>
      <c r="AS80" s="49"/>
      <c r="AT80" s="49"/>
      <c r="AU80" s="49"/>
      <c r="AV80" s="49"/>
      <c r="AW80" s="49"/>
      <c r="AX80" s="49"/>
      <c r="AY80" s="49"/>
      <c r="AZ80" s="49"/>
      <c r="BA80" s="49"/>
      <c r="BB80" s="49"/>
      <c r="BC80" s="49"/>
      <c r="BD80" s="49"/>
      <c r="BE80" s="49"/>
      <c r="BF80" s="49"/>
      <c r="BG80" s="49"/>
      <c r="BH80" s="49"/>
      <c r="BI80" s="4"/>
      <c r="BJ80" s="18"/>
      <c r="BK80" s="2"/>
      <c r="BL80" s="88"/>
      <c r="BM80" s="94"/>
      <c r="BN80" s="94"/>
      <c r="BO80" s="94"/>
      <c r="BP80" s="94"/>
      <c r="BQ80" s="94"/>
      <c r="BR80" s="94"/>
      <c r="BS80" s="94"/>
      <c r="BT80" s="94"/>
      <c r="BU80" s="94"/>
      <c r="BV80" s="94"/>
      <c r="BW80" s="94"/>
      <c r="BX80" s="94"/>
      <c r="BY80" s="94"/>
      <c r="BZ80" s="93"/>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88"/>
      <c r="BM81" s="94"/>
      <c r="BN81" s="94"/>
      <c r="BO81" s="94"/>
      <c r="BP81" s="94"/>
      <c r="BQ81" s="94"/>
      <c r="BR81" s="94"/>
      <c r="BS81" s="94"/>
      <c r="BT81" s="94"/>
      <c r="BU81" s="94"/>
      <c r="BV81" s="94"/>
      <c r="BW81" s="94"/>
      <c r="BX81" s="94"/>
      <c r="BY81" s="94"/>
      <c r="BZ81" s="93"/>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96"/>
      <c r="BM82" s="95"/>
      <c r="BN82" s="95"/>
      <c r="BO82" s="95"/>
      <c r="BP82" s="95"/>
      <c r="BQ82" s="95"/>
      <c r="BR82" s="95"/>
      <c r="BS82" s="95"/>
      <c r="BT82" s="95"/>
      <c r="BU82" s="95"/>
      <c r="BV82" s="95"/>
      <c r="BW82" s="95"/>
      <c r="BX82" s="95"/>
      <c r="BY82" s="95"/>
      <c r="BZ82" s="92"/>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vuKgyYl6Ysk8faIEOu0btJs7kxr4Ld1OYdsUqrobXtOHbCqAvj/bDheZOG2Rk+N5R1vNAKTm9SXs22LLl8QKUQ==" saltValue="gvLROMfrtTNe7FcYpUD9+g=="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C34:P35"/>
    <mergeCell ref="R34:AE35"/>
    <mergeCell ref="AG34:AT35"/>
    <mergeCell ref="AV34:BI35"/>
    <mergeCell ref="BL16:BZ44"/>
    <mergeCell ref="BL45:BZ46"/>
    <mergeCell ref="C56:P57"/>
    <mergeCell ref="R56:AE57"/>
    <mergeCell ref="AG56:AT57"/>
    <mergeCell ref="AV56:BI57"/>
    <mergeCell ref="B60:BJ61"/>
    <mergeCell ref="BL47:BZ63"/>
    <mergeCell ref="BL64:BZ65"/>
    <mergeCell ref="C79:T80"/>
    <mergeCell ref="W79:AN80"/>
    <mergeCell ref="AQ79:BH80"/>
    <mergeCell ref="BL66:BZ82"/>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1" t="s">
        <v>62</v>
      </c>
      <c r="I3" s="82"/>
      <c r="J3" s="82"/>
      <c r="K3" s="82"/>
      <c r="L3" s="82"/>
      <c r="M3" s="82"/>
      <c r="N3" s="82"/>
      <c r="O3" s="82"/>
      <c r="P3" s="82"/>
      <c r="Q3" s="82"/>
      <c r="R3" s="82"/>
      <c r="S3" s="82"/>
      <c r="T3" s="82"/>
      <c r="U3" s="82"/>
      <c r="V3" s="82"/>
      <c r="W3" s="83"/>
      <c r="X3" s="87" t="s">
        <v>63</v>
      </c>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t="s">
        <v>35</v>
      </c>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row>
    <row r="4" spans="1:144" x14ac:dyDescent="0.15">
      <c r="A4" s="28" t="s">
        <v>64</v>
      </c>
      <c r="B4" s="30"/>
      <c r="C4" s="30"/>
      <c r="D4" s="30"/>
      <c r="E4" s="30"/>
      <c r="F4" s="30"/>
      <c r="G4" s="30"/>
      <c r="H4" s="84"/>
      <c r="I4" s="85"/>
      <c r="J4" s="85"/>
      <c r="K4" s="85"/>
      <c r="L4" s="85"/>
      <c r="M4" s="85"/>
      <c r="N4" s="85"/>
      <c r="O4" s="85"/>
      <c r="P4" s="85"/>
      <c r="Q4" s="85"/>
      <c r="R4" s="85"/>
      <c r="S4" s="85"/>
      <c r="T4" s="85"/>
      <c r="U4" s="85"/>
      <c r="V4" s="85"/>
      <c r="W4" s="86"/>
      <c r="X4" s="80" t="s">
        <v>65</v>
      </c>
      <c r="Y4" s="80"/>
      <c r="Z4" s="80"/>
      <c r="AA4" s="80"/>
      <c r="AB4" s="80"/>
      <c r="AC4" s="80"/>
      <c r="AD4" s="80"/>
      <c r="AE4" s="80"/>
      <c r="AF4" s="80"/>
      <c r="AG4" s="80"/>
      <c r="AH4" s="80"/>
      <c r="AI4" s="80" t="s">
        <v>66</v>
      </c>
      <c r="AJ4" s="80"/>
      <c r="AK4" s="80"/>
      <c r="AL4" s="80"/>
      <c r="AM4" s="80"/>
      <c r="AN4" s="80"/>
      <c r="AO4" s="80"/>
      <c r="AP4" s="80"/>
      <c r="AQ4" s="80"/>
      <c r="AR4" s="80"/>
      <c r="AS4" s="80"/>
      <c r="AT4" s="80" t="s">
        <v>67</v>
      </c>
      <c r="AU4" s="80"/>
      <c r="AV4" s="80"/>
      <c r="AW4" s="80"/>
      <c r="AX4" s="80"/>
      <c r="AY4" s="80"/>
      <c r="AZ4" s="80"/>
      <c r="BA4" s="80"/>
      <c r="BB4" s="80"/>
      <c r="BC4" s="80"/>
      <c r="BD4" s="80"/>
      <c r="BE4" s="80" t="s">
        <v>68</v>
      </c>
      <c r="BF4" s="80"/>
      <c r="BG4" s="80"/>
      <c r="BH4" s="80"/>
      <c r="BI4" s="80"/>
      <c r="BJ4" s="80"/>
      <c r="BK4" s="80"/>
      <c r="BL4" s="80"/>
      <c r="BM4" s="80"/>
      <c r="BN4" s="80"/>
      <c r="BO4" s="80"/>
      <c r="BP4" s="80" t="s">
        <v>69</v>
      </c>
      <c r="BQ4" s="80"/>
      <c r="BR4" s="80"/>
      <c r="BS4" s="80"/>
      <c r="BT4" s="80"/>
      <c r="BU4" s="80"/>
      <c r="BV4" s="80"/>
      <c r="BW4" s="80"/>
      <c r="BX4" s="80"/>
      <c r="BY4" s="80"/>
      <c r="BZ4" s="80"/>
      <c r="CA4" s="80" t="s">
        <v>70</v>
      </c>
      <c r="CB4" s="80"/>
      <c r="CC4" s="80"/>
      <c r="CD4" s="80"/>
      <c r="CE4" s="80"/>
      <c r="CF4" s="80"/>
      <c r="CG4" s="80"/>
      <c r="CH4" s="80"/>
      <c r="CI4" s="80"/>
      <c r="CJ4" s="80"/>
      <c r="CK4" s="80"/>
      <c r="CL4" s="80" t="s">
        <v>71</v>
      </c>
      <c r="CM4" s="80"/>
      <c r="CN4" s="80"/>
      <c r="CO4" s="80"/>
      <c r="CP4" s="80"/>
      <c r="CQ4" s="80"/>
      <c r="CR4" s="80"/>
      <c r="CS4" s="80"/>
      <c r="CT4" s="80"/>
      <c r="CU4" s="80"/>
      <c r="CV4" s="80"/>
      <c r="CW4" s="80" t="s">
        <v>72</v>
      </c>
      <c r="CX4" s="80"/>
      <c r="CY4" s="80"/>
      <c r="CZ4" s="80"/>
      <c r="DA4" s="80"/>
      <c r="DB4" s="80"/>
      <c r="DC4" s="80"/>
      <c r="DD4" s="80"/>
      <c r="DE4" s="80"/>
      <c r="DF4" s="80"/>
      <c r="DG4" s="80"/>
      <c r="DH4" s="80" t="s">
        <v>73</v>
      </c>
      <c r="DI4" s="80"/>
      <c r="DJ4" s="80"/>
      <c r="DK4" s="80"/>
      <c r="DL4" s="80"/>
      <c r="DM4" s="80"/>
      <c r="DN4" s="80"/>
      <c r="DO4" s="80"/>
      <c r="DP4" s="80"/>
      <c r="DQ4" s="80"/>
      <c r="DR4" s="80"/>
      <c r="DS4" s="80" t="s">
        <v>74</v>
      </c>
      <c r="DT4" s="80"/>
      <c r="DU4" s="80"/>
      <c r="DV4" s="80"/>
      <c r="DW4" s="80"/>
      <c r="DX4" s="80"/>
      <c r="DY4" s="80"/>
      <c r="DZ4" s="80"/>
      <c r="EA4" s="80"/>
      <c r="EB4" s="80"/>
      <c r="EC4" s="80"/>
      <c r="ED4" s="80" t="s">
        <v>75</v>
      </c>
      <c r="EE4" s="80"/>
      <c r="EF4" s="80"/>
      <c r="EG4" s="80"/>
      <c r="EH4" s="80"/>
      <c r="EI4" s="80"/>
      <c r="EJ4" s="80"/>
      <c r="EK4" s="80"/>
      <c r="EL4" s="80"/>
      <c r="EM4" s="80"/>
      <c r="EN4" s="80"/>
    </row>
    <row r="5" spans="1:144" x14ac:dyDescent="0.15">
      <c r="A5" s="28" t="s">
        <v>76</v>
      </c>
      <c r="B5" s="31"/>
      <c r="C5" s="31"/>
      <c r="D5" s="31"/>
      <c r="E5" s="31"/>
      <c r="F5" s="31"/>
      <c r="G5" s="31"/>
      <c r="H5" s="32" t="s">
        <v>77</v>
      </c>
      <c r="I5" s="32" t="s">
        <v>78</v>
      </c>
      <c r="J5" s="32" t="s">
        <v>79</v>
      </c>
      <c r="K5" s="32" t="s">
        <v>80</v>
      </c>
      <c r="L5" s="32" t="s">
        <v>81</v>
      </c>
      <c r="M5" s="32" t="s">
        <v>5</v>
      </c>
      <c r="N5" s="32" t="s">
        <v>82</v>
      </c>
      <c r="O5" s="32" t="s">
        <v>83</v>
      </c>
      <c r="P5" s="32" t="s">
        <v>84</v>
      </c>
      <c r="Q5" s="32" t="s">
        <v>85</v>
      </c>
      <c r="R5" s="32" t="s">
        <v>86</v>
      </c>
      <c r="S5" s="32" t="s">
        <v>87</v>
      </c>
      <c r="T5" s="32" t="s">
        <v>88</v>
      </c>
      <c r="U5" s="32" t="s">
        <v>89</v>
      </c>
      <c r="V5" s="32" t="s">
        <v>90</v>
      </c>
      <c r="W5" s="32" t="s">
        <v>91</v>
      </c>
      <c r="X5" s="32" t="s">
        <v>92</v>
      </c>
      <c r="Y5" s="32" t="s">
        <v>93</v>
      </c>
      <c r="Z5" s="32" t="s">
        <v>94</v>
      </c>
      <c r="AA5" s="32" t="s">
        <v>95</v>
      </c>
      <c r="AB5" s="32" t="s">
        <v>96</v>
      </c>
      <c r="AC5" s="32" t="s">
        <v>97</v>
      </c>
      <c r="AD5" s="32" t="s">
        <v>98</v>
      </c>
      <c r="AE5" s="32" t="s">
        <v>99</v>
      </c>
      <c r="AF5" s="32" t="s">
        <v>100</v>
      </c>
      <c r="AG5" s="32" t="s">
        <v>101</v>
      </c>
      <c r="AH5" s="32" t="s">
        <v>41</v>
      </c>
      <c r="AI5" s="32" t="s">
        <v>92</v>
      </c>
      <c r="AJ5" s="32" t="s">
        <v>93</v>
      </c>
      <c r="AK5" s="32" t="s">
        <v>94</v>
      </c>
      <c r="AL5" s="32" t="s">
        <v>95</v>
      </c>
      <c r="AM5" s="32" t="s">
        <v>96</v>
      </c>
      <c r="AN5" s="32" t="s">
        <v>97</v>
      </c>
      <c r="AO5" s="32" t="s">
        <v>98</v>
      </c>
      <c r="AP5" s="32" t="s">
        <v>99</v>
      </c>
      <c r="AQ5" s="32" t="s">
        <v>100</v>
      </c>
      <c r="AR5" s="32" t="s">
        <v>101</v>
      </c>
      <c r="AS5" s="32" t="s">
        <v>102</v>
      </c>
      <c r="AT5" s="32" t="s">
        <v>92</v>
      </c>
      <c r="AU5" s="32" t="s">
        <v>93</v>
      </c>
      <c r="AV5" s="32" t="s">
        <v>94</v>
      </c>
      <c r="AW5" s="32" t="s">
        <v>95</v>
      </c>
      <c r="AX5" s="32" t="s">
        <v>96</v>
      </c>
      <c r="AY5" s="32" t="s">
        <v>97</v>
      </c>
      <c r="AZ5" s="32" t="s">
        <v>98</v>
      </c>
      <c r="BA5" s="32" t="s">
        <v>99</v>
      </c>
      <c r="BB5" s="32" t="s">
        <v>100</v>
      </c>
      <c r="BC5" s="32" t="s">
        <v>101</v>
      </c>
      <c r="BD5" s="32" t="s">
        <v>102</v>
      </c>
      <c r="BE5" s="32" t="s">
        <v>92</v>
      </c>
      <c r="BF5" s="32" t="s">
        <v>93</v>
      </c>
      <c r="BG5" s="32" t="s">
        <v>94</v>
      </c>
      <c r="BH5" s="32" t="s">
        <v>95</v>
      </c>
      <c r="BI5" s="32" t="s">
        <v>96</v>
      </c>
      <c r="BJ5" s="32" t="s">
        <v>97</v>
      </c>
      <c r="BK5" s="32" t="s">
        <v>98</v>
      </c>
      <c r="BL5" s="32" t="s">
        <v>99</v>
      </c>
      <c r="BM5" s="32" t="s">
        <v>100</v>
      </c>
      <c r="BN5" s="32" t="s">
        <v>101</v>
      </c>
      <c r="BO5" s="32" t="s">
        <v>102</v>
      </c>
      <c r="BP5" s="32" t="s">
        <v>92</v>
      </c>
      <c r="BQ5" s="32" t="s">
        <v>93</v>
      </c>
      <c r="BR5" s="32" t="s">
        <v>94</v>
      </c>
      <c r="BS5" s="32" t="s">
        <v>95</v>
      </c>
      <c r="BT5" s="32" t="s">
        <v>96</v>
      </c>
      <c r="BU5" s="32" t="s">
        <v>97</v>
      </c>
      <c r="BV5" s="32" t="s">
        <v>98</v>
      </c>
      <c r="BW5" s="32" t="s">
        <v>99</v>
      </c>
      <c r="BX5" s="32" t="s">
        <v>100</v>
      </c>
      <c r="BY5" s="32" t="s">
        <v>101</v>
      </c>
      <c r="BZ5" s="32" t="s">
        <v>102</v>
      </c>
      <c r="CA5" s="32" t="s">
        <v>92</v>
      </c>
      <c r="CB5" s="32" t="s">
        <v>93</v>
      </c>
      <c r="CC5" s="32" t="s">
        <v>94</v>
      </c>
      <c r="CD5" s="32" t="s">
        <v>95</v>
      </c>
      <c r="CE5" s="32" t="s">
        <v>96</v>
      </c>
      <c r="CF5" s="32" t="s">
        <v>97</v>
      </c>
      <c r="CG5" s="32" t="s">
        <v>98</v>
      </c>
      <c r="CH5" s="32" t="s">
        <v>99</v>
      </c>
      <c r="CI5" s="32" t="s">
        <v>100</v>
      </c>
      <c r="CJ5" s="32" t="s">
        <v>101</v>
      </c>
      <c r="CK5" s="32" t="s">
        <v>102</v>
      </c>
      <c r="CL5" s="32" t="s">
        <v>92</v>
      </c>
      <c r="CM5" s="32" t="s">
        <v>93</v>
      </c>
      <c r="CN5" s="32" t="s">
        <v>94</v>
      </c>
      <c r="CO5" s="32" t="s">
        <v>95</v>
      </c>
      <c r="CP5" s="32" t="s">
        <v>96</v>
      </c>
      <c r="CQ5" s="32" t="s">
        <v>97</v>
      </c>
      <c r="CR5" s="32" t="s">
        <v>98</v>
      </c>
      <c r="CS5" s="32" t="s">
        <v>99</v>
      </c>
      <c r="CT5" s="32" t="s">
        <v>100</v>
      </c>
      <c r="CU5" s="32" t="s">
        <v>101</v>
      </c>
      <c r="CV5" s="32" t="s">
        <v>102</v>
      </c>
      <c r="CW5" s="32" t="s">
        <v>92</v>
      </c>
      <c r="CX5" s="32" t="s">
        <v>93</v>
      </c>
      <c r="CY5" s="32" t="s">
        <v>94</v>
      </c>
      <c r="CZ5" s="32" t="s">
        <v>95</v>
      </c>
      <c r="DA5" s="32" t="s">
        <v>96</v>
      </c>
      <c r="DB5" s="32" t="s">
        <v>97</v>
      </c>
      <c r="DC5" s="32" t="s">
        <v>98</v>
      </c>
      <c r="DD5" s="32" t="s">
        <v>99</v>
      </c>
      <c r="DE5" s="32" t="s">
        <v>100</v>
      </c>
      <c r="DF5" s="32" t="s">
        <v>101</v>
      </c>
      <c r="DG5" s="32" t="s">
        <v>102</v>
      </c>
      <c r="DH5" s="32" t="s">
        <v>92</v>
      </c>
      <c r="DI5" s="32" t="s">
        <v>93</v>
      </c>
      <c r="DJ5" s="32" t="s">
        <v>94</v>
      </c>
      <c r="DK5" s="32" t="s">
        <v>95</v>
      </c>
      <c r="DL5" s="32" t="s">
        <v>96</v>
      </c>
      <c r="DM5" s="32" t="s">
        <v>97</v>
      </c>
      <c r="DN5" s="32" t="s">
        <v>98</v>
      </c>
      <c r="DO5" s="32" t="s">
        <v>99</v>
      </c>
      <c r="DP5" s="32" t="s">
        <v>100</v>
      </c>
      <c r="DQ5" s="32" t="s">
        <v>101</v>
      </c>
      <c r="DR5" s="32" t="s">
        <v>102</v>
      </c>
      <c r="DS5" s="32" t="s">
        <v>92</v>
      </c>
      <c r="DT5" s="32" t="s">
        <v>93</v>
      </c>
      <c r="DU5" s="32" t="s">
        <v>94</v>
      </c>
      <c r="DV5" s="32" t="s">
        <v>95</v>
      </c>
      <c r="DW5" s="32" t="s">
        <v>96</v>
      </c>
      <c r="DX5" s="32" t="s">
        <v>97</v>
      </c>
      <c r="DY5" s="32" t="s">
        <v>98</v>
      </c>
      <c r="DZ5" s="32" t="s">
        <v>99</v>
      </c>
      <c r="EA5" s="32" t="s">
        <v>100</v>
      </c>
      <c r="EB5" s="32" t="s">
        <v>101</v>
      </c>
      <c r="EC5" s="32" t="s">
        <v>102</v>
      </c>
      <c r="ED5" s="32" t="s">
        <v>92</v>
      </c>
      <c r="EE5" s="32" t="s">
        <v>93</v>
      </c>
      <c r="EF5" s="32" t="s">
        <v>94</v>
      </c>
      <c r="EG5" s="32" t="s">
        <v>95</v>
      </c>
      <c r="EH5" s="32" t="s">
        <v>96</v>
      </c>
      <c r="EI5" s="32" t="s">
        <v>97</v>
      </c>
      <c r="EJ5" s="32" t="s">
        <v>98</v>
      </c>
      <c r="EK5" s="32" t="s">
        <v>99</v>
      </c>
      <c r="EL5" s="32" t="s">
        <v>100</v>
      </c>
      <c r="EM5" s="32" t="s">
        <v>101</v>
      </c>
      <c r="EN5" s="32" t="s">
        <v>102</v>
      </c>
    </row>
    <row r="6" spans="1:144" s="36" customFormat="1" x14ac:dyDescent="0.15">
      <c r="A6" s="28" t="s">
        <v>103</v>
      </c>
      <c r="B6" s="33">
        <f>B7</f>
        <v>2017</v>
      </c>
      <c r="C6" s="33">
        <f t="shared" ref="C6:W6" si="3">C7</f>
        <v>472085</v>
      </c>
      <c r="D6" s="33">
        <f t="shared" si="3"/>
        <v>46</v>
      </c>
      <c r="E6" s="33">
        <f t="shared" si="3"/>
        <v>1</v>
      </c>
      <c r="F6" s="33">
        <f t="shared" si="3"/>
        <v>0</v>
      </c>
      <c r="G6" s="33">
        <f t="shared" si="3"/>
        <v>1</v>
      </c>
      <c r="H6" s="33" t="str">
        <f t="shared" si="3"/>
        <v>沖縄県　浦添市</v>
      </c>
      <c r="I6" s="33" t="str">
        <f t="shared" si="3"/>
        <v>法適用</v>
      </c>
      <c r="J6" s="33" t="str">
        <f t="shared" si="3"/>
        <v>水道事業</v>
      </c>
      <c r="K6" s="33" t="str">
        <f t="shared" si="3"/>
        <v>末端給水事業</v>
      </c>
      <c r="L6" s="33" t="str">
        <f t="shared" si="3"/>
        <v>A3</v>
      </c>
      <c r="M6" s="33" t="str">
        <f t="shared" si="3"/>
        <v>非設置</v>
      </c>
      <c r="N6" s="34" t="str">
        <f t="shared" si="3"/>
        <v>-</v>
      </c>
      <c r="O6" s="34">
        <f t="shared" si="3"/>
        <v>94.43</v>
      </c>
      <c r="P6" s="34">
        <f t="shared" si="3"/>
        <v>100</v>
      </c>
      <c r="Q6" s="34">
        <f t="shared" si="3"/>
        <v>3186</v>
      </c>
      <c r="R6" s="34">
        <f t="shared" si="3"/>
        <v>114372</v>
      </c>
      <c r="S6" s="34">
        <f t="shared" si="3"/>
        <v>19.48</v>
      </c>
      <c r="T6" s="34">
        <f t="shared" si="3"/>
        <v>5871.25</v>
      </c>
      <c r="U6" s="34">
        <f t="shared" si="3"/>
        <v>113446</v>
      </c>
      <c r="V6" s="34">
        <f t="shared" si="3"/>
        <v>19.48</v>
      </c>
      <c r="W6" s="34">
        <f t="shared" si="3"/>
        <v>5823.72</v>
      </c>
      <c r="X6" s="35">
        <f>IF(X7="",NA(),X7)</f>
        <v>105.65</v>
      </c>
      <c r="Y6" s="35">
        <f t="shared" ref="Y6:AG6" si="4">IF(Y7="",NA(),Y7)</f>
        <v>109.61</v>
      </c>
      <c r="Z6" s="35">
        <f t="shared" si="4"/>
        <v>109.07</v>
      </c>
      <c r="AA6" s="35">
        <f t="shared" si="4"/>
        <v>106.16</v>
      </c>
      <c r="AB6" s="35">
        <f t="shared" si="4"/>
        <v>105.17</v>
      </c>
      <c r="AC6" s="35">
        <f t="shared" si="4"/>
        <v>108.44</v>
      </c>
      <c r="AD6" s="35">
        <f t="shared" si="4"/>
        <v>113.11</v>
      </c>
      <c r="AE6" s="35">
        <f t="shared" si="4"/>
        <v>114</v>
      </c>
      <c r="AF6" s="35">
        <f t="shared" si="4"/>
        <v>114</v>
      </c>
      <c r="AG6" s="35">
        <f t="shared" si="4"/>
        <v>113.68</v>
      </c>
      <c r="AH6" s="34" t="str">
        <f>IF(AH7="","",IF(AH7="-","【-】","【"&amp;SUBSTITUTE(TEXT(AH7,"#,##0.00"),"-","△")&amp;"】"))</f>
        <v>【113.39】</v>
      </c>
      <c r="AI6" s="34">
        <f>IF(AI7="",NA(),AI7)</f>
        <v>0</v>
      </c>
      <c r="AJ6" s="34">
        <f t="shared" ref="AJ6:AR6" si="5">IF(AJ7="",NA(),AJ7)</f>
        <v>0</v>
      </c>
      <c r="AK6" s="34">
        <f t="shared" si="5"/>
        <v>0</v>
      </c>
      <c r="AL6" s="34">
        <f t="shared" si="5"/>
        <v>0</v>
      </c>
      <c r="AM6" s="34">
        <f t="shared" si="5"/>
        <v>0</v>
      </c>
      <c r="AN6" s="35">
        <f t="shared" si="5"/>
        <v>0.81</v>
      </c>
      <c r="AO6" s="34">
        <f t="shared" si="5"/>
        <v>0</v>
      </c>
      <c r="AP6" s="35">
        <f t="shared" si="5"/>
        <v>0.03</v>
      </c>
      <c r="AQ6" s="35">
        <f t="shared" si="5"/>
        <v>0.23</v>
      </c>
      <c r="AR6" s="35">
        <f t="shared" si="5"/>
        <v>0.03</v>
      </c>
      <c r="AS6" s="34" t="str">
        <f>IF(AS7="","",IF(AS7="-","【-】","【"&amp;SUBSTITUTE(TEXT(AS7,"#,##0.00"),"-","△")&amp;"】"))</f>
        <v>【0.85】</v>
      </c>
      <c r="AT6" s="35">
        <f>IF(AT7="",NA(),AT7)</f>
        <v>930.45</v>
      </c>
      <c r="AU6" s="35">
        <f t="shared" ref="AU6:BC6" si="6">IF(AU7="",NA(),AU7)</f>
        <v>749.49</v>
      </c>
      <c r="AV6" s="35">
        <f t="shared" si="6"/>
        <v>755.64</v>
      </c>
      <c r="AW6" s="35">
        <f t="shared" si="6"/>
        <v>814.55</v>
      </c>
      <c r="AX6" s="35">
        <f t="shared" si="6"/>
        <v>794.78</v>
      </c>
      <c r="AY6" s="35">
        <f t="shared" si="6"/>
        <v>648.09</v>
      </c>
      <c r="AZ6" s="35">
        <f t="shared" si="6"/>
        <v>344.19</v>
      </c>
      <c r="BA6" s="35">
        <f t="shared" si="6"/>
        <v>352.05</v>
      </c>
      <c r="BB6" s="35">
        <f t="shared" si="6"/>
        <v>349.04</v>
      </c>
      <c r="BC6" s="35">
        <f t="shared" si="6"/>
        <v>337.49</v>
      </c>
      <c r="BD6" s="34" t="str">
        <f>IF(BD7="","",IF(BD7="-","【-】","【"&amp;SUBSTITUTE(TEXT(BD7,"#,##0.00"),"-","△")&amp;"】"))</f>
        <v>【264.34】</v>
      </c>
      <c r="BE6" s="35">
        <f>IF(BE7="",NA(),BE7)</f>
        <v>16.649999999999999</v>
      </c>
      <c r="BF6" s="35">
        <f t="shared" ref="BF6:BN6" si="7">IF(BF7="",NA(),BF7)</f>
        <v>15.5</v>
      </c>
      <c r="BG6" s="35">
        <f t="shared" si="7"/>
        <v>13.83</v>
      </c>
      <c r="BH6" s="35">
        <f t="shared" si="7"/>
        <v>12.16</v>
      </c>
      <c r="BI6" s="35">
        <f t="shared" si="7"/>
        <v>10.51</v>
      </c>
      <c r="BJ6" s="35">
        <f t="shared" si="7"/>
        <v>253.86</v>
      </c>
      <c r="BK6" s="35">
        <f t="shared" si="7"/>
        <v>252.09</v>
      </c>
      <c r="BL6" s="35">
        <f t="shared" si="7"/>
        <v>250.76</v>
      </c>
      <c r="BM6" s="35">
        <f t="shared" si="7"/>
        <v>254.54</v>
      </c>
      <c r="BN6" s="35">
        <f t="shared" si="7"/>
        <v>265.92</v>
      </c>
      <c r="BO6" s="34" t="str">
        <f>IF(BO7="","",IF(BO7="-","【-】","【"&amp;SUBSTITUTE(TEXT(BO7,"#,##0.00"),"-","△")&amp;"】"))</f>
        <v>【274.27】</v>
      </c>
      <c r="BP6" s="35">
        <f>IF(BP7="",NA(),BP7)</f>
        <v>101.21</v>
      </c>
      <c r="BQ6" s="35">
        <f t="shared" ref="BQ6:BY6" si="8">IF(BQ7="",NA(),BQ7)</f>
        <v>104.42</v>
      </c>
      <c r="BR6" s="35">
        <f t="shared" si="8"/>
        <v>104.13</v>
      </c>
      <c r="BS6" s="35">
        <f t="shared" si="8"/>
        <v>101.83</v>
      </c>
      <c r="BT6" s="35">
        <f t="shared" si="8"/>
        <v>100.66</v>
      </c>
      <c r="BU6" s="35">
        <f t="shared" si="8"/>
        <v>100.07</v>
      </c>
      <c r="BV6" s="35">
        <f t="shared" si="8"/>
        <v>106.22</v>
      </c>
      <c r="BW6" s="35">
        <f t="shared" si="8"/>
        <v>106.69</v>
      </c>
      <c r="BX6" s="35">
        <f t="shared" si="8"/>
        <v>106.52</v>
      </c>
      <c r="BY6" s="35">
        <f t="shared" si="8"/>
        <v>105.86</v>
      </c>
      <c r="BZ6" s="34" t="str">
        <f>IF(BZ7="","",IF(BZ7="-","【-】","【"&amp;SUBSTITUTE(TEXT(BZ7,"#,##0.00"),"-","△")&amp;"】"))</f>
        <v>【104.36】</v>
      </c>
      <c r="CA6" s="35">
        <f>IF(CA7="",NA(),CA7)</f>
        <v>175.45</v>
      </c>
      <c r="CB6" s="35">
        <f t="shared" ref="CB6:CJ6" si="9">IF(CB7="",NA(),CB7)</f>
        <v>169.48</v>
      </c>
      <c r="CC6" s="35">
        <f t="shared" si="9"/>
        <v>170.33</v>
      </c>
      <c r="CD6" s="35">
        <f t="shared" si="9"/>
        <v>173.76</v>
      </c>
      <c r="CE6" s="35">
        <f t="shared" si="9"/>
        <v>175.23</v>
      </c>
      <c r="CF6" s="35">
        <f t="shared" si="9"/>
        <v>164.93</v>
      </c>
      <c r="CG6" s="35">
        <f t="shared" si="9"/>
        <v>155.22999999999999</v>
      </c>
      <c r="CH6" s="35">
        <f t="shared" si="9"/>
        <v>154.91999999999999</v>
      </c>
      <c r="CI6" s="35">
        <f t="shared" si="9"/>
        <v>155.80000000000001</v>
      </c>
      <c r="CJ6" s="35">
        <f t="shared" si="9"/>
        <v>158.58000000000001</v>
      </c>
      <c r="CK6" s="34" t="str">
        <f>IF(CK7="","",IF(CK7="-","【-】","【"&amp;SUBSTITUTE(TEXT(CK7,"#,##0.00"),"-","△")&amp;"】"))</f>
        <v>【165.71】</v>
      </c>
      <c r="CL6" s="35">
        <f>IF(CL7="",NA(),CL7)</f>
        <v>78.33</v>
      </c>
      <c r="CM6" s="35">
        <f t="shared" ref="CM6:CU6" si="10">IF(CM7="",NA(),CM7)</f>
        <v>76.790000000000006</v>
      </c>
      <c r="CN6" s="35">
        <f t="shared" si="10"/>
        <v>76.97</v>
      </c>
      <c r="CO6" s="35">
        <f t="shared" si="10"/>
        <v>77.41</v>
      </c>
      <c r="CP6" s="35">
        <f t="shared" si="10"/>
        <v>79.150000000000006</v>
      </c>
      <c r="CQ6" s="35">
        <f t="shared" si="10"/>
        <v>62.45</v>
      </c>
      <c r="CR6" s="35">
        <f t="shared" si="10"/>
        <v>62.12</v>
      </c>
      <c r="CS6" s="35">
        <f t="shared" si="10"/>
        <v>62.26</v>
      </c>
      <c r="CT6" s="35">
        <f t="shared" si="10"/>
        <v>62.1</v>
      </c>
      <c r="CU6" s="35">
        <f t="shared" si="10"/>
        <v>62.38</v>
      </c>
      <c r="CV6" s="34" t="str">
        <f>IF(CV7="","",IF(CV7="-","【-】","【"&amp;SUBSTITUTE(TEXT(CV7,"#,##0.00"),"-","△")&amp;"】"))</f>
        <v>【60.41】</v>
      </c>
      <c r="CW6" s="35">
        <f>IF(CW7="",NA(),CW7)</f>
        <v>94.57</v>
      </c>
      <c r="CX6" s="35">
        <f t="shared" ref="CX6:DF6" si="11">IF(CX7="",NA(),CX7)</f>
        <v>94.55</v>
      </c>
      <c r="CY6" s="35">
        <f t="shared" si="11"/>
        <v>94.23</v>
      </c>
      <c r="CZ6" s="35">
        <f t="shared" si="11"/>
        <v>94.18</v>
      </c>
      <c r="DA6" s="35">
        <f t="shared" si="11"/>
        <v>91.5</v>
      </c>
      <c r="DB6" s="35">
        <f t="shared" si="11"/>
        <v>89.76</v>
      </c>
      <c r="DC6" s="35">
        <f t="shared" si="11"/>
        <v>89.45</v>
      </c>
      <c r="DD6" s="35">
        <f t="shared" si="11"/>
        <v>89.5</v>
      </c>
      <c r="DE6" s="35">
        <f t="shared" si="11"/>
        <v>89.52</v>
      </c>
      <c r="DF6" s="35">
        <f t="shared" si="11"/>
        <v>89.17</v>
      </c>
      <c r="DG6" s="34" t="str">
        <f>IF(DG7="","",IF(DG7="-","【-】","【"&amp;SUBSTITUTE(TEXT(DG7,"#,##0.00"),"-","△")&amp;"】"))</f>
        <v>【89.93】</v>
      </c>
      <c r="DH6" s="35">
        <f>IF(DH7="",NA(),DH7)</f>
        <v>45.19</v>
      </c>
      <c r="DI6" s="35">
        <f t="shared" ref="DI6:DQ6" si="12">IF(DI7="",NA(),DI7)</f>
        <v>46.97</v>
      </c>
      <c r="DJ6" s="35">
        <f t="shared" si="12"/>
        <v>48.25</v>
      </c>
      <c r="DK6" s="35">
        <f t="shared" si="12"/>
        <v>49.61</v>
      </c>
      <c r="DL6" s="35">
        <f t="shared" si="12"/>
        <v>50.03</v>
      </c>
      <c r="DM6" s="35">
        <f t="shared" si="12"/>
        <v>41.12</v>
      </c>
      <c r="DN6" s="35">
        <f t="shared" si="12"/>
        <v>44.91</v>
      </c>
      <c r="DO6" s="35">
        <f t="shared" si="12"/>
        <v>45.89</v>
      </c>
      <c r="DP6" s="35">
        <f t="shared" si="12"/>
        <v>46.58</v>
      </c>
      <c r="DQ6" s="35">
        <f t="shared" si="12"/>
        <v>46.99</v>
      </c>
      <c r="DR6" s="34" t="str">
        <f>IF(DR7="","",IF(DR7="-","【-】","【"&amp;SUBSTITUTE(TEXT(DR7,"#,##0.00"),"-","△")&amp;"】"))</f>
        <v>【48.12】</v>
      </c>
      <c r="DS6" s="35">
        <f>IF(DS7="",NA(),DS7)</f>
        <v>1.55</v>
      </c>
      <c r="DT6" s="35">
        <f t="shared" ref="DT6:EB6" si="13">IF(DT7="",NA(),DT7)</f>
        <v>1.54</v>
      </c>
      <c r="DU6" s="35">
        <f t="shared" si="13"/>
        <v>3.05</v>
      </c>
      <c r="DV6" s="35">
        <f t="shared" si="13"/>
        <v>4.2</v>
      </c>
      <c r="DW6" s="35">
        <f t="shared" si="13"/>
        <v>5.36</v>
      </c>
      <c r="DX6" s="35">
        <f t="shared" si="13"/>
        <v>10.9</v>
      </c>
      <c r="DY6" s="35">
        <f t="shared" si="13"/>
        <v>12.03</v>
      </c>
      <c r="DZ6" s="35">
        <f t="shared" si="13"/>
        <v>13.14</v>
      </c>
      <c r="EA6" s="35">
        <f t="shared" si="13"/>
        <v>14.45</v>
      </c>
      <c r="EB6" s="35">
        <f t="shared" si="13"/>
        <v>15.83</v>
      </c>
      <c r="EC6" s="34" t="str">
        <f>IF(EC7="","",IF(EC7="-","【-】","【"&amp;SUBSTITUTE(TEXT(EC7,"#,##0.00"),"-","△")&amp;"】"))</f>
        <v>【15.89】</v>
      </c>
      <c r="ED6" s="35">
        <f>IF(ED7="",NA(),ED7)</f>
        <v>0.01</v>
      </c>
      <c r="EE6" s="34">
        <f t="shared" ref="EE6:EM6" si="14">IF(EE7="",NA(),EE7)</f>
        <v>0</v>
      </c>
      <c r="EF6" s="35">
        <f t="shared" si="14"/>
        <v>0.34</v>
      </c>
      <c r="EG6" s="35">
        <f t="shared" si="14"/>
        <v>0.48</v>
      </c>
      <c r="EH6" s="35">
        <f t="shared" si="14"/>
        <v>0.46</v>
      </c>
      <c r="EI6" s="35">
        <f t="shared" si="14"/>
        <v>0.85</v>
      </c>
      <c r="EJ6" s="35">
        <f t="shared" si="14"/>
        <v>0.75</v>
      </c>
      <c r="EK6" s="35">
        <f t="shared" si="14"/>
        <v>0.95</v>
      </c>
      <c r="EL6" s="35">
        <f t="shared" si="14"/>
        <v>0.74</v>
      </c>
      <c r="EM6" s="35">
        <f t="shared" si="14"/>
        <v>0.74</v>
      </c>
      <c r="EN6" s="34" t="str">
        <f>IF(EN7="","",IF(EN7="-","【-】","【"&amp;SUBSTITUTE(TEXT(EN7,"#,##0.00"),"-","△")&amp;"】"))</f>
        <v>【0.69】</v>
      </c>
    </row>
    <row r="7" spans="1:144" s="36" customFormat="1" x14ac:dyDescent="0.15">
      <c r="A7" s="28"/>
      <c r="B7" s="37">
        <v>2017</v>
      </c>
      <c r="C7" s="37">
        <v>472085</v>
      </c>
      <c r="D7" s="37">
        <v>46</v>
      </c>
      <c r="E7" s="37">
        <v>1</v>
      </c>
      <c r="F7" s="37">
        <v>0</v>
      </c>
      <c r="G7" s="37">
        <v>1</v>
      </c>
      <c r="H7" s="37" t="s">
        <v>104</v>
      </c>
      <c r="I7" s="37" t="s">
        <v>105</v>
      </c>
      <c r="J7" s="37" t="s">
        <v>106</v>
      </c>
      <c r="K7" s="37" t="s">
        <v>107</v>
      </c>
      <c r="L7" s="37" t="s">
        <v>108</v>
      </c>
      <c r="M7" s="37" t="s">
        <v>109</v>
      </c>
      <c r="N7" s="38" t="s">
        <v>110</v>
      </c>
      <c r="O7" s="38">
        <v>94.43</v>
      </c>
      <c r="P7" s="38">
        <v>100</v>
      </c>
      <c r="Q7" s="38">
        <v>3186</v>
      </c>
      <c r="R7" s="38">
        <v>114372</v>
      </c>
      <c r="S7" s="38">
        <v>19.48</v>
      </c>
      <c r="T7" s="38">
        <v>5871.25</v>
      </c>
      <c r="U7" s="38">
        <v>113446</v>
      </c>
      <c r="V7" s="38">
        <v>19.48</v>
      </c>
      <c r="W7" s="38">
        <v>5823.72</v>
      </c>
      <c r="X7" s="38">
        <v>105.65</v>
      </c>
      <c r="Y7" s="38">
        <v>109.61</v>
      </c>
      <c r="Z7" s="38">
        <v>109.07</v>
      </c>
      <c r="AA7" s="38">
        <v>106.16</v>
      </c>
      <c r="AB7" s="38">
        <v>105.17</v>
      </c>
      <c r="AC7" s="38">
        <v>108.44</v>
      </c>
      <c r="AD7" s="38">
        <v>113.11</v>
      </c>
      <c r="AE7" s="38">
        <v>114</v>
      </c>
      <c r="AF7" s="38">
        <v>114</v>
      </c>
      <c r="AG7" s="38">
        <v>113.68</v>
      </c>
      <c r="AH7" s="38">
        <v>113.39</v>
      </c>
      <c r="AI7" s="38">
        <v>0</v>
      </c>
      <c r="AJ7" s="38">
        <v>0</v>
      </c>
      <c r="AK7" s="38">
        <v>0</v>
      </c>
      <c r="AL7" s="38">
        <v>0</v>
      </c>
      <c r="AM7" s="38">
        <v>0</v>
      </c>
      <c r="AN7" s="38">
        <v>0.81</v>
      </c>
      <c r="AO7" s="38">
        <v>0</v>
      </c>
      <c r="AP7" s="38">
        <v>0.03</v>
      </c>
      <c r="AQ7" s="38">
        <v>0.23</v>
      </c>
      <c r="AR7" s="38">
        <v>0.03</v>
      </c>
      <c r="AS7" s="38">
        <v>0.85</v>
      </c>
      <c r="AT7" s="38">
        <v>930.45</v>
      </c>
      <c r="AU7" s="38">
        <v>749.49</v>
      </c>
      <c r="AV7" s="38">
        <v>755.64</v>
      </c>
      <c r="AW7" s="38">
        <v>814.55</v>
      </c>
      <c r="AX7" s="38">
        <v>794.78</v>
      </c>
      <c r="AY7" s="38">
        <v>648.09</v>
      </c>
      <c r="AZ7" s="38">
        <v>344.19</v>
      </c>
      <c r="BA7" s="38">
        <v>352.05</v>
      </c>
      <c r="BB7" s="38">
        <v>349.04</v>
      </c>
      <c r="BC7" s="38">
        <v>337.49</v>
      </c>
      <c r="BD7" s="38">
        <v>264.33999999999997</v>
      </c>
      <c r="BE7" s="38">
        <v>16.649999999999999</v>
      </c>
      <c r="BF7" s="38">
        <v>15.5</v>
      </c>
      <c r="BG7" s="38">
        <v>13.83</v>
      </c>
      <c r="BH7" s="38">
        <v>12.16</v>
      </c>
      <c r="BI7" s="38">
        <v>10.51</v>
      </c>
      <c r="BJ7" s="38">
        <v>253.86</v>
      </c>
      <c r="BK7" s="38">
        <v>252.09</v>
      </c>
      <c r="BL7" s="38">
        <v>250.76</v>
      </c>
      <c r="BM7" s="38">
        <v>254.54</v>
      </c>
      <c r="BN7" s="38">
        <v>265.92</v>
      </c>
      <c r="BO7" s="38">
        <v>274.27</v>
      </c>
      <c r="BP7" s="38">
        <v>101.21</v>
      </c>
      <c r="BQ7" s="38">
        <v>104.42</v>
      </c>
      <c r="BR7" s="38">
        <v>104.13</v>
      </c>
      <c r="BS7" s="38">
        <v>101.83</v>
      </c>
      <c r="BT7" s="38">
        <v>100.66</v>
      </c>
      <c r="BU7" s="38">
        <v>100.07</v>
      </c>
      <c r="BV7" s="38">
        <v>106.22</v>
      </c>
      <c r="BW7" s="38">
        <v>106.69</v>
      </c>
      <c r="BX7" s="38">
        <v>106.52</v>
      </c>
      <c r="BY7" s="38">
        <v>105.86</v>
      </c>
      <c r="BZ7" s="38">
        <v>104.36</v>
      </c>
      <c r="CA7" s="38">
        <v>175.45</v>
      </c>
      <c r="CB7" s="38">
        <v>169.48</v>
      </c>
      <c r="CC7" s="38">
        <v>170.33</v>
      </c>
      <c r="CD7" s="38">
        <v>173.76</v>
      </c>
      <c r="CE7" s="38">
        <v>175.23</v>
      </c>
      <c r="CF7" s="38">
        <v>164.93</v>
      </c>
      <c r="CG7" s="38">
        <v>155.22999999999999</v>
      </c>
      <c r="CH7" s="38">
        <v>154.91999999999999</v>
      </c>
      <c r="CI7" s="38">
        <v>155.80000000000001</v>
      </c>
      <c r="CJ7" s="38">
        <v>158.58000000000001</v>
      </c>
      <c r="CK7" s="38">
        <v>165.71</v>
      </c>
      <c r="CL7" s="38">
        <v>78.33</v>
      </c>
      <c r="CM7" s="38">
        <v>76.790000000000006</v>
      </c>
      <c r="CN7" s="38">
        <v>76.97</v>
      </c>
      <c r="CO7" s="38">
        <v>77.41</v>
      </c>
      <c r="CP7" s="38">
        <v>79.150000000000006</v>
      </c>
      <c r="CQ7" s="38">
        <v>62.45</v>
      </c>
      <c r="CR7" s="38">
        <v>62.12</v>
      </c>
      <c r="CS7" s="38">
        <v>62.26</v>
      </c>
      <c r="CT7" s="38">
        <v>62.1</v>
      </c>
      <c r="CU7" s="38">
        <v>62.38</v>
      </c>
      <c r="CV7" s="38">
        <v>60.41</v>
      </c>
      <c r="CW7" s="38">
        <v>94.57</v>
      </c>
      <c r="CX7" s="38">
        <v>94.55</v>
      </c>
      <c r="CY7" s="38">
        <v>94.23</v>
      </c>
      <c r="CZ7" s="38">
        <v>94.18</v>
      </c>
      <c r="DA7" s="38">
        <v>91.5</v>
      </c>
      <c r="DB7" s="38">
        <v>89.76</v>
      </c>
      <c r="DC7" s="38">
        <v>89.45</v>
      </c>
      <c r="DD7" s="38">
        <v>89.5</v>
      </c>
      <c r="DE7" s="38">
        <v>89.52</v>
      </c>
      <c r="DF7" s="38">
        <v>89.17</v>
      </c>
      <c r="DG7" s="38">
        <v>89.93</v>
      </c>
      <c r="DH7" s="38">
        <v>45.19</v>
      </c>
      <c r="DI7" s="38">
        <v>46.97</v>
      </c>
      <c r="DJ7" s="38">
        <v>48.25</v>
      </c>
      <c r="DK7" s="38">
        <v>49.61</v>
      </c>
      <c r="DL7" s="38">
        <v>50.03</v>
      </c>
      <c r="DM7" s="38">
        <v>41.12</v>
      </c>
      <c r="DN7" s="38">
        <v>44.91</v>
      </c>
      <c r="DO7" s="38">
        <v>45.89</v>
      </c>
      <c r="DP7" s="38">
        <v>46.58</v>
      </c>
      <c r="DQ7" s="38">
        <v>46.99</v>
      </c>
      <c r="DR7" s="38">
        <v>48.12</v>
      </c>
      <c r="DS7" s="38">
        <v>1.55</v>
      </c>
      <c r="DT7" s="38">
        <v>1.54</v>
      </c>
      <c r="DU7" s="38">
        <v>3.05</v>
      </c>
      <c r="DV7" s="38">
        <v>4.2</v>
      </c>
      <c r="DW7" s="38">
        <v>5.36</v>
      </c>
      <c r="DX7" s="38">
        <v>10.9</v>
      </c>
      <c r="DY7" s="38">
        <v>12.03</v>
      </c>
      <c r="DZ7" s="38">
        <v>13.14</v>
      </c>
      <c r="EA7" s="38">
        <v>14.45</v>
      </c>
      <c r="EB7" s="38">
        <v>15.83</v>
      </c>
      <c r="EC7" s="38">
        <v>15.89</v>
      </c>
      <c r="ED7" s="38">
        <v>0.01</v>
      </c>
      <c r="EE7" s="38">
        <v>0</v>
      </c>
      <c r="EF7" s="38">
        <v>0.34</v>
      </c>
      <c r="EG7" s="38">
        <v>0.48</v>
      </c>
      <c r="EH7" s="38">
        <v>0.46</v>
      </c>
      <c r="EI7" s="38">
        <v>0.85</v>
      </c>
      <c r="EJ7" s="38">
        <v>0.75</v>
      </c>
      <c r="EK7" s="38">
        <v>0.95</v>
      </c>
      <c r="EL7" s="38">
        <v>0.74</v>
      </c>
      <c r="EM7" s="38">
        <v>0.74</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111</v>
      </c>
      <c r="C9" s="41" t="s">
        <v>112</v>
      </c>
      <c r="D9" s="41" t="s">
        <v>113</v>
      </c>
      <c r="E9" s="41" t="s">
        <v>114</v>
      </c>
      <c r="F9" s="41" t="s">
        <v>115</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2018-12-03T08:39:57Z</dcterms:created>
  <dcterms:modified xsi:type="dcterms:W3CDTF">2019-01-20T05:01:20Z</dcterms:modified>
  <cp:category/>
</cp:coreProperties>
</file>