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0.160.129.51\fs\section\財-財政課\100 公会計（財務書類）\001 照会\R7\7.　9.24〆令和5年度財政状況資料集の作成について（2回目・地方公会計関係）\回答\"/>
    </mc:Choice>
  </mc:AlternateContent>
  <xr:revisionPtr revIDLastSave="0" documentId="13_ncr:1_{BC109271-0D8C-4133-9E05-09EAFA05C157}" xr6:coauthVersionLast="47" xr6:coauthVersionMax="47" xr10:uidLastSave="{00000000-0000-0000-0000-000000000000}"/>
  <bookViews>
    <workbookView xWindow="-108" yWindow="-108" windowWidth="23256" windowHeight="12456" tabRatio="59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<sst xmlns="http://schemas.openxmlformats.org/spreadsheetml/2006/main" count="1131" uniqueCount="581">
  <si>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</si>
  <si>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</si>
  <si>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</si>
  <si>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</si>
  <si>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</si>
  <si>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</si>
  <si>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</si>
  <si>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</si>
  <si>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</si>
  <si>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</si>
  <si>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</si>
  <si>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</si>
  <si>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</si>
  <si>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</si>
  <si>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</si>
  <si>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</si>
  <si>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</si>
  <si>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</si>
  <si>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</si>
  <si>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</si>
  <si>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</si>
  <si>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</si>
  <si>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</si>
  <si>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</si>
  <si>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</si>
  <si>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</si>
  <si>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</si>
  <si>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</si>
  <si>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</si>
  <si>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</si>
  <si>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</si>
  <si>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</si>
  <si>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</si>
  <si>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</si>
  <si>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</si>
  <si>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</si>
  <si>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</si>
  <si>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</si>
  <si>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</si>
  <si>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</si>
  <si>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</si>
  <si>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</si>
  <si>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</si>
  <si>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</si>
  <si>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</si>
  <si>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</si>
  <si>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</si>
  <si>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</si>
  <si>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</si>
  <si>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</si>
  <si>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</si>
  <si>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</si>
  <si>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</si>
  <si>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</si>
  <si>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</si>
  <si>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</si>
  <si>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</si>
  <si>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</si>
  <si>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</si>
  <si>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</si>
  <si>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</si>
  <si>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</si>
  <si>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</si>
  <si>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</si>
  <si>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</si>
  <si>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</si>
  <si>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</si>
  <si>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</si>
  <si>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</si>
  <si>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</si>
  <si>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</si>
  <si>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</si>
  <si>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</si>
  <si>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</si>
  <si>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</si>
  <si>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</si>
  <si>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</si>
  <si>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</si>
  <si>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</si>
  <si>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</si>
  <si>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</si>
  <si>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</si>
  <si>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</si>
  <si>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</si>
  <si>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</si>
  <si>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</si>
  <si>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</si>
  <si>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</si>
  <si>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</si>
  <si>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</si>
  <si>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</si>
  <si>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</si>
  <si>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</si>
  <si>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</si>
  <si>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浦添市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</si>
  <si>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</si>
  <si>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</si>
  <si>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</si>
  <si>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</si>
  <si>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</si>
  <si>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</si>
  <si>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</si>
  <si>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</si>
  <si>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</si>
  <si>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</si>
  <si>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</si>
  <si>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</si>
  <si>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</si>
  <si>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</si>
  <si>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</si>
  <si>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</si>
  <si>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</si>
  <si>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</si>
  <si>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</si>
  <si>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</si>
  <si>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</si>
  <si>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</si>
  <si>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</si>
  <si>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</si>
  <si>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</si>
  <si>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</si>
  <si>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</si>
  <si>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</si>
  <si>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</si>
  <si>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</si>
  <si>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</si>
  <si>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</si>
  <si>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</si>
  <si>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</si>
  <si>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</si>
  <si>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</si>
  <si>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</si>
  <si>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</si>
  <si>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</si>
  <si>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</si>
  <si>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</si>
  <si>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</si>
  <si>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</si>
  <si>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</si>
  <si>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</si>
  <si>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</si>
  <si>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</si>
  <si>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</si>
  <si>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</si>
  <si>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</si>
  <si>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</si>
  <si>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</si>
  <si>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</si>
  <si>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</si>
  <si>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</si>
  <si>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</si>
  <si>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</si>
  <si>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</si>
  <si>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</si>
  <si>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</si>
  <si>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</si>
  <si>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</si>
  <si>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</si>
  <si>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</si>
  <si>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</si>
  <si>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</si>
  <si>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</si>
  <si>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</si>
  <si>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</si>
  <si>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</si>
  <si>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</si>
  <si>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</si>
  <si>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</si>
  <si>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</si>
  <si>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</si>
  <si>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</si>
  <si>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</si>
  <si>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</si>
  <si>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</si>
  <si>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</si>
  <si>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</si>
  <si>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</si>
  <si>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</si>
  <si>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</si>
  <si>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</si>
  <si>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</si>
  <si>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</si>
  <si>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</si>
  <si>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</si>
  <si>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</si>
  <si>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</si>
  <si>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</si>
  <si>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</si>
  <si>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</si>
  <si>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</si>
  <si>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</si>
  <si>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</si>
  <si>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</si>
  <si>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</si>
  <si>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</si>
  <si>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</si>
  <si>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</si>
  <si>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</si>
  <si>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</si>
  <si>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</si>
  <si>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</si>
  <si>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</si>
  <si>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</si>
  <si>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沖縄県浦添市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</si>
  <si>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</si>
  <si>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</si>
  <si>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</si>
  <si>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</si>
  <si>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</si>
  <si>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</si>
  <si>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</si>
  <si>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</si>
  <si>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</si>
  <si>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</si>
  <si>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</si>
  <si>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</si>
  <si>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</si>
  <si>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</si>
  <si>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</si>
  <si>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</si>
  <si>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</si>
  <si>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</si>
  <si>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</si>
  <si>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</si>
  <si>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</si>
  <si>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</si>
  <si>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</si>
  <si>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</si>
  <si>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</si>
  <si>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</si>
  <si>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</si>
  <si>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</si>
  <si>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</si>
  <si>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</si>
  <si>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</si>
  <si>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</si>
  <si>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</si>
  <si>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</si>
  <si>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</si>
  <si>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</si>
  <si>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</si>
  <si>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</si>
  <si>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</si>
  <si>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</si>
  <si>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</si>
  <si>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</si>
  <si>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</si>
  <si>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</si>
  <si>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</si>
  <si>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</si>
  <si>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</si>
  <si>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</si>
  <si>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</si>
  <si>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</si>
  <si>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</si>
  <si>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</si>
  <si>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</si>
  <si>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</si>
  <si>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</si>
  <si>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</si>
  <si>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</si>
  <si>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</si>
  <si>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</si>
  <si>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</si>
  <si>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</si>
  <si>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</si>
  <si>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</si>
  <si>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</si>
  <si>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</si>
  <si>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</si>
  <si>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</si>
  <si>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</si>
  <si>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</si>
  <si>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</si>
  <si>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</si>
  <si>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</si>
  <si>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</si>
  <si>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</si>
  <si>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</si>
  <si>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</si>
  <si>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</si>
  <si>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</si>
  <si>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</si>
  <si>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</si>
  <si>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</si>
  <si>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</si>
  <si>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</si>
  <si>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</si>
  <si>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</si>
  <si>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</si>
  <si>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</si>
  <si>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</si>
  <si>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</si>
  <si>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</si>
  <si>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</si>
  <si>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</si>
  <si>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</si>
  <si>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</si>
  <si>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</si>
  <si>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</si>
  <si>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</si>
  <si>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</si>
  <si>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</si>
  <si>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</si>
  <si>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</si>
  <si>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</si>
  <si>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</si>
  <si>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</si>
  <si>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</si>
  <si>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</si>
  <si>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</si>
  <si>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</si>
  <si>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</si>
  <si>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</si>
  <si>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</si>
  <si>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</si>
  <si>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</si>
  <si>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</si>
  <si>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</si>
  <si>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</si>
  <si>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</si>
  <si>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</si>
  <si>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</si>
  <si>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</si>
  <si>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</si>
  <si>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</si>
  <si>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</si>
  <si>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</si>
  <si>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</si>
  <si>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</si>
  <si>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</si>
  <si>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</si>
  <si>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</si>
  <si>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</si>
  <si>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</si>
  <si>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</si>
  <si>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</si>
  <si>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</si>
  <si>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</si>
  <si>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</si>
  <si>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</si>
  <si>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</si>
  <si>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</si>
  <si>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</si>
  <si>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</si>
  <si>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</si>
  <si>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</si>
  <si>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</si>
  <si>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</si>
  <si>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</si>
  <si>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</si>
  <si>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</si>
  <si>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</si>
  <si>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</si>
  <si>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沖縄県浦添市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</si>
  <si>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</si>
  <si>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</si>
  <si>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</si>
  <si>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</si>
  <si>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</si>
  <si>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</si>
  <si>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</si>
  <si>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</si>
  <si>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</si>
  <si>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</si>
  <si>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</si>
  <si>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</si>
  <si>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</si>
  <si>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</si>
  <si>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</si>
  <si>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</si>
  <si>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</si>
  <si>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</si>
  <si>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</si>
  <si>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</si>
  <si>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</si>
  <si>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</si>
  <si>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</si>
  <si>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</si>
  <si>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</si>
  <si>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</si>
  <si>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</si>
  <si>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</si>
  <si>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</si>
  <si>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</si>
  <si>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</si>
  <si>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</si>
  <si>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</si>
  <si>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</si>
  <si>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</si>
  <si>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</si>
  <si>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</si>
  <si>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</si>
  <si>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</si>
  <si>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</si>
  <si>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</si>
  <si>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</si>
  <si>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</si>
  <si>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</si>
  <si>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</si>
  <si>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</si>
  <si>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</si>
  <si>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</si>
  <si>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</si>
  <si>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</si>
  <si>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</si>
  <si>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</si>
  <si>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</si>
  <si>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</si>
  <si>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</si>
  <si>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</si>
  <si>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</si>
  <si>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</si>
  <si>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</si>
  <si>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</si>
  <si>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</si>
  <si>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</si>
  <si>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</si>
  <si>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</si>
  <si>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</si>
  <si>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</si>
  <si>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</si>
  <si>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</si>
  <si>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</si>
  <si>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</si>
  <si>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</si>
  <si>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</si>
  <si>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</si>
  <si>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</si>
  <si>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</si>
  <si>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</si>
  <si>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</si>
  <si>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</si>
  <si>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</si>
  <si>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</si>
  <si>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</si>
  <si>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</si>
  <si>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</si>
  <si>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</si>
  <si>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</si>
  <si>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</si>
  <si>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</si>
  <si>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</si>
  <si>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</si>
  <si>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</si>
  <si>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</si>
  <si>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</si>
  <si>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</si>
  <si>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</si>
  <si>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</si>
  <si>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</si>
  <si>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</si>
  <si>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</si>
  <si>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</si>
  <si>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</si>
  <si>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</si>
  <si>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</si>
  <si>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</si>
  <si>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</si>
  <si>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</si>
  <si>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</si>
  <si>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</si>
  <si>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</si>
  <si>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</si>
  <si>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</si>
  <si>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</si>
  <si>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</si>
  <si>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</si>
  <si>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</si>
  <si>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</si>
  <si>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</si>
  <si>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</si>
  <si>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</si>
  <si>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</si>
  <si>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</si>
  <si>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</si>
  <si>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</si>
  <si>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</si>
  <si>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</si>
  <si>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</si>
  <si>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</si>
  <si>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</si>
  <si>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</si>
  <si>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</si>
  <si>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</si>
  <si>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</si>
  <si>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</si>
  <si>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</si>
  <si>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</si>
  <si>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</si>
  <si>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</si>
  <si>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</si>
  <si>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</si>
  <si>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</si>
  <si>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</si>
  <si>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</si>
  <si>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</si>
  <si>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</si>
  <si>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</si>
  <si>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</si>
  <si>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</si>
  <si>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</si>
  <si>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</si>
  <si>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</si>
  <si>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</si>
  <si>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</si>
  <si>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</si>
  <si>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</si>
  <si>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</si>
  <si>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</si>
  <si>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</si>
  <si>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</si>
  <si>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</si>
  <si>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</si>
  <si>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</si>
  <si>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</si>
  <si>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</si>
  <si>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</si>
  <si>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</si>
  <si>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</si>
  <si>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</si>
  <si>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</si>
  <si>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</si>
  <si>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</si>
  <si>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</si>
  <si>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</si>
  <si>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</si>
  <si>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</si>
  <si>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</si>
  <si>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</si>
  <si>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6.21</t>
  </si>
  <si>
    <t>▲ 8.83</t>
  </si>
  <si>
    <t>水道事業会計</t>
  </si>
  <si>
    <t>一般会計</t>
  </si>
  <si>
    <t>下水道事業会計</t>
  </si>
  <si>
    <t>介護保険特別会計</t>
  </si>
  <si>
    <t>土地区画整理事業特別会計</t>
  </si>
  <si>
    <t>後期高齢者医療特別会計</t>
  </si>
  <si>
    <t>国民健康保険特別会計</t>
  </si>
  <si>
    <t>その他会計（赤字）</t>
  </si>
  <si>
    <t>その他会計（黒字）</t>
  </si>
  <si>
    <t>R01</t>
    <phoneticPr fontId="5"/>
  </si>
  <si>
    <t>R02</t>
    <phoneticPr fontId="5"/>
  </si>
  <si>
    <t>R03</t>
    <phoneticPr fontId="5"/>
  </si>
  <si>
    <t>R04</t>
    <phoneticPr fontId="5"/>
  </si>
  <si>
    <t>R05</t>
    <phoneticPr fontId="5"/>
  </si>
  <si>
    <t>浦添市土地開発公社</t>
    <rPh sb="0" eb="3">
      <t>ウラソエシ</t>
    </rPh>
    <rPh sb="3" eb="9">
      <t>トチカイハツコウシャ</t>
    </rPh>
    <phoneticPr fontId="2"/>
  </si>
  <si>
    <t>浦添スマートシティ基盤整備株式会社</t>
    <rPh sb="0" eb="2">
      <t>ウラソエ</t>
    </rPh>
    <rPh sb="9" eb="17">
      <t>キバンセイビカブシキカイシャ</t>
    </rPh>
    <phoneticPr fontId="2"/>
  </si>
  <si>
    <t>-</t>
    <phoneticPr fontId="2"/>
  </si>
  <si>
    <t>-</t>
    <phoneticPr fontId="2"/>
  </si>
  <si>
    <t>那覇港管理組合一般会計</t>
    <rPh sb="0" eb="7">
      <t>ナハコウカンリクミアイ</t>
    </rPh>
    <rPh sb="7" eb="11">
      <t>イッパンカイケイ</t>
    </rPh>
    <phoneticPr fontId="10"/>
  </si>
  <si>
    <t>那覇港管理組合特別会計</t>
    <rPh sb="0" eb="2">
      <t>ナハ</t>
    </rPh>
    <rPh sb="2" eb="3">
      <t>コウ</t>
    </rPh>
    <rPh sb="3" eb="5">
      <t>カンリ</t>
    </rPh>
    <rPh sb="5" eb="7">
      <t>クミアイ</t>
    </rPh>
    <rPh sb="7" eb="9">
      <t>トクベツ</t>
    </rPh>
    <rPh sb="9" eb="11">
      <t>カイケイ</t>
    </rPh>
    <phoneticPr fontId="10"/>
  </si>
  <si>
    <t>南部広域市町村圏事務組合一般会計</t>
    <rPh sb="0" eb="2">
      <t>ナンブ</t>
    </rPh>
    <rPh sb="2" eb="4">
      <t>コウイキ</t>
    </rPh>
    <rPh sb="4" eb="7">
      <t>シチョウソン</t>
    </rPh>
    <rPh sb="7" eb="8">
      <t>ケン</t>
    </rPh>
    <rPh sb="8" eb="10">
      <t>ジム</t>
    </rPh>
    <rPh sb="10" eb="12">
      <t>クミアイ</t>
    </rPh>
    <rPh sb="12" eb="14">
      <t>イッパン</t>
    </rPh>
    <rPh sb="14" eb="16">
      <t>カイケイ</t>
    </rPh>
    <phoneticPr fontId="10"/>
  </si>
  <si>
    <t>南部広域市町村圏事務組合いなんせ斎苑特別会計</t>
  </si>
  <si>
    <t>南部広域市町村圏事務組合南斎場特別会計</t>
    <rPh sb="0" eb="2">
      <t>ナンブ</t>
    </rPh>
    <rPh sb="2" eb="4">
      <t>コウイキ</t>
    </rPh>
    <rPh sb="4" eb="7">
      <t>シチョウソン</t>
    </rPh>
    <rPh sb="7" eb="8">
      <t>ケン</t>
    </rPh>
    <rPh sb="8" eb="10">
      <t>ジム</t>
    </rPh>
    <rPh sb="10" eb="12">
      <t>クミアイ</t>
    </rPh>
    <rPh sb="12" eb="13">
      <t>ミナミ</t>
    </rPh>
    <rPh sb="13" eb="15">
      <t>サイジョウ</t>
    </rPh>
    <rPh sb="15" eb="17">
      <t>トクベツ</t>
    </rPh>
    <rPh sb="17" eb="19">
      <t>カイケイ</t>
    </rPh>
    <phoneticPr fontId="10"/>
  </si>
  <si>
    <t>沖縄県後期高齢者医療広域連合一般会計</t>
    <rPh sb="0" eb="2">
      <t>オキナワ</t>
    </rPh>
    <rPh sb="2" eb="3">
      <t>ケン</t>
    </rPh>
    <rPh sb="3" eb="5">
      <t>コウキ</t>
    </rPh>
    <rPh sb="5" eb="8">
      <t>コウレイシャ</t>
    </rPh>
    <rPh sb="8" eb="10">
      <t>イリョウ</t>
    </rPh>
    <rPh sb="10" eb="12">
      <t>コウイキ</t>
    </rPh>
    <rPh sb="12" eb="14">
      <t>レンゴウ</t>
    </rPh>
    <rPh sb="14" eb="16">
      <t>イッパン</t>
    </rPh>
    <rPh sb="16" eb="18">
      <t>カイケイ</t>
    </rPh>
    <phoneticPr fontId="10"/>
  </si>
  <si>
    <t>沖縄県後期高齢者医療広域連合特別会計</t>
  </si>
  <si>
    <t>沖縄県市町村自治会館管理組合一般会計</t>
  </si>
  <si>
    <t>沖縄県市町村総合事務組合一般会計</t>
    <rPh sb="0" eb="2">
      <t>オキナワ</t>
    </rPh>
    <rPh sb="2" eb="3">
      <t>ケン</t>
    </rPh>
    <rPh sb="3" eb="6">
      <t>シチョウソン</t>
    </rPh>
    <rPh sb="6" eb="8">
      <t>ソウゴウ</t>
    </rPh>
    <rPh sb="8" eb="10">
      <t>ジム</t>
    </rPh>
    <rPh sb="10" eb="12">
      <t>クミアイ</t>
    </rPh>
    <rPh sb="12" eb="14">
      <t>イッパン</t>
    </rPh>
    <rPh sb="14" eb="16">
      <t>カイケイ</t>
    </rPh>
    <phoneticPr fontId="10"/>
  </si>
  <si>
    <t>沖縄県市町村総合事務組合公務災害補償特別会計</t>
    <rPh sb="0" eb="2">
      <t>オキナワ</t>
    </rPh>
    <rPh sb="2" eb="3">
      <t>ケン</t>
    </rPh>
    <rPh sb="3" eb="6">
      <t>シチョウソン</t>
    </rPh>
    <rPh sb="6" eb="8">
      <t>ソウゴウ</t>
    </rPh>
    <rPh sb="8" eb="10">
      <t>ジム</t>
    </rPh>
    <rPh sb="10" eb="12">
      <t>クミアイ</t>
    </rPh>
    <rPh sb="12" eb="14">
      <t>コウム</t>
    </rPh>
    <rPh sb="14" eb="16">
      <t>サイガイ</t>
    </rPh>
    <rPh sb="16" eb="18">
      <t>ホショウ</t>
    </rPh>
    <rPh sb="18" eb="20">
      <t>トクベツ</t>
    </rPh>
    <rPh sb="20" eb="22">
      <t>カイケイ</t>
    </rPh>
    <phoneticPr fontId="10"/>
  </si>
  <si>
    <t>沖縄県市町村総合事務組合消防補償特別会計</t>
    <rPh sb="0" eb="2">
      <t>オキナワ</t>
    </rPh>
    <rPh sb="2" eb="3">
      <t>ケン</t>
    </rPh>
    <rPh sb="3" eb="6">
      <t>シチョウソン</t>
    </rPh>
    <rPh sb="6" eb="8">
      <t>ソウゴウ</t>
    </rPh>
    <rPh sb="8" eb="10">
      <t>ジム</t>
    </rPh>
    <rPh sb="10" eb="12">
      <t>クミアイ</t>
    </rPh>
    <rPh sb="12" eb="14">
      <t>ショウボウ</t>
    </rPh>
    <rPh sb="14" eb="16">
      <t>ホショウ</t>
    </rPh>
    <rPh sb="16" eb="18">
      <t>トクベツ</t>
    </rPh>
    <rPh sb="18" eb="20">
      <t>カイケイ</t>
    </rPh>
    <phoneticPr fontId="10"/>
  </si>
  <si>
    <t>沖縄県市町村総合事務組合交通災害共済特別会計</t>
    <rPh sb="0" eb="2">
      <t>オキナワ</t>
    </rPh>
    <rPh sb="2" eb="3">
      <t>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10"/>
  </si>
  <si>
    <t>沖縄県市町村総合事務組合災害弔慰金特別会計</t>
    <rPh sb="12" eb="14">
      <t>サイガイ</t>
    </rPh>
    <rPh sb="14" eb="17">
      <t>チョウイキン</t>
    </rPh>
    <rPh sb="17" eb="19">
      <t>トクベツ</t>
    </rPh>
    <phoneticPr fontId="10"/>
  </si>
  <si>
    <t>-</t>
    <phoneticPr fontId="2"/>
  </si>
  <si>
    <t>一般廃棄物処理施設建設基金</t>
  </si>
  <si>
    <t>浦添市特定駐留軍用地内土地取得事業基金</t>
  </si>
  <si>
    <t>ふるさとてだこの都市応援基金</t>
  </si>
  <si>
    <t>浦添市公共施設等総合管理基金</t>
  </si>
  <si>
    <t>都市モノレール事業基金</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</si>
  <si>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</si>
  <si>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</si>
  <si>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</si>
  <si>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令和５年度は、前年度に比べ地方債現在高の減少により将来負担額が減少したものの、財政調整基金の取り崩しによる充当可能基金額の減少がそれを上回ったたことで、将来負担比率が増となった。有形固定資産減価償却率は前年度と比較して2.2ポイント増加している。今後予定している大型公共施設建設事業及び既存施設の老朽化に備え、充当可能基金の積み増しを行っていく。また、財政負担を計画的に行えるように公共施設等の適正管理に努め、公共施設等管理計画に基づき施設の集約や長寿命化を行い財政健全化を図る。</t>
    <rPh sb="31" eb="33">
      <t>ゲンショウ</t>
    </rPh>
    <rPh sb="46" eb="47">
      <t>ト</t>
    </rPh>
    <rPh sb="48" eb="49">
      <t>クズ</t>
    </rPh>
    <rPh sb="57" eb="59">
      <t>キキン</t>
    </rPh>
    <rPh sb="59" eb="60">
      <t>ガク</t>
    </rPh>
    <rPh sb="61" eb="63">
      <t>ゲンショウ</t>
    </rPh>
    <rPh sb="67" eb="69">
      <t>ウワマワ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</si>
  <si>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</si>
  <si>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</si>
  <si>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</si>
  <si>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</si>
  <si>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</si>
  <si>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</si>
  <si>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</si>
  <si>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令和５年度は、財政調整基金の取り崩しにより充当可能基金が減少したことで、将来負担比率が前年度と比べて8.3ポイントの増加となった。今後は、充当可能基金の積み増しを行い、将来負担比率の低減に努める。実質公債費比率については、前年度同様5.6%であるが、単年度で比較すると令和３年度は6.59％、令和４年度は5.56％、令和５年度は4.82％と改善しており、改善の理由としては、未償還残高の減及び残債の平均利率の低下によるものである。しかしながら、今後計画している大型公共施設建設事業に伴う市債発行の増が見込まれるため、事業実施に際しては基金や民間資金を活用する等して起債に大きく頼ることのない財政運営に努める必要がある。</t>
    <rPh sb="0" eb="2">
      <t>レイワ</t>
    </rPh>
    <rPh sb="14" eb="15">
      <t>ト</t>
    </rPh>
    <rPh sb="16" eb="17">
      <t>クズ</t>
    </rPh>
    <rPh sb="38" eb="40">
      <t>ゲンショウ</t>
    </rPh>
    <rPh sb="58" eb="60">
      <t>ゾウカ</t>
    </rPh>
    <rPh sb="65" eb="67">
      <t>コンゴ</t>
    </rPh>
    <rPh sb="114" eb="116">
      <t>ドウヨウ</t>
    </rPh>
    <rPh sb="158" eb="160">
      <t>レイワ</t>
    </rPh>
    <rPh sb="161" eb="163">
      <t>ネンド</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</si>
</sst>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4">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39" fillId="0" borderId="0">
      <alignment vertical="center"/>
    </xf>
    <xf numFmtId="0" fontId="39" fillId="0" borderId="0">
      <alignment vertical="center"/>
    </xf>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3"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76" fontId="35" fillId="6" borderId="38"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4">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65810674-116F-4222-BF9C-940FBC5A06C6}"/>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268C1A67-2017-4886-874D-AA056ADBF51E}"/>
    <cellStyle name="標準 7 2" xfId="23" xr:uid="{573593D8-6401-4F38-AA2E-ACED26FBD8C4}"/>
    <cellStyle name="標準 8" xfId="22" xr:uid="{F9218898-B5C4-4FB3-A8A0-4E3DA48CFBA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72051</c:v>
                </c:pt>
                <c:pt idx="1">
                  <c:v>72756</c:v>
                </c:pt>
                <c:pt idx="2">
                  <c:v>43955</c:v>
                </c:pt>
                <c:pt idx="3">
                  <c:v>41921</c:v>
                </c:pt>
                <c:pt idx="4">
                  <c:v>44585</c:v>
                </c:pt>
              </c:numCache>
            </c:numRef>
          </c:val>
          <c:smooth val="0"/>
          <c:extLst>
            <c:ext xmlns:c16="http://schemas.microsoft.com/office/drawing/2014/chart" uri="{C3380CC4-5D6E-409C-BE32-E72D297353CC}">
              <c16:uniqueId val="{00000000-3ED8-4C7B-A74D-165BAFB0C7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75665</c:v>
                </c:pt>
                <c:pt idx="1">
                  <c:v>53708</c:v>
                </c:pt>
                <c:pt idx="2">
                  <c:v>63602</c:v>
                </c:pt>
                <c:pt idx="3">
                  <c:v>35485</c:v>
                </c:pt>
                <c:pt idx="4">
                  <c:v>58887</c:v>
                </c:pt>
              </c:numCache>
            </c:numRef>
          </c:val>
          <c:smooth val="0"/>
          <c:extLst>
            <c:ext xmlns:c16="http://schemas.microsoft.com/office/drawing/2014/chart" uri="{C3380CC4-5D6E-409C-BE32-E72D297353CC}">
              <c16:uniqueId val="{00000001-3ED8-4C7B-A74D-165BAFB0C7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3.28</c:v>
                </c:pt>
                <c:pt idx="1">
                  <c:v>5.3</c:v>
                </c:pt>
                <c:pt idx="2">
                  <c:v>8.76</c:v>
                </c:pt>
                <c:pt idx="3">
                  <c:v>4.16</c:v>
                </c:pt>
                <c:pt idx="4">
                  <c:v>3.44</c:v>
                </c:pt>
              </c:numCache>
            </c:numRef>
          </c:val>
          <c:extLst>
            <c:ext xmlns:c16="http://schemas.microsoft.com/office/drawing/2014/chart" uri="{C3380CC4-5D6E-409C-BE32-E72D297353CC}">
              <c16:uniqueId val="{00000000-6010-40FE-96EB-4C68BA27D9C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10.17</c:v>
                </c:pt>
                <c:pt idx="1">
                  <c:v>11.45</c:v>
                </c:pt>
                <c:pt idx="2">
                  <c:v>13.52</c:v>
                </c:pt>
                <c:pt idx="3">
                  <c:v>19.79</c:v>
                </c:pt>
                <c:pt idx="4">
                  <c:v>11.06</c:v>
                </c:pt>
              </c:numCache>
            </c:numRef>
          </c:val>
          <c:extLst>
            <c:ext xmlns:c16="http://schemas.microsoft.com/office/drawing/2014/chart" uri="{C3380CC4-5D6E-409C-BE32-E72D297353CC}">
              <c16:uniqueId val="{00000001-6010-40FE-96EB-4C68BA27D9C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-6.21</c:v>
                </c:pt>
                <c:pt idx="1">
                  <c:v>3.72</c:v>
                </c:pt>
                <c:pt idx="2">
                  <c:v>6.16</c:v>
                </c:pt>
                <c:pt idx="3">
                  <c:v>1.65</c:v>
                </c:pt>
                <c:pt idx="4">
                  <c:v>-8.83</c:v>
                </c:pt>
              </c:numCache>
            </c:numRef>
          </c:val>
          <c:smooth val="0"/>
          <c:extLst>
            <c:ext xmlns:c16="http://schemas.microsoft.com/office/drawing/2014/chart" uri="{C3380CC4-5D6E-409C-BE32-E72D297353CC}">
              <c16:uniqueId val="{00000002-6010-40FE-96EB-4C68BA27D9C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0.66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1B-403F-A60A-A036B82767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1B-403F-A60A-A036B82767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C1B-403F-A60A-A036B827676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0.69</c:v>
                </c:pt>
                <c:pt idx="2">
                  <c:v>#N/A</c:v>
                </c:pt>
                <c:pt idx="3">
                  <c:v>0.09</c:v>
                </c:pt>
                <c:pt idx="4">
                  <c:v>#N/A</c:v>
                </c:pt>
                <c:pt idx="5">
                  <c:v>0.48</c:v>
                </c:pt>
                <c:pt idx="6">
                  <c:v>#N/A</c:v>
                </c:pt>
                <c:pt idx="7">
                  <c:v>0.08</c:v>
                </c:pt>
                <c:pt idx="8">
                  <c:v>#N/A</c:v>
                </c:pt>
                <c:pt idx="9">
                  <c:v>0.04</c:v>
                </c:pt>
              </c:numCache>
            </c:numRef>
          </c:val>
          <c:extLst>
            <c:ext xmlns:c16="http://schemas.microsoft.com/office/drawing/2014/chart" uri="{C3380CC4-5D6E-409C-BE32-E72D297353CC}">
              <c16:uniqueId val="{00000003-9C1B-403F-A60A-A036B827676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c:v>
                </c:pt>
                <c:pt idx="2">
                  <c:v>#N/A</c:v>
                </c:pt>
                <c:pt idx="3">
                  <c:v>0.12</c:v>
                </c:pt>
                <c:pt idx="4">
                  <c:v>#N/A</c:v>
                </c:pt>
                <c:pt idx="5">
                  <c:v>0.02</c:v>
                </c:pt>
                <c:pt idx="6">
                  <c:v>#N/A</c:v>
                </c:pt>
                <c:pt idx="7">
                  <c:v>0.1</c:v>
                </c:pt>
                <c:pt idx="8">
                  <c:v>#N/A</c:v>
                </c:pt>
                <c:pt idx="9">
                  <c:v>0.04</c:v>
                </c:pt>
              </c:numCache>
            </c:numRef>
          </c:val>
          <c:extLst>
            <c:ext xmlns:c16="http://schemas.microsoft.com/office/drawing/2014/chart" uri="{C3380CC4-5D6E-409C-BE32-E72D297353CC}">
              <c16:uniqueId val="{00000004-9C1B-403F-A60A-A036B8276763}"/>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0.25</c:v>
                </c:pt>
                <c:pt idx="6">
                  <c:v>#N/A</c:v>
                </c:pt>
                <c:pt idx="7">
                  <c:v>0.09</c:v>
                </c:pt>
                <c:pt idx="8">
                  <c:v>#N/A</c:v>
                </c:pt>
                <c:pt idx="9">
                  <c:v>0.08</c:v>
                </c:pt>
              </c:numCache>
            </c:numRef>
          </c:val>
          <c:extLst>
            <c:ext xmlns:c16="http://schemas.microsoft.com/office/drawing/2014/chart" uri="{C3380CC4-5D6E-409C-BE32-E72D297353CC}">
              <c16:uniqueId val="{00000005-9C1B-403F-A60A-A036B827676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1.56</c:v>
                </c:pt>
                <c:pt idx="2">
                  <c:v>#N/A</c:v>
                </c:pt>
                <c:pt idx="3">
                  <c:v>0.97</c:v>
                </c:pt>
                <c:pt idx="4">
                  <c:v>#N/A</c:v>
                </c:pt>
                <c:pt idx="5">
                  <c:v>0.65</c:v>
                </c:pt>
                <c:pt idx="6">
                  <c:v>#N/A</c:v>
                </c:pt>
                <c:pt idx="7">
                  <c:v>1.1200000000000001</c:v>
                </c:pt>
                <c:pt idx="8">
                  <c:v>#N/A</c:v>
                </c:pt>
                <c:pt idx="9">
                  <c:v>0.96</c:v>
                </c:pt>
              </c:numCache>
            </c:numRef>
          </c:val>
          <c:extLst>
            <c:ext xmlns:c16="http://schemas.microsoft.com/office/drawing/2014/chart" uri="{C3380CC4-5D6E-409C-BE32-E72D297353CC}">
              <c16:uniqueId val="{00000006-9C1B-403F-A60A-A036B827676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1.21</c:v>
                </c:pt>
                <c:pt idx="4">
                  <c:v>#N/A</c:v>
                </c:pt>
                <c:pt idx="5">
                  <c:v>1.5</c:v>
                </c:pt>
                <c:pt idx="6">
                  <c:v>#N/A</c:v>
                </c:pt>
                <c:pt idx="7">
                  <c:v>1.73</c:v>
                </c:pt>
                <c:pt idx="8">
                  <c:v>#N/A</c:v>
                </c:pt>
                <c:pt idx="9">
                  <c:v>1.64</c:v>
                </c:pt>
              </c:numCache>
            </c:numRef>
          </c:val>
          <c:extLst>
            <c:ext xmlns:c16="http://schemas.microsoft.com/office/drawing/2014/chart" uri="{C3380CC4-5D6E-409C-BE32-E72D297353CC}">
              <c16:uniqueId val="{00000007-9C1B-403F-A60A-A036B827676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3.28</c:v>
                </c:pt>
                <c:pt idx="2">
                  <c:v>#N/A</c:v>
                </c:pt>
                <c:pt idx="3">
                  <c:v>5.18</c:v>
                </c:pt>
                <c:pt idx="4">
                  <c:v>#N/A</c:v>
                </c:pt>
                <c:pt idx="5">
                  <c:v>8.76</c:v>
                </c:pt>
                <c:pt idx="6">
                  <c:v>#N/A</c:v>
                </c:pt>
                <c:pt idx="7">
                  <c:v>4.1500000000000004</c:v>
                </c:pt>
                <c:pt idx="8">
                  <c:v>#N/A</c:v>
                </c:pt>
                <c:pt idx="9">
                  <c:v>3.43</c:v>
                </c:pt>
              </c:numCache>
            </c:numRef>
          </c:val>
          <c:extLst>
            <c:ext xmlns:c16="http://schemas.microsoft.com/office/drawing/2014/chart" uri="{C3380CC4-5D6E-409C-BE32-E72D297353CC}">
              <c16:uniqueId val="{00000008-9C1B-403F-A60A-A036B827676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11.13</c:v>
                </c:pt>
                <c:pt idx="2">
                  <c:v>#N/A</c:v>
                </c:pt>
                <c:pt idx="3">
                  <c:v>10.34</c:v>
                </c:pt>
                <c:pt idx="4">
                  <c:v>#N/A</c:v>
                </c:pt>
                <c:pt idx="5">
                  <c:v>11.72</c:v>
                </c:pt>
                <c:pt idx="6">
                  <c:v>#N/A</c:v>
                </c:pt>
                <c:pt idx="7">
                  <c:v>12.88</c:v>
                </c:pt>
                <c:pt idx="8">
                  <c:v>#N/A</c:v>
                </c:pt>
                <c:pt idx="9">
                  <c:v>13.73</c:v>
                </c:pt>
              </c:numCache>
            </c:numRef>
          </c:val>
          <c:extLst>
            <c:ext xmlns:c16="http://schemas.microsoft.com/office/drawing/2014/chart" uri="{C3380CC4-5D6E-409C-BE32-E72D297353CC}">
              <c16:uniqueId val="{00000009-9C1B-403F-A60A-A036B82767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2236</c:v>
                </c:pt>
                <c:pt idx="5">
                  <c:v>2240</c:v>
                </c:pt>
                <c:pt idx="8">
                  <c:v>2275</c:v>
                </c:pt>
                <c:pt idx="11">
                  <c:v>2244</c:v>
                </c:pt>
                <c:pt idx="14">
                  <c:v>2187</c:v>
                </c:pt>
              </c:numCache>
            </c:numRef>
          </c:val>
          <c:extLst>
            <c:ext xmlns:c16="http://schemas.microsoft.com/office/drawing/2014/chart" uri="{C3380CC4-5D6E-409C-BE32-E72D297353CC}">
              <c16:uniqueId val="{00000000-61A1-4FDA-9A4F-F977FD8156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1A1-4FDA-9A4F-F977FD8156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1A1-4FDA-9A4F-F977FD8156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75</c:v>
                </c:pt>
                <c:pt idx="3">
                  <c:v>71</c:v>
                </c:pt>
                <c:pt idx="6">
                  <c:v>74</c:v>
                </c:pt>
                <c:pt idx="9">
                  <c:v>72</c:v>
                </c:pt>
                <c:pt idx="12">
                  <c:v>57</c:v>
                </c:pt>
              </c:numCache>
            </c:numRef>
          </c:val>
          <c:extLst>
            <c:ext xmlns:c16="http://schemas.microsoft.com/office/drawing/2014/chart" uri="{C3380CC4-5D6E-409C-BE32-E72D297353CC}">
              <c16:uniqueId val="{00000003-61A1-4FDA-9A4F-F977FD8156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162</c:v>
                </c:pt>
                <c:pt idx="3">
                  <c:v>109</c:v>
                </c:pt>
                <c:pt idx="6">
                  <c:v>132</c:v>
                </c:pt>
                <c:pt idx="9">
                  <c:v>134</c:v>
                </c:pt>
                <c:pt idx="12">
                  <c:v>143</c:v>
                </c:pt>
              </c:numCache>
            </c:numRef>
          </c:val>
          <c:extLst>
            <c:ext xmlns:c16="http://schemas.microsoft.com/office/drawing/2014/chart" uri="{C3380CC4-5D6E-409C-BE32-E72D297353CC}">
              <c16:uniqueId val="{00000004-61A1-4FDA-9A4F-F977FD8156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1A1-4FDA-9A4F-F977FD8156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1A1-4FDA-9A4F-F977FD8156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3066</c:v>
                </c:pt>
                <c:pt idx="3">
                  <c:v>3127</c:v>
                </c:pt>
                <c:pt idx="6">
                  <c:v>3585</c:v>
                </c:pt>
                <c:pt idx="9">
                  <c:v>3309</c:v>
                </c:pt>
                <c:pt idx="12">
                  <c:v>3122</c:v>
                </c:pt>
              </c:numCache>
            </c:numRef>
          </c:val>
          <c:extLst>
            <c:ext xmlns:c16="http://schemas.microsoft.com/office/drawing/2014/chart" uri="{C3380CC4-5D6E-409C-BE32-E72D297353CC}">
              <c16:uniqueId val="{00000007-61A1-4FDA-9A4F-F977FD8156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1067</c:v>
                </c:pt>
                <c:pt idx="2">
                  <c:v>#N/A</c:v>
                </c:pt>
                <c:pt idx="3">
                  <c:v>#N/A</c:v>
                </c:pt>
                <c:pt idx="4">
                  <c:v>1067</c:v>
                </c:pt>
                <c:pt idx="5">
                  <c:v>#N/A</c:v>
                </c:pt>
                <c:pt idx="6">
                  <c:v>#N/A</c:v>
                </c:pt>
                <c:pt idx="7">
                  <c:v>1516</c:v>
                </c:pt>
                <c:pt idx="8">
                  <c:v>#N/A</c:v>
                </c:pt>
                <c:pt idx="9">
                  <c:v>#N/A</c:v>
                </c:pt>
                <c:pt idx="10">
                  <c:v>1271</c:v>
                </c:pt>
                <c:pt idx="11">
                  <c:v>#N/A</c:v>
                </c:pt>
                <c:pt idx="12">
                  <c:v>#N/A</c:v>
                </c:pt>
                <c:pt idx="13">
                  <c:v>1135</c:v>
                </c:pt>
                <c:pt idx="14">
                  <c:v>#N/A</c:v>
                </c:pt>
              </c:numCache>
            </c:numRef>
          </c:val>
          <c:smooth val="0"/>
          <c:extLst>
            <c:ext xmlns:c16="http://schemas.microsoft.com/office/drawing/2014/chart" uri="{C3380CC4-5D6E-409C-BE32-E72D297353CC}">
              <c16:uniqueId val="{00000008-61A1-4FDA-9A4F-F977FD8156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27027</c:v>
                </c:pt>
                <c:pt idx="5">
                  <c:v>27662</c:v>
                </c:pt>
                <c:pt idx="8">
                  <c:v>27252</c:v>
                </c:pt>
                <c:pt idx="11">
                  <c:v>25994</c:v>
                </c:pt>
                <c:pt idx="14">
                  <c:v>24435</c:v>
                </c:pt>
              </c:numCache>
            </c:numRef>
          </c:val>
          <c:extLst>
            <c:ext xmlns:c16="http://schemas.microsoft.com/office/drawing/2014/chart" uri="{C3380CC4-5D6E-409C-BE32-E72D297353CC}">
              <c16:uniqueId val="{00000000-7885-4A53-B5EF-0C9272EFD71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194</c:v>
                </c:pt>
                <c:pt idx="5">
                  <c:v>162</c:v>
                </c:pt>
                <c:pt idx="8">
                  <c:v>125</c:v>
                </c:pt>
                <c:pt idx="11">
                  <c:v>80</c:v>
                </c:pt>
                <c:pt idx="14">
                  <c:v>44</c:v>
                </c:pt>
              </c:numCache>
            </c:numRef>
          </c:val>
          <c:extLst>
            <c:ext xmlns:c16="http://schemas.microsoft.com/office/drawing/2014/chart" uri="{C3380CC4-5D6E-409C-BE32-E72D297353CC}">
              <c16:uniqueId val="{00000001-7885-4A53-B5EF-0C9272EFD71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5858</c:v>
                </c:pt>
                <c:pt idx="5">
                  <c:v>7339</c:v>
                </c:pt>
                <c:pt idx="8">
                  <c:v>9284</c:v>
                </c:pt>
                <c:pt idx="11">
                  <c:v>12253</c:v>
                </c:pt>
                <c:pt idx="14">
                  <c:v>10132</c:v>
                </c:pt>
              </c:numCache>
            </c:numRef>
          </c:val>
          <c:extLst>
            <c:ext xmlns:c16="http://schemas.microsoft.com/office/drawing/2014/chart" uri="{C3380CC4-5D6E-409C-BE32-E72D297353CC}">
              <c16:uniqueId val="{00000002-7885-4A53-B5EF-0C9272EFD71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85-4A53-B5EF-0C9272EFD71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885-4A53-B5EF-0C9272EFD71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85-4A53-B5EF-0C9272EFD71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1584</c:v>
                </c:pt>
                <c:pt idx="3">
                  <c:v>1450</c:v>
                </c:pt>
                <c:pt idx="6">
                  <c:v>1194</c:v>
                </c:pt>
                <c:pt idx="9">
                  <c:v>1091</c:v>
                </c:pt>
                <c:pt idx="12">
                  <c:v>784</c:v>
                </c:pt>
              </c:numCache>
            </c:numRef>
          </c:val>
          <c:extLst>
            <c:ext xmlns:c16="http://schemas.microsoft.com/office/drawing/2014/chart" uri="{C3380CC4-5D6E-409C-BE32-E72D297353CC}">
              <c16:uniqueId val="{00000006-7885-4A53-B5EF-0C9272EFD71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568</c:v>
                </c:pt>
                <c:pt idx="3">
                  <c:v>569</c:v>
                </c:pt>
                <c:pt idx="6">
                  <c:v>545</c:v>
                </c:pt>
                <c:pt idx="9">
                  <c:v>472</c:v>
                </c:pt>
                <c:pt idx="12">
                  <c:v>462</c:v>
                </c:pt>
              </c:numCache>
            </c:numRef>
          </c:val>
          <c:extLst>
            <c:ext xmlns:c16="http://schemas.microsoft.com/office/drawing/2014/chart" uri="{C3380CC4-5D6E-409C-BE32-E72D297353CC}">
              <c16:uniqueId val="{00000007-7885-4A53-B5EF-0C9272EFD71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1738</c:v>
                </c:pt>
                <c:pt idx="3">
                  <c:v>1686</c:v>
                </c:pt>
                <c:pt idx="6">
                  <c:v>1630</c:v>
                </c:pt>
                <c:pt idx="9">
                  <c:v>1661</c:v>
                </c:pt>
                <c:pt idx="12">
                  <c:v>1899</c:v>
                </c:pt>
              </c:numCache>
            </c:numRef>
          </c:val>
          <c:extLst>
            <c:ext xmlns:c16="http://schemas.microsoft.com/office/drawing/2014/chart" uri="{C3380CC4-5D6E-409C-BE32-E72D297353CC}">
              <c16:uniqueId val="{00000008-7885-4A53-B5EF-0C9272EFD71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172</c:v>
                </c:pt>
                <c:pt idx="3">
                  <c:v>28</c:v>
                </c:pt>
                <c:pt idx="6">
                  <c:v>28</c:v>
                </c:pt>
                <c:pt idx="9">
                  <c:v>5</c:v>
                </c:pt>
                <c:pt idx="12">
                  <c:v>6</c:v>
                </c:pt>
              </c:numCache>
            </c:numRef>
          </c:val>
          <c:extLst>
            <c:ext xmlns:c16="http://schemas.microsoft.com/office/drawing/2014/chart" uri="{C3380CC4-5D6E-409C-BE32-E72D297353CC}">
              <c16:uniqueId val="{00000009-7885-4A53-B5EF-0C9272EFD71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36499</c:v>
                </c:pt>
                <c:pt idx="3">
                  <c:v>37293</c:v>
                </c:pt>
                <c:pt idx="6">
                  <c:v>36897</c:v>
                </c:pt>
                <c:pt idx="9">
                  <c:v>35082</c:v>
                </c:pt>
                <c:pt idx="12">
                  <c:v>33416</c:v>
                </c:pt>
              </c:numCache>
            </c:numRef>
          </c:val>
          <c:extLst>
            <c:ext xmlns:c16="http://schemas.microsoft.com/office/drawing/2014/chart" uri="{C3380CC4-5D6E-409C-BE32-E72D297353CC}">
              <c16:uniqueId val="{0000000A-7885-4A53-B5EF-0C9272EFD7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7483</c:v>
                </c:pt>
                <c:pt idx="2">
                  <c:v>#N/A</c:v>
                </c:pt>
                <c:pt idx="3">
                  <c:v>#N/A</c:v>
                </c:pt>
                <c:pt idx="4">
                  <c:v>5863</c:v>
                </c:pt>
                <c:pt idx="5">
                  <c:v>#N/A</c:v>
                </c:pt>
                <c:pt idx="6">
                  <c:v>#N/A</c:v>
                </c:pt>
                <c:pt idx="7">
                  <c:v>3631</c:v>
                </c:pt>
                <c:pt idx="8">
                  <c:v>#N/A</c:v>
                </c:pt>
                <c:pt idx="9">
                  <c:v>#N/A</c:v>
                </c:pt>
                <c:pt idx="10">
                  <c:v>0</c:v>
                </c:pt>
                <c:pt idx="11">
                  <c:v>#N/A</c:v>
                </c:pt>
                <c:pt idx="12">
                  <c:v>#N/A</c:v>
                </c:pt>
                <c:pt idx="13">
                  <c:v>1956</c:v>
                </c:pt>
                <c:pt idx="14">
                  <c:v>#N/A</c:v>
                </c:pt>
              </c:numCache>
            </c:numRef>
          </c:val>
          <c:smooth val="0"/>
          <c:extLst>
            <c:ext xmlns:c16="http://schemas.microsoft.com/office/drawing/2014/chart" uri="{C3380CC4-5D6E-409C-BE32-E72D297353CC}">
              <c16:uniqueId val="{0000000B-7885-4A53-B5EF-0C9272EFD7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3409</c:v>
                </c:pt>
                <c:pt idx="1">
                  <c:v>4961</c:v>
                </c:pt>
                <c:pt idx="2">
                  <c:v>2846</c:v>
                </c:pt>
              </c:numCache>
            </c:numRef>
          </c:val>
          <c:extLst>
            <c:ext xmlns:c16="http://schemas.microsoft.com/office/drawing/2014/chart" uri="{C3380CC4-5D6E-409C-BE32-E72D297353CC}">
              <c16:uniqueId val="{00000000-A66A-4119-BB4B-AA49F2AC1D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1842</c:v>
                </c:pt>
                <c:pt idx="1">
                  <c:v>2642</c:v>
                </c:pt>
                <c:pt idx="2">
                  <c:v>2742</c:v>
                </c:pt>
              </c:numCache>
            </c:numRef>
          </c:val>
          <c:extLst>
            <c:ext xmlns:c16="http://schemas.microsoft.com/office/drawing/2014/chart" uri="{C3380CC4-5D6E-409C-BE32-E72D297353CC}">
              <c16:uniqueId val="{00000001-A66A-4119-BB4B-AA49F2AC1D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4263</c:v>
                </c:pt>
                <c:pt idx="1">
                  <c:v>5999</c:v>
                </c:pt>
                <c:pt idx="2">
                  <c:v>5611</c:v>
                </c:pt>
              </c:numCache>
            </c:numRef>
          </c:val>
          <c:extLst>
            <c:ext xmlns:c16="http://schemas.microsoft.com/office/drawing/2014/chart" uri="{C3380CC4-5D6E-409C-BE32-E72D297353CC}">
              <c16:uniqueId val="{00000002-A66A-4119-BB4B-AA49F2AC1D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{DEBD68B9-6787-41E0-A7CD-889DCEBB59C8}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726-48A4-8EC5-09818C7F9A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{6B5E8B74-CD2E-429A-951B-67380973907A}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26-48A4-8EC5-09818C7F9A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{C18F46DC-FAA7-477E-B7C5-A9E601B5216D}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26-48A4-8EC5-09818C7F9A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{D98F6597-CEC8-47D6-A087-B64646F302C9}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26-48A4-8EC5-09818C7F9A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{A66CA8A8-2AA0-4B1F-946A-E7CB5761E9ED}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26-48A4-8EC5-09818C7F9A3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{6343336F-DE26-499A-8750-FEB5F89BCFAC}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726-48A4-8EC5-09818C7F9A3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{2DB25885-573D-4AF4-9578-365093880852}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726-48A4-8EC5-09818C7F9A3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{61085A51-C747-4E75-84BC-30C883253845}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726-48A4-8EC5-09818C7F9A3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{D1B217AC-439F-4A02-BF21-BDE466EF28ED}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726-48A4-8EC5-09818C7F9A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37.799999999999997</c:v>
                </c:pt>
                <c:pt idx="8">
                  <c:v>39.9</c:v>
                </c:pt>
                <c:pt idx="16">
                  <c:v>38.5</c:v>
                </c:pt>
                <c:pt idx="24">
                  <c:v>44.4</c:v>
                </c:pt>
                <c:pt idx="32">
                  <c:v>46.6</c:v>
                </c:pt>
              </c:numCache>
            </c:numRef>
          </c:xVal>
          <c:yVal>
            <c:numRef>
              <c:f>公会計指標分析・財政指標組合せ分析表!$BP$51:$DC$51</c:f>
              <c:numCache>
                <c:formatCode>#,##0.0;"▲ "#,##0.0</c:formatCode>
                <c:ptCount val="40"/>
                <c:pt idx="0">
                  <c:v>35</c:v>
                </c:pt>
                <c:pt idx="8">
                  <c:v>26.5</c:v>
                </c:pt>
                <c:pt idx="16">
                  <c:v>15.7</c:v>
                </c:pt>
                <c:pt idx="32">
                  <c:v>8.3000000000000007</c:v>
                </c:pt>
              </c:numCache>
            </c:numRef>
          </c:yVal>
          <c:smooth val="0"/>
          <c:extLst>
            <c:ext xmlns:c16="http://schemas.microsoft.com/office/drawing/2014/chart" uri="{C3380CC4-5D6E-409C-BE32-E72D297353CC}">
              <c16:uniqueId val="{00000009-A726-48A4-8EC5-09818C7F9A3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6.9566629047722066E-3"/>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{15E96766-DCFC-4C00-B9ED-43486BD5A281}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726-48A4-8EC5-09818C7F9A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{DD9CE0C1-C687-4A4D-BA13-8D38F07D1340}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26-48A4-8EC5-09818C7F9A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{F457FFA2-3AA4-4908-B949-D3F701D81B8B}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26-48A4-8EC5-09818C7F9A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{78ACF7A2-4A92-4D95-A50F-2EFEEFEA0C47}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26-48A4-8EC5-09818C7F9A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{EDEB6EDB-298B-44DC-A86A-1294077C9820}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26-48A4-8EC5-09818C7F9A3D}"/>
                </c:ext>
              </c:extLst>
            </c:dLbl>
            <c:dLbl>
              <c:idx val="8"/>
              <c:layout>
                <c:manualLayout>
                  <c:x val="0"/>
                  <c:y val="-6.9566629047722889E-3"/>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{EAC6767C-43E0-4E1B-A82E-994E3DFC9B6D}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726-48A4-8EC5-09818C7F9A3D}"/>
                </c:ext>
              </c:extLst>
            </c:dLbl>
            <c:dLbl>
              <c:idx val="16"/>
              <c:layout>
                <c:manualLayout>
                  <c:x val="0"/>
                  <c:y val="-1.962472704951318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{FE07E285-1DDE-4873-A047-01CCB4F4CEE3}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726-48A4-8EC5-09818C7F9A3D}"/>
                </c:ext>
              </c:extLst>
            </c:dLbl>
            <c:dLbl>
              <c:idx val="24"/>
              <c:layout>
                <c:manualLayout>
                  <c:x val="0"/>
                  <c:y val="1.9624727049513138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{44C3311B-6487-4776-971F-B9D16717BF47}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726-48A4-8EC5-09818C7F9A3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{60497F8D-2438-49D0-9087-B1D8983BF030}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726-48A4-8EC5-09818C7F9A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60.9</c:v>
                </c:pt>
                <c:pt idx="16">
                  <c:v>63.2</c:v>
                </c:pt>
                <c:pt idx="24">
                  <c:v>64</c:v>
                </c:pt>
                <c:pt idx="32">
                  <c:v>65.599999999999994</c:v>
                </c:pt>
              </c:numCache>
            </c:numRef>
          </c:xVal>
          <c:yVal>
            <c:numRef>
              <c:f>公会計指標分析・財政指標組合せ分析表!$BP$55:$DC$55</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A726-48A4-8EC5-09818C7F9A3D}"/>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{7195A473-795D-444C-8314-597CA0980FEB}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590-415E-AF2F-398C4C5E3F3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{88EA31BB-F45D-4DD7-B566-81677EFEDB22}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590-415E-AF2F-398C4C5E3F3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{CB59552D-95C9-4AF1-8661-624832C6E658}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590-415E-AF2F-398C4C5E3F3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{DB2C5992-7F09-4619-B577-74926D8739FC}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590-415E-AF2F-398C4C5E3F3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{DCA45195-0984-476E-9A5C-F3D36228396E}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590-415E-AF2F-398C4C5E3F3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{CF4D2DC4-06C1-4A0E-AF1F-947E7208C64E}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590-415E-AF2F-398C4C5E3F3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{33F1F37C-7D6F-48B0-AC69-216EDBA250E0}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590-415E-AF2F-398C4C5E3F3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{A49349D4-816F-494F-98A0-A912672A3E0C}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590-415E-AF2F-398C4C5E3F3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{7F392618-0DC9-4DD9-8363-761CB862C3AD}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590-415E-AF2F-398C4C5E3F3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5.2</c:v>
                </c:pt>
                <c:pt idx="16">
                  <c:v>5.4</c:v>
                </c:pt>
                <c:pt idx="24">
                  <c:v>5.6</c:v>
                </c:pt>
                <c:pt idx="32">
                  <c:v>5.6</c:v>
                </c:pt>
              </c:numCache>
            </c:numRef>
          </c:xVal>
          <c:yVal>
            <c:numRef>
              <c:f>公会計指標分析・財政指標組合せ分析表!$BP$73:$DC$73</c:f>
              <c:numCache>
                <c:formatCode>#,##0.0;"▲ "#,##0.0</c:formatCode>
                <c:ptCount val="40"/>
                <c:pt idx="0">
                  <c:v>35</c:v>
                </c:pt>
                <c:pt idx="8">
                  <c:v>26.5</c:v>
                </c:pt>
                <c:pt idx="16">
                  <c:v>15.7</c:v>
                </c:pt>
                <c:pt idx="32">
                  <c:v>8.3000000000000007</c:v>
                </c:pt>
              </c:numCache>
            </c:numRef>
          </c:yVal>
          <c:smooth val="0"/>
          <c:extLst>
            <c:ext xmlns:c16="http://schemas.microsoft.com/office/drawing/2014/chart" uri="{C3380CC4-5D6E-409C-BE32-E72D297353CC}">
              <c16:uniqueId val="{00000009-C590-415E-AF2F-398C4C5E3F3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{AFE43F17-BA25-4DFD-B4EE-9B563A0121EE}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590-415E-AF2F-398C4C5E3F3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{9DA93385-657A-4944-A334-35C9D13336F7}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590-415E-AF2F-398C4C5E3F3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{6302A76F-5E2C-4627-AFFD-51EE53EB099E}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590-415E-AF2F-398C4C5E3F3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{A410660C-6382-4BF6-BE1B-2030F8F10D0B}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590-415E-AF2F-398C4C5E3F3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{37ACC62E-965E-4B02-B9AC-01D741862760}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590-415E-AF2F-398C4C5E3F3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{8B78C38F-A4FB-4177-8377-5BBB7EB9C9E4}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590-415E-AF2F-398C4C5E3F37}"/>
                </c:ext>
              </c:extLst>
            </c:dLbl>
            <c:dLbl>
              <c:idx val="16"/>
              <c:layout>
                <c:manualLayout>
                  <c:x val="-2.8829840147400865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{AA7FBF83-97B1-47E0-8D3A-2B255309024E}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590-415E-AF2F-398C4C5E3F37}"/>
                </c:ext>
              </c:extLst>
            </c:dLbl>
            <c:dLbl>
              <c:idx val="24"/>
              <c:layout>
                <c:manualLayout>
                  <c:x val="-3.4310845302750435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{46873E2D-32C0-4170-99A5-5433C8CD8C4F}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590-415E-AF2F-398C4C5E3F37}"/>
                </c:ext>
              </c:extLst>
            </c:dLbl>
            <c:dLbl>
              <c:idx val="32"/>
              <c:layout>
                <c:manualLayout>
                  <c:x val="-3.1570342725075584E-2"/>
                  <c:y val="-5.29562842016649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{AF0A7D5E-E8FE-4B79-8E7B-34298446774F}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590-415E-AF2F-398C4C5E3F3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7.6</c:v>
                </c:pt>
                <c:pt idx="8">
                  <c:v>7.2</c:v>
                </c:pt>
                <c:pt idx="16">
                  <c:v>4.5</c:v>
                </c:pt>
                <c:pt idx="24">
                  <c:v>4.5999999999999996</c:v>
                </c:pt>
                <c:pt idx="32">
                  <c:v>4.7</c:v>
                </c:pt>
              </c:numCache>
            </c:numRef>
          </c:xVal>
          <c:yVal>
            <c:numRef>
              <c:f>公会計指標分析・財政指標組合せ分析表!$BP$77:$DC$77</c:f>
              <c:numCache>
                <c:formatCode>#,##0.0;"▲ "#,##0.0</c:formatCode>
                <c:ptCount val="40"/>
                <c:pt idx="0">
                  <c:v>49.5</c:v>
                </c:pt>
                <c:pt idx="8">
                  <c:v>46.9</c:v>
                </c:pt>
                <c:pt idx="16">
                  <c:v>0</c:v>
                </c:pt>
                <c:pt idx="24">
                  <c:v>0</c:v>
                </c:pt>
                <c:pt idx="32">
                  <c:v>0</c:v>
                </c:pt>
              </c:numCache>
            </c:numRef>
          </c:yVal>
          <c:smooth val="0"/>
          <c:extLst>
            <c:ext xmlns:c16="http://schemas.microsoft.com/office/drawing/2014/chart" uri="{C3380CC4-5D6E-409C-BE32-E72D297353CC}">
              <c16:uniqueId val="{00000013-C590-415E-AF2F-398C4C5E3F37}"/>
            </c:ext>
          </c:extLst>
        </c:ser>
        <c:dLbls>
          <c:showLegendKey val="0"/>
          <c:showVal val="1"/>
          <c:showCatName val="0"/>
          <c:showSerName val="0"/>
          <c:showPercent val="0"/>
          <c:showBubbleSize val="0"/>
        </c:dLbls>
        <c:axId val="84219776"/>
        <c:axId val="84234240"/>
      </c:scatterChart>
      <c:valAx>
        <c:axId val="84219776"/>
        <c:scaling>
          <c:orientation val="maxMin"/>
          <c:max val="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令和５年度の借入額はより元金返済額の方が多くなっているため、地方債現在高の低減が図られている。</a:t>
          </a:r>
        </a:p>
        <a:p>
          <a:r>
            <a:rPr kumimoji="1" lang="ja-JP" altLang="en-US" sz="1400">
              <a:latin typeface="ＭＳ ゴシック" pitchFamily="49" charset="-128"/>
              <a:ea typeface="ＭＳ ゴシック" pitchFamily="49" charset="-128"/>
            </a:rPr>
            <a:t>　今後は、新クリーンセンター建設事業、当山小学校分離新設校建設事業、新体育館建設事業、てだこ浦西駅周辺地区複合施設整備事業等の大型建設事業に伴う借入れが予定されており、元利償還金の増が見込まれるため、引き続き地方債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令和４年度と比較して、一般会計等に係る地方債の現在高は減少している。主な要因としては、新規の起債借入れ額より、元金償還額が上回っていることが挙げられる。</a:t>
          </a:r>
        </a:p>
        <a:p>
          <a:r>
            <a:rPr kumimoji="1" lang="ja-JP" altLang="en-US" sz="1400">
              <a:latin typeface="ＭＳ ゴシック" pitchFamily="49" charset="-128"/>
              <a:ea typeface="ＭＳ ゴシック" pitchFamily="49" charset="-128"/>
            </a:rPr>
            <a:t>　また、充当可能基金について市町村たばこ税の減に伴い財政調整基金を取り崩したところから、前年度に比べ減となっている。</a:t>
          </a:r>
        </a:p>
        <a:p>
          <a:r>
            <a:rPr kumimoji="1" lang="ja-JP" altLang="en-US" sz="1400">
              <a:latin typeface="ＭＳ ゴシック" pitchFamily="49" charset="-128"/>
              <a:ea typeface="ＭＳ ゴシック" pitchFamily="49" charset="-128"/>
            </a:rPr>
            <a:t>　今後の大型建設事業に伴う借入れにより、地方債発行額の増加による将来負担比率の増が見込まれるため、引き続き地方債発行抑制や充当可能基金の積み増しに努める。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沖縄県浦添市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ているが、令和５年度歳入については市町村たばこ税の大幅な減収となり、また歳出については市町村たばこ税県交付金が前年度と比較し約３億円の増となったり、人件費、他特別会計への繰出金、補助費等の増があったため、財政調整基金を取り崩して財源不足を補ったことが主な要因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事業の見直しや必要経費の適正化を行い、歳出削減に努め、年々増大する扶助費や大型建設事業に備えて、財政調整基金、減債基金、一般廃棄物処理施設建設基金等の積み増しを行う。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・一般廃棄物処理施設建設基金：一般廃棄物処理施設の建設並びに改修及び修繕</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・浦添市特定駐留軍用地内土地取得事業基金：特定駐留軍用地の返還後の公有地の先行取得事業の財源に充てる。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・ふるさとてだこの都市応援基金：ふるさと納税制度により寄付された基金を積み立て、寄附者の意向に沿った事業の財源に充てる。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・浦添市公共施設等総合管理基金：公共施設等の管理に関する施策に要する費用の財源に充てる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・都市モノレール事業基金：都市モノレール事業における整備事業又は整備事業を促進させるために必要な関連事業の費用等に充てる。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・一般廃棄物処理施設建設基金の増は、新たな一般廃棄物処理施設建設を予定しているため積み立てを行った。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・浦添市特定駐留軍用地内土地取得事業基金の増は、軍用地内における公有地の先行取得を行うため積み立てを行った。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・ふるさとてだこの都市応援基金の減は、寄付額が減となったため。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・浦添市公共施設等総合管理基金の増は、今後、公共施設等の老朽化に伴う修繕等が予定されるため積み立てを行った。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・都市モノレール事業基金の増は、今後の都市モノレール事業における整備等が予定されるため積み立てを行った。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年度稼働予定である新たな一般廃棄物処理施設建設のため、それまでに必要とされる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億円程度の積み立て増を目指す。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・浦添市特定駐留軍用地内土地取得事業基金は、軍用地内における公有地の先行取得を行うため、残り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億円程度の積み立を目指す。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・ふるさとてだこの都市応援基金は、寄付額を伸ばし積み立て増を目指す。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・浦添市公共施設等総合管理基金は、今後の公共施設等の老朽化に伴う修繕等が予定されるため積み立て増を目指す。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・都市モノレール事業基金は、今後の都市モノレール事業における整備等が予定されるため積み立て増を目指す。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前年度と比べて実質収支額が減となったことから、積立額が減となった。その上、歳入の大幅な減少に反して歳出は伸びたため財源補填のため大きく取り崩すこととなり、結果として基金総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障害福祉サービス費等給付費や認定こども園給付事業運営負担金などの扶助費関連のニーズが年々増加傾向にあることから、歳入歳出のバランスを図り、財政調整基金の残高を標準財政規模の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％の範囲内になるよう努める。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新クリーンセンター建設等の大型事業が予定されており、令和８年度以降は元利償還金が増加していくことが見込まれ、将来の元利償還金に充てるため計画的に積み立てを行うよう努める。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5BC8020-20E8-49A2-AF3A-6FB6A8C58C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D08BDB5-4856-4B7E-BD71-14191C196E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B06250F-C23F-4287-83D5-E726AE9D69D6}"/>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5" name="正方形/長方形 4">
          <a:extLst>
            <a:ext uri="{FF2B5EF4-FFF2-40B4-BE49-F238E27FC236}">
              <a16:creationId xmlns:a16="http://schemas.microsoft.com/office/drawing/2014/main" id="{21BEF6A8-A502-473D-9496-E75B52CDBE21}"/>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A250FA97-C933-4329-B0C5-31E2DFFBD654}"/>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18D4AAB-F20D-41A7-9EC9-B3AF341780E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15AA8CD5-2CE7-4248-842D-280FE6AA27A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8181537-91C2-4E49-870B-2A3D18736CE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A304F164-4130-46D5-B07F-0AD4A81B6C5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90EE9E98-B2CF-4728-BC28-13E9B40CA8D8}"/>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49589B2D-0099-43D9-AA7C-EADAA8D276AF}"/>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B8E8AC5E-2243-4F63-A48E-713CE23E9E86}"/>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4F31C068-2158-4B4C-B0EF-B90919F199ED}"/>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B75E6172-FDF6-406B-9115-F324FE460077}"/>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115,545
113,886
19.44
61,435,779
59,952,914
884,306
25,730,191
33,415,774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E5B9AB6D-8EF3-450D-9F41-E0B605E9CA7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B65BA75F-4C74-49B2-AF65-DCEA23ECC0C9}"/>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694BB8DB-36AF-476A-88A8-EC63954BE502}"/>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61E65810-780A-48CB-8E0D-7842A558E99A}"/>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3288810A-21D2-48CA-8653-EA60591E417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B88A060F-DB61-442D-841D-3234CD47DAF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D51710C9-3B01-4353-991D-9167EE26E756}"/>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ECA4C427-20D5-456A-A277-FD42ECEF6AE8}"/>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82F4D1A-F2CF-4086-82A3-90EA6F2CFE72}"/>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1C6E275C-FAFC-4ACC-8223-EFB62371531F}"/>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6C74CAFC-DB90-4D52-82CC-45C5F1A7DBA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6B529AA-64F8-47CC-90B5-C041FCFC9FEF}"/>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74BFD86D-5000-4E4B-8F46-65F77AA57F25}"/>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AF46F0C0-77AD-43C9-BEE1-8CA9A8E1A93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A848F74E-C2AB-420B-AFF6-2D1FF2ECB46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1A52B50-0A7B-4B96-838B-BED75E63BB4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7C2A0689-A39B-41D1-9BD4-FA99376AB23A}"/>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C78C288E-85FF-43CD-A9FB-E8B829EA575D}"/>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AF86C701-92E5-415A-AF3F-58B38516A09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D574EDC2-9B0D-4AA1-AF94-E77BB130A1F8}"/>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B3F7A994-92C9-4471-ACC3-9F00911D6F7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A05E7074-0AB0-4FB9-A66C-D6FCA0974325}"/>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794A0CCF-16C3-40F2-8ADC-5592E9C5A893}"/>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83DF0F81-311E-40EC-B54D-297ED8FEDB9D}"/>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30B6A63B-65D9-497E-9140-935628585A3A}"/>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73DE2937-0BBE-4C53-805C-9E540629C725}"/>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346333D4-01F4-45C8-832D-B965CDFD4EBC}"/>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53F71DAA-998A-468E-BE1E-4A8122DB6AEE}"/>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1282AF94-8592-4603-A630-DBEFB4A20DE1}"/>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84D7DA45-2216-47AD-8244-CD3EDB2B49EA}"/>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AD24AAD5-3422-4141-AEEB-AD0662F8681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1077397D-847B-4D88-87E9-E31A28D1D30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49735F75-7B6E-414E-B58D-9533167CADC1}"/>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F456433-6F71-49B6-AA88-0BEE1AC1649E}"/>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C3372A98-6053-42B5-BBDB-1D3DD2449913}"/>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全国平均を</a:t>
          </a:r>
          <a:r>
            <a:rPr kumimoji="1" lang="en-US" altLang="ja-JP" sz="1100">
              <a:latin typeface="ＭＳ Ｐゴシック" panose="020B0600070205080204" pitchFamily="50" charset="-128"/>
              <a:ea typeface="ＭＳ Ｐゴシック" panose="020B0600070205080204" pitchFamily="50" charset="-128"/>
            </a:rPr>
            <a:t>18.2</a:t>
          </a:r>
          <a:r>
            <a:rPr kumimoji="1" lang="ja-JP" altLang="en-US" sz="1100">
              <a:latin typeface="ＭＳ Ｐゴシック" panose="020B0600070205080204" pitchFamily="50" charset="-128"/>
              <a:ea typeface="ＭＳ Ｐゴシック" panose="020B0600070205080204" pitchFamily="50" charset="-128"/>
            </a:rPr>
            <a:t>ポイント、沖縄県平均を</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ポイント下回っている状況にはあるが、供用開始後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年以上経過している建物もあり、今後、維持管理費に必要な支出が増加することが見込まれる。公共施設管理計画の個別施設計画に基づき、統廃合・長寿命化等を行い、財政負担の平準化を図る。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43EA3C03-9C64-42F5-BD9C-3CC840A0BE9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DDE3934-EF6B-42C2-B4FA-6009071B7C94}"/>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D44C0838-83A7-4CF7-879A-4FA09BFF42E6}"/>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FD2F4E12-48CD-4275-B3AB-23F5B50ECFB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E76D7BF7-BAF3-4958-951B-2A21F6736F9D}"/>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E0779914-002D-4E35-BAB3-56588EE6B689}"/>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F0976C31-6AB5-4408-B46B-FFBF4C1347EF}"/>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1178300C-5536-4D29-9948-62FFD923953E}"/>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5323CDFC-6E23-4B07-99D2-FED0261C6F92}"/>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2F49342A-B16C-49E1-8AA1-181B66DB4F07}"/>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23C2908-ED07-46AE-BA02-226B862C1892}"/>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FC3A670B-06AA-400D-99F0-39F723CF8197}"/>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603807FE-B571-4CA8-8BAE-705B680116C6}"/>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C53CF05E-91AF-4BD8-8467-0776DAB95C4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14BFDE99-3AC7-4320-B6A0-1BE51DC94F67}"/>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49CC4A8-B0B6-4FA6-975C-CAA48F1FCFB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67" name="直線コネクタ 66">
          <a:extLst>
            <a:ext uri="{FF2B5EF4-FFF2-40B4-BE49-F238E27FC236}">
              <a16:creationId xmlns:a16="http://schemas.microsoft.com/office/drawing/2014/main" id="{2CA6811C-EA48-4877-9EA7-16D11EDBD53E}"/>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8" name="有形固定資産減価償却率最小値テキスト">
          <a:extLst>
            <a:ext uri="{FF2B5EF4-FFF2-40B4-BE49-F238E27FC236}">
              <a16:creationId xmlns:a16="http://schemas.microsoft.com/office/drawing/2014/main" id="{2A0A45C2-E21B-48A4-A2BE-14870DA88874}"/>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9" name="直線コネクタ 68">
          <a:extLst>
            <a:ext uri="{FF2B5EF4-FFF2-40B4-BE49-F238E27FC236}">
              <a16:creationId xmlns:a16="http://schemas.microsoft.com/office/drawing/2014/main" id="{3C86757D-7A96-4F99-88E3-025A4EC61028}"/>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0" name="有形固定資産減価償却率最大値テキスト">
          <a:extLst>
            <a:ext uri="{FF2B5EF4-FFF2-40B4-BE49-F238E27FC236}">
              <a16:creationId xmlns:a16="http://schemas.microsoft.com/office/drawing/2014/main" id="{96891976-EAF3-43AA-94A7-92AD566657A5}"/>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1" name="直線コネクタ 70">
          <a:extLst>
            <a:ext uri="{FF2B5EF4-FFF2-40B4-BE49-F238E27FC236}">
              <a16:creationId xmlns:a16="http://schemas.microsoft.com/office/drawing/2014/main" id="{A1AAE9E3-C716-4067-B7D0-2BDE8A225E1D}"/>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75159</xdr:rowOff>
    </xdr:from>
    <xdr:ext cx="405111" cy="259045"/>
    <xdr:sp macro="" textlink="">
      <xdr:nvSpPr>
        <xdr:cNvPr id="72" name="有形固定資産減価償却率平均値テキスト">
          <a:extLst>
            <a:ext uri="{FF2B5EF4-FFF2-40B4-BE49-F238E27FC236}">
              <a16:creationId xmlns:a16="http://schemas.microsoft.com/office/drawing/2014/main" id="{FAB59921-FF7D-4C57-BEE8-212AFE77B3CB}"/>
            </a:ext>
          </a:extLst>
        </xdr:cNvPr>
        <xdr:cNvSpPr txBox="1"/>
      </xdr:nvSpPr>
      <xdr:spPr>
        <a:xfrm>
          <a:off x="4258945" y="6041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3" name="フローチャート: 判断 72">
          <a:extLst>
            <a:ext uri="{FF2B5EF4-FFF2-40B4-BE49-F238E27FC236}">
              <a16:creationId xmlns:a16="http://schemas.microsoft.com/office/drawing/2014/main" id="{2C6BE9FD-3475-438A-BB3D-74048386A628}"/>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4" name="フローチャート: 判断 73">
          <a:extLst>
            <a:ext uri="{FF2B5EF4-FFF2-40B4-BE49-F238E27FC236}">
              <a16:creationId xmlns:a16="http://schemas.microsoft.com/office/drawing/2014/main" id="{E1472F13-CD9A-47CF-84C5-BBA88CE4B455}"/>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5" name="フローチャート: 判断 74">
          <a:extLst>
            <a:ext uri="{FF2B5EF4-FFF2-40B4-BE49-F238E27FC236}">
              <a16:creationId xmlns:a16="http://schemas.microsoft.com/office/drawing/2014/main" id="{33A0428B-52CE-4C5B-9AF8-2EE5DE9D6E84}"/>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6" name="フローチャート: 判断 75">
          <a:extLst>
            <a:ext uri="{FF2B5EF4-FFF2-40B4-BE49-F238E27FC236}">
              <a16:creationId xmlns:a16="http://schemas.microsoft.com/office/drawing/2014/main" id="{04CD1C03-1979-462D-AF68-68FC3B9340A9}"/>
            </a:ext>
          </a:extLst>
        </xdr:cNvPr>
        <xdr:cNvSpPr/>
      </xdr:nvSpPr>
      <xdr:spPr>
        <a:xfrm>
          <a:off x="219646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7" name="フローチャート: 判断 76">
          <a:extLst>
            <a:ext uri="{FF2B5EF4-FFF2-40B4-BE49-F238E27FC236}">
              <a16:creationId xmlns:a16="http://schemas.microsoft.com/office/drawing/2014/main" id="{11662C20-2D10-4A36-AD14-A95951F3A7DD}"/>
            </a:ext>
          </a:extLst>
        </xdr:cNvPr>
        <xdr:cNvSpPr/>
      </xdr:nvSpPr>
      <xdr:spPr>
        <a:xfrm>
          <a:off x="152590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9B2666F-A6F1-4F3A-AD65-85539126930D}"/>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6D2E0EA-5CBE-47A9-8F49-27E0293F8C14}"/>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58DE7E3-8C56-4C4F-9198-02747CD2FECC}"/>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FC12AF0A-370D-406E-B3A4-514BF03D7154}"/>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AB706DC-B754-4C08-AA98-57D40A6A61B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98848</xdr:rowOff>
    </xdr:from>
    <xdr:to>
      <xdr:col>23</xdr:col>
      <xdr:colOff>136525</xdr:colOff>
      <xdr:row>28</xdr:row>
      <xdr:rowOff>28998</xdr:rowOff>
    </xdr:to>
    <xdr:sp macro="" textlink="">
      <xdr:nvSpPr>
        <xdr:cNvPr id="83" name="楕円 82">
          <a:extLst>
            <a:ext uri="{FF2B5EF4-FFF2-40B4-BE49-F238E27FC236}">
              <a16:creationId xmlns:a16="http://schemas.microsoft.com/office/drawing/2014/main" id="{B986597C-2E5F-4B0E-BDA8-8C6643C43053}"/>
            </a:ext>
          </a:extLst>
        </xdr:cNvPr>
        <xdr:cNvSpPr/>
      </xdr:nvSpPr>
      <xdr:spPr>
        <a:xfrm>
          <a:off x="4157345" y="5394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51875</xdr:rowOff>
    </xdr:from>
    <xdr:ext cx="405111" cy="259045"/>
    <xdr:sp macro="" textlink="">
      <xdr:nvSpPr>
        <xdr:cNvPr id="84" name="有形固定資産減価償却率該当値テキスト">
          <a:extLst>
            <a:ext uri="{FF2B5EF4-FFF2-40B4-BE49-F238E27FC236}">
              <a16:creationId xmlns:a16="http://schemas.microsoft.com/office/drawing/2014/main" id="{5D421C5E-D3C5-4693-A0D8-D7B5FEBA64A1}"/>
            </a:ext>
          </a:extLst>
        </xdr:cNvPr>
        <xdr:cNvSpPr txBox="1"/>
      </xdr:nvSpPr>
      <xdr:spPr>
        <a:xfrm>
          <a:off x="4258945" y="534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19685</xdr:rowOff>
    </xdr:from>
    <xdr:to>
      <xdr:col>19</xdr:col>
      <xdr:colOff>187325</xdr:colOff>
      <xdr:row>27</xdr:row>
      <xdr:rowOff>121285</xdr:rowOff>
    </xdr:to>
    <xdr:sp macro="" textlink="">
      <xdr:nvSpPr>
        <xdr:cNvPr id="85" name="楕円 84">
          <a:extLst>
            <a:ext uri="{FF2B5EF4-FFF2-40B4-BE49-F238E27FC236}">
              <a16:creationId xmlns:a16="http://schemas.microsoft.com/office/drawing/2014/main" id="{97AFCCC9-FB17-45F7-9FA8-CEBCBC51CF35}"/>
            </a:ext>
          </a:extLst>
        </xdr:cNvPr>
        <xdr:cNvSpPr/>
      </xdr:nvSpPr>
      <xdr:spPr>
        <a:xfrm>
          <a:off x="3537585" y="5315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70485</xdr:rowOff>
    </xdr:from>
    <xdr:to>
      <xdr:col>23</xdr:col>
      <xdr:colOff>85725</xdr:colOff>
      <xdr:row>27</xdr:row>
      <xdr:rowOff>149648</xdr:rowOff>
    </xdr:to>
    <xdr:cxnSp macro="">
      <xdr:nvCxnSpPr>
        <xdr:cNvPr id="86" name="直線コネクタ 85">
          <a:extLst>
            <a:ext uri="{FF2B5EF4-FFF2-40B4-BE49-F238E27FC236}">
              <a16:creationId xmlns:a16="http://schemas.microsoft.com/office/drawing/2014/main" id="{9A7484F6-1E3D-4596-A5EA-AF26B1A37208}"/>
            </a:ext>
          </a:extLst>
        </xdr:cNvPr>
        <xdr:cNvCxnSpPr/>
      </xdr:nvCxnSpPr>
      <xdr:spPr>
        <a:xfrm>
          <a:off x="3588385" y="5366385"/>
          <a:ext cx="61976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25</xdr:row>
      <xdr:rowOff>150283</xdr:rowOff>
    </xdr:from>
    <xdr:to>
      <xdr:col>15</xdr:col>
      <xdr:colOff>187325</xdr:colOff>
      <xdr:row>26</xdr:row>
      <xdr:rowOff>80433</xdr:rowOff>
    </xdr:to>
    <xdr:sp macro="" textlink="">
      <xdr:nvSpPr>
        <xdr:cNvPr id="87" name="楕円 86">
          <a:extLst>
            <a:ext uri="{FF2B5EF4-FFF2-40B4-BE49-F238E27FC236}">
              <a16:creationId xmlns:a16="http://schemas.microsoft.com/office/drawing/2014/main" id="{8661F8BC-0840-4E9C-84B4-71C714C1266C}"/>
            </a:ext>
          </a:extLst>
        </xdr:cNvPr>
        <xdr:cNvSpPr/>
      </xdr:nvSpPr>
      <xdr:spPr>
        <a:xfrm>
          <a:off x="2867025" y="5110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29633</xdr:rowOff>
    </xdr:from>
    <xdr:to>
      <xdr:col>19</xdr:col>
      <xdr:colOff>136525</xdr:colOff>
      <xdr:row>27</xdr:row>
      <xdr:rowOff>70485</xdr:rowOff>
    </xdr:to>
    <xdr:cxnSp macro="">
      <xdr:nvCxnSpPr>
        <xdr:cNvPr id="88" name="直線コネクタ 87">
          <a:extLst>
            <a:ext uri="{FF2B5EF4-FFF2-40B4-BE49-F238E27FC236}">
              <a16:creationId xmlns:a16="http://schemas.microsoft.com/office/drawing/2014/main" id="{997909A3-693C-489D-92C9-2916C0452B21}"/>
            </a:ext>
          </a:extLst>
        </xdr:cNvPr>
        <xdr:cNvCxnSpPr/>
      </xdr:nvCxnSpPr>
      <xdr:spPr>
        <a:xfrm>
          <a:off x="2917825" y="5157893"/>
          <a:ext cx="670560" cy="20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29210</xdr:rowOff>
    </xdr:from>
    <xdr:to>
      <xdr:col>11</xdr:col>
      <xdr:colOff>187325</xdr:colOff>
      <xdr:row>26</xdr:row>
      <xdr:rowOff>130810</xdr:rowOff>
    </xdr:to>
    <xdr:sp macro="" textlink="">
      <xdr:nvSpPr>
        <xdr:cNvPr id="89" name="楕円 88">
          <a:extLst>
            <a:ext uri="{FF2B5EF4-FFF2-40B4-BE49-F238E27FC236}">
              <a16:creationId xmlns:a16="http://schemas.microsoft.com/office/drawing/2014/main" id="{F1F91D50-1B6B-4FE7-B67E-139B6479B0F0}"/>
            </a:ext>
          </a:extLst>
        </xdr:cNvPr>
        <xdr:cNvSpPr/>
      </xdr:nvSpPr>
      <xdr:spPr>
        <a:xfrm>
          <a:off x="2196465" y="51574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29633</xdr:rowOff>
    </xdr:from>
    <xdr:to>
      <xdr:col>15</xdr:col>
      <xdr:colOff>136525</xdr:colOff>
      <xdr:row>26</xdr:row>
      <xdr:rowOff>80010</xdr:rowOff>
    </xdr:to>
    <xdr:cxnSp macro="">
      <xdr:nvCxnSpPr>
        <xdr:cNvPr id="90" name="直線コネクタ 89">
          <a:extLst>
            <a:ext uri="{FF2B5EF4-FFF2-40B4-BE49-F238E27FC236}">
              <a16:creationId xmlns:a16="http://schemas.microsoft.com/office/drawing/2014/main" id="{145DA9CB-2C67-4AFA-A137-1291354F841C}"/>
            </a:ext>
          </a:extLst>
        </xdr:cNvPr>
        <xdr:cNvCxnSpPr/>
      </xdr:nvCxnSpPr>
      <xdr:spPr>
        <a:xfrm flipV="1">
          <a:off x="2247265" y="5157893"/>
          <a:ext cx="6705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125095</xdr:rowOff>
    </xdr:from>
    <xdr:to>
      <xdr:col>7</xdr:col>
      <xdr:colOff>187325</xdr:colOff>
      <xdr:row>26</xdr:row>
      <xdr:rowOff>55245</xdr:rowOff>
    </xdr:to>
    <xdr:sp macro="" textlink="">
      <xdr:nvSpPr>
        <xdr:cNvPr id="91" name="楕円 90">
          <a:extLst>
            <a:ext uri="{FF2B5EF4-FFF2-40B4-BE49-F238E27FC236}">
              <a16:creationId xmlns:a16="http://schemas.microsoft.com/office/drawing/2014/main" id="{FBD52754-3B1D-46CB-ACFC-61B8BD283EF5}"/>
            </a:ext>
          </a:extLst>
        </xdr:cNvPr>
        <xdr:cNvSpPr/>
      </xdr:nvSpPr>
      <xdr:spPr>
        <a:xfrm>
          <a:off x="1525905" y="50857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4445</xdr:rowOff>
    </xdr:from>
    <xdr:to>
      <xdr:col>11</xdr:col>
      <xdr:colOff>136525</xdr:colOff>
      <xdr:row>26</xdr:row>
      <xdr:rowOff>80010</xdr:rowOff>
    </xdr:to>
    <xdr:cxnSp macro="">
      <xdr:nvCxnSpPr>
        <xdr:cNvPr id="92" name="直線コネクタ 91">
          <a:extLst>
            <a:ext uri="{FF2B5EF4-FFF2-40B4-BE49-F238E27FC236}">
              <a16:creationId xmlns:a16="http://schemas.microsoft.com/office/drawing/2014/main" id="{29D46410-EA85-4D9A-8319-B61AF7C6945F}"/>
            </a:ext>
          </a:extLst>
        </xdr:cNvPr>
        <xdr:cNvCxnSpPr/>
      </xdr:nvCxnSpPr>
      <xdr:spPr>
        <a:xfrm>
          <a:off x="1576705" y="5132705"/>
          <a:ext cx="67056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131885</xdr:rowOff>
    </xdr:from>
    <xdr:ext cx="405111" cy="259045"/>
    <xdr:sp macro="" textlink="">
      <xdr:nvSpPr>
        <xdr:cNvPr id="93" name="n_1aveValue有形固定資産減価償却率">
          <a:extLst>
            <a:ext uri="{FF2B5EF4-FFF2-40B4-BE49-F238E27FC236}">
              <a16:creationId xmlns:a16="http://schemas.microsoft.com/office/drawing/2014/main" id="{237EBD34-0647-4F22-9CAA-30616121BA09}"/>
            </a:ext>
          </a:extLst>
        </xdr:cNvPr>
        <xdr:cNvSpPr txBox="1"/>
      </xdr:nvSpPr>
      <xdr:spPr>
        <a:xfrm>
          <a:off x="3395989" y="609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4" name="n_2aveValue有形固定資産減価償却率">
          <a:extLst>
            <a:ext uri="{FF2B5EF4-FFF2-40B4-BE49-F238E27FC236}">
              <a16:creationId xmlns:a16="http://schemas.microsoft.com/office/drawing/2014/main" id="{AC6FE173-A1A3-48A4-A414-F4B7DEEC2428}"/>
            </a:ext>
          </a:extLst>
        </xdr:cNvPr>
        <xdr:cNvSpPr txBox="1"/>
      </xdr:nvSpPr>
      <xdr:spPr>
        <a:xfrm>
          <a:off x="2738129" y="606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5" name="n_3aveValue有形固定資産減価償却率">
          <a:extLst>
            <a:ext uri="{FF2B5EF4-FFF2-40B4-BE49-F238E27FC236}">
              <a16:creationId xmlns:a16="http://schemas.microsoft.com/office/drawing/2014/main" id="{9868A281-62D6-4132-8BE0-B660484D7B7B}"/>
            </a:ext>
          </a:extLst>
        </xdr:cNvPr>
        <xdr:cNvSpPr txBox="1"/>
      </xdr:nvSpPr>
      <xdr:spPr>
        <a:xfrm>
          <a:off x="2067569"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96" name="n_4aveValue有形固定資産減価償却率">
          <a:extLst>
            <a:ext uri="{FF2B5EF4-FFF2-40B4-BE49-F238E27FC236}">
              <a16:creationId xmlns:a16="http://schemas.microsoft.com/office/drawing/2014/main" id="{6C12CAB1-7D58-4976-80F3-08C261AFEE5B}"/>
            </a:ext>
          </a:extLst>
        </xdr:cNvPr>
        <xdr:cNvSpPr txBox="1"/>
      </xdr:nvSpPr>
      <xdr:spPr>
        <a:xfrm>
          <a:off x="1397009"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137812</xdr:rowOff>
    </xdr:from>
    <xdr:ext cx="405111" cy="259045"/>
    <xdr:sp macro="" textlink="">
      <xdr:nvSpPr>
        <xdr:cNvPr id="97" name="n_1mainValue有形固定資産減価償却率">
          <a:extLst>
            <a:ext uri="{FF2B5EF4-FFF2-40B4-BE49-F238E27FC236}">
              <a16:creationId xmlns:a16="http://schemas.microsoft.com/office/drawing/2014/main" id="{E20AE7BF-AD21-49CA-9505-BDA98709AAC8}"/>
            </a:ext>
          </a:extLst>
        </xdr:cNvPr>
        <xdr:cNvSpPr txBox="1"/>
      </xdr:nvSpPr>
      <xdr:spPr>
        <a:xfrm>
          <a:off x="3395989" y="50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24</xdr:row>
      <xdr:rowOff>96960</xdr:rowOff>
    </xdr:from>
    <xdr:ext cx="405111" cy="259045"/>
    <xdr:sp macro="" textlink="">
      <xdr:nvSpPr>
        <xdr:cNvPr id="98" name="n_2mainValue有形固定資産減価償却率">
          <a:extLst>
            <a:ext uri="{FF2B5EF4-FFF2-40B4-BE49-F238E27FC236}">
              <a16:creationId xmlns:a16="http://schemas.microsoft.com/office/drawing/2014/main" id="{AB81D006-DE47-4EE2-9F22-F167F4A6CBA0}"/>
            </a:ext>
          </a:extLst>
        </xdr:cNvPr>
        <xdr:cNvSpPr txBox="1"/>
      </xdr:nvSpPr>
      <xdr:spPr>
        <a:xfrm>
          <a:off x="2738129" y="488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147337</xdr:rowOff>
    </xdr:from>
    <xdr:ext cx="405111" cy="259045"/>
    <xdr:sp macro="" textlink="">
      <xdr:nvSpPr>
        <xdr:cNvPr id="99" name="n_3mainValue有形固定資産減価償却率">
          <a:extLst>
            <a:ext uri="{FF2B5EF4-FFF2-40B4-BE49-F238E27FC236}">
              <a16:creationId xmlns:a16="http://schemas.microsoft.com/office/drawing/2014/main" id="{EC61966D-A781-4FE8-A9D8-9B4E34492E9E}"/>
            </a:ext>
          </a:extLst>
        </xdr:cNvPr>
        <xdr:cNvSpPr txBox="1"/>
      </xdr:nvSpPr>
      <xdr:spPr>
        <a:xfrm>
          <a:off x="2067569" y="494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71772</xdr:rowOff>
    </xdr:from>
    <xdr:ext cx="405111" cy="259045"/>
    <xdr:sp macro="" textlink="">
      <xdr:nvSpPr>
        <xdr:cNvPr id="100" name="n_4mainValue有形固定資産減価償却率">
          <a:extLst>
            <a:ext uri="{FF2B5EF4-FFF2-40B4-BE49-F238E27FC236}">
              <a16:creationId xmlns:a16="http://schemas.microsoft.com/office/drawing/2014/main" id="{41360E45-10F4-4321-A3BE-228D8F655EB3}"/>
            </a:ext>
          </a:extLst>
        </xdr:cNvPr>
        <xdr:cNvSpPr txBox="1"/>
      </xdr:nvSpPr>
      <xdr:spPr>
        <a:xfrm>
          <a:off x="1397009" y="486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B9ADEC74-3C78-4DC9-A22E-B9D6552E29C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706257D-BD24-4AE2-9F39-809211F79D7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74A57C87-5C97-4424-B968-506A1545C09C}"/>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7F2CE74-8E7C-4130-80D1-0E762ADE3669}"/>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BDAA282-5080-4E8B-A172-01915EB2BF2E}"/>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CC2319BC-68BD-478C-B5DE-C9595E900FDC}"/>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7390E74-DCE0-4284-A6F3-9AD7D0EE805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FF9AC8C9-0B26-4B34-AE1F-1F5C701638E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6F5BBD4C-478D-4C9A-A5BE-14600BB161B1}"/>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55CD84C-51D8-4CF5-BF28-C6FE6357D07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87BB0FBF-99B6-4AD3-B05C-AE274C9B326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4D7DF6F9-E66D-4097-BF6C-A2EF22E691F8}"/>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39CD15E-9FC5-430A-BCB8-8BD43593AB0B}"/>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財政調整基金</a:t>
          </a:r>
          <a:r>
            <a:rPr kumimoji="1" lang="en-US" altLang="ja-JP" sz="1100">
              <a:latin typeface="ＭＳ Ｐゴシック" panose="020B0600070205080204" pitchFamily="50" charset="-128"/>
              <a:ea typeface="ＭＳ Ｐゴシック" panose="020B0600070205080204" pitchFamily="50" charset="-128"/>
            </a:rPr>
            <a:t>2,115,334</a:t>
          </a:r>
          <a:r>
            <a:rPr kumimoji="1" lang="ja-JP" altLang="en-US" sz="1100">
              <a:latin typeface="ＭＳ Ｐゴシック" panose="020B0600070205080204" pitchFamily="50" charset="-128"/>
              <a:ea typeface="ＭＳ Ｐゴシック" panose="020B0600070205080204" pitchFamily="50" charset="-128"/>
            </a:rPr>
            <a:t>千円減等により、充当可能財源が減少し、分子が増となったため、昨年度より比率が増加している。今後は大型公共施設建設事業に伴う市債発行額の増が見込まれるため、事業実施に際しては、民間資金の活用等、起債に大きく頼ることのない財政運営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E61075E-5D71-4F45-A3B5-33B3C7D7D20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12EC47B0-3A7E-462E-AF9F-05529561CC66}"/>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2531332-FE06-497D-8AF4-6EFA1E5CDDD9}"/>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3F2DA187-1EE2-4E3D-8587-4F8E7B983425}"/>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E5AFA0C-7D1F-4847-BE5C-0B406FC92B1F}"/>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DF405B2A-8BBC-4F03-B7DC-51E374897945}"/>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AFCB1B28-A922-44C4-AC1B-1CD61E25BE23}"/>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351FE598-6665-430B-9B27-7B8AFEA2C469}"/>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57F904FA-04F9-456D-98E2-60D88CA37D26}"/>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1528F93D-D7F5-4E59-A6AB-CA39EFEA9C59}"/>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D59CE01C-34F2-40E2-8190-E94ABD24ECE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A56F6765-5579-46D7-831B-950B6E9EC1E3}"/>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DB31C7C5-3E76-47C0-96A9-378781DF0A47}"/>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485B9885-F3D6-450E-A9FA-911D541A3A2D}"/>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E77E2324-7112-4D6D-92E2-D24E32296019}"/>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DE6DF0F-7AE1-4FF7-9C06-92FB04046445}"/>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353DBC1-E155-4BD3-8C75-38D0A4333BB5}"/>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1" name="直線コネクタ 130">
          <a:extLst>
            <a:ext uri="{FF2B5EF4-FFF2-40B4-BE49-F238E27FC236}">
              <a16:creationId xmlns:a16="http://schemas.microsoft.com/office/drawing/2014/main" id="{048B3A65-B227-4964-B694-04D92AA307E5}"/>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2" name="債務償還比率最小値テキスト">
          <a:extLst>
            <a:ext uri="{FF2B5EF4-FFF2-40B4-BE49-F238E27FC236}">
              <a16:creationId xmlns:a16="http://schemas.microsoft.com/office/drawing/2014/main" id="{F5565672-4980-400F-AC03-5BD10C70E77C}"/>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3" name="直線コネクタ 132">
          <a:extLst>
            <a:ext uri="{FF2B5EF4-FFF2-40B4-BE49-F238E27FC236}">
              <a16:creationId xmlns:a16="http://schemas.microsoft.com/office/drawing/2014/main" id="{C4FE0677-4EFF-412F-BF90-3CD2C16CE7F2}"/>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A1F43268-76D8-490F-8464-CB9156CEBC1B}"/>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37A0A087-92E7-4429-8CE7-C69789A75D58}"/>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36" name="債務償還比率平均値テキスト">
          <a:extLst>
            <a:ext uri="{FF2B5EF4-FFF2-40B4-BE49-F238E27FC236}">
              <a16:creationId xmlns:a16="http://schemas.microsoft.com/office/drawing/2014/main" id="{AA669336-F91B-4E69-B035-B2B77E3AA412}"/>
            </a:ext>
          </a:extLst>
        </xdr:cNvPr>
        <xdr:cNvSpPr txBox="1"/>
      </xdr:nvSpPr>
      <xdr:spPr>
        <a:xfrm>
          <a:off x="13080365" y="566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37" name="フローチャート: 判断 136">
          <a:extLst>
            <a:ext uri="{FF2B5EF4-FFF2-40B4-BE49-F238E27FC236}">
              <a16:creationId xmlns:a16="http://schemas.microsoft.com/office/drawing/2014/main" id="{73323690-83FA-41C2-912C-48099CF3EEA3}"/>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38" name="フローチャート: 判断 137">
          <a:extLst>
            <a:ext uri="{FF2B5EF4-FFF2-40B4-BE49-F238E27FC236}">
              <a16:creationId xmlns:a16="http://schemas.microsoft.com/office/drawing/2014/main" id="{C185D783-0B55-4B59-980A-D00F89B5D80F}"/>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39" name="フローチャート: 判断 138">
          <a:extLst>
            <a:ext uri="{FF2B5EF4-FFF2-40B4-BE49-F238E27FC236}">
              <a16:creationId xmlns:a16="http://schemas.microsoft.com/office/drawing/2014/main" id="{5EF5E623-7BF1-4843-9C34-97C433610AEB}"/>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62892</xdr:rowOff>
    </xdr:from>
    <xdr:to>
      <xdr:col>64</xdr:col>
      <xdr:colOff>123825</xdr:colOff>
      <xdr:row>32</xdr:row>
      <xdr:rowOff>164492</xdr:rowOff>
    </xdr:to>
    <xdr:sp macro="" textlink="">
      <xdr:nvSpPr>
        <xdr:cNvPr id="140" name="フローチャート: 判断 139">
          <a:extLst>
            <a:ext uri="{FF2B5EF4-FFF2-40B4-BE49-F238E27FC236}">
              <a16:creationId xmlns:a16="http://schemas.microsoft.com/office/drawing/2014/main" id="{E01ADC56-422F-43D9-80F1-D8A822045310}"/>
            </a:ext>
          </a:extLst>
        </xdr:cNvPr>
        <xdr:cNvSpPr/>
      </xdr:nvSpPr>
      <xdr:spPr>
        <a:xfrm>
          <a:off x="11017885" y="619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96357</xdr:rowOff>
    </xdr:from>
    <xdr:to>
      <xdr:col>60</xdr:col>
      <xdr:colOff>123825</xdr:colOff>
      <xdr:row>33</xdr:row>
      <xdr:rowOff>26507</xdr:rowOff>
    </xdr:to>
    <xdr:sp macro="" textlink="">
      <xdr:nvSpPr>
        <xdr:cNvPr id="141" name="フローチャート: 判断 140">
          <a:extLst>
            <a:ext uri="{FF2B5EF4-FFF2-40B4-BE49-F238E27FC236}">
              <a16:creationId xmlns:a16="http://schemas.microsoft.com/office/drawing/2014/main" id="{69B879DC-C42C-4F54-9038-614FB3988BF7}"/>
            </a:ext>
          </a:extLst>
        </xdr:cNvPr>
        <xdr:cNvSpPr/>
      </xdr:nvSpPr>
      <xdr:spPr>
        <a:xfrm>
          <a:off x="10347325" y="6230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A673041-FD1B-4F77-AAE0-176C47242A21}"/>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9FE40F80-1288-484B-A61A-6B6EA997C771}"/>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8922A58-FCCE-4CC2-98AD-50E0AE2EF3DC}"/>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8C7AA6AB-A7FA-4536-9410-72E03CC2C228}"/>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3D7F523-8515-48B6-8022-EE43954A7DF6}"/>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33093</xdr:rowOff>
    </xdr:from>
    <xdr:to>
      <xdr:col>76</xdr:col>
      <xdr:colOff>73025</xdr:colOff>
      <xdr:row>31</xdr:row>
      <xdr:rowOff>134693</xdr:rowOff>
    </xdr:to>
    <xdr:sp macro="" textlink="">
      <xdr:nvSpPr>
        <xdr:cNvPr id="147" name="楕円 146">
          <a:extLst>
            <a:ext uri="{FF2B5EF4-FFF2-40B4-BE49-F238E27FC236}">
              <a16:creationId xmlns:a16="http://schemas.microsoft.com/office/drawing/2014/main" id="{31B43FF6-18E4-44C7-9866-F3E0B26C83DA}"/>
            </a:ext>
          </a:extLst>
        </xdr:cNvPr>
        <xdr:cNvSpPr/>
      </xdr:nvSpPr>
      <xdr:spPr>
        <a:xfrm>
          <a:off x="13001625" y="59995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11520</xdr:rowOff>
    </xdr:from>
    <xdr:ext cx="469744" cy="259045"/>
    <xdr:sp macro="" textlink="">
      <xdr:nvSpPr>
        <xdr:cNvPr id="148" name="債務償還比率該当値テキスト">
          <a:extLst>
            <a:ext uri="{FF2B5EF4-FFF2-40B4-BE49-F238E27FC236}">
              <a16:creationId xmlns:a16="http://schemas.microsoft.com/office/drawing/2014/main" id="{7FE574D1-60A6-4476-BF99-1206CCAD48D4}"/>
            </a:ext>
          </a:extLst>
        </xdr:cNvPr>
        <xdr:cNvSpPr txBox="1"/>
      </xdr:nvSpPr>
      <xdr:spPr>
        <a:xfrm>
          <a:off x="13080365" y="597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157780</xdr:rowOff>
    </xdr:from>
    <xdr:to>
      <xdr:col>72</xdr:col>
      <xdr:colOff>123825</xdr:colOff>
      <xdr:row>30</xdr:row>
      <xdr:rowOff>87930</xdr:rowOff>
    </xdr:to>
    <xdr:sp macro="" textlink="">
      <xdr:nvSpPr>
        <xdr:cNvPr id="149" name="楕円 148">
          <a:extLst>
            <a:ext uri="{FF2B5EF4-FFF2-40B4-BE49-F238E27FC236}">
              <a16:creationId xmlns:a16="http://schemas.microsoft.com/office/drawing/2014/main" id="{BFCB31A1-48D9-4372-9E8E-46B9548C8426}"/>
            </a:ext>
          </a:extLst>
        </xdr:cNvPr>
        <xdr:cNvSpPr/>
      </xdr:nvSpPr>
      <xdr:spPr>
        <a:xfrm>
          <a:off x="12359005" y="5788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37130</xdr:rowOff>
    </xdr:from>
    <xdr:to>
      <xdr:col>76</xdr:col>
      <xdr:colOff>22225</xdr:colOff>
      <xdr:row>31</xdr:row>
      <xdr:rowOff>83893</xdr:rowOff>
    </xdr:to>
    <xdr:cxnSp macro="">
      <xdr:nvCxnSpPr>
        <xdr:cNvPr id="150" name="直線コネクタ 149">
          <a:extLst>
            <a:ext uri="{FF2B5EF4-FFF2-40B4-BE49-F238E27FC236}">
              <a16:creationId xmlns:a16="http://schemas.microsoft.com/office/drawing/2014/main" id="{9E238D8C-EB60-4353-A4F5-99DAC80EC2D3}"/>
            </a:ext>
          </a:extLst>
        </xdr:cNvPr>
        <xdr:cNvCxnSpPr/>
      </xdr:nvCxnSpPr>
      <xdr:spPr>
        <a:xfrm>
          <a:off x="12409805" y="5835950"/>
          <a:ext cx="619760" cy="2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20874</xdr:rowOff>
    </xdr:from>
    <xdr:to>
      <xdr:col>68</xdr:col>
      <xdr:colOff>123825</xdr:colOff>
      <xdr:row>30</xdr:row>
      <xdr:rowOff>122474</xdr:rowOff>
    </xdr:to>
    <xdr:sp macro="" textlink="">
      <xdr:nvSpPr>
        <xdr:cNvPr id="151" name="楕円 150">
          <a:extLst>
            <a:ext uri="{FF2B5EF4-FFF2-40B4-BE49-F238E27FC236}">
              <a16:creationId xmlns:a16="http://schemas.microsoft.com/office/drawing/2014/main" id="{FEE59DE4-040B-4057-B80A-740A1D252098}"/>
            </a:ext>
          </a:extLst>
        </xdr:cNvPr>
        <xdr:cNvSpPr/>
      </xdr:nvSpPr>
      <xdr:spPr>
        <a:xfrm>
          <a:off x="11688445" y="581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37130</xdr:rowOff>
    </xdr:from>
    <xdr:to>
      <xdr:col>72</xdr:col>
      <xdr:colOff>73025</xdr:colOff>
      <xdr:row>30</xdr:row>
      <xdr:rowOff>71674</xdr:rowOff>
    </xdr:to>
    <xdr:cxnSp macro="">
      <xdr:nvCxnSpPr>
        <xdr:cNvPr id="152" name="直線コネクタ 151">
          <a:extLst>
            <a:ext uri="{FF2B5EF4-FFF2-40B4-BE49-F238E27FC236}">
              <a16:creationId xmlns:a16="http://schemas.microsoft.com/office/drawing/2014/main" id="{0E20DCA8-758D-45D1-A57A-B3A740C17B54}"/>
            </a:ext>
          </a:extLst>
        </xdr:cNvPr>
        <xdr:cNvCxnSpPr/>
      </xdr:nvCxnSpPr>
      <xdr:spPr>
        <a:xfrm flipV="1">
          <a:off x="11739245" y="5835950"/>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66711</xdr:rowOff>
    </xdr:from>
    <xdr:to>
      <xdr:col>64</xdr:col>
      <xdr:colOff>123825</xdr:colOff>
      <xdr:row>31</xdr:row>
      <xdr:rowOff>168311</xdr:rowOff>
    </xdr:to>
    <xdr:sp macro="" textlink="">
      <xdr:nvSpPr>
        <xdr:cNvPr id="153" name="楕円 152">
          <a:extLst>
            <a:ext uri="{FF2B5EF4-FFF2-40B4-BE49-F238E27FC236}">
              <a16:creationId xmlns:a16="http://schemas.microsoft.com/office/drawing/2014/main" id="{7EF44F42-3BDF-4DB1-AFA7-4C296348E421}"/>
            </a:ext>
          </a:extLst>
        </xdr:cNvPr>
        <xdr:cNvSpPr/>
      </xdr:nvSpPr>
      <xdr:spPr>
        <a:xfrm>
          <a:off x="11017885" y="60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71674</xdr:rowOff>
    </xdr:from>
    <xdr:to>
      <xdr:col>68</xdr:col>
      <xdr:colOff>73025</xdr:colOff>
      <xdr:row>31</xdr:row>
      <xdr:rowOff>117511</xdr:rowOff>
    </xdr:to>
    <xdr:cxnSp macro="">
      <xdr:nvCxnSpPr>
        <xdr:cNvPr id="154" name="直線コネクタ 153">
          <a:extLst>
            <a:ext uri="{FF2B5EF4-FFF2-40B4-BE49-F238E27FC236}">
              <a16:creationId xmlns:a16="http://schemas.microsoft.com/office/drawing/2014/main" id="{D0DF5DA5-15C5-4D4D-A863-E3C4DE1281CA}"/>
            </a:ext>
          </a:extLst>
        </xdr:cNvPr>
        <xdr:cNvCxnSpPr/>
      </xdr:nvCxnSpPr>
      <xdr:spPr>
        <a:xfrm flipV="1">
          <a:off x="11068685" y="5870494"/>
          <a:ext cx="670560" cy="2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84709</xdr:rowOff>
    </xdr:from>
    <xdr:to>
      <xdr:col>60</xdr:col>
      <xdr:colOff>123825</xdr:colOff>
      <xdr:row>35</xdr:row>
      <xdr:rowOff>14859</xdr:rowOff>
    </xdr:to>
    <xdr:sp macro="" textlink="">
      <xdr:nvSpPr>
        <xdr:cNvPr id="155" name="楕円 154">
          <a:extLst>
            <a:ext uri="{FF2B5EF4-FFF2-40B4-BE49-F238E27FC236}">
              <a16:creationId xmlns:a16="http://schemas.microsoft.com/office/drawing/2014/main" id="{7C9BB55D-8FFB-46FF-B9F2-6B8A8974178A}"/>
            </a:ext>
          </a:extLst>
        </xdr:cNvPr>
        <xdr:cNvSpPr/>
      </xdr:nvSpPr>
      <xdr:spPr>
        <a:xfrm>
          <a:off x="10347325" y="6554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117511</xdr:rowOff>
    </xdr:from>
    <xdr:to>
      <xdr:col>64</xdr:col>
      <xdr:colOff>73025</xdr:colOff>
      <xdr:row>34</xdr:row>
      <xdr:rowOff>135509</xdr:rowOff>
    </xdr:to>
    <xdr:cxnSp macro="">
      <xdr:nvCxnSpPr>
        <xdr:cNvPr id="156" name="直線コネクタ 155">
          <a:extLst>
            <a:ext uri="{FF2B5EF4-FFF2-40B4-BE49-F238E27FC236}">
              <a16:creationId xmlns:a16="http://schemas.microsoft.com/office/drawing/2014/main" id="{7C523F62-7F50-421D-B68F-12FDEB192069}"/>
            </a:ext>
          </a:extLst>
        </xdr:cNvPr>
        <xdr:cNvCxnSpPr/>
      </xdr:nvCxnSpPr>
      <xdr:spPr>
        <a:xfrm flipV="1">
          <a:off x="10398125" y="6083971"/>
          <a:ext cx="670560" cy="52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57" name="n_1aveValue債務償還比率">
          <a:extLst>
            <a:ext uri="{FF2B5EF4-FFF2-40B4-BE49-F238E27FC236}">
              <a16:creationId xmlns:a16="http://schemas.microsoft.com/office/drawing/2014/main" id="{601B862E-801C-444B-A09F-2EBDAD3977BE}"/>
            </a:ext>
          </a:extLst>
        </xdr:cNvPr>
        <xdr:cNvSpPr txBox="1"/>
      </xdr:nvSpPr>
      <xdr:spPr>
        <a:xfrm>
          <a:off x="12185092" y="590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58" name="n_2aveValue債務償還比率">
          <a:extLst>
            <a:ext uri="{FF2B5EF4-FFF2-40B4-BE49-F238E27FC236}">
              <a16:creationId xmlns:a16="http://schemas.microsoft.com/office/drawing/2014/main" id="{11F84EB9-E4EA-4AAD-8E75-D19C2A7C5D1A}"/>
            </a:ext>
          </a:extLst>
        </xdr:cNvPr>
        <xdr:cNvSpPr txBox="1"/>
      </xdr:nvSpPr>
      <xdr:spPr>
        <a:xfrm>
          <a:off x="11527232" y="553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155619</xdr:rowOff>
    </xdr:from>
    <xdr:ext cx="469744" cy="259045"/>
    <xdr:sp macro="" textlink="">
      <xdr:nvSpPr>
        <xdr:cNvPr id="159" name="n_3aveValue債務償還比率">
          <a:extLst>
            <a:ext uri="{FF2B5EF4-FFF2-40B4-BE49-F238E27FC236}">
              <a16:creationId xmlns:a16="http://schemas.microsoft.com/office/drawing/2014/main" id="{5F60B832-8FD5-4591-98CA-7DB105F6F135}"/>
            </a:ext>
          </a:extLst>
        </xdr:cNvPr>
        <xdr:cNvSpPr txBox="1"/>
      </xdr:nvSpPr>
      <xdr:spPr>
        <a:xfrm>
          <a:off x="10856672" y="628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43034</xdr:rowOff>
    </xdr:from>
    <xdr:ext cx="469744" cy="259045"/>
    <xdr:sp macro="" textlink="">
      <xdr:nvSpPr>
        <xdr:cNvPr id="160" name="n_4aveValue債務償還比率">
          <a:extLst>
            <a:ext uri="{FF2B5EF4-FFF2-40B4-BE49-F238E27FC236}">
              <a16:creationId xmlns:a16="http://schemas.microsoft.com/office/drawing/2014/main" id="{3F499604-65A8-43EA-BD2D-1FEE05CA62CB}"/>
            </a:ext>
          </a:extLst>
        </xdr:cNvPr>
        <xdr:cNvSpPr txBox="1"/>
      </xdr:nvSpPr>
      <xdr:spPr>
        <a:xfrm>
          <a:off x="10186112" y="600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104457</xdr:rowOff>
    </xdr:from>
    <xdr:ext cx="469744" cy="259045"/>
    <xdr:sp macro="" textlink="">
      <xdr:nvSpPr>
        <xdr:cNvPr id="161" name="n_1mainValue債務償還比率">
          <a:extLst>
            <a:ext uri="{FF2B5EF4-FFF2-40B4-BE49-F238E27FC236}">
              <a16:creationId xmlns:a16="http://schemas.microsoft.com/office/drawing/2014/main" id="{B0928C84-4D5A-4B79-8489-8FE0CED9342F}"/>
            </a:ext>
          </a:extLst>
        </xdr:cNvPr>
        <xdr:cNvSpPr txBox="1"/>
      </xdr:nvSpPr>
      <xdr:spPr>
        <a:xfrm>
          <a:off x="12185092" y="556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113601</xdr:rowOff>
    </xdr:from>
    <xdr:ext cx="469744" cy="259045"/>
    <xdr:sp macro="" textlink="">
      <xdr:nvSpPr>
        <xdr:cNvPr id="162" name="n_2mainValue債務償還比率">
          <a:extLst>
            <a:ext uri="{FF2B5EF4-FFF2-40B4-BE49-F238E27FC236}">
              <a16:creationId xmlns:a16="http://schemas.microsoft.com/office/drawing/2014/main" id="{B9C6DDB4-C070-436D-B735-8CBAE3042D74}"/>
            </a:ext>
          </a:extLst>
        </xdr:cNvPr>
        <xdr:cNvSpPr txBox="1"/>
      </xdr:nvSpPr>
      <xdr:spPr>
        <a:xfrm>
          <a:off x="11527232" y="591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13388</xdr:rowOff>
    </xdr:from>
    <xdr:ext cx="469744" cy="259045"/>
    <xdr:sp macro="" textlink="">
      <xdr:nvSpPr>
        <xdr:cNvPr id="163" name="n_3mainValue債務償還比率">
          <a:extLst>
            <a:ext uri="{FF2B5EF4-FFF2-40B4-BE49-F238E27FC236}">
              <a16:creationId xmlns:a16="http://schemas.microsoft.com/office/drawing/2014/main" id="{49BE5F37-7D71-4C8C-BABE-37A563414ECC}"/>
            </a:ext>
          </a:extLst>
        </xdr:cNvPr>
        <xdr:cNvSpPr txBox="1"/>
      </xdr:nvSpPr>
      <xdr:spPr>
        <a:xfrm>
          <a:off x="10856672" y="581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35</xdr:row>
      <xdr:rowOff>5986</xdr:rowOff>
    </xdr:from>
    <xdr:ext cx="469744" cy="259045"/>
    <xdr:sp macro="" textlink="">
      <xdr:nvSpPr>
        <xdr:cNvPr id="164" name="n_4mainValue債務償還比率">
          <a:extLst>
            <a:ext uri="{FF2B5EF4-FFF2-40B4-BE49-F238E27FC236}">
              <a16:creationId xmlns:a16="http://schemas.microsoft.com/office/drawing/2014/main" id="{803747FA-FEC4-4D47-849C-6288DBE33351}"/>
            </a:ext>
          </a:extLst>
        </xdr:cNvPr>
        <xdr:cNvSpPr txBox="1"/>
      </xdr:nvSpPr>
      <xdr:spPr>
        <a:xfrm>
          <a:off x="10186112" y="664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C626D14-E4F0-450D-A227-D9DAFBDCECC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6DF847B-BA8C-4D7C-AF1C-FC8FC5C69B5F}"/>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CE902823-96FD-4371-B35A-9BC2D4637F25}"/>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BD92F7A7-FE0A-4F63-AF28-E5AADC55663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CF351DF9-3EE7-4F95-98D7-F5B5BFEFD5A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5F226C76-646C-412C-8C69-D7E8CB678A79}"/>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1430156-D1FB-4751-A5CC-1A68064A1BD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BCAAA9C-879E-4A31-870E-B6104438EB4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3C943F-6225-446B-9DFF-0D05983DDA26}"/>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70F537E-CE92-4164-87C9-A830AE482D44}"/>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BB75DD-D47E-4110-A37F-35C22AA5C43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0B13F7-7874-4D32-8BFA-D9336FE9D30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D031E4-2B66-4A61-9CBE-183658338F7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F24A72-6B2D-4AB7-8E51-11966595EA9D}"/>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BCD3E3-4D73-475C-B2F5-5F70241FD03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861D11-8080-49A3-80F5-8F0F4230BFF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115,545
113,886
19.44
61,435,779
59,952,914
884,306
25,730,191
33,415,774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E1033D-63BB-401A-ABAB-0C6195C70DD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1E32159-F5A7-4B06-BF41-FEC0C4E203B7}"/>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2F4A3F-0DD2-4896-9BE4-65D1B0B1045A}"/>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8DE32F-AF4B-4BB9-A1EC-55386D2D142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253527B-2EE9-409B-BBB3-AE590C855CE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82DAFF-4CA7-40AD-8871-CF458DBCA34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3265C91-9D89-482C-A282-5FFF4BCDCDB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5ED87B-E534-46A9-86D6-5801AFAD322E}"/>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A6B0177-D837-45CB-8E4F-246A2011AC4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20E9462-75BE-4A70-969F-DDF99D81741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BC50D0-4838-4B08-959D-79F145460A1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9AE917A-1808-4E50-B80E-3755EC699E46}"/>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F31D70-8F42-4D15-8276-13B0B5F9EB8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E8E481-2294-425B-856F-1542074DCED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B13F79D-32AB-4B50-9246-6237A3671E5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4EB0BD-6D8B-4800-B899-23681424773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FB9075-DA38-4065-A048-9EEF994EC23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99EC8D-E13E-44CD-A61E-5C4D88876FB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000268-D7DC-454A-85EE-15D0FDB145FE}"/>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A0180F4-70B6-4401-828C-BD3BFEF3C94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357698-089D-4918-B2E5-6B13412DCB5A}"/>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1E27BDA-6AA1-4DB9-B60E-2FBBAB5D742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A226BE-8AA3-4608-B9A2-B90696970A0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7138B0B-B785-4285-9FA4-DECE6E18D1A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D11976-B5DA-4246-8927-DCC4D5EC285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A13FF1-C33F-4C48-808E-7311B3DA92E1}"/>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3CB9BB-647D-40B0-B5BF-E89BEC1D2DEE}"/>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8B018EB-DAE4-4FF8-92D5-EFE16523177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AD1D5A-F14F-4B7F-A798-48EE6F470E8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1C413E7-02E6-410D-8D46-6DECD5B24B9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B11653-8157-46C4-8D35-80919E45AFE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4C1F49-7F56-4ED6-8C92-C1E11BA602B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52EEA9E-6E63-4520-BA2B-F406FFCB9BB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0C93AE7-0888-42D7-8BB6-B1C36E8A4411}"/>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C9365E2-FBE3-465C-851C-9F10C800E97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E7D02C4-210F-40A0-B966-A4D89ABA8276}"/>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0ADA821-0FB1-4085-B043-12BF4AB9DA5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CA5761F-590A-4A55-88DF-4CC346255B2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9CB6C2E-48C1-4302-94C3-C41CBEB15AFD}"/>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D20E8B8-CAAD-4A49-9D03-D930C7ABCAC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3C3AF19-CC54-49D1-8002-21186C3B0FB6}"/>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4F9F690-BE5D-4EE7-BD27-CDBB161EA5A1}"/>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B66FD33-4C0E-4205-B035-CB3B85EC4CC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293CC07-CEDD-4CCF-9836-EB04366F9FFD}"/>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1944FEB-D298-470E-B4C5-DE02DE014CFD}"/>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144780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9753F603-4DFD-461A-8F96-E1F6E73B5480}"/>
            </a:ext>
          </a:extLst>
        </xdr:cNvPr>
        <xdr:cNvCxnSpPr/>
      </xdr:nvCxnSpPr>
      <xdr:spPr>
        <a:xfrm flipV="1">
          <a:off x="4086225" y="6012180"/>
          <a:ext cx="0" cy="994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3342BDAC-6248-4283-93A1-B4C793E9392A}"/>
            </a:ext>
          </a:extLst>
        </xdr:cNvPr>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4C91192F-1E64-4A69-867F-CF391A90D7FF}"/>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91457</xdr:rowOff>
    </xdr:from>
    <xdr:ext cx="405111" cy="259045"/>
    <xdr:sp macro="" textlink="">
      <xdr:nvSpPr>
        <xdr:cNvPr id="60" name="【道路】&#10;有形固定資産減価償却率最大値テキスト">
          <a:extLst>
            <a:ext uri="{FF2B5EF4-FFF2-40B4-BE49-F238E27FC236}">
              <a16:creationId xmlns:a16="http://schemas.microsoft.com/office/drawing/2014/main" id="{596920F7-5767-4791-B608-8FCF19505533}"/>
            </a:ext>
          </a:extLst>
        </xdr:cNvPr>
        <xdr:cNvSpPr txBox="1"/>
      </xdr:nvSpPr>
      <xdr:spPr>
        <a:xfrm>
          <a:off x="4124960" y="579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144780</xdr:rowOff>
    </xdr:from>
    <xdr:to>
      <xdr:col>24</xdr:col>
      <xdr:colOff>152400</xdr:colOff>
      <xdr:row>35</xdr:row>
      <xdr:rowOff>144780</xdr:rowOff>
    </xdr:to>
    <xdr:cxnSp macro="">
      <xdr:nvCxnSpPr>
        <xdr:cNvPr id="61" name="直線コネクタ 60">
          <a:extLst>
            <a:ext uri="{FF2B5EF4-FFF2-40B4-BE49-F238E27FC236}">
              <a16:creationId xmlns:a16="http://schemas.microsoft.com/office/drawing/2014/main" id="{C00B03E7-8808-4442-9477-FEF7753C80A0}"/>
            </a:ext>
          </a:extLst>
        </xdr:cNvPr>
        <xdr:cNvCxnSpPr/>
      </xdr:nvCxnSpPr>
      <xdr:spPr>
        <a:xfrm>
          <a:off x="4020820" y="60121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89552</xdr:rowOff>
    </xdr:from>
    <xdr:ext cx="405111" cy="259045"/>
    <xdr:sp macro="" textlink="">
      <xdr:nvSpPr>
        <xdr:cNvPr id="62" name="【道路】&#10;有形固定資産減価償却率平均値テキスト">
          <a:extLst>
            <a:ext uri="{FF2B5EF4-FFF2-40B4-BE49-F238E27FC236}">
              <a16:creationId xmlns:a16="http://schemas.microsoft.com/office/drawing/2014/main" id="{1F230422-272C-4548-A4D3-CB2FA7B9E691}"/>
            </a:ext>
          </a:extLst>
        </xdr:cNvPr>
        <xdr:cNvSpPr txBox="1"/>
      </xdr:nvSpPr>
      <xdr:spPr>
        <a:xfrm>
          <a:off x="412496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63" name="フローチャート: 判断 62">
          <a:extLst>
            <a:ext uri="{FF2B5EF4-FFF2-40B4-BE49-F238E27FC236}">
              <a16:creationId xmlns:a16="http://schemas.microsoft.com/office/drawing/2014/main" id="{0ABF2568-9511-4B76-8574-71965690290F}"/>
            </a:ext>
          </a:extLst>
        </xdr:cNvPr>
        <xdr:cNvSpPr/>
      </xdr:nvSpPr>
      <xdr:spPr>
        <a:xfrm>
          <a:off x="4036060" y="6481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67310</xdr:rowOff>
    </xdr:from>
    <xdr:to>
      <xdr:col>20</xdr:col>
      <xdr:colOff>38100</xdr:colOff>
      <xdr:row>38</xdr:row>
      <xdr:rowOff>168910</xdr:rowOff>
    </xdr:to>
    <xdr:sp macro="" textlink="">
      <xdr:nvSpPr>
        <xdr:cNvPr id="64" name="フローチャート: 判断 63">
          <a:extLst>
            <a:ext uri="{FF2B5EF4-FFF2-40B4-BE49-F238E27FC236}">
              <a16:creationId xmlns:a16="http://schemas.microsoft.com/office/drawing/2014/main" id="{B238281A-23AB-4D87-9C34-7A433D13C7F8}"/>
            </a:ext>
          </a:extLst>
        </xdr:cNvPr>
        <xdr:cNvSpPr/>
      </xdr:nvSpPr>
      <xdr:spPr>
        <a:xfrm>
          <a:off x="3312160" y="6437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5" name="フローチャート: 判断 64">
          <a:extLst>
            <a:ext uri="{FF2B5EF4-FFF2-40B4-BE49-F238E27FC236}">
              <a16:creationId xmlns:a16="http://schemas.microsoft.com/office/drawing/2014/main" id="{3F774F7F-BBED-49D3-8017-D5262ABCF620}"/>
            </a:ext>
          </a:extLst>
        </xdr:cNvPr>
        <xdr:cNvSpPr/>
      </xdr:nvSpPr>
      <xdr:spPr>
        <a:xfrm>
          <a:off x="25146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a:extLst>
            <a:ext uri="{FF2B5EF4-FFF2-40B4-BE49-F238E27FC236}">
              <a16:creationId xmlns:a16="http://schemas.microsoft.com/office/drawing/2014/main" id="{5EA967F5-C6C0-452F-81FB-FC1A0A295882}"/>
            </a:ext>
          </a:extLst>
        </xdr:cNvPr>
        <xdr:cNvSpPr/>
      </xdr:nvSpPr>
      <xdr:spPr>
        <a:xfrm>
          <a:off x="1739900" y="63423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101600</xdr:rowOff>
    </xdr:from>
    <xdr:to>
      <xdr:col>6</xdr:col>
      <xdr:colOff>38100</xdr:colOff>
      <xdr:row>38</xdr:row>
      <xdr:rowOff>31750</xdr:rowOff>
    </xdr:to>
    <xdr:sp macro="" textlink="">
      <xdr:nvSpPr>
        <xdr:cNvPr id="67" name="フローチャート: 判断 66">
          <a:extLst>
            <a:ext uri="{FF2B5EF4-FFF2-40B4-BE49-F238E27FC236}">
              <a16:creationId xmlns:a16="http://schemas.microsoft.com/office/drawing/2014/main" id="{5713FBB2-5DD0-4AF4-BC97-C750B2F43C9F}"/>
            </a:ext>
          </a:extLst>
        </xdr:cNvPr>
        <xdr:cNvSpPr/>
      </xdr:nvSpPr>
      <xdr:spPr>
        <a:xfrm>
          <a:off x="965200" y="630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0AD1360-F1FE-43E0-978C-5A1E7704626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BFA7A9-FA4A-4469-BC5C-E95CB097E567}"/>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494A112-E84C-49C6-9673-E5F3A4202DA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1FC24B-5E0A-41B5-A8E9-5B04C0CBBAC6}"/>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4546F1-7D23-4733-8CF1-A03B21763CD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93980</xdr:rowOff>
    </xdr:from>
    <xdr:to>
      <xdr:col>24</xdr:col>
      <xdr:colOff>114300</xdr:colOff>
      <xdr:row>36</xdr:row>
      <xdr:rowOff>24130</xdr:rowOff>
    </xdr:to>
    <xdr:sp macro="" textlink="">
      <xdr:nvSpPr>
        <xdr:cNvPr id="73" name="楕円 72">
          <a:extLst>
            <a:ext uri="{FF2B5EF4-FFF2-40B4-BE49-F238E27FC236}">
              <a16:creationId xmlns:a16="http://schemas.microsoft.com/office/drawing/2014/main" id="{A2B3E31F-A0F0-41FC-824D-C349EF8C0C11}"/>
            </a:ext>
          </a:extLst>
        </xdr:cNvPr>
        <xdr:cNvSpPr/>
      </xdr:nvSpPr>
      <xdr:spPr>
        <a:xfrm>
          <a:off x="4036060" y="596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47007</xdr:rowOff>
    </xdr:from>
    <xdr:ext cx="405111" cy="259045"/>
    <xdr:sp macro="" textlink="">
      <xdr:nvSpPr>
        <xdr:cNvPr id="74" name="【道路】&#10;有形固定資産減価償却率該当値テキスト">
          <a:extLst>
            <a:ext uri="{FF2B5EF4-FFF2-40B4-BE49-F238E27FC236}">
              <a16:creationId xmlns:a16="http://schemas.microsoft.com/office/drawing/2014/main" id="{7A95ED56-FEDE-4060-B4EC-FFE2A1AEC6A1}"/>
            </a:ext>
          </a:extLst>
        </xdr:cNvPr>
        <xdr:cNvSpPr txBox="1"/>
      </xdr:nvSpPr>
      <xdr:spPr>
        <a:xfrm>
          <a:off x="4124960"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50165</xdr:rowOff>
    </xdr:from>
    <xdr:to>
      <xdr:col>20</xdr:col>
      <xdr:colOff>38100</xdr:colOff>
      <xdr:row>35</xdr:row>
      <xdr:rowOff>151765</xdr:rowOff>
    </xdr:to>
    <xdr:sp macro="" textlink="">
      <xdr:nvSpPr>
        <xdr:cNvPr id="75" name="楕円 74">
          <a:extLst>
            <a:ext uri="{FF2B5EF4-FFF2-40B4-BE49-F238E27FC236}">
              <a16:creationId xmlns:a16="http://schemas.microsoft.com/office/drawing/2014/main" id="{69405279-57A6-46BA-B4A1-F3D5B7EB91A4}"/>
            </a:ext>
          </a:extLst>
        </xdr:cNvPr>
        <xdr:cNvSpPr/>
      </xdr:nvSpPr>
      <xdr:spPr>
        <a:xfrm>
          <a:off x="3312160" y="591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100965</xdr:rowOff>
    </xdr:from>
    <xdr:to>
      <xdr:col>24</xdr:col>
      <xdr:colOff>63500</xdr:colOff>
      <xdr:row>35</xdr:row>
      <xdr:rowOff>144780</xdr:rowOff>
    </xdr:to>
    <xdr:cxnSp macro="">
      <xdr:nvCxnSpPr>
        <xdr:cNvPr id="76" name="直線コネクタ 75">
          <a:extLst>
            <a:ext uri="{FF2B5EF4-FFF2-40B4-BE49-F238E27FC236}">
              <a16:creationId xmlns:a16="http://schemas.microsoft.com/office/drawing/2014/main" id="{98046A96-4EED-4786-A6E6-4AE96CE758D3}"/>
            </a:ext>
          </a:extLst>
        </xdr:cNvPr>
        <xdr:cNvCxnSpPr/>
      </xdr:nvCxnSpPr>
      <xdr:spPr>
        <a:xfrm>
          <a:off x="3355340" y="5968365"/>
          <a:ext cx="7315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71120</xdr:rowOff>
    </xdr:from>
    <xdr:to>
      <xdr:col>15</xdr:col>
      <xdr:colOff>101600</xdr:colOff>
      <xdr:row>35</xdr:row>
      <xdr:rowOff>1270</xdr:rowOff>
    </xdr:to>
    <xdr:sp macro="" textlink="">
      <xdr:nvSpPr>
        <xdr:cNvPr id="77" name="楕円 76">
          <a:extLst>
            <a:ext uri="{FF2B5EF4-FFF2-40B4-BE49-F238E27FC236}">
              <a16:creationId xmlns:a16="http://schemas.microsoft.com/office/drawing/2014/main" id="{1644B1A7-592A-48B1-A89A-B3026DC8A849}"/>
            </a:ext>
          </a:extLst>
        </xdr:cNvPr>
        <xdr:cNvSpPr/>
      </xdr:nvSpPr>
      <xdr:spPr>
        <a:xfrm>
          <a:off x="2514600" y="5770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121920</xdr:rowOff>
    </xdr:from>
    <xdr:to>
      <xdr:col>19</xdr:col>
      <xdr:colOff>177800</xdr:colOff>
      <xdr:row>35</xdr:row>
      <xdr:rowOff>100965</xdr:rowOff>
    </xdr:to>
    <xdr:cxnSp macro="">
      <xdr:nvCxnSpPr>
        <xdr:cNvPr id="78" name="直線コネクタ 77">
          <a:extLst>
            <a:ext uri="{FF2B5EF4-FFF2-40B4-BE49-F238E27FC236}">
              <a16:creationId xmlns:a16="http://schemas.microsoft.com/office/drawing/2014/main" id="{7BC71E66-3F1D-4614-A713-B8AF216612B0}"/>
            </a:ext>
          </a:extLst>
        </xdr:cNvPr>
        <xdr:cNvCxnSpPr/>
      </xdr:nvCxnSpPr>
      <xdr:spPr>
        <a:xfrm>
          <a:off x="2565400" y="5821680"/>
          <a:ext cx="78994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130175</xdr:rowOff>
    </xdr:from>
    <xdr:to>
      <xdr:col>10</xdr:col>
      <xdr:colOff>165100</xdr:colOff>
      <xdr:row>35</xdr:row>
      <xdr:rowOff>60325</xdr:rowOff>
    </xdr:to>
    <xdr:sp macro="" textlink="">
      <xdr:nvSpPr>
        <xdr:cNvPr id="79" name="楕円 78">
          <a:extLst>
            <a:ext uri="{FF2B5EF4-FFF2-40B4-BE49-F238E27FC236}">
              <a16:creationId xmlns:a16="http://schemas.microsoft.com/office/drawing/2014/main" id="{234F8E22-BDA0-490B-B33F-7BEBFCC172CE}"/>
            </a:ext>
          </a:extLst>
        </xdr:cNvPr>
        <xdr:cNvSpPr/>
      </xdr:nvSpPr>
      <xdr:spPr>
        <a:xfrm>
          <a:off x="1739900" y="5829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121920</xdr:rowOff>
    </xdr:from>
    <xdr:to>
      <xdr:col>15</xdr:col>
      <xdr:colOff>50800</xdr:colOff>
      <xdr:row>35</xdr:row>
      <xdr:rowOff>9525</xdr:rowOff>
    </xdr:to>
    <xdr:cxnSp macro="">
      <xdr:nvCxnSpPr>
        <xdr:cNvPr id="80" name="直線コネクタ 79">
          <a:extLst>
            <a:ext uri="{FF2B5EF4-FFF2-40B4-BE49-F238E27FC236}">
              <a16:creationId xmlns:a16="http://schemas.microsoft.com/office/drawing/2014/main" id="{393C8530-FA66-4609-BA59-5117B6C3783A}"/>
            </a:ext>
          </a:extLst>
        </xdr:cNvPr>
        <xdr:cNvCxnSpPr/>
      </xdr:nvCxnSpPr>
      <xdr:spPr>
        <a:xfrm flipV="1">
          <a:off x="1790700" y="5821680"/>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86360</xdr:rowOff>
    </xdr:from>
    <xdr:to>
      <xdr:col>6</xdr:col>
      <xdr:colOff>38100</xdr:colOff>
      <xdr:row>35</xdr:row>
      <xdr:rowOff>16510</xdr:rowOff>
    </xdr:to>
    <xdr:sp macro="" textlink="">
      <xdr:nvSpPr>
        <xdr:cNvPr id="81" name="楕円 80">
          <a:extLst>
            <a:ext uri="{FF2B5EF4-FFF2-40B4-BE49-F238E27FC236}">
              <a16:creationId xmlns:a16="http://schemas.microsoft.com/office/drawing/2014/main" id="{2073057D-9085-40C4-9C97-1A74B29A0A7E}"/>
            </a:ext>
          </a:extLst>
        </xdr:cNvPr>
        <xdr:cNvSpPr/>
      </xdr:nvSpPr>
      <xdr:spPr>
        <a:xfrm>
          <a:off x="965200" y="5786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137160</xdr:rowOff>
    </xdr:from>
    <xdr:to>
      <xdr:col>10</xdr:col>
      <xdr:colOff>114300</xdr:colOff>
      <xdr:row>35</xdr:row>
      <xdr:rowOff>9525</xdr:rowOff>
    </xdr:to>
    <xdr:cxnSp macro="">
      <xdr:nvCxnSpPr>
        <xdr:cNvPr id="82" name="直線コネクタ 81">
          <a:extLst>
            <a:ext uri="{FF2B5EF4-FFF2-40B4-BE49-F238E27FC236}">
              <a16:creationId xmlns:a16="http://schemas.microsoft.com/office/drawing/2014/main" id="{76B5519F-C193-43FF-A56D-1451BC5DAB89}"/>
            </a:ext>
          </a:extLst>
        </xdr:cNvPr>
        <xdr:cNvCxnSpPr/>
      </xdr:nvCxnSpPr>
      <xdr:spPr>
        <a:xfrm>
          <a:off x="1008380" y="583692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160037</xdr:rowOff>
    </xdr:from>
    <xdr:ext cx="405111" cy="259045"/>
    <xdr:sp macro="" textlink="">
      <xdr:nvSpPr>
        <xdr:cNvPr id="83" name="n_1aveValue【道路】&#10;有形固定資産減価償却率">
          <a:extLst>
            <a:ext uri="{FF2B5EF4-FFF2-40B4-BE49-F238E27FC236}">
              <a16:creationId xmlns:a16="http://schemas.microsoft.com/office/drawing/2014/main" id="{C74C1C2C-89A7-4DC0-BC52-5E795576954D}"/>
            </a:ext>
          </a:extLst>
        </xdr:cNvPr>
        <xdr:cNvSpPr txBox="1"/>
      </xdr:nvSpPr>
      <xdr:spPr>
        <a:xfrm>
          <a:off x="317056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4" name="n_2aveValue【道路】&#10;有形固定資産減価償却率">
          <a:extLst>
            <a:ext uri="{FF2B5EF4-FFF2-40B4-BE49-F238E27FC236}">
              <a16:creationId xmlns:a16="http://schemas.microsoft.com/office/drawing/2014/main" id="{32BD00BB-B7B2-4FAD-A85A-1A8C7EDD3BCE}"/>
            </a:ext>
          </a:extLst>
        </xdr:cNvPr>
        <xdr:cNvSpPr txBox="1"/>
      </xdr:nvSpPr>
      <xdr:spPr>
        <a:xfrm>
          <a:off x="238570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5" name="n_3aveValue【道路】&#10;有形固定資産減価償却率">
          <a:extLst>
            <a:ext uri="{FF2B5EF4-FFF2-40B4-BE49-F238E27FC236}">
              <a16:creationId xmlns:a16="http://schemas.microsoft.com/office/drawing/2014/main" id="{D135135D-95BC-4FB0-96BA-2A0C16103F3B}"/>
            </a:ext>
          </a:extLst>
        </xdr:cNvPr>
        <xdr:cNvSpPr txBox="1"/>
      </xdr:nvSpPr>
      <xdr:spPr>
        <a:xfrm>
          <a:off x="161100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22877</xdr:rowOff>
    </xdr:from>
    <xdr:ext cx="405111" cy="259045"/>
    <xdr:sp macro="" textlink="">
      <xdr:nvSpPr>
        <xdr:cNvPr id="86" name="n_4aveValue【道路】&#10;有形固定資産減価償却率">
          <a:extLst>
            <a:ext uri="{FF2B5EF4-FFF2-40B4-BE49-F238E27FC236}">
              <a16:creationId xmlns:a16="http://schemas.microsoft.com/office/drawing/2014/main" id="{6E255B6D-82D6-4989-BB94-739BD07F8A2E}"/>
            </a:ext>
          </a:extLst>
        </xdr:cNvPr>
        <xdr:cNvSpPr txBox="1"/>
      </xdr:nvSpPr>
      <xdr:spPr>
        <a:xfrm>
          <a:off x="83630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168292</xdr:rowOff>
    </xdr:from>
    <xdr:ext cx="405111" cy="259045"/>
    <xdr:sp macro="" textlink="">
      <xdr:nvSpPr>
        <xdr:cNvPr id="87" name="n_1mainValue【道路】&#10;有形固定資産減価償却率">
          <a:extLst>
            <a:ext uri="{FF2B5EF4-FFF2-40B4-BE49-F238E27FC236}">
              <a16:creationId xmlns:a16="http://schemas.microsoft.com/office/drawing/2014/main" id="{2A42C676-08CC-4B2A-B0CC-E1A27FDDEE0F}"/>
            </a:ext>
          </a:extLst>
        </xdr:cNvPr>
        <xdr:cNvSpPr txBox="1"/>
      </xdr:nvSpPr>
      <xdr:spPr>
        <a:xfrm>
          <a:off x="317056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17797</xdr:rowOff>
    </xdr:from>
    <xdr:ext cx="405111" cy="259045"/>
    <xdr:sp macro="" textlink="">
      <xdr:nvSpPr>
        <xdr:cNvPr id="88" name="n_2mainValue【道路】&#10;有形固定資産減価償却率">
          <a:extLst>
            <a:ext uri="{FF2B5EF4-FFF2-40B4-BE49-F238E27FC236}">
              <a16:creationId xmlns:a16="http://schemas.microsoft.com/office/drawing/2014/main" id="{5214C411-4476-4EFA-83FD-5217C4F48E00}"/>
            </a:ext>
          </a:extLst>
        </xdr:cNvPr>
        <xdr:cNvSpPr txBox="1"/>
      </xdr:nvSpPr>
      <xdr:spPr>
        <a:xfrm>
          <a:off x="238570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76852</xdr:rowOff>
    </xdr:from>
    <xdr:ext cx="405111" cy="259045"/>
    <xdr:sp macro="" textlink="">
      <xdr:nvSpPr>
        <xdr:cNvPr id="89" name="n_3mainValue【道路】&#10;有形固定資産減価償却率">
          <a:extLst>
            <a:ext uri="{FF2B5EF4-FFF2-40B4-BE49-F238E27FC236}">
              <a16:creationId xmlns:a16="http://schemas.microsoft.com/office/drawing/2014/main" id="{224C0E0E-5176-43D1-AFD2-A59E56814B2D}"/>
            </a:ext>
          </a:extLst>
        </xdr:cNvPr>
        <xdr:cNvSpPr txBox="1"/>
      </xdr:nvSpPr>
      <xdr:spPr>
        <a:xfrm>
          <a:off x="1611004" y="560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33037</xdr:rowOff>
    </xdr:from>
    <xdr:ext cx="405111" cy="259045"/>
    <xdr:sp macro="" textlink="">
      <xdr:nvSpPr>
        <xdr:cNvPr id="90" name="n_4mainValue【道路】&#10;有形固定資産減価償却率">
          <a:extLst>
            <a:ext uri="{FF2B5EF4-FFF2-40B4-BE49-F238E27FC236}">
              <a16:creationId xmlns:a16="http://schemas.microsoft.com/office/drawing/2014/main" id="{14319672-7B54-4087-979B-58476B747FFF}"/>
            </a:ext>
          </a:extLst>
        </xdr:cNvPr>
        <xdr:cNvSpPr txBox="1"/>
      </xdr:nvSpPr>
      <xdr:spPr>
        <a:xfrm>
          <a:off x="836304" y="55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93B6A82-855A-4842-B6CA-C3320411085D}"/>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050C217-7889-4B37-A65E-325CE751017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4C8ADDA-1463-46D1-9AE3-CA767AEAC173}"/>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958AF89-997C-4435-B2F2-E5C26ADC28C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AF79D72-6221-4B89-A61A-AC63FD67C96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0B676A9-BB9A-4648-958E-76809E9E5677}"/>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1489A9C-D7A0-4302-8667-DBEE5EB9A84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2F5E3DF-FEE7-48BF-89E3-AB4BBB8ABD7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C68C5A9-D502-4FF5-8550-22006C489332}"/>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4D0ED2D-0388-492C-9A7A-518A0330508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91AE875-113C-40A1-82D9-2C38FBFDCA6E}"/>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FED002A-DF5D-454F-84F6-53936A529C4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E85AD61-0B9F-4663-85FD-7FD7C62A45B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3670D5D7-EA42-41EE-B076-E080A1B2A3A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16C5AAB4-2C30-4AA5-B11D-110A3F840B4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F668557-BCF9-4E78-8BFC-426AB06E4F8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E2959DD-C25C-40B0-9835-C9C70D00F27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4595992-0A35-430F-98D6-8BA20623293E}"/>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693A540-96E8-4B07-89CE-C56891E8978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5B405C0-ECDE-4258-B6E1-1B73783DC48B}"/>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DE836CB-985F-4BAB-91B6-F21A980AFACC}"/>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AA76D0E-8E75-46F3-A212-D4FE81A90F79}"/>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29A2F32-ECA6-48F3-93F2-32222847745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4" name="直線コネクタ 113">
          <a:extLst>
            <a:ext uri="{FF2B5EF4-FFF2-40B4-BE49-F238E27FC236}">
              <a16:creationId xmlns:a16="http://schemas.microsoft.com/office/drawing/2014/main" id="{C3364375-B73F-4AB8-BD27-11E950B296E5}"/>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5" name="【道路】&#10;一人当たり延長最小値テキスト">
          <a:extLst>
            <a:ext uri="{FF2B5EF4-FFF2-40B4-BE49-F238E27FC236}">
              <a16:creationId xmlns:a16="http://schemas.microsoft.com/office/drawing/2014/main" id="{E214A84F-5657-4423-BA38-1549AF2FB667}"/>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6" name="直線コネクタ 115">
          <a:extLst>
            <a:ext uri="{FF2B5EF4-FFF2-40B4-BE49-F238E27FC236}">
              <a16:creationId xmlns:a16="http://schemas.microsoft.com/office/drawing/2014/main" id="{5C1BB39C-1742-4D4D-B2F5-ED509794FCC9}"/>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7" name="【道路】&#10;一人当たり延長最大値テキスト">
          <a:extLst>
            <a:ext uri="{FF2B5EF4-FFF2-40B4-BE49-F238E27FC236}">
              <a16:creationId xmlns:a16="http://schemas.microsoft.com/office/drawing/2014/main" id="{9FB2D91B-F583-4B8A-913C-501D5DCD2D81}"/>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8" name="直線コネクタ 117">
          <a:extLst>
            <a:ext uri="{FF2B5EF4-FFF2-40B4-BE49-F238E27FC236}">
              <a16:creationId xmlns:a16="http://schemas.microsoft.com/office/drawing/2014/main" id="{B94EA199-35D9-44A2-A78C-4C61D96CA0BC}"/>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9" name="【道路】&#10;一人当たり延長平均値テキスト">
          <a:extLst>
            <a:ext uri="{FF2B5EF4-FFF2-40B4-BE49-F238E27FC236}">
              <a16:creationId xmlns:a16="http://schemas.microsoft.com/office/drawing/2014/main" id="{67CF2C1D-5FCF-492A-A6D2-43B529DB4F16}"/>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20" name="フローチャート: 判断 119">
          <a:extLst>
            <a:ext uri="{FF2B5EF4-FFF2-40B4-BE49-F238E27FC236}">
              <a16:creationId xmlns:a16="http://schemas.microsoft.com/office/drawing/2014/main" id="{3E9923B7-CF70-46DF-AECA-AC0A13C63840}"/>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21" name="フローチャート: 判断 120">
          <a:extLst>
            <a:ext uri="{FF2B5EF4-FFF2-40B4-BE49-F238E27FC236}">
              <a16:creationId xmlns:a16="http://schemas.microsoft.com/office/drawing/2014/main" id="{6E0925FE-E0CF-453C-BA3D-FE91C9CD8784}"/>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2" name="フローチャート: 判断 121">
          <a:extLst>
            <a:ext uri="{FF2B5EF4-FFF2-40B4-BE49-F238E27FC236}">
              <a16:creationId xmlns:a16="http://schemas.microsoft.com/office/drawing/2014/main" id="{E3C6B0BF-0A61-4550-8136-212148A205D7}"/>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124994</xdr:rowOff>
    </xdr:from>
    <xdr:to>
      <xdr:col>41</xdr:col>
      <xdr:colOff>101600</xdr:colOff>
      <xdr:row>37</xdr:row>
      <xdr:rowOff>55144</xdr:rowOff>
    </xdr:to>
    <xdr:sp macro="" textlink="">
      <xdr:nvSpPr>
        <xdr:cNvPr id="123" name="フローチャート: 判断 122">
          <a:extLst>
            <a:ext uri="{FF2B5EF4-FFF2-40B4-BE49-F238E27FC236}">
              <a16:creationId xmlns:a16="http://schemas.microsoft.com/office/drawing/2014/main" id="{47832A63-A01A-4412-837E-C86639C6C170}"/>
            </a:ext>
          </a:extLst>
        </xdr:cNvPr>
        <xdr:cNvSpPr/>
      </xdr:nvSpPr>
      <xdr:spPr>
        <a:xfrm>
          <a:off x="6873240" y="61600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34468</xdr:rowOff>
    </xdr:from>
    <xdr:to>
      <xdr:col>36</xdr:col>
      <xdr:colOff>165100</xdr:colOff>
      <xdr:row>36</xdr:row>
      <xdr:rowOff>136068</xdr:rowOff>
    </xdr:to>
    <xdr:sp macro="" textlink="">
      <xdr:nvSpPr>
        <xdr:cNvPr id="124" name="フローチャート: 判断 123">
          <a:extLst>
            <a:ext uri="{FF2B5EF4-FFF2-40B4-BE49-F238E27FC236}">
              <a16:creationId xmlns:a16="http://schemas.microsoft.com/office/drawing/2014/main" id="{5E58F2C4-0E5A-4288-9BF2-3A2382075002}"/>
            </a:ext>
          </a:extLst>
        </xdr:cNvPr>
        <xdr:cNvSpPr/>
      </xdr:nvSpPr>
      <xdr:spPr>
        <a:xfrm>
          <a:off x="6098540" y="60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13CC6F2-CF4E-48FB-A840-EDAEF728765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E7B47B6-788D-4E61-9049-77EA27D7920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8D5464E-B2D2-43F4-8F6B-4341B0EA72E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74F2959-D58E-4D05-8308-05BB0AA3F0C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4E854CF-59CF-4427-84A9-367C6D6F373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53213</xdr:rowOff>
    </xdr:from>
    <xdr:to>
      <xdr:col>55</xdr:col>
      <xdr:colOff>50800</xdr:colOff>
      <xdr:row>41</xdr:row>
      <xdr:rowOff>154813</xdr:rowOff>
    </xdr:to>
    <xdr:sp macro="" textlink="">
      <xdr:nvSpPr>
        <xdr:cNvPr id="130" name="楕円 129">
          <a:extLst>
            <a:ext uri="{FF2B5EF4-FFF2-40B4-BE49-F238E27FC236}">
              <a16:creationId xmlns:a16="http://schemas.microsoft.com/office/drawing/2014/main" id="{E6F0329A-C3B8-4C3B-9C34-071FF4E99DB6}"/>
            </a:ext>
          </a:extLst>
        </xdr:cNvPr>
        <xdr:cNvSpPr/>
      </xdr:nvSpPr>
      <xdr:spPr>
        <a:xfrm>
          <a:off x="9192260" y="6926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139590</xdr:rowOff>
    </xdr:from>
    <xdr:ext cx="469744" cy="259045"/>
    <xdr:sp macro="" textlink="">
      <xdr:nvSpPr>
        <xdr:cNvPr id="131" name="【道路】&#10;一人当たり延長該当値テキスト">
          <a:extLst>
            <a:ext uri="{FF2B5EF4-FFF2-40B4-BE49-F238E27FC236}">
              <a16:creationId xmlns:a16="http://schemas.microsoft.com/office/drawing/2014/main" id="{7F08E5F3-D588-44E7-AE32-19B22A75FDED}"/>
            </a:ext>
          </a:extLst>
        </xdr:cNvPr>
        <xdr:cNvSpPr txBox="1"/>
      </xdr:nvSpPr>
      <xdr:spPr>
        <a:xfrm>
          <a:off x="9258300" y="684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53366</xdr:rowOff>
    </xdr:from>
    <xdr:to>
      <xdr:col>50</xdr:col>
      <xdr:colOff>165100</xdr:colOff>
      <xdr:row>41</xdr:row>
      <xdr:rowOff>154966</xdr:rowOff>
    </xdr:to>
    <xdr:sp macro="" textlink="">
      <xdr:nvSpPr>
        <xdr:cNvPr id="132" name="楕円 131">
          <a:extLst>
            <a:ext uri="{FF2B5EF4-FFF2-40B4-BE49-F238E27FC236}">
              <a16:creationId xmlns:a16="http://schemas.microsoft.com/office/drawing/2014/main" id="{78E67316-C7B9-407A-B348-BB35FB019812}"/>
            </a:ext>
          </a:extLst>
        </xdr:cNvPr>
        <xdr:cNvSpPr/>
      </xdr:nvSpPr>
      <xdr:spPr>
        <a:xfrm>
          <a:off x="8445500" y="69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104013</xdr:rowOff>
    </xdr:from>
    <xdr:to>
      <xdr:col>55</xdr:col>
      <xdr:colOff>0</xdr:colOff>
      <xdr:row>41</xdr:row>
      <xdr:rowOff>104166</xdr:rowOff>
    </xdr:to>
    <xdr:cxnSp macro="">
      <xdr:nvCxnSpPr>
        <xdr:cNvPr id="133" name="直線コネクタ 132">
          <a:extLst>
            <a:ext uri="{FF2B5EF4-FFF2-40B4-BE49-F238E27FC236}">
              <a16:creationId xmlns:a16="http://schemas.microsoft.com/office/drawing/2014/main" id="{D7D86FF7-8843-4966-8E4C-64B150015E91}"/>
            </a:ext>
          </a:extLst>
        </xdr:cNvPr>
        <xdr:cNvCxnSpPr/>
      </xdr:nvCxnSpPr>
      <xdr:spPr>
        <a:xfrm flipV="1">
          <a:off x="8496300" y="6977253"/>
          <a:ext cx="7239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40030</xdr:rowOff>
    </xdr:from>
    <xdr:to>
      <xdr:col>46</xdr:col>
      <xdr:colOff>38100</xdr:colOff>
      <xdr:row>41</xdr:row>
      <xdr:rowOff>141630</xdr:rowOff>
    </xdr:to>
    <xdr:sp macro="" textlink="">
      <xdr:nvSpPr>
        <xdr:cNvPr id="134" name="楕円 133">
          <a:extLst>
            <a:ext uri="{FF2B5EF4-FFF2-40B4-BE49-F238E27FC236}">
              <a16:creationId xmlns:a16="http://schemas.microsoft.com/office/drawing/2014/main" id="{E118499A-0DE1-4C42-9F53-5D14BB523C93}"/>
            </a:ext>
          </a:extLst>
        </xdr:cNvPr>
        <xdr:cNvSpPr/>
      </xdr:nvSpPr>
      <xdr:spPr>
        <a:xfrm>
          <a:off x="7670800" y="6913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90830</xdr:rowOff>
    </xdr:from>
    <xdr:to>
      <xdr:col>50</xdr:col>
      <xdr:colOff>114300</xdr:colOff>
      <xdr:row>41</xdr:row>
      <xdr:rowOff>104166</xdr:rowOff>
    </xdr:to>
    <xdr:cxnSp macro="">
      <xdr:nvCxnSpPr>
        <xdr:cNvPr id="135" name="直線コネクタ 134">
          <a:extLst>
            <a:ext uri="{FF2B5EF4-FFF2-40B4-BE49-F238E27FC236}">
              <a16:creationId xmlns:a16="http://schemas.microsoft.com/office/drawing/2014/main" id="{EDAD5FDF-5FE8-4628-9938-DB26484B32CE}"/>
            </a:ext>
          </a:extLst>
        </xdr:cNvPr>
        <xdr:cNvCxnSpPr/>
      </xdr:nvCxnSpPr>
      <xdr:spPr>
        <a:xfrm>
          <a:off x="7713980" y="6964070"/>
          <a:ext cx="78232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53594</xdr:rowOff>
    </xdr:from>
    <xdr:to>
      <xdr:col>41</xdr:col>
      <xdr:colOff>101600</xdr:colOff>
      <xdr:row>41</xdr:row>
      <xdr:rowOff>155194</xdr:rowOff>
    </xdr:to>
    <xdr:sp macro="" textlink="">
      <xdr:nvSpPr>
        <xdr:cNvPr id="136" name="楕円 135">
          <a:extLst>
            <a:ext uri="{FF2B5EF4-FFF2-40B4-BE49-F238E27FC236}">
              <a16:creationId xmlns:a16="http://schemas.microsoft.com/office/drawing/2014/main" id="{A97714B7-CC4B-4D67-AFE8-B5707A9C3313}"/>
            </a:ext>
          </a:extLst>
        </xdr:cNvPr>
        <xdr:cNvSpPr/>
      </xdr:nvSpPr>
      <xdr:spPr>
        <a:xfrm>
          <a:off x="687324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90830</xdr:rowOff>
    </xdr:from>
    <xdr:to>
      <xdr:col>45</xdr:col>
      <xdr:colOff>177800</xdr:colOff>
      <xdr:row>41</xdr:row>
      <xdr:rowOff>104394</xdr:rowOff>
    </xdr:to>
    <xdr:cxnSp macro="">
      <xdr:nvCxnSpPr>
        <xdr:cNvPr id="137" name="直線コネクタ 136">
          <a:extLst>
            <a:ext uri="{FF2B5EF4-FFF2-40B4-BE49-F238E27FC236}">
              <a16:creationId xmlns:a16="http://schemas.microsoft.com/office/drawing/2014/main" id="{519EF6D0-5CBE-478F-A8D6-8AD9460E53AB}"/>
            </a:ext>
          </a:extLst>
        </xdr:cNvPr>
        <xdr:cNvCxnSpPr/>
      </xdr:nvCxnSpPr>
      <xdr:spPr>
        <a:xfrm flipV="1">
          <a:off x="6924040" y="6964070"/>
          <a:ext cx="78994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52832</xdr:rowOff>
    </xdr:from>
    <xdr:to>
      <xdr:col>36</xdr:col>
      <xdr:colOff>165100</xdr:colOff>
      <xdr:row>41</xdr:row>
      <xdr:rowOff>154432</xdr:rowOff>
    </xdr:to>
    <xdr:sp macro="" textlink="">
      <xdr:nvSpPr>
        <xdr:cNvPr id="138" name="楕円 137">
          <a:extLst>
            <a:ext uri="{FF2B5EF4-FFF2-40B4-BE49-F238E27FC236}">
              <a16:creationId xmlns:a16="http://schemas.microsoft.com/office/drawing/2014/main" id="{E156E255-29F0-4308-8D2E-54B9AAF42810}"/>
            </a:ext>
          </a:extLst>
        </xdr:cNvPr>
        <xdr:cNvSpPr/>
      </xdr:nvSpPr>
      <xdr:spPr>
        <a:xfrm>
          <a:off x="6098540" y="692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103632</xdr:rowOff>
    </xdr:from>
    <xdr:to>
      <xdr:col>41</xdr:col>
      <xdr:colOff>50800</xdr:colOff>
      <xdr:row>41</xdr:row>
      <xdr:rowOff>104394</xdr:rowOff>
    </xdr:to>
    <xdr:cxnSp macro="">
      <xdr:nvCxnSpPr>
        <xdr:cNvPr id="139" name="直線コネクタ 138">
          <a:extLst>
            <a:ext uri="{FF2B5EF4-FFF2-40B4-BE49-F238E27FC236}">
              <a16:creationId xmlns:a16="http://schemas.microsoft.com/office/drawing/2014/main" id="{C7B1ADE3-8755-46B7-8A62-4C42F0C1038C}"/>
            </a:ext>
          </a:extLst>
        </xdr:cNvPr>
        <xdr:cNvCxnSpPr/>
      </xdr:nvCxnSpPr>
      <xdr:spPr>
        <a:xfrm>
          <a:off x="6149340" y="6976872"/>
          <a:ext cx="7747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40" name="n_1aveValue【道路】&#10;一人当たり延長">
          <a:extLst>
            <a:ext uri="{FF2B5EF4-FFF2-40B4-BE49-F238E27FC236}">
              <a16:creationId xmlns:a16="http://schemas.microsoft.com/office/drawing/2014/main" id="{3F22463D-51AF-4C56-879F-BBE539738C1A}"/>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41" name="n_2aveValue【道路】&#10;一人当たり延長">
          <a:extLst>
            <a:ext uri="{FF2B5EF4-FFF2-40B4-BE49-F238E27FC236}">
              <a16:creationId xmlns:a16="http://schemas.microsoft.com/office/drawing/2014/main" id="{EEE11016-E15F-4B6E-A1A5-C8CD6BD5F6CD}"/>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71671</xdr:rowOff>
    </xdr:from>
    <xdr:ext cx="534377" cy="259045"/>
    <xdr:sp macro="" textlink="">
      <xdr:nvSpPr>
        <xdr:cNvPr id="142" name="n_3aveValue【道路】&#10;一人当たり延長">
          <a:extLst>
            <a:ext uri="{FF2B5EF4-FFF2-40B4-BE49-F238E27FC236}">
              <a16:creationId xmlns:a16="http://schemas.microsoft.com/office/drawing/2014/main" id="{A6BA3F3A-33EA-40F6-BD74-C89A3CB3DB95}"/>
            </a:ext>
          </a:extLst>
        </xdr:cNvPr>
        <xdr:cNvSpPr txBox="1"/>
      </xdr:nvSpPr>
      <xdr:spPr>
        <a:xfrm>
          <a:off x="6702571" y="59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152595</xdr:rowOff>
    </xdr:from>
    <xdr:ext cx="534377" cy="259045"/>
    <xdr:sp macro="" textlink="">
      <xdr:nvSpPr>
        <xdr:cNvPr id="143" name="n_4aveValue【道路】&#10;一人当たり延長">
          <a:extLst>
            <a:ext uri="{FF2B5EF4-FFF2-40B4-BE49-F238E27FC236}">
              <a16:creationId xmlns:a16="http://schemas.microsoft.com/office/drawing/2014/main" id="{9E6076FC-1B06-412B-AA5A-401717C730DA}"/>
            </a:ext>
          </a:extLst>
        </xdr:cNvPr>
        <xdr:cNvSpPr txBox="1"/>
      </xdr:nvSpPr>
      <xdr:spPr>
        <a:xfrm>
          <a:off x="5905011" y="58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146093</xdr:rowOff>
    </xdr:from>
    <xdr:ext cx="469744" cy="259045"/>
    <xdr:sp macro="" textlink="">
      <xdr:nvSpPr>
        <xdr:cNvPr id="144" name="n_1mainValue【道路】&#10;一人当たり延長">
          <a:extLst>
            <a:ext uri="{FF2B5EF4-FFF2-40B4-BE49-F238E27FC236}">
              <a16:creationId xmlns:a16="http://schemas.microsoft.com/office/drawing/2014/main" id="{EF0CCAD0-7868-4D59-9B7E-4E60ED76D1FD}"/>
            </a:ext>
          </a:extLst>
        </xdr:cNvPr>
        <xdr:cNvSpPr txBox="1"/>
      </xdr:nvSpPr>
      <xdr:spPr>
        <a:xfrm>
          <a:off x="8271587" y="701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132757</xdr:rowOff>
    </xdr:from>
    <xdr:ext cx="469744" cy="259045"/>
    <xdr:sp macro="" textlink="">
      <xdr:nvSpPr>
        <xdr:cNvPr id="145" name="n_2mainValue【道路】&#10;一人当たり延長">
          <a:extLst>
            <a:ext uri="{FF2B5EF4-FFF2-40B4-BE49-F238E27FC236}">
              <a16:creationId xmlns:a16="http://schemas.microsoft.com/office/drawing/2014/main" id="{53336B69-2F17-44A6-AF4B-194379F87AB2}"/>
            </a:ext>
          </a:extLst>
        </xdr:cNvPr>
        <xdr:cNvSpPr txBox="1"/>
      </xdr:nvSpPr>
      <xdr:spPr>
        <a:xfrm>
          <a:off x="7509587" y="700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146321</xdr:rowOff>
    </xdr:from>
    <xdr:ext cx="469744" cy="259045"/>
    <xdr:sp macro="" textlink="">
      <xdr:nvSpPr>
        <xdr:cNvPr id="146" name="n_3mainValue【道路】&#10;一人当たり延長">
          <a:extLst>
            <a:ext uri="{FF2B5EF4-FFF2-40B4-BE49-F238E27FC236}">
              <a16:creationId xmlns:a16="http://schemas.microsoft.com/office/drawing/2014/main" id="{AE542DC8-2B25-40FC-AD04-7DCBBD0677C8}"/>
            </a:ext>
          </a:extLst>
        </xdr:cNvPr>
        <xdr:cNvSpPr txBox="1"/>
      </xdr:nvSpPr>
      <xdr:spPr>
        <a:xfrm>
          <a:off x="6712027" y="701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145559</xdr:rowOff>
    </xdr:from>
    <xdr:ext cx="469744" cy="259045"/>
    <xdr:sp macro="" textlink="">
      <xdr:nvSpPr>
        <xdr:cNvPr id="147" name="n_4mainValue【道路】&#10;一人当たり延長">
          <a:extLst>
            <a:ext uri="{FF2B5EF4-FFF2-40B4-BE49-F238E27FC236}">
              <a16:creationId xmlns:a16="http://schemas.microsoft.com/office/drawing/2014/main" id="{F8F12166-56C7-4F77-A205-5F76B585DA28}"/>
            </a:ext>
          </a:extLst>
        </xdr:cNvPr>
        <xdr:cNvSpPr txBox="1"/>
      </xdr:nvSpPr>
      <xdr:spPr>
        <a:xfrm>
          <a:off x="5937327" y="701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4630389-B6AA-4D00-9D9D-8E691DC5CEE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66AB5BE-2693-4837-ACC9-C0AC7864E4D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CA85032-C589-499C-9145-425476CCE7C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B8D2E37-A961-465A-B310-F90ADAA8DDF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75B535E2-7EAE-4BCF-890F-0944296AEA2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CDA7050D-D722-4F19-BFBB-EAC695E3EB3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BE25E292-4C94-400E-88B0-FF1E08E8C95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2A6C993-0526-4E23-8F92-959818A2FA2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DE39A1F-91EA-4FEF-8627-66A82ED63152}"/>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014311C-D428-4109-BC9B-26E433D74EC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07138E3-143F-4228-A833-FFB370B4E16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560E17C-E0B1-4191-9E90-94987DC7739D}"/>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33B143F-5234-4E69-B5EA-11D0B82FEEA1}"/>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B2CC51AF-83EC-467F-8033-80FCCEBD07B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289112E-CE35-403C-AB16-2B55A13A1ED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8151160D-2D4C-4182-A1DC-661D6072BFA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D69ED8B1-C18D-4B71-AD0F-E7FB521C3B38}"/>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5927CA87-0347-4C93-AB54-D19C9AAB1BE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5A1633DB-9DB6-4799-8DDB-A78BDF96A9F5}"/>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DD6E9105-FF16-4B5F-84A9-E51576E088E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DB7B2C86-AF5B-48A6-8F94-00BE8674AC8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2836B42-D45D-44EB-9A47-5BA989BABF9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DBC3F6E9-1FCA-45A1-8BA5-5C90C5E5D401}"/>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D10DAE3-421A-486A-9D99-181D6F386432}"/>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2" name="直線コネクタ 171">
          <a:extLst>
            <a:ext uri="{FF2B5EF4-FFF2-40B4-BE49-F238E27FC236}">
              <a16:creationId xmlns:a16="http://schemas.microsoft.com/office/drawing/2014/main" id="{E935C81F-4964-4FB5-AA0A-0FF2273BE7BA}"/>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924AE32-08E2-4D9A-B9B4-C1C7D3BD0461}"/>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4" name="直線コネクタ 173">
          <a:extLst>
            <a:ext uri="{FF2B5EF4-FFF2-40B4-BE49-F238E27FC236}">
              <a16:creationId xmlns:a16="http://schemas.microsoft.com/office/drawing/2014/main" id="{7E4D82E8-3CBB-43F7-8101-81DC32C49C1E}"/>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099F6459-53DD-441B-B9E5-4A3B7957342E}"/>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6" name="直線コネクタ 175">
          <a:extLst>
            <a:ext uri="{FF2B5EF4-FFF2-40B4-BE49-F238E27FC236}">
              <a16:creationId xmlns:a16="http://schemas.microsoft.com/office/drawing/2014/main" id="{517ED680-3F00-42A2-AFF4-DC0CEB3288F8}"/>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301F83E-2906-4C5A-BA68-8EF76655CC4C}"/>
            </a:ext>
          </a:extLst>
        </xdr:cNvPr>
        <xdr:cNvSpPr txBox="1"/>
      </xdr:nvSpPr>
      <xdr:spPr>
        <a:xfrm>
          <a:off x="412496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8" name="フローチャート: 判断 177">
          <a:extLst>
            <a:ext uri="{FF2B5EF4-FFF2-40B4-BE49-F238E27FC236}">
              <a16:creationId xmlns:a16="http://schemas.microsoft.com/office/drawing/2014/main" id="{A7291A9E-EE24-4FC4-B75A-53C3D48A2641}"/>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9" name="フローチャート: 判断 178">
          <a:extLst>
            <a:ext uri="{FF2B5EF4-FFF2-40B4-BE49-F238E27FC236}">
              <a16:creationId xmlns:a16="http://schemas.microsoft.com/office/drawing/2014/main" id="{DA00CDD3-01F9-4606-8A15-3B7591BD8B60}"/>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80" name="フローチャート: 判断 179">
          <a:extLst>
            <a:ext uri="{FF2B5EF4-FFF2-40B4-BE49-F238E27FC236}">
              <a16:creationId xmlns:a16="http://schemas.microsoft.com/office/drawing/2014/main" id="{3BE5D117-32E7-49C5-9CA6-D2F16BAB5952}"/>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81" name="フローチャート: 判断 180">
          <a:extLst>
            <a:ext uri="{FF2B5EF4-FFF2-40B4-BE49-F238E27FC236}">
              <a16:creationId xmlns:a16="http://schemas.microsoft.com/office/drawing/2014/main" id="{5A14FB87-6BC1-437F-A53E-E53A1D90AA4C}"/>
            </a:ext>
          </a:extLst>
        </xdr:cNvPr>
        <xdr:cNvSpPr/>
      </xdr:nvSpPr>
      <xdr:spPr>
        <a:xfrm>
          <a:off x="1739900" y="1020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145415</xdr:rowOff>
    </xdr:from>
    <xdr:to>
      <xdr:col>6</xdr:col>
      <xdr:colOff>38100</xdr:colOff>
      <xdr:row>61</xdr:row>
      <xdr:rowOff>75565</xdr:rowOff>
    </xdr:to>
    <xdr:sp macro="" textlink="">
      <xdr:nvSpPr>
        <xdr:cNvPr id="182" name="フローチャート: 判断 181">
          <a:extLst>
            <a:ext uri="{FF2B5EF4-FFF2-40B4-BE49-F238E27FC236}">
              <a16:creationId xmlns:a16="http://schemas.microsoft.com/office/drawing/2014/main" id="{2DF56D61-03A9-401D-B79E-8B185935D4AD}"/>
            </a:ext>
          </a:extLst>
        </xdr:cNvPr>
        <xdr:cNvSpPr/>
      </xdr:nvSpPr>
      <xdr:spPr>
        <a:xfrm>
          <a:off x="965200" y="102038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E3184AC-9EF3-4AB5-B3DE-724C8541D53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14FA8E7-6CCE-496B-BEBD-121F2A363CA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BA1C36-BA9F-4E08-BACF-FD414626128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75263F-14ED-48C0-A6A1-9DEA48DD1D8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768D411-8F78-4FC1-B1E0-95E95FDA7C4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128270</xdr:rowOff>
    </xdr:from>
    <xdr:to>
      <xdr:col>24</xdr:col>
      <xdr:colOff>114300</xdr:colOff>
      <xdr:row>61</xdr:row>
      <xdr:rowOff>58420</xdr:rowOff>
    </xdr:to>
    <xdr:sp macro="" textlink="">
      <xdr:nvSpPr>
        <xdr:cNvPr id="188" name="楕円 187">
          <a:extLst>
            <a:ext uri="{FF2B5EF4-FFF2-40B4-BE49-F238E27FC236}">
              <a16:creationId xmlns:a16="http://schemas.microsoft.com/office/drawing/2014/main" id="{0BD0A208-B3FD-4D2D-949D-2F56B74F8CC2}"/>
            </a:ext>
          </a:extLst>
        </xdr:cNvPr>
        <xdr:cNvSpPr/>
      </xdr:nvSpPr>
      <xdr:spPr>
        <a:xfrm>
          <a:off x="4036060" y="1018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106697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E2EA905-83B8-41C7-AB41-706586F84E25}"/>
            </a:ext>
          </a:extLst>
        </xdr:cNvPr>
        <xdr:cNvSpPr txBox="1"/>
      </xdr:nvSpPr>
      <xdr:spPr>
        <a:xfrm>
          <a:off x="4124960" y="1016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103505</xdr:rowOff>
    </xdr:from>
    <xdr:to>
      <xdr:col>20</xdr:col>
      <xdr:colOff>38100</xdr:colOff>
      <xdr:row>61</xdr:row>
      <xdr:rowOff>33655</xdr:rowOff>
    </xdr:to>
    <xdr:sp macro="" textlink="">
      <xdr:nvSpPr>
        <xdr:cNvPr id="190" name="楕円 189">
          <a:extLst>
            <a:ext uri="{FF2B5EF4-FFF2-40B4-BE49-F238E27FC236}">
              <a16:creationId xmlns:a16="http://schemas.microsoft.com/office/drawing/2014/main" id="{6995CCFA-3692-45E8-973A-736B1397C31E}"/>
            </a:ext>
          </a:extLst>
        </xdr:cNvPr>
        <xdr:cNvSpPr/>
      </xdr:nvSpPr>
      <xdr:spPr>
        <a:xfrm>
          <a:off x="3312160" y="101619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154305</xdr:rowOff>
    </xdr:from>
    <xdr:to>
      <xdr:col>24</xdr:col>
      <xdr:colOff>63500</xdr:colOff>
      <xdr:row>61</xdr:row>
      <xdr:rowOff>7620</xdr:rowOff>
    </xdr:to>
    <xdr:cxnSp macro="">
      <xdr:nvCxnSpPr>
        <xdr:cNvPr id="191" name="直線コネクタ 190">
          <a:extLst>
            <a:ext uri="{FF2B5EF4-FFF2-40B4-BE49-F238E27FC236}">
              <a16:creationId xmlns:a16="http://schemas.microsoft.com/office/drawing/2014/main" id="{9D7E0591-DA4A-426E-B56A-147270C22315}"/>
            </a:ext>
          </a:extLst>
        </xdr:cNvPr>
        <xdr:cNvCxnSpPr/>
      </xdr:nvCxnSpPr>
      <xdr:spPr>
        <a:xfrm>
          <a:off x="3355340" y="10212705"/>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92" name="楕円 191">
          <a:extLst>
            <a:ext uri="{FF2B5EF4-FFF2-40B4-BE49-F238E27FC236}">
              <a16:creationId xmlns:a16="http://schemas.microsoft.com/office/drawing/2014/main" id="{94D229C7-A129-4EC2-99AE-AAACA3CAD64A}"/>
            </a:ext>
          </a:extLst>
        </xdr:cNvPr>
        <xdr:cNvSpPr/>
      </xdr:nvSpPr>
      <xdr:spPr>
        <a:xfrm>
          <a:off x="2514600" y="1016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60</xdr:row>
      <xdr:rowOff>154305</xdr:rowOff>
    </xdr:to>
    <xdr:cxnSp macro="">
      <xdr:nvCxnSpPr>
        <xdr:cNvPr id="193" name="直線コネクタ 192">
          <a:extLst>
            <a:ext uri="{FF2B5EF4-FFF2-40B4-BE49-F238E27FC236}">
              <a16:creationId xmlns:a16="http://schemas.microsoft.com/office/drawing/2014/main" id="{038C6F6E-5F22-42E7-B828-A7D7BE381CB2}"/>
            </a:ext>
          </a:extLst>
        </xdr:cNvPr>
        <xdr:cNvCxnSpPr/>
      </xdr:nvCxnSpPr>
      <xdr:spPr>
        <a:xfrm>
          <a:off x="2565400" y="1021270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94" name="楕円 193">
          <a:extLst>
            <a:ext uri="{FF2B5EF4-FFF2-40B4-BE49-F238E27FC236}">
              <a16:creationId xmlns:a16="http://schemas.microsoft.com/office/drawing/2014/main" id="{4FB2EC82-630D-49AD-A0B4-88ABE0937D05}"/>
            </a:ext>
          </a:extLst>
        </xdr:cNvPr>
        <xdr:cNvSpPr/>
      </xdr:nvSpPr>
      <xdr:spPr>
        <a:xfrm>
          <a:off x="173990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137160</xdr:rowOff>
    </xdr:from>
    <xdr:to>
      <xdr:col>15</xdr:col>
      <xdr:colOff>50800</xdr:colOff>
      <xdr:row>60</xdr:row>
      <xdr:rowOff>154305</xdr:rowOff>
    </xdr:to>
    <xdr:cxnSp macro="">
      <xdr:nvCxnSpPr>
        <xdr:cNvPr id="195" name="直線コネクタ 194">
          <a:extLst>
            <a:ext uri="{FF2B5EF4-FFF2-40B4-BE49-F238E27FC236}">
              <a16:creationId xmlns:a16="http://schemas.microsoft.com/office/drawing/2014/main" id="{34BFA6FC-4AA8-4B70-BB98-8C591A0688A4}"/>
            </a:ext>
          </a:extLst>
        </xdr:cNvPr>
        <xdr:cNvCxnSpPr/>
      </xdr:nvCxnSpPr>
      <xdr:spPr>
        <a:xfrm>
          <a:off x="1790700" y="1019556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196" name="楕円 195">
          <a:extLst>
            <a:ext uri="{FF2B5EF4-FFF2-40B4-BE49-F238E27FC236}">
              <a16:creationId xmlns:a16="http://schemas.microsoft.com/office/drawing/2014/main" id="{F237B98C-A141-4174-8097-0383CE7640A6}"/>
            </a:ext>
          </a:extLst>
        </xdr:cNvPr>
        <xdr:cNvSpPr/>
      </xdr:nvSpPr>
      <xdr:spPr>
        <a:xfrm>
          <a:off x="965200" y="10095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87630</xdr:rowOff>
    </xdr:from>
    <xdr:to>
      <xdr:col>10</xdr:col>
      <xdr:colOff>114300</xdr:colOff>
      <xdr:row>60</xdr:row>
      <xdr:rowOff>137160</xdr:rowOff>
    </xdr:to>
    <xdr:cxnSp macro="">
      <xdr:nvCxnSpPr>
        <xdr:cNvPr id="197" name="直線コネクタ 196">
          <a:extLst>
            <a:ext uri="{FF2B5EF4-FFF2-40B4-BE49-F238E27FC236}">
              <a16:creationId xmlns:a16="http://schemas.microsoft.com/office/drawing/2014/main" id="{771C4FE0-152B-4841-804A-76E70269D838}"/>
            </a:ext>
          </a:extLst>
        </xdr:cNvPr>
        <xdr:cNvCxnSpPr/>
      </xdr:nvCxnSpPr>
      <xdr:spPr>
        <a:xfrm>
          <a:off x="1008380" y="10146030"/>
          <a:ext cx="78232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37A3E60-6536-4409-8D99-74D838DC713B}"/>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FE5961AA-7E0D-4C24-B125-4AE8D9310326}"/>
            </a:ext>
          </a:extLst>
        </xdr:cNvPr>
        <xdr:cNvSpPr txBox="1"/>
      </xdr:nvSpPr>
      <xdr:spPr>
        <a:xfrm>
          <a:off x="238570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66692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4248574E-E72A-4C2E-8DD8-24174DA83CB9}"/>
            </a:ext>
          </a:extLst>
        </xdr:cNvPr>
        <xdr:cNvSpPr txBox="1"/>
      </xdr:nvSpPr>
      <xdr:spPr>
        <a:xfrm>
          <a:off x="161100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66692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6F5C211-8DC4-43D4-B1C6-DFFF067270AB}"/>
            </a:ext>
          </a:extLst>
        </xdr:cNvPr>
        <xdr:cNvSpPr txBox="1"/>
      </xdr:nvSpPr>
      <xdr:spPr>
        <a:xfrm>
          <a:off x="83630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24782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C8F27EE5-4349-498C-A746-A0D4D1C99091}"/>
            </a:ext>
          </a:extLst>
        </xdr:cNvPr>
        <xdr:cNvSpPr txBox="1"/>
      </xdr:nvSpPr>
      <xdr:spPr>
        <a:xfrm>
          <a:off x="317056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30A01E74-739B-470B-99A4-8C88A93C4F52}"/>
            </a:ext>
          </a:extLst>
        </xdr:cNvPr>
        <xdr:cNvSpPr txBox="1"/>
      </xdr:nvSpPr>
      <xdr:spPr>
        <a:xfrm>
          <a:off x="238570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33037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3C4783A-D42B-490D-B63B-CFB2AF49C077}"/>
            </a:ext>
          </a:extLst>
        </xdr:cNvPr>
        <xdr:cNvSpPr txBox="1"/>
      </xdr:nvSpPr>
      <xdr:spPr>
        <a:xfrm>
          <a:off x="161100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154957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6A1F879-685B-4EDA-9C4E-996DA5A8F77F}"/>
            </a:ext>
          </a:extLst>
        </xdr:cNvPr>
        <xdr:cNvSpPr txBox="1"/>
      </xdr:nvSpPr>
      <xdr:spPr>
        <a:xfrm>
          <a:off x="83630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040B0E2-E356-4D49-9DDC-F482AF872ED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784CEED5-8894-43D2-A0D3-EF7B107F9AE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20DBB7C-F5BA-4675-B4B8-231038DDBE6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DE239DD7-92F5-4617-8BC0-A41F62EDF4A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C757616-E8F9-4E1E-A215-B540C715CCB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160A7450-ED35-4DA0-96E3-F8698E08EDC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2FA1116-B848-4B47-AE78-21D308E8E1F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3973979-3FA1-449E-8E01-81A2867DD1F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951A51C8-5349-4F32-AC30-51002DCD51FC}"/>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8FB68639-F750-4FD2-80DC-DC21E677A59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332E0567-8918-44C1-908C-20E24D39AB1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E3337095-40C8-4F47-A3BE-FA59BD8C15AA}"/>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A1FADA12-10F0-4ACA-9F91-6F189A3AA934}"/>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8FC77A36-1F1A-4B3D-96E6-4BDD81C4E7C4}"/>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D879703C-C8D9-4681-8209-E942ADB08CDC}"/>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F0BAB1D4-B2F1-4E9B-81A4-97C13B66A848}"/>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EC4FCFD2-2708-4F30-8065-CCEE59087931}"/>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B28B3D81-C487-4BA0-8CF2-D96D3BB27280}"/>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2569CF3E-BCAD-4B7C-B9F8-9F2298E082CD}"/>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99866A3D-2301-48F7-B4C3-A201C1886799}"/>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04EFAED7-4828-47BD-B359-8A90FE83F8B7}"/>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695DD6EF-FCA2-48C9-887C-2BD2AEBC3FD0}"/>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EA96AB8B-21AE-4B24-BFE1-C3CDCB1665A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1CFC9247-F46C-483A-BD6C-9DC6A8002865}"/>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3AECCD44-D9FF-4AF0-929E-9A2F2475E45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31" name="直線コネクタ 230">
          <a:extLst>
            <a:ext uri="{FF2B5EF4-FFF2-40B4-BE49-F238E27FC236}">
              <a16:creationId xmlns:a16="http://schemas.microsoft.com/office/drawing/2014/main" id="{1C909B70-D6B0-4C33-B28C-8F4DB1D7B00C}"/>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647A0CE8-2FBD-4044-825A-A78D00066B67}"/>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3" name="直線コネクタ 232">
          <a:extLst>
            <a:ext uri="{FF2B5EF4-FFF2-40B4-BE49-F238E27FC236}">
              <a16:creationId xmlns:a16="http://schemas.microsoft.com/office/drawing/2014/main" id="{1228EA36-9D5D-4E29-84E8-490CECE77308}"/>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0D6F0167-22A9-4F22-B866-AC49A78BA3D7}"/>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5" name="直線コネクタ 234">
          <a:extLst>
            <a:ext uri="{FF2B5EF4-FFF2-40B4-BE49-F238E27FC236}">
              <a16:creationId xmlns:a16="http://schemas.microsoft.com/office/drawing/2014/main" id="{78300DB8-B146-411D-883B-49218DB701FE}"/>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5A7E776B-8102-44D9-9F40-FCEC0BF90796}"/>
            </a:ext>
          </a:extLst>
        </xdr:cNvPr>
        <xdr:cNvSpPr txBox="1"/>
      </xdr:nvSpPr>
      <xdr:spPr>
        <a:xfrm>
          <a:off x="9258300" y="1034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7" name="フローチャート: 判断 236">
          <a:extLst>
            <a:ext uri="{FF2B5EF4-FFF2-40B4-BE49-F238E27FC236}">
              <a16:creationId xmlns:a16="http://schemas.microsoft.com/office/drawing/2014/main" id="{E04D08FA-1A67-4960-B38A-3071EDEDB6B3}"/>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8" name="フローチャート: 判断 237">
          <a:extLst>
            <a:ext uri="{FF2B5EF4-FFF2-40B4-BE49-F238E27FC236}">
              <a16:creationId xmlns:a16="http://schemas.microsoft.com/office/drawing/2014/main" id="{9B63D8C8-5922-4759-8B4D-ED23D69E9C11}"/>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9" name="フローチャート: 判断 238">
          <a:extLst>
            <a:ext uri="{FF2B5EF4-FFF2-40B4-BE49-F238E27FC236}">
              <a16:creationId xmlns:a16="http://schemas.microsoft.com/office/drawing/2014/main" id="{0A79FA3C-2AA7-486E-8DB5-DD03225400E5}"/>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147648</xdr:rowOff>
    </xdr:from>
    <xdr:to>
      <xdr:col>41</xdr:col>
      <xdr:colOff>101600</xdr:colOff>
      <xdr:row>61</xdr:row>
      <xdr:rowOff>77798</xdr:rowOff>
    </xdr:to>
    <xdr:sp macro="" textlink="">
      <xdr:nvSpPr>
        <xdr:cNvPr id="240" name="フローチャート: 判断 239">
          <a:extLst>
            <a:ext uri="{FF2B5EF4-FFF2-40B4-BE49-F238E27FC236}">
              <a16:creationId xmlns:a16="http://schemas.microsoft.com/office/drawing/2014/main" id="{DAA78F60-4447-46FE-B520-28307C5C7B54}"/>
            </a:ext>
          </a:extLst>
        </xdr:cNvPr>
        <xdr:cNvSpPr/>
      </xdr:nvSpPr>
      <xdr:spPr>
        <a:xfrm>
          <a:off x="6873240" y="102060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74885</xdr:rowOff>
    </xdr:from>
    <xdr:to>
      <xdr:col>36</xdr:col>
      <xdr:colOff>165100</xdr:colOff>
      <xdr:row>61</xdr:row>
      <xdr:rowOff>5035</xdr:rowOff>
    </xdr:to>
    <xdr:sp macro="" textlink="">
      <xdr:nvSpPr>
        <xdr:cNvPr id="241" name="フローチャート: 判断 240">
          <a:extLst>
            <a:ext uri="{FF2B5EF4-FFF2-40B4-BE49-F238E27FC236}">
              <a16:creationId xmlns:a16="http://schemas.microsoft.com/office/drawing/2014/main" id="{8C5F35B2-04F7-4379-B656-4FBA0162CF78}"/>
            </a:ext>
          </a:extLst>
        </xdr:cNvPr>
        <xdr:cNvSpPr/>
      </xdr:nvSpPr>
      <xdr:spPr>
        <a:xfrm>
          <a:off x="6098540" y="10133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3CBE1E8-F4EF-42E6-9FD8-69127F04FB6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819FD6C-6002-4856-B028-5270BA68754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9F9C2C4-0F87-4BF6-A513-907B59DA492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5E76CDF-9BFA-4CB9-89C7-EF6BA79968E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13484EF-8BF0-4E2A-BB8C-1954A740ED5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110210</xdr:rowOff>
    </xdr:from>
    <xdr:to>
      <xdr:col>55</xdr:col>
      <xdr:colOff>50800</xdr:colOff>
      <xdr:row>63</xdr:row>
      <xdr:rowOff>40360</xdr:rowOff>
    </xdr:to>
    <xdr:sp macro="" textlink="">
      <xdr:nvSpPr>
        <xdr:cNvPr id="247" name="楕円 246">
          <a:extLst>
            <a:ext uri="{FF2B5EF4-FFF2-40B4-BE49-F238E27FC236}">
              <a16:creationId xmlns:a16="http://schemas.microsoft.com/office/drawing/2014/main" id="{3B576AF6-8580-4E0F-9EE0-F17E584D59A1}"/>
            </a:ext>
          </a:extLst>
        </xdr:cNvPr>
        <xdr:cNvSpPr/>
      </xdr:nvSpPr>
      <xdr:spPr>
        <a:xfrm>
          <a:off x="9192260" y="10503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88637</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292FCB33-02EC-4DE9-9AB0-3B883961312E}"/>
            </a:ext>
          </a:extLst>
        </xdr:cNvPr>
        <xdr:cNvSpPr txBox="1"/>
      </xdr:nvSpPr>
      <xdr:spPr>
        <a:xfrm>
          <a:off x="9258300" y="104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110634</xdr:rowOff>
    </xdr:from>
    <xdr:to>
      <xdr:col>50</xdr:col>
      <xdr:colOff>165100</xdr:colOff>
      <xdr:row>63</xdr:row>
      <xdr:rowOff>40784</xdr:rowOff>
    </xdr:to>
    <xdr:sp macro="" textlink="">
      <xdr:nvSpPr>
        <xdr:cNvPr id="249" name="楕円 248">
          <a:extLst>
            <a:ext uri="{FF2B5EF4-FFF2-40B4-BE49-F238E27FC236}">
              <a16:creationId xmlns:a16="http://schemas.microsoft.com/office/drawing/2014/main" id="{F37247C4-2610-4974-932D-23E62EC5EF09}"/>
            </a:ext>
          </a:extLst>
        </xdr:cNvPr>
        <xdr:cNvSpPr/>
      </xdr:nvSpPr>
      <xdr:spPr>
        <a:xfrm>
          <a:off x="8445500" y="105043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161010</xdr:rowOff>
    </xdr:from>
    <xdr:to>
      <xdr:col>55</xdr:col>
      <xdr:colOff>0</xdr:colOff>
      <xdr:row>62</xdr:row>
      <xdr:rowOff>161434</xdr:rowOff>
    </xdr:to>
    <xdr:cxnSp macro="">
      <xdr:nvCxnSpPr>
        <xdr:cNvPr id="250" name="直線コネクタ 249">
          <a:extLst>
            <a:ext uri="{FF2B5EF4-FFF2-40B4-BE49-F238E27FC236}">
              <a16:creationId xmlns:a16="http://schemas.microsoft.com/office/drawing/2014/main" id="{9256321B-9BBC-4826-8C4B-3E9BCF8676F3}"/>
            </a:ext>
          </a:extLst>
        </xdr:cNvPr>
        <xdr:cNvCxnSpPr/>
      </xdr:nvCxnSpPr>
      <xdr:spPr>
        <a:xfrm flipV="1">
          <a:off x="8496300" y="10554690"/>
          <a:ext cx="7239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117211</xdr:rowOff>
    </xdr:from>
    <xdr:to>
      <xdr:col>46</xdr:col>
      <xdr:colOff>38100</xdr:colOff>
      <xdr:row>63</xdr:row>
      <xdr:rowOff>47361</xdr:rowOff>
    </xdr:to>
    <xdr:sp macro="" textlink="">
      <xdr:nvSpPr>
        <xdr:cNvPr id="251" name="楕円 250">
          <a:extLst>
            <a:ext uri="{FF2B5EF4-FFF2-40B4-BE49-F238E27FC236}">
              <a16:creationId xmlns:a16="http://schemas.microsoft.com/office/drawing/2014/main" id="{387D5C68-AB6D-47B8-BF21-D37A732E831C}"/>
            </a:ext>
          </a:extLst>
        </xdr:cNvPr>
        <xdr:cNvSpPr/>
      </xdr:nvSpPr>
      <xdr:spPr>
        <a:xfrm>
          <a:off x="7670800" y="105108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161434</xdr:rowOff>
    </xdr:from>
    <xdr:to>
      <xdr:col>50</xdr:col>
      <xdr:colOff>114300</xdr:colOff>
      <xdr:row>62</xdr:row>
      <xdr:rowOff>168011</xdr:rowOff>
    </xdr:to>
    <xdr:cxnSp macro="">
      <xdr:nvCxnSpPr>
        <xdr:cNvPr id="252" name="直線コネクタ 251">
          <a:extLst>
            <a:ext uri="{FF2B5EF4-FFF2-40B4-BE49-F238E27FC236}">
              <a16:creationId xmlns:a16="http://schemas.microsoft.com/office/drawing/2014/main" id="{CA9F015A-C5F4-4E3B-8D25-4BFB5797088B}"/>
            </a:ext>
          </a:extLst>
        </xdr:cNvPr>
        <xdr:cNvCxnSpPr/>
      </xdr:nvCxnSpPr>
      <xdr:spPr>
        <a:xfrm flipV="1">
          <a:off x="7713980" y="10555114"/>
          <a:ext cx="782320" cy="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119187</xdr:rowOff>
    </xdr:from>
    <xdr:to>
      <xdr:col>41</xdr:col>
      <xdr:colOff>101600</xdr:colOff>
      <xdr:row>63</xdr:row>
      <xdr:rowOff>49337</xdr:rowOff>
    </xdr:to>
    <xdr:sp macro="" textlink="">
      <xdr:nvSpPr>
        <xdr:cNvPr id="253" name="楕円 252">
          <a:extLst>
            <a:ext uri="{FF2B5EF4-FFF2-40B4-BE49-F238E27FC236}">
              <a16:creationId xmlns:a16="http://schemas.microsoft.com/office/drawing/2014/main" id="{E524B208-B198-436C-9906-301499F2961F}"/>
            </a:ext>
          </a:extLst>
        </xdr:cNvPr>
        <xdr:cNvSpPr/>
      </xdr:nvSpPr>
      <xdr:spPr>
        <a:xfrm>
          <a:off x="6873240" y="10512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168011</xdr:rowOff>
    </xdr:from>
    <xdr:to>
      <xdr:col>45</xdr:col>
      <xdr:colOff>177800</xdr:colOff>
      <xdr:row>62</xdr:row>
      <xdr:rowOff>169987</xdr:rowOff>
    </xdr:to>
    <xdr:cxnSp macro="">
      <xdr:nvCxnSpPr>
        <xdr:cNvPr id="254" name="直線コネクタ 253">
          <a:extLst>
            <a:ext uri="{FF2B5EF4-FFF2-40B4-BE49-F238E27FC236}">
              <a16:creationId xmlns:a16="http://schemas.microsoft.com/office/drawing/2014/main" id="{7CB3D113-EAFF-450A-A65E-9BECF0CB5138}"/>
            </a:ext>
          </a:extLst>
        </xdr:cNvPr>
        <xdr:cNvCxnSpPr/>
      </xdr:nvCxnSpPr>
      <xdr:spPr>
        <a:xfrm flipV="1">
          <a:off x="6924040" y="10561691"/>
          <a:ext cx="789940" cy="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116140</xdr:rowOff>
    </xdr:from>
    <xdr:to>
      <xdr:col>36</xdr:col>
      <xdr:colOff>165100</xdr:colOff>
      <xdr:row>63</xdr:row>
      <xdr:rowOff>46290</xdr:rowOff>
    </xdr:to>
    <xdr:sp macro="" textlink="">
      <xdr:nvSpPr>
        <xdr:cNvPr id="255" name="楕円 254">
          <a:extLst>
            <a:ext uri="{FF2B5EF4-FFF2-40B4-BE49-F238E27FC236}">
              <a16:creationId xmlns:a16="http://schemas.microsoft.com/office/drawing/2014/main" id="{361DBDA3-C8D3-4D59-B173-FD3190ED1B22}"/>
            </a:ext>
          </a:extLst>
        </xdr:cNvPr>
        <xdr:cNvSpPr/>
      </xdr:nvSpPr>
      <xdr:spPr>
        <a:xfrm>
          <a:off x="6098540" y="10509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166940</xdr:rowOff>
    </xdr:from>
    <xdr:to>
      <xdr:col>41</xdr:col>
      <xdr:colOff>50800</xdr:colOff>
      <xdr:row>62</xdr:row>
      <xdr:rowOff>169987</xdr:rowOff>
    </xdr:to>
    <xdr:cxnSp macro="">
      <xdr:nvCxnSpPr>
        <xdr:cNvPr id="256" name="直線コネクタ 255">
          <a:extLst>
            <a:ext uri="{FF2B5EF4-FFF2-40B4-BE49-F238E27FC236}">
              <a16:creationId xmlns:a16="http://schemas.microsoft.com/office/drawing/2014/main" id="{B2ABD120-AD74-425D-B344-C171B5445B21}"/>
            </a:ext>
          </a:extLst>
        </xdr:cNvPr>
        <xdr:cNvCxnSpPr/>
      </xdr:nvCxnSpPr>
      <xdr:spPr>
        <a:xfrm>
          <a:off x="6149340" y="10560620"/>
          <a:ext cx="7747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98ECECE3-14B2-4BA2-BA34-99CA9831E330}"/>
            </a:ext>
          </a:extLst>
        </xdr:cNvPr>
        <xdr:cNvSpPr txBox="1"/>
      </xdr:nvSpPr>
      <xdr:spPr>
        <a:xfrm>
          <a:off x="8239271" y="102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8E065A86-9833-447A-8990-173A1A1CF383}"/>
            </a:ext>
          </a:extLst>
        </xdr:cNvPr>
        <xdr:cNvSpPr txBox="1"/>
      </xdr:nvSpPr>
      <xdr:spPr>
        <a:xfrm>
          <a:off x="7477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94325</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38068AAC-13F7-496B-8A72-FE7C02899E5B}"/>
            </a:ext>
          </a:extLst>
        </xdr:cNvPr>
        <xdr:cNvSpPr txBox="1"/>
      </xdr:nvSpPr>
      <xdr:spPr>
        <a:xfrm>
          <a:off x="6670255" y="99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21562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72B80B40-4C93-4F3A-A422-50DE31481481}"/>
            </a:ext>
          </a:extLst>
        </xdr:cNvPr>
        <xdr:cNvSpPr txBox="1"/>
      </xdr:nvSpPr>
      <xdr:spPr>
        <a:xfrm>
          <a:off x="5872695" y="991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31911</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191807FB-2F18-4837-8F61-CFD71EC38D46}"/>
            </a:ext>
          </a:extLst>
        </xdr:cNvPr>
        <xdr:cNvSpPr txBox="1"/>
      </xdr:nvSpPr>
      <xdr:spPr>
        <a:xfrm>
          <a:off x="8239271" y="1059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38488</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45D8857D-EAC7-4991-B5F0-3AB27AEC1D31}"/>
            </a:ext>
          </a:extLst>
        </xdr:cNvPr>
        <xdr:cNvSpPr txBox="1"/>
      </xdr:nvSpPr>
      <xdr:spPr>
        <a:xfrm>
          <a:off x="7477271" y="105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40464</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1DFDEEFF-8C6A-4965-A2DB-46D9C94C8EB6}"/>
            </a:ext>
          </a:extLst>
        </xdr:cNvPr>
        <xdr:cNvSpPr txBox="1"/>
      </xdr:nvSpPr>
      <xdr:spPr>
        <a:xfrm>
          <a:off x="6702571" y="1060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37417</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5611DF3C-2DED-414D-8311-85DBEFB744C5}"/>
            </a:ext>
          </a:extLst>
        </xdr:cNvPr>
        <xdr:cNvSpPr txBox="1"/>
      </xdr:nvSpPr>
      <xdr:spPr>
        <a:xfrm>
          <a:off x="5905011" y="105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6FEB0C9-1697-429F-9E2B-9D7CB83C766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BC15CA1C-2798-47BD-B791-C958AB8C87F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2AEE0BD-BCFC-429F-960C-6C8BE98B46B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D75BECD-A585-43BB-830E-F4F765A5791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1659F4F-2090-4E6E-AA16-756F8625E03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D1C7629-ABBD-4218-9060-0CDB45ABEB6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D5391D3-D771-42EB-824B-CEB0B94FC7F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E87B0A1-38B8-459E-8E12-35D7C4C35E8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CB002462-F455-438E-B6BF-69DFA98B6B4F}"/>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8F86F62D-DF8C-4A72-BF04-0B732C533B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58EA1E94-2489-4E92-8E2B-A555EFC9309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3EB3F514-26FC-4052-BEEB-1B9EFCD8319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D878EB9A-D0C6-466E-8B76-345041664BDA}"/>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52D76E22-E042-4EC3-A974-2DB381FCCD1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D12FDD83-C338-4BD2-8953-323C1CBB4CA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9233A28A-6973-4990-93D3-506CD1A59F4E}"/>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C159CDD8-4513-43C8-8B7A-2F32699C636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DE818FFE-9FED-46FC-B5E6-93B1706EFD4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37DEEBD3-FF2A-4793-9684-A4849B8D7A9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E2AA34AC-EDD4-4E48-97BF-E3CE4562B09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618C2840-AC9F-415A-AD9E-1B8E6A4D73F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AB25424-F49E-41C2-8FC2-8AF53E95E46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5A35BBCA-DCF3-49E9-B5C8-0DC21572E942}"/>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E9C118A5-4CFA-4719-BC7F-DDFC259AE7C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9" name="直線コネクタ 288">
          <a:extLst>
            <a:ext uri="{FF2B5EF4-FFF2-40B4-BE49-F238E27FC236}">
              <a16:creationId xmlns:a16="http://schemas.microsoft.com/office/drawing/2014/main" id="{F567ED9E-F46C-4191-8E3E-BBB073600DD0}"/>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85FD05FF-3411-4019-A9ED-3A403EBB441C}"/>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91" name="直線コネクタ 290">
          <a:extLst>
            <a:ext uri="{FF2B5EF4-FFF2-40B4-BE49-F238E27FC236}">
              <a16:creationId xmlns:a16="http://schemas.microsoft.com/office/drawing/2014/main" id="{9B9EEC1F-E5B4-481D-8479-8867098786A7}"/>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4C922C69-5F0A-4B78-83BB-76FB7D660D71}"/>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3" name="直線コネクタ 292">
          <a:extLst>
            <a:ext uri="{FF2B5EF4-FFF2-40B4-BE49-F238E27FC236}">
              <a16:creationId xmlns:a16="http://schemas.microsoft.com/office/drawing/2014/main" id="{26D171FC-D65F-4FB3-BD1B-F4D8A62569D9}"/>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51452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2E426881-3568-4FB0-87C1-00675A275818}"/>
            </a:ext>
          </a:extLst>
        </xdr:cNvPr>
        <xdr:cNvSpPr txBox="1"/>
      </xdr:nvSpPr>
      <xdr:spPr>
        <a:xfrm>
          <a:off x="412496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5" name="フローチャート: 判断 294">
          <a:extLst>
            <a:ext uri="{FF2B5EF4-FFF2-40B4-BE49-F238E27FC236}">
              <a16:creationId xmlns:a16="http://schemas.microsoft.com/office/drawing/2014/main" id="{55E98622-366F-428F-9388-20D937172310}"/>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6" name="フローチャート: 判断 295">
          <a:extLst>
            <a:ext uri="{FF2B5EF4-FFF2-40B4-BE49-F238E27FC236}">
              <a16:creationId xmlns:a16="http://schemas.microsoft.com/office/drawing/2014/main" id="{0BDE9BAD-BC0F-43AE-8162-90AD132C4DD0}"/>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7" name="フローチャート: 判断 296">
          <a:extLst>
            <a:ext uri="{FF2B5EF4-FFF2-40B4-BE49-F238E27FC236}">
              <a16:creationId xmlns:a16="http://schemas.microsoft.com/office/drawing/2014/main" id="{772E83CA-0D66-425C-B316-3C3E4313D8BE}"/>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98" name="フローチャート: 判断 297">
          <a:extLst>
            <a:ext uri="{FF2B5EF4-FFF2-40B4-BE49-F238E27FC236}">
              <a16:creationId xmlns:a16="http://schemas.microsoft.com/office/drawing/2014/main" id="{83DE5507-7A30-452D-9F62-DE2F9FAC24CE}"/>
            </a:ext>
          </a:extLst>
        </xdr:cNvPr>
        <xdr:cNvSpPr/>
      </xdr:nvSpPr>
      <xdr:spPr>
        <a:xfrm>
          <a:off x="1739900" y="1374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36830</xdr:rowOff>
    </xdr:from>
    <xdr:to>
      <xdr:col>6</xdr:col>
      <xdr:colOff>38100</xdr:colOff>
      <xdr:row>82</xdr:row>
      <xdr:rowOff>138430</xdr:rowOff>
    </xdr:to>
    <xdr:sp macro="" textlink="">
      <xdr:nvSpPr>
        <xdr:cNvPr id="299" name="フローチャート: 判断 298">
          <a:extLst>
            <a:ext uri="{FF2B5EF4-FFF2-40B4-BE49-F238E27FC236}">
              <a16:creationId xmlns:a16="http://schemas.microsoft.com/office/drawing/2014/main" id="{B5260E8A-9085-41DA-B270-36C57AD0A39D}"/>
            </a:ext>
          </a:extLst>
        </xdr:cNvPr>
        <xdr:cNvSpPr/>
      </xdr:nvSpPr>
      <xdr:spPr>
        <a:xfrm>
          <a:off x="965200" y="13783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83DFA06-31C0-4FC2-A741-C743423D3E5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05A355E-C22F-4D4B-986B-47FC503A822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4B590B3-872A-454B-BC79-99D8E67B2F7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CF68D90-4385-407A-8A68-7AC3DB34ED82}"/>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A312031-94C1-47B4-BA3F-C685D9D2D1E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5" name="楕円 304">
          <a:extLst>
            <a:ext uri="{FF2B5EF4-FFF2-40B4-BE49-F238E27FC236}">
              <a16:creationId xmlns:a16="http://schemas.microsoft.com/office/drawing/2014/main" id="{46B46A22-D8FC-4ED3-B1C3-427F731C4FD5}"/>
            </a:ext>
          </a:extLst>
        </xdr:cNvPr>
        <xdr:cNvSpPr/>
      </xdr:nvSpPr>
      <xdr:spPr>
        <a:xfrm>
          <a:off x="403606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579613CD-700D-44AC-8928-2DE2EDF3AD4D}"/>
            </a:ext>
          </a:extLst>
        </xdr:cNvPr>
        <xdr:cNvSpPr txBox="1"/>
      </xdr:nvSpPr>
      <xdr:spPr>
        <a:xfrm>
          <a:off x="412496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124461</xdr:rowOff>
    </xdr:from>
    <xdr:to>
      <xdr:col>20</xdr:col>
      <xdr:colOff>38100</xdr:colOff>
      <xdr:row>81</xdr:row>
      <xdr:rowOff>54611</xdr:rowOff>
    </xdr:to>
    <xdr:sp macro="" textlink="">
      <xdr:nvSpPr>
        <xdr:cNvPr id="307" name="楕円 306">
          <a:extLst>
            <a:ext uri="{FF2B5EF4-FFF2-40B4-BE49-F238E27FC236}">
              <a16:creationId xmlns:a16="http://schemas.microsoft.com/office/drawing/2014/main" id="{88AA0BEC-7727-479E-B96F-3C63157AA20B}"/>
            </a:ext>
          </a:extLst>
        </xdr:cNvPr>
        <xdr:cNvSpPr/>
      </xdr:nvSpPr>
      <xdr:spPr>
        <a:xfrm>
          <a:off x="3312160" y="135356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3811</xdr:rowOff>
    </xdr:from>
    <xdr:to>
      <xdr:col>24</xdr:col>
      <xdr:colOff>63500</xdr:colOff>
      <xdr:row>81</xdr:row>
      <xdr:rowOff>49530</xdr:rowOff>
    </xdr:to>
    <xdr:cxnSp macro="">
      <xdr:nvCxnSpPr>
        <xdr:cNvPr id="308" name="直線コネクタ 307">
          <a:extLst>
            <a:ext uri="{FF2B5EF4-FFF2-40B4-BE49-F238E27FC236}">
              <a16:creationId xmlns:a16="http://schemas.microsoft.com/office/drawing/2014/main" id="{493759FA-AC77-4259-937F-9B2A18BCEEA2}"/>
            </a:ext>
          </a:extLst>
        </xdr:cNvPr>
        <xdr:cNvCxnSpPr/>
      </xdr:nvCxnSpPr>
      <xdr:spPr>
        <a:xfrm>
          <a:off x="3355340" y="13582651"/>
          <a:ext cx="7315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82550</xdr:rowOff>
    </xdr:from>
    <xdr:to>
      <xdr:col>15</xdr:col>
      <xdr:colOff>101600</xdr:colOff>
      <xdr:row>81</xdr:row>
      <xdr:rowOff>12700</xdr:rowOff>
    </xdr:to>
    <xdr:sp macro="" textlink="">
      <xdr:nvSpPr>
        <xdr:cNvPr id="309" name="楕円 308">
          <a:extLst>
            <a:ext uri="{FF2B5EF4-FFF2-40B4-BE49-F238E27FC236}">
              <a16:creationId xmlns:a16="http://schemas.microsoft.com/office/drawing/2014/main" id="{CDF7F612-5C8D-4127-A223-974C480A2D6A}"/>
            </a:ext>
          </a:extLst>
        </xdr:cNvPr>
        <xdr:cNvSpPr/>
      </xdr:nvSpPr>
      <xdr:spPr>
        <a:xfrm>
          <a:off x="2514600" y="13493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133350</xdr:rowOff>
    </xdr:from>
    <xdr:to>
      <xdr:col>19</xdr:col>
      <xdr:colOff>177800</xdr:colOff>
      <xdr:row>81</xdr:row>
      <xdr:rowOff>3811</xdr:rowOff>
    </xdr:to>
    <xdr:cxnSp macro="">
      <xdr:nvCxnSpPr>
        <xdr:cNvPr id="310" name="直線コネクタ 309">
          <a:extLst>
            <a:ext uri="{FF2B5EF4-FFF2-40B4-BE49-F238E27FC236}">
              <a16:creationId xmlns:a16="http://schemas.microsoft.com/office/drawing/2014/main" id="{C65977F2-81E1-431C-9103-3E6D352470B3}"/>
            </a:ext>
          </a:extLst>
        </xdr:cNvPr>
        <xdr:cNvCxnSpPr/>
      </xdr:nvCxnSpPr>
      <xdr:spPr>
        <a:xfrm>
          <a:off x="2565400" y="13544550"/>
          <a:ext cx="789940" cy="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40639</xdr:rowOff>
    </xdr:from>
    <xdr:to>
      <xdr:col>10</xdr:col>
      <xdr:colOff>165100</xdr:colOff>
      <xdr:row>80</xdr:row>
      <xdr:rowOff>142239</xdr:rowOff>
    </xdr:to>
    <xdr:sp macro="" textlink="">
      <xdr:nvSpPr>
        <xdr:cNvPr id="311" name="楕円 310">
          <a:extLst>
            <a:ext uri="{FF2B5EF4-FFF2-40B4-BE49-F238E27FC236}">
              <a16:creationId xmlns:a16="http://schemas.microsoft.com/office/drawing/2014/main" id="{5DF5E084-570A-4DE2-ABE8-4E63AD8FFE93}"/>
            </a:ext>
          </a:extLst>
        </xdr:cNvPr>
        <xdr:cNvSpPr/>
      </xdr:nvSpPr>
      <xdr:spPr>
        <a:xfrm>
          <a:off x="17399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91439</xdr:rowOff>
    </xdr:from>
    <xdr:to>
      <xdr:col>15</xdr:col>
      <xdr:colOff>50800</xdr:colOff>
      <xdr:row>80</xdr:row>
      <xdr:rowOff>133350</xdr:rowOff>
    </xdr:to>
    <xdr:cxnSp macro="">
      <xdr:nvCxnSpPr>
        <xdr:cNvPr id="312" name="直線コネクタ 311">
          <a:extLst>
            <a:ext uri="{FF2B5EF4-FFF2-40B4-BE49-F238E27FC236}">
              <a16:creationId xmlns:a16="http://schemas.microsoft.com/office/drawing/2014/main" id="{877E8971-673A-4B53-BC75-B417F3019637}"/>
            </a:ext>
          </a:extLst>
        </xdr:cNvPr>
        <xdr:cNvCxnSpPr/>
      </xdr:nvCxnSpPr>
      <xdr:spPr>
        <a:xfrm>
          <a:off x="1790700" y="13502639"/>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170180</xdr:rowOff>
    </xdr:from>
    <xdr:to>
      <xdr:col>6</xdr:col>
      <xdr:colOff>38100</xdr:colOff>
      <xdr:row>80</xdr:row>
      <xdr:rowOff>100330</xdr:rowOff>
    </xdr:to>
    <xdr:sp macro="" textlink="">
      <xdr:nvSpPr>
        <xdr:cNvPr id="313" name="楕円 312">
          <a:extLst>
            <a:ext uri="{FF2B5EF4-FFF2-40B4-BE49-F238E27FC236}">
              <a16:creationId xmlns:a16="http://schemas.microsoft.com/office/drawing/2014/main" id="{44C53293-0CEC-4945-8D81-83D6C4E243F2}"/>
            </a:ext>
          </a:extLst>
        </xdr:cNvPr>
        <xdr:cNvSpPr/>
      </xdr:nvSpPr>
      <xdr:spPr>
        <a:xfrm>
          <a:off x="965200" y="13413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49530</xdr:rowOff>
    </xdr:from>
    <xdr:to>
      <xdr:col>10</xdr:col>
      <xdr:colOff>114300</xdr:colOff>
      <xdr:row>80</xdr:row>
      <xdr:rowOff>91439</xdr:rowOff>
    </xdr:to>
    <xdr:cxnSp macro="">
      <xdr:nvCxnSpPr>
        <xdr:cNvPr id="314" name="直線コネクタ 313">
          <a:extLst>
            <a:ext uri="{FF2B5EF4-FFF2-40B4-BE49-F238E27FC236}">
              <a16:creationId xmlns:a16="http://schemas.microsoft.com/office/drawing/2014/main" id="{F6092611-97E8-471A-A529-09509391E8F1}"/>
            </a:ext>
          </a:extLst>
        </xdr:cNvPr>
        <xdr:cNvCxnSpPr/>
      </xdr:nvCxnSpPr>
      <xdr:spPr>
        <a:xfrm>
          <a:off x="1008380" y="13460730"/>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315" name="n_1aveValue【公営住宅】&#10;有形固定資産減価償却率">
          <a:extLst>
            <a:ext uri="{FF2B5EF4-FFF2-40B4-BE49-F238E27FC236}">
              <a16:creationId xmlns:a16="http://schemas.microsoft.com/office/drawing/2014/main" id="{76DF4FDB-45B2-44E3-A20C-D4E0C3809DC0}"/>
            </a:ext>
          </a:extLst>
        </xdr:cNvPr>
        <xdr:cNvSpPr txBox="1"/>
      </xdr:nvSpPr>
      <xdr:spPr>
        <a:xfrm>
          <a:off x="3170564" y="138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6" name="n_2aveValue【公営住宅】&#10;有形固定資産減価償却率">
          <a:extLst>
            <a:ext uri="{FF2B5EF4-FFF2-40B4-BE49-F238E27FC236}">
              <a16:creationId xmlns:a16="http://schemas.microsoft.com/office/drawing/2014/main" id="{4AB330C8-141E-43DB-A0D6-D8E281271899}"/>
            </a:ext>
          </a:extLst>
        </xdr:cNvPr>
        <xdr:cNvSpPr txBox="1"/>
      </xdr:nvSpPr>
      <xdr:spPr>
        <a:xfrm>
          <a:off x="238570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91457</xdr:rowOff>
    </xdr:from>
    <xdr:ext cx="405111" cy="259045"/>
    <xdr:sp macro="" textlink="">
      <xdr:nvSpPr>
        <xdr:cNvPr id="317" name="n_3aveValue【公営住宅】&#10;有形固定資産減価償却率">
          <a:extLst>
            <a:ext uri="{FF2B5EF4-FFF2-40B4-BE49-F238E27FC236}">
              <a16:creationId xmlns:a16="http://schemas.microsoft.com/office/drawing/2014/main" id="{22FC60E8-6B36-46BF-B112-E7E44A6E0280}"/>
            </a:ext>
          </a:extLst>
        </xdr:cNvPr>
        <xdr:cNvSpPr txBox="1"/>
      </xdr:nvSpPr>
      <xdr:spPr>
        <a:xfrm>
          <a:off x="1611004" y="1383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129557</xdr:rowOff>
    </xdr:from>
    <xdr:ext cx="405111" cy="259045"/>
    <xdr:sp macro="" textlink="">
      <xdr:nvSpPr>
        <xdr:cNvPr id="318" name="n_4aveValue【公営住宅】&#10;有形固定資産減価償却率">
          <a:extLst>
            <a:ext uri="{FF2B5EF4-FFF2-40B4-BE49-F238E27FC236}">
              <a16:creationId xmlns:a16="http://schemas.microsoft.com/office/drawing/2014/main" id="{461E845B-3C60-4A10-8FCF-1E574425E5AC}"/>
            </a:ext>
          </a:extLst>
        </xdr:cNvPr>
        <xdr:cNvSpPr txBox="1"/>
      </xdr:nvSpPr>
      <xdr:spPr>
        <a:xfrm>
          <a:off x="836304" y="1387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71138</xdr:rowOff>
    </xdr:from>
    <xdr:ext cx="405111" cy="259045"/>
    <xdr:sp macro="" textlink="">
      <xdr:nvSpPr>
        <xdr:cNvPr id="319" name="n_1mainValue【公営住宅】&#10;有形固定資産減価償却率">
          <a:extLst>
            <a:ext uri="{FF2B5EF4-FFF2-40B4-BE49-F238E27FC236}">
              <a16:creationId xmlns:a16="http://schemas.microsoft.com/office/drawing/2014/main" id="{9A6E8A65-2327-4FB9-803F-A50437576E8F}"/>
            </a:ext>
          </a:extLst>
        </xdr:cNvPr>
        <xdr:cNvSpPr txBox="1"/>
      </xdr:nvSpPr>
      <xdr:spPr>
        <a:xfrm>
          <a:off x="317056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29227</xdr:rowOff>
    </xdr:from>
    <xdr:ext cx="405111" cy="259045"/>
    <xdr:sp macro="" textlink="">
      <xdr:nvSpPr>
        <xdr:cNvPr id="320" name="n_2mainValue【公営住宅】&#10;有形固定資産減価償却率">
          <a:extLst>
            <a:ext uri="{FF2B5EF4-FFF2-40B4-BE49-F238E27FC236}">
              <a16:creationId xmlns:a16="http://schemas.microsoft.com/office/drawing/2014/main" id="{1A4B5CD9-B3C0-4B6E-84FB-BE80AE22C112}"/>
            </a:ext>
          </a:extLst>
        </xdr:cNvPr>
        <xdr:cNvSpPr txBox="1"/>
      </xdr:nvSpPr>
      <xdr:spPr>
        <a:xfrm>
          <a:off x="2385704" y="1327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158766</xdr:rowOff>
    </xdr:from>
    <xdr:ext cx="405111" cy="259045"/>
    <xdr:sp macro="" textlink="">
      <xdr:nvSpPr>
        <xdr:cNvPr id="321" name="n_3mainValue【公営住宅】&#10;有形固定資産減価償却率">
          <a:extLst>
            <a:ext uri="{FF2B5EF4-FFF2-40B4-BE49-F238E27FC236}">
              <a16:creationId xmlns:a16="http://schemas.microsoft.com/office/drawing/2014/main" id="{5F66002F-1919-41D1-8FEF-620E5F1B2271}"/>
            </a:ext>
          </a:extLst>
        </xdr:cNvPr>
        <xdr:cNvSpPr txBox="1"/>
      </xdr:nvSpPr>
      <xdr:spPr>
        <a:xfrm>
          <a:off x="1611004" y="13234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22" name="n_4mainValue【公営住宅】&#10;有形固定資産減価償却率">
          <a:extLst>
            <a:ext uri="{FF2B5EF4-FFF2-40B4-BE49-F238E27FC236}">
              <a16:creationId xmlns:a16="http://schemas.microsoft.com/office/drawing/2014/main" id="{B7EDAEAA-B9D6-4345-8985-1B0D08854461}"/>
            </a:ext>
          </a:extLst>
        </xdr:cNvPr>
        <xdr:cNvSpPr txBox="1"/>
      </xdr:nvSpPr>
      <xdr:spPr>
        <a:xfrm>
          <a:off x="83630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A63251E-B3B2-422C-925B-39D0C66BB9C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AABCABC2-B355-4E12-9458-BE7DD22BB4EB}"/>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E473CC3-EAE5-483B-A0D1-EEC1DC99681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663E9C6-6FA5-432F-93A3-6C9CF620B17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6773676-29D6-4F39-809E-59A61CB973E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4885AA9-AE59-41D6-BD13-367F5B26E67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FECA6F8-3DC4-4721-A7CA-FCF0BA6DDAA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FA1AD3DB-EBE0-48E5-A574-694531BF87B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AE5F5492-F616-4395-B8A6-FC0D3214D60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24E997E-C8C2-4F0E-9BE4-28C73075526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0FBAD429-0E6F-4586-8106-8979C32CE456}"/>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49C6EEB6-B440-4F5F-936E-41FD0501C279}"/>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86EAD6E3-44AC-45C3-8C29-82051DBB9D1E}"/>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4646432B-7C86-4D00-9E45-DE1F29FCFEB8}"/>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F3A70446-185E-47CD-A1C6-175DD08D448C}"/>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E4D234D9-F0CB-4CCB-9162-41BB2B9E19BF}"/>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8A00499-B1D6-4612-81F2-EABC48750B6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475FE94F-A0D7-4139-8F82-71A6AD43B84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86153919-F991-4B6D-A6AA-9DB02A495D1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A0DF70FF-EDA8-4B6C-A803-7B18A15DE236}"/>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2ED2628A-16C0-40EA-9943-BCB78077B1DF}"/>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0F0E02A0-0EBD-474A-8489-2D66BEB3BA7F}"/>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5" name="【公営住宅】&#10;一人当たり面積最大値テキスト">
          <a:extLst>
            <a:ext uri="{FF2B5EF4-FFF2-40B4-BE49-F238E27FC236}">
              <a16:creationId xmlns:a16="http://schemas.microsoft.com/office/drawing/2014/main" id="{299D020F-AC1A-4A70-8A68-B952B8F6447C}"/>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6" name="直線コネクタ 345">
          <a:extLst>
            <a:ext uri="{FF2B5EF4-FFF2-40B4-BE49-F238E27FC236}">
              <a16:creationId xmlns:a16="http://schemas.microsoft.com/office/drawing/2014/main" id="{D80B1F69-AEB8-4A87-99DD-B13A7B1E2A0F}"/>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7" name="【公営住宅】&#10;一人当たり面積平均値テキスト">
          <a:extLst>
            <a:ext uri="{FF2B5EF4-FFF2-40B4-BE49-F238E27FC236}">
              <a16:creationId xmlns:a16="http://schemas.microsoft.com/office/drawing/2014/main" id="{3BB58D07-0FA5-4B0A-BF81-110B6418E8CF}"/>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8" name="フローチャート: 判断 347">
          <a:extLst>
            <a:ext uri="{FF2B5EF4-FFF2-40B4-BE49-F238E27FC236}">
              <a16:creationId xmlns:a16="http://schemas.microsoft.com/office/drawing/2014/main" id="{E8755026-3242-4ED0-BBCF-997757282497}"/>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9" name="フローチャート: 判断 348">
          <a:extLst>
            <a:ext uri="{FF2B5EF4-FFF2-40B4-BE49-F238E27FC236}">
              <a16:creationId xmlns:a16="http://schemas.microsoft.com/office/drawing/2014/main" id="{6A317181-B846-45A5-9FD3-09C66CA65143}"/>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50" name="フローチャート: 判断 349">
          <a:extLst>
            <a:ext uri="{FF2B5EF4-FFF2-40B4-BE49-F238E27FC236}">
              <a16:creationId xmlns:a16="http://schemas.microsoft.com/office/drawing/2014/main" id="{62546C1A-F182-4CF6-A61F-A2C8DB72287B}"/>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137033</xdr:rowOff>
    </xdr:from>
    <xdr:to>
      <xdr:col>41</xdr:col>
      <xdr:colOff>101600</xdr:colOff>
      <xdr:row>83</xdr:row>
      <xdr:rowOff>67183</xdr:rowOff>
    </xdr:to>
    <xdr:sp macro="" textlink="">
      <xdr:nvSpPr>
        <xdr:cNvPr id="351" name="フローチャート: 判断 350">
          <a:extLst>
            <a:ext uri="{FF2B5EF4-FFF2-40B4-BE49-F238E27FC236}">
              <a16:creationId xmlns:a16="http://schemas.microsoft.com/office/drawing/2014/main" id="{5DCD14B8-7389-4E81-886C-D5DE9C245837}"/>
            </a:ext>
          </a:extLst>
        </xdr:cNvPr>
        <xdr:cNvSpPr/>
      </xdr:nvSpPr>
      <xdr:spPr>
        <a:xfrm>
          <a:off x="6873240" y="13883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146749</xdr:rowOff>
    </xdr:from>
    <xdr:to>
      <xdr:col>36</xdr:col>
      <xdr:colOff>165100</xdr:colOff>
      <xdr:row>83</xdr:row>
      <xdr:rowOff>76899</xdr:rowOff>
    </xdr:to>
    <xdr:sp macro="" textlink="">
      <xdr:nvSpPr>
        <xdr:cNvPr id="352" name="フローチャート: 判断 351">
          <a:extLst>
            <a:ext uri="{FF2B5EF4-FFF2-40B4-BE49-F238E27FC236}">
              <a16:creationId xmlns:a16="http://schemas.microsoft.com/office/drawing/2014/main" id="{153CF563-45D6-4122-AFC8-9AC674A37254}"/>
            </a:ext>
          </a:extLst>
        </xdr:cNvPr>
        <xdr:cNvSpPr/>
      </xdr:nvSpPr>
      <xdr:spPr>
        <a:xfrm>
          <a:off x="6098540" y="138932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60A5140-D378-4FD7-AFA0-FD7EE80A4C65}"/>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8A7C186-7ABD-4F04-BE22-7962290DD0F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60635FD-94C7-4E08-99CA-A85673A14F9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D02F646-B4B6-490B-8AD4-9096F9A2B786}"/>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4C2E429-3135-4674-87BA-095A9A19EAD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69596</xdr:rowOff>
    </xdr:from>
    <xdr:to>
      <xdr:col>55</xdr:col>
      <xdr:colOff>50800</xdr:colOff>
      <xdr:row>84</xdr:row>
      <xdr:rowOff>171196</xdr:rowOff>
    </xdr:to>
    <xdr:sp macro="" textlink="">
      <xdr:nvSpPr>
        <xdr:cNvPr id="358" name="楕円 357">
          <a:extLst>
            <a:ext uri="{FF2B5EF4-FFF2-40B4-BE49-F238E27FC236}">
              <a16:creationId xmlns:a16="http://schemas.microsoft.com/office/drawing/2014/main" id="{9FB28DE8-3B27-4869-BE5E-156FC5171CDD}"/>
            </a:ext>
          </a:extLst>
        </xdr:cNvPr>
        <xdr:cNvSpPr/>
      </xdr:nvSpPr>
      <xdr:spPr>
        <a:xfrm>
          <a:off x="919226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48023</xdr:rowOff>
    </xdr:from>
    <xdr:ext cx="469744" cy="259045"/>
    <xdr:sp macro="" textlink="">
      <xdr:nvSpPr>
        <xdr:cNvPr id="359" name="【公営住宅】&#10;一人当たり面積該当値テキスト">
          <a:extLst>
            <a:ext uri="{FF2B5EF4-FFF2-40B4-BE49-F238E27FC236}">
              <a16:creationId xmlns:a16="http://schemas.microsoft.com/office/drawing/2014/main" id="{37F0FA86-FAA6-42AB-8FB6-CA1A1422BB7F}"/>
            </a:ext>
          </a:extLst>
        </xdr:cNvPr>
        <xdr:cNvSpPr txBox="1"/>
      </xdr:nvSpPr>
      <xdr:spPr>
        <a:xfrm>
          <a:off x="9258300" y="1412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69596</xdr:rowOff>
    </xdr:from>
    <xdr:to>
      <xdr:col>50</xdr:col>
      <xdr:colOff>165100</xdr:colOff>
      <xdr:row>84</xdr:row>
      <xdr:rowOff>171196</xdr:rowOff>
    </xdr:to>
    <xdr:sp macro="" textlink="">
      <xdr:nvSpPr>
        <xdr:cNvPr id="360" name="楕円 359">
          <a:extLst>
            <a:ext uri="{FF2B5EF4-FFF2-40B4-BE49-F238E27FC236}">
              <a16:creationId xmlns:a16="http://schemas.microsoft.com/office/drawing/2014/main" id="{37849525-0B7E-4751-91B9-A92FC2BD0CA5}"/>
            </a:ext>
          </a:extLst>
        </xdr:cNvPr>
        <xdr:cNvSpPr/>
      </xdr:nvSpPr>
      <xdr:spPr>
        <a:xfrm>
          <a:off x="8445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120396</xdr:rowOff>
    </xdr:from>
    <xdr:to>
      <xdr:col>55</xdr:col>
      <xdr:colOff>0</xdr:colOff>
      <xdr:row>84</xdr:row>
      <xdr:rowOff>120396</xdr:rowOff>
    </xdr:to>
    <xdr:cxnSp macro="">
      <xdr:nvCxnSpPr>
        <xdr:cNvPr id="361" name="直線コネクタ 360">
          <a:extLst>
            <a:ext uri="{FF2B5EF4-FFF2-40B4-BE49-F238E27FC236}">
              <a16:creationId xmlns:a16="http://schemas.microsoft.com/office/drawing/2014/main" id="{E37B3D41-C466-4F21-8E83-830DB4D8BF2F}"/>
            </a:ext>
          </a:extLst>
        </xdr:cNvPr>
        <xdr:cNvCxnSpPr/>
      </xdr:nvCxnSpPr>
      <xdr:spPr>
        <a:xfrm>
          <a:off x="8496300" y="1420215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62" name="楕円 361">
          <a:extLst>
            <a:ext uri="{FF2B5EF4-FFF2-40B4-BE49-F238E27FC236}">
              <a16:creationId xmlns:a16="http://schemas.microsoft.com/office/drawing/2014/main" id="{A735F4EF-E143-4024-8544-30BDBE011B36}"/>
            </a:ext>
          </a:extLst>
        </xdr:cNvPr>
        <xdr:cNvSpPr/>
      </xdr:nvSpPr>
      <xdr:spPr>
        <a:xfrm>
          <a:off x="7670800" y="141513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120396</xdr:rowOff>
    </xdr:from>
    <xdr:to>
      <xdr:col>50</xdr:col>
      <xdr:colOff>114300</xdr:colOff>
      <xdr:row>84</xdr:row>
      <xdr:rowOff>120396</xdr:rowOff>
    </xdr:to>
    <xdr:cxnSp macro="">
      <xdr:nvCxnSpPr>
        <xdr:cNvPr id="363" name="直線コネクタ 362">
          <a:extLst>
            <a:ext uri="{FF2B5EF4-FFF2-40B4-BE49-F238E27FC236}">
              <a16:creationId xmlns:a16="http://schemas.microsoft.com/office/drawing/2014/main" id="{8BFB6BD2-AE95-48E8-B423-16FE37F82D28}"/>
            </a:ext>
          </a:extLst>
        </xdr:cNvPr>
        <xdr:cNvCxnSpPr/>
      </xdr:nvCxnSpPr>
      <xdr:spPr>
        <a:xfrm>
          <a:off x="7713980" y="1420215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91884</xdr:rowOff>
    </xdr:from>
    <xdr:to>
      <xdr:col>41</xdr:col>
      <xdr:colOff>101600</xdr:colOff>
      <xdr:row>85</xdr:row>
      <xdr:rowOff>22034</xdr:rowOff>
    </xdr:to>
    <xdr:sp macro="" textlink="">
      <xdr:nvSpPr>
        <xdr:cNvPr id="364" name="楕円 363">
          <a:extLst>
            <a:ext uri="{FF2B5EF4-FFF2-40B4-BE49-F238E27FC236}">
              <a16:creationId xmlns:a16="http://schemas.microsoft.com/office/drawing/2014/main" id="{9504A43B-4729-4F70-9051-A6AF76B3A533}"/>
            </a:ext>
          </a:extLst>
        </xdr:cNvPr>
        <xdr:cNvSpPr/>
      </xdr:nvSpPr>
      <xdr:spPr>
        <a:xfrm>
          <a:off x="6873240" y="14173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120396</xdr:rowOff>
    </xdr:from>
    <xdr:to>
      <xdr:col>45</xdr:col>
      <xdr:colOff>177800</xdr:colOff>
      <xdr:row>84</xdr:row>
      <xdr:rowOff>142684</xdr:rowOff>
    </xdr:to>
    <xdr:cxnSp macro="">
      <xdr:nvCxnSpPr>
        <xdr:cNvPr id="365" name="直線コネクタ 364">
          <a:extLst>
            <a:ext uri="{FF2B5EF4-FFF2-40B4-BE49-F238E27FC236}">
              <a16:creationId xmlns:a16="http://schemas.microsoft.com/office/drawing/2014/main" id="{E0B98E1F-8414-43B6-92EF-46C2ACAB0539}"/>
            </a:ext>
          </a:extLst>
        </xdr:cNvPr>
        <xdr:cNvCxnSpPr/>
      </xdr:nvCxnSpPr>
      <xdr:spPr>
        <a:xfrm flipV="1">
          <a:off x="6924040" y="14202156"/>
          <a:ext cx="78994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91312</xdr:rowOff>
    </xdr:from>
    <xdr:to>
      <xdr:col>36</xdr:col>
      <xdr:colOff>165100</xdr:colOff>
      <xdr:row>85</xdr:row>
      <xdr:rowOff>21462</xdr:rowOff>
    </xdr:to>
    <xdr:sp macro="" textlink="">
      <xdr:nvSpPr>
        <xdr:cNvPr id="366" name="楕円 365">
          <a:extLst>
            <a:ext uri="{FF2B5EF4-FFF2-40B4-BE49-F238E27FC236}">
              <a16:creationId xmlns:a16="http://schemas.microsoft.com/office/drawing/2014/main" id="{E913A214-BCEB-4D93-96D4-7F7F97593B7A}"/>
            </a:ext>
          </a:extLst>
        </xdr:cNvPr>
        <xdr:cNvSpPr/>
      </xdr:nvSpPr>
      <xdr:spPr>
        <a:xfrm>
          <a:off x="6098540" y="1417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142112</xdr:rowOff>
    </xdr:from>
    <xdr:to>
      <xdr:col>41</xdr:col>
      <xdr:colOff>50800</xdr:colOff>
      <xdr:row>84</xdr:row>
      <xdr:rowOff>142684</xdr:rowOff>
    </xdr:to>
    <xdr:cxnSp macro="">
      <xdr:nvCxnSpPr>
        <xdr:cNvPr id="367" name="直線コネクタ 366">
          <a:extLst>
            <a:ext uri="{FF2B5EF4-FFF2-40B4-BE49-F238E27FC236}">
              <a16:creationId xmlns:a16="http://schemas.microsoft.com/office/drawing/2014/main" id="{62F3AD04-962D-4866-9F61-74C6F7C2597F}"/>
            </a:ext>
          </a:extLst>
        </xdr:cNvPr>
        <xdr:cNvCxnSpPr/>
      </xdr:nvCxnSpPr>
      <xdr:spPr>
        <a:xfrm>
          <a:off x="6149340" y="14223872"/>
          <a:ext cx="7747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8" name="n_1aveValue【公営住宅】&#10;一人当たり面積">
          <a:extLst>
            <a:ext uri="{FF2B5EF4-FFF2-40B4-BE49-F238E27FC236}">
              <a16:creationId xmlns:a16="http://schemas.microsoft.com/office/drawing/2014/main" id="{674178AE-AA04-4DFB-8004-72DEC95871FE}"/>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9" name="n_2aveValue【公営住宅】&#10;一人当たり面積">
          <a:extLst>
            <a:ext uri="{FF2B5EF4-FFF2-40B4-BE49-F238E27FC236}">
              <a16:creationId xmlns:a16="http://schemas.microsoft.com/office/drawing/2014/main" id="{314AEF56-3FF0-42B2-8F76-4671DAF76884}"/>
            </a:ext>
          </a:extLst>
        </xdr:cNvPr>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83710</xdr:rowOff>
    </xdr:from>
    <xdr:ext cx="469744" cy="259045"/>
    <xdr:sp macro="" textlink="">
      <xdr:nvSpPr>
        <xdr:cNvPr id="370" name="n_3aveValue【公営住宅】&#10;一人当たり面積">
          <a:extLst>
            <a:ext uri="{FF2B5EF4-FFF2-40B4-BE49-F238E27FC236}">
              <a16:creationId xmlns:a16="http://schemas.microsoft.com/office/drawing/2014/main" id="{7D292F62-0E48-42AC-9CA6-2EC55A160487}"/>
            </a:ext>
          </a:extLst>
        </xdr:cNvPr>
        <xdr:cNvSpPr txBox="1"/>
      </xdr:nvSpPr>
      <xdr:spPr>
        <a:xfrm>
          <a:off x="6712027" y="1366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93426</xdr:rowOff>
    </xdr:from>
    <xdr:ext cx="469744" cy="259045"/>
    <xdr:sp macro="" textlink="">
      <xdr:nvSpPr>
        <xdr:cNvPr id="371" name="n_4aveValue【公営住宅】&#10;一人当たり面積">
          <a:extLst>
            <a:ext uri="{FF2B5EF4-FFF2-40B4-BE49-F238E27FC236}">
              <a16:creationId xmlns:a16="http://schemas.microsoft.com/office/drawing/2014/main" id="{84AD2B08-BF1F-44F2-893D-90D072C710A5}"/>
            </a:ext>
          </a:extLst>
        </xdr:cNvPr>
        <xdr:cNvSpPr txBox="1"/>
      </xdr:nvSpPr>
      <xdr:spPr>
        <a:xfrm>
          <a:off x="5937327" y="1367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162323</xdr:rowOff>
    </xdr:from>
    <xdr:ext cx="469744" cy="259045"/>
    <xdr:sp macro="" textlink="">
      <xdr:nvSpPr>
        <xdr:cNvPr id="372" name="n_1mainValue【公営住宅】&#10;一人当たり面積">
          <a:extLst>
            <a:ext uri="{FF2B5EF4-FFF2-40B4-BE49-F238E27FC236}">
              <a16:creationId xmlns:a16="http://schemas.microsoft.com/office/drawing/2014/main" id="{C3C91FEE-1F2D-4CEE-AD50-BC77DCC37EEC}"/>
            </a:ext>
          </a:extLst>
        </xdr:cNvPr>
        <xdr:cNvSpPr txBox="1"/>
      </xdr:nvSpPr>
      <xdr:spPr>
        <a:xfrm>
          <a:off x="827158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162323</xdr:rowOff>
    </xdr:from>
    <xdr:ext cx="469744" cy="259045"/>
    <xdr:sp macro="" textlink="">
      <xdr:nvSpPr>
        <xdr:cNvPr id="373" name="n_2mainValue【公営住宅】&#10;一人当たり面積">
          <a:extLst>
            <a:ext uri="{FF2B5EF4-FFF2-40B4-BE49-F238E27FC236}">
              <a16:creationId xmlns:a16="http://schemas.microsoft.com/office/drawing/2014/main" id="{DCCA1FAB-8283-488E-8606-71E0E9089F27}"/>
            </a:ext>
          </a:extLst>
        </xdr:cNvPr>
        <xdr:cNvSpPr txBox="1"/>
      </xdr:nvSpPr>
      <xdr:spPr>
        <a:xfrm>
          <a:off x="750958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13161</xdr:rowOff>
    </xdr:from>
    <xdr:ext cx="469744" cy="259045"/>
    <xdr:sp macro="" textlink="">
      <xdr:nvSpPr>
        <xdr:cNvPr id="374" name="n_3mainValue【公営住宅】&#10;一人当たり面積">
          <a:extLst>
            <a:ext uri="{FF2B5EF4-FFF2-40B4-BE49-F238E27FC236}">
              <a16:creationId xmlns:a16="http://schemas.microsoft.com/office/drawing/2014/main" id="{3E3A74B7-B660-472E-AC3B-647D2196E2CA}"/>
            </a:ext>
          </a:extLst>
        </xdr:cNvPr>
        <xdr:cNvSpPr txBox="1"/>
      </xdr:nvSpPr>
      <xdr:spPr>
        <a:xfrm>
          <a:off x="6712027" y="1426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12589</xdr:rowOff>
    </xdr:from>
    <xdr:ext cx="469744" cy="259045"/>
    <xdr:sp macro="" textlink="">
      <xdr:nvSpPr>
        <xdr:cNvPr id="375" name="n_4mainValue【公営住宅】&#10;一人当たり面積">
          <a:extLst>
            <a:ext uri="{FF2B5EF4-FFF2-40B4-BE49-F238E27FC236}">
              <a16:creationId xmlns:a16="http://schemas.microsoft.com/office/drawing/2014/main" id="{6A6A0738-2E03-4EC5-BBED-09B45135DDD3}"/>
            </a:ext>
          </a:extLst>
        </xdr:cNvPr>
        <xdr:cNvSpPr txBox="1"/>
      </xdr:nvSpPr>
      <xdr:spPr>
        <a:xfrm>
          <a:off x="5937327" y="1426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832C322A-8D53-4471-92A5-0C1B46F2F14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74AABC72-FDFA-47E9-82F4-61CFA33C4379}"/>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B2800F7C-EBF7-4240-B8D3-E5D1DFA8263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B8505727-6BF5-4C9C-8EC7-7169BD55E5B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A841615-CB5C-4235-8D81-10760B3AAFB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5B27E70B-5CD4-4B20-A7DB-71A21F0EC513}"/>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04A18A4-D892-4C1B-A2CC-345219FFB492}"/>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906E31C-4C57-4FF3-8436-369A3BF2C0A2}"/>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E053F774-92B1-4825-8FBE-EFCCE57E7764}"/>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2ECDDF-0947-4595-A0CC-2A97CEC3C8E3}"/>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6" name="テキスト ボックス 385">
          <a:extLst>
            <a:ext uri="{FF2B5EF4-FFF2-40B4-BE49-F238E27FC236}">
              <a16:creationId xmlns:a16="http://schemas.microsoft.com/office/drawing/2014/main" id="{E398B4AC-06A9-440D-8AF5-BC726DAD6DA8}"/>
            </a:ext>
          </a:extLst>
        </xdr:cNvPr>
        <xdr:cNvSpPr txBox="1"/>
      </xdr:nvSpPr>
      <xdr:spPr>
        <a:xfrm>
          <a:off x="33608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5A6DD25B-F8E6-40AB-A7AD-94C9230793AF}"/>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88" name="テキスト ボックス 387">
          <a:extLst>
            <a:ext uri="{FF2B5EF4-FFF2-40B4-BE49-F238E27FC236}">
              <a16:creationId xmlns:a16="http://schemas.microsoft.com/office/drawing/2014/main" id="{AC9DBF8C-3A76-488D-8753-E5126C594ED2}"/>
            </a:ext>
          </a:extLst>
        </xdr:cNvPr>
        <xdr:cNvSpPr txBox="1"/>
      </xdr:nvSpPr>
      <xdr:spPr>
        <a:xfrm>
          <a:off x="33608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C85A596F-7E2A-495E-B782-021EBF87F2E2}"/>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9E50AEAA-4CDD-43C7-9507-DB9690BB7A2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21BB74A2-FD6E-4FA7-94A0-B7E570275F75}"/>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467E9133-1651-4FDE-BDD1-E39B3D9484DC}"/>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A2916412-F313-4D33-BED7-399F4A8C8B69}"/>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E7C0E40-E67A-43ED-9CD3-EA9EADA38CFC}"/>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BD1F979-8C65-4DF6-BA9B-1B333C22ECE2}"/>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8DA0D41-F3A0-40EF-ABB2-8E3C74EA0BB7}"/>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7803B9F0-2048-4E58-9103-2BBFF1AC8CD7}"/>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98" name="テキスト ボックス 397">
          <a:extLst>
            <a:ext uri="{FF2B5EF4-FFF2-40B4-BE49-F238E27FC236}">
              <a16:creationId xmlns:a16="http://schemas.microsoft.com/office/drawing/2014/main" id="{58848332-537D-467B-B38E-A9F55B499914}"/>
            </a:ext>
          </a:extLst>
        </xdr:cNvPr>
        <xdr:cNvSpPr txBox="1"/>
      </xdr:nvSpPr>
      <xdr:spPr>
        <a:xfrm>
          <a:off x="33608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7A0FA4B7-D2AD-49EB-82E9-B7A7A52148B3}"/>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a:extLst>
            <a:ext uri="{FF2B5EF4-FFF2-40B4-BE49-F238E27FC236}">
              <a16:creationId xmlns:a16="http://schemas.microsoft.com/office/drawing/2014/main" id="{E9898945-E002-45D3-A6E0-E2B9B37BFE96}"/>
            </a:ext>
          </a:extLst>
        </xdr:cNvPr>
        <xdr:cNvSpPr txBox="1"/>
      </xdr:nvSpPr>
      <xdr:spPr>
        <a:xfrm>
          <a:off x="33608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DB523E37-1C03-48E7-8344-7F719ABB4ECD}"/>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28848</xdr:rowOff>
    </xdr:to>
    <xdr:cxnSp macro="">
      <xdr:nvCxnSpPr>
        <xdr:cNvPr id="402" name="直線コネクタ 401">
          <a:extLst>
            <a:ext uri="{FF2B5EF4-FFF2-40B4-BE49-F238E27FC236}">
              <a16:creationId xmlns:a16="http://schemas.microsoft.com/office/drawing/2014/main" id="{C07C0757-1FA4-4B42-BBD2-05FCF900B42C}"/>
            </a:ext>
          </a:extLst>
        </xdr:cNvPr>
        <xdr:cNvCxnSpPr/>
      </xdr:nvCxnSpPr>
      <xdr:spPr>
        <a:xfrm flipV="1">
          <a:off x="4086225" y="16713381"/>
          <a:ext cx="0" cy="158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0BF66B88-4DD5-4579-BDA0-D6AF0F087FFF}"/>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4" name="直線コネクタ 403">
          <a:extLst>
            <a:ext uri="{FF2B5EF4-FFF2-40B4-BE49-F238E27FC236}">
              <a16:creationId xmlns:a16="http://schemas.microsoft.com/office/drawing/2014/main" id="{CCB69AFC-C175-4C4A-BB23-D7A760FB3A35}"/>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7CFDA380-5998-4262-9AF1-199F9D2E5C86}"/>
            </a:ext>
          </a:extLst>
        </xdr:cNvPr>
        <xdr:cNvSpPr txBox="1"/>
      </xdr:nvSpPr>
      <xdr:spPr>
        <a:xfrm>
          <a:off x="4124960" y="16492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6" name="直線コネクタ 405">
          <a:extLst>
            <a:ext uri="{FF2B5EF4-FFF2-40B4-BE49-F238E27FC236}">
              <a16:creationId xmlns:a16="http://schemas.microsoft.com/office/drawing/2014/main" id="{E30CB423-CE71-4BA0-9A82-DE1E8ACBD17E}"/>
            </a:ext>
          </a:extLst>
        </xdr:cNvPr>
        <xdr:cNvCxnSpPr/>
      </xdr:nvCxnSpPr>
      <xdr:spPr>
        <a:xfrm>
          <a:off x="402082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41746</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D54C97ED-20DF-4429-BE03-8C5FB92FD30E}"/>
            </a:ext>
          </a:extLst>
        </xdr:cNvPr>
        <xdr:cNvSpPr txBox="1"/>
      </xdr:nvSpPr>
      <xdr:spPr>
        <a:xfrm>
          <a:off x="4124960" y="17643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18869</xdr:rowOff>
    </xdr:from>
    <xdr:to>
      <xdr:col>24</xdr:col>
      <xdr:colOff>114300</xdr:colOff>
      <xdr:row>106</xdr:row>
      <xdr:rowOff>120469</xdr:rowOff>
    </xdr:to>
    <xdr:sp macro="" textlink="">
      <xdr:nvSpPr>
        <xdr:cNvPr id="408" name="フローチャート: 判断 407">
          <a:extLst>
            <a:ext uri="{FF2B5EF4-FFF2-40B4-BE49-F238E27FC236}">
              <a16:creationId xmlns:a16="http://schemas.microsoft.com/office/drawing/2014/main" id="{9BFE0B6E-0D3E-49FC-8CF9-F54912A45052}"/>
            </a:ext>
          </a:extLst>
        </xdr:cNvPr>
        <xdr:cNvSpPr/>
      </xdr:nvSpPr>
      <xdr:spPr>
        <a:xfrm>
          <a:off x="4036060" y="1778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164193</xdr:rowOff>
    </xdr:from>
    <xdr:to>
      <xdr:col>20</xdr:col>
      <xdr:colOff>38100</xdr:colOff>
      <xdr:row>106</xdr:row>
      <xdr:rowOff>94343</xdr:rowOff>
    </xdr:to>
    <xdr:sp macro="" textlink="">
      <xdr:nvSpPr>
        <xdr:cNvPr id="409" name="フローチャート: 判断 408">
          <a:extLst>
            <a:ext uri="{FF2B5EF4-FFF2-40B4-BE49-F238E27FC236}">
              <a16:creationId xmlns:a16="http://schemas.microsoft.com/office/drawing/2014/main" id="{C0934676-B881-4337-AF2C-5C3C1809357F}"/>
            </a:ext>
          </a:extLst>
        </xdr:cNvPr>
        <xdr:cNvSpPr/>
      </xdr:nvSpPr>
      <xdr:spPr>
        <a:xfrm>
          <a:off x="3312160" y="177663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410" name="フローチャート: 判断 409">
          <a:extLst>
            <a:ext uri="{FF2B5EF4-FFF2-40B4-BE49-F238E27FC236}">
              <a16:creationId xmlns:a16="http://schemas.microsoft.com/office/drawing/2014/main" id="{6E621951-4EAA-4EF9-B41E-BE1537A18FE5}"/>
            </a:ext>
          </a:extLst>
        </xdr:cNvPr>
        <xdr:cNvSpPr/>
      </xdr:nvSpPr>
      <xdr:spPr>
        <a:xfrm>
          <a:off x="251460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10705</xdr:rowOff>
    </xdr:from>
    <xdr:to>
      <xdr:col>10</xdr:col>
      <xdr:colOff>165100</xdr:colOff>
      <xdr:row>103</xdr:row>
      <xdr:rowOff>112305</xdr:rowOff>
    </xdr:to>
    <xdr:sp macro="" textlink="">
      <xdr:nvSpPr>
        <xdr:cNvPr id="411" name="フローチャート: 判断 410">
          <a:extLst>
            <a:ext uri="{FF2B5EF4-FFF2-40B4-BE49-F238E27FC236}">
              <a16:creationId xmlns:a16="http://schemas.microsoft.com/office/drawing/2014/main" id="{5B0EB00D-81F9-4CCB-A74F-7411A5C8FAD7}"/>
            </a:ext>
          </a:extLst>
        </xdr:cNvPr>
        <xdr:cNvSpPr/>
      </xdr:nvSpPr>
      <xdr:spPr>
        <a:xfrm>
          <a:off x="1739900" y="1727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12" name="フローチャート: 判断 411">
          <a:extLst>
            <a:ext uri="{FF2B5EF4-FFF2-40B4-BE49-F238E27FC236}">
              <a16:creationId xmlns:a16="http://schemas.microsoft.com/office/drawing/2014/main" id="{CBE8B3F6-F1D5-4A44-96DF-AE70758584CE}"/>
            </a:ext>
          </a:extLst>
        </xdr:cNvPr>
        <xdr:cNvSpPr/>
      </xdr:nvSpPr>
      <xdr:spPr>
        <a:xfrm>
          <a:off x="965200" y="172618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A53ABE3-3326-453D-8F3D-9AFEDEAAAE27}"/>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CD422D0-EFCF-44B3-A2A5-00C17B6E5EC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020AAE1-4C94-471E-9C5A-8C675EB63504}"/>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8E26262-CBDF-4069-A57A-976629305A91}"/>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34461C8-5E74-4A6A-9A07-DCE3033A37B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118473</xdr:rowOff>
    </xdr:from>
    <xdr:to>
      <xdr:col>24</xdr:col>
      <xdr:colOff>114300</xdr:colOff>
      <xdr:row>108</xdr:row>
      <xdr:rowOff>48623</xdr:rowOff>
    </xdr:to>
    <xdr:sp macro="" textlink="">
      <xdr:nvSpPr>
        <xdr:cNvPr id="418" name="楕円 417">
          <a:extLst>
            <a:ext uri="{FF2B5EF4-FFF2-40B4-BE49-F238E27FC236}">
              <a16:creationId xmlns:a16="http://schemas.microsoft.com/office/drawing/2014/main" id="{B473C27D-F08F-4A01-A2A1-1A7D4DA4DCE8}"/>
            </a:ext>
          </a:extLst>
        </xdr:cNvPr>
        <xdr:cNvSpPr/>
      </xdr:nvSpPr>
      <xdr:spPr>
        <a:xfrm>
          <a:off x="4036060" y="1805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96900</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FE8E83C4-B30A-4E05-BB44-EC1EA4566D19}"/>
            </a:ext>
          </a:extLst>
        </xdr:cNvPr>
        <xdr:cNvSpPr txBox="1"/>
      </xdr:nvSpPr>
      <xdr:spPr>
        <a:xfrm>
          <a:off x="4124960" y="18034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53158</xdr:rowOff>
    </xdr:from>
    <xdr:to>
      <xdr:col>20</xdr:col>
      <xdr:colOff>38100</xdr:colOff>
      <xdr:row>107</xdr:row>
      <xdr:rowOff>154758</xdr:rowOff>
    </xdr:to>
    <xdr:sp macro="" textlink="">
      <xdr:nvSpPr>
        <xdr:cNvPr id="420" name="楕円 419">
          <a:extLst>
            <a:ext uri="{FF2B5EF4-FFF2-40B4-BE49-F238E27FC236}">
              <a16:creationId xmlns:a16="http://schemas.microsoft.com/office/drawing/2014/main" id="{4063F682-B3CE-43C5-92E2-F42C1A3C36CE}"/>
            </a:ext>
          </a:extLst>
        </xdr:cNvPr>
        <xdr:cNvSpPr/>
      </xdr:nvSpPr>
      <xdr:spPr>
        <a:xfrm>
          <a:off x="3312160" y="17990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103958</xdr:rowOff>
    </xdr:from>
    <xdr:to>
      <xdr:col>24</xdr:col>
      <xdr:colOff>63500</xdr:colOff>
      <xdr:row>107</xdr:row>
      <xdr:rowOff>169273</xdr:rowOff>
    </xdr:to>
    <xdr:cxnSp macro="">
      <xdr:nvCxnSpPr>
        <xdr:cNvPr id="421" name="直線コネクタ 420">
          <a:extLst>
            <a:ext uri="{FF2B5EF4-FFF2-40B4-BE49-F238E27FC236}">
              <a16:creationId xmlns:a16="http://schemas.microsoft.com/office/drawing/2014/main" id="{CBF1C98D-6552-4EEE-8124-CB7118FBC667}"/>
            </a:ext>
          </a:extLst>
        </xdr:cNvPr>
        <xdr:cNvCxnSpPr/>
      </xdr:nvCxnSpPr>
      <xdr:spPr>
        <a:xfrm>
          <a:off x="3355340" y="18041438"/>
          <a:ext cx="73152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422" name="楕円 421">
          <a:extLst>
            <a:ext uri="{FF2B5EF4-FFF2-40B4-BE49-F238E27FC236}">
              <a16:creationId xmlns:a16="http://schemas.microsoft.com/office/drawing/2014/main" id="{19976A98-4DED-420D-96D9-047A55F8C97B}"/>
            </a:ext>
          </a:extLst>
        </xdr:cNvPr>
        <xdr:cNvSpPr/>
      </xdr:nvSpPr>
      <xdr:spPr>
        <a:xfrm>
          <a:off x="2514600" y="179291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38644</xdr:rowOff>
    </xdr:from>
    <xdr:to>
      <xdr:col>19</xdr:col>
      <xdr:colOff>177800</xdr:colOff>
      <xdr:row>107</xdr:row>
      <xdr:rowOff>103958</xdr:rowOff>
    </xdr:to>
    <xdr:cxnSp macro="">
      <xdr:nvCxnSpPr>
        <xdr:cNvPr id="423" name="直線コネクタ 422">
          <a:extLst>
            <a:ext uri="{FF2B5EF4-FFF2-40B4-BE49-F238E27FC236}">
              <a16:creationId xmlns:a16="http://schemas.microsoft.com/office/drawing/2014/main" id="{BF630D99-3244-42FB-BFE3-92535A079315}"/>
            </a:ext>
          </a:extLst>
        </xdr:cNvPr>
        <xdr:cNvCxnSpPr/>
      </xdr:nvCxnSpPr>
      <xdr:spPr>
        <a:xfrm>
          <a:off x="2565400" y="17976124"/>
          <a:ext cx="78994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93980</xdr:rowOff>
    </xdr:from>
    <xdr:to>
      <xdr:col>10</xdr:col>
      <xdr:colOff>165100</xdr:colOff>
      <xdr:row>107</xdr:row>
      <xdr:rowOff>24130</xdr:rowOff>
    </xdr:to>
    <xdr:sp macro="" textlink="">
      <xdr:nvSpPr>
        <xdr:cNvPr id="424" name="楕円 423">
          <a:extLst>
            <a:ext uri="{FF2B5EF4-FFF2-40B4-BE49-F238E27FC236}">
              <a16:creationId xmlns:a16="http://schemas.microsoft.com/office/drawing/2014/main" id="{70F7E53F-AF27-472B-8396-60AF116BF653}"/>
            </a:ext>
          </a:extLst>
        </xdr:cNvPr>
        <xdr:cNvSpPr/>
      </xdr:nvSpPr>
      <xdr:spPr>
        <a:xfrm>
          <a:off x="17399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144780</xdr:rowOff>
    </xdr:from>
    <xdr:to>
      <xdr:col>15</xdr:col>
      <xdr:colOff>50800</xdr:colOff>
      <xdr:row>107</xdr:row>
      <xdr:rowOff>38644</xdr:rowOff>
    </xdr:to>
    <xdr:cxnSp macro="">
      <xdr:nvCxnSpPr>
        <xdr:cNvPr id="425" name="直線コネクタ 424">
          <a:extLst>
            <a:ext uri="{FF2B5EF4-FFF2-40B4-BE49-F238E27FC236}">
              <a16:creationId xmlns:a16="http://schemas.microsoft.com/office/drawing/2014/main" id="{0398639E-52E5-4617-B72D-5EBEE689BE22}"/>
            </a:ext>
          </a:extLst>
        </xdr:cNvPr>
        <xdr:cNvCxnSpPr/>
      </xdr:nvCxnSpPr>
      <xdr:spPr>
        <a:xfrm>
          <a:off x="1790700" y="17914620"/>
          <a:ext cx="77470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28666</xdr:rowOff>
    </xdr:from>
    <xdr:to>
      <xdr:col>6</xdr:col>
      <xdr:colOff>38100</xdr:colOff>
      <xdr:row>106</xdr:row>
      <xdr:rowOff>130266</xdr:rowOff>
    </xdr:to>
    <xdr:sp macro="" textlink="">
      <xdr:nvSpPr>
        <xdr:cNvPr id="426" name="楕円 425">
          <a:extLst>
            <a:ext uri="{FF2B5EF4-FFF2-40B4-BE49-F238E27FC236}">
              <a16:creationId xmlns:a16="http://schemas.microsoft.com/office/drawing/2014/main" id="{F31357FE-152F-4D9B-8D14-FF2038DBB562}"/>
            </a:ext>
          </a:extLst>
        </xdr:cNvPr>
        <xdr:cNvSpPr/>
      </xdr:nvSpPr>
      <xdr:spPr>
        <a:xfrm>
          <a:off x="965200" y="177985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79466</xdr:rowOff>
    </xdr:from>
    <xdr:to>
      <xdr:col>10</xdr:col>
      <xdr:colOff>114300</xdr:colOff>
      <xdr:row>106</xdr:row>
      <xdr:rowOff>144780</xdr:rowOff>
    </xdr:to>
    <xdr:cxnSp macro="">
      <xdr:nvCxnSpPr>
        <xdr:cNvPr id="427" name="直線コネクタ 426">
          <a:extLst>
            <a:ext uri="{FF2B5EF4-FFF2-40B4-BE49-F238E27FC236}">
              <a16:creationId xmlns:a16="http://schemas.microsoft.com/office/drawing/2014/main" id="{9327238C-B5B6-42CD-A99E-0F4DF60BBEEC}"/>
            </a:ext>
          </a:extLst>
        </xdr:cNvPr>
        <xdr:cNvCxnSpPr/>
      </xdr:nvCxnSpPr>
      <xdr:spPr>
        <a:xfrm>
          <a:off x="1008380" y="17849306"/>
          <a:ext cx="78232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110870</xdr:rowOff>
    </xdr:from>
    <xdr:ext cx="405111" cy="259045"/>
    <xdr:sp macro="" textlink="">
      <xdr:nvSpPr>
        <xdr:cNvPr id="428" name="n_1aveValue【港湾・漁港】&#10;有形固定資産減価償却率">
          <a:extLst>
            <a:ext uri="{FF2B5EF4-FFF2-40B4-BE49-F238E27FC236}">
              <a16:creationId xmlns:a16="http://schemas.microsoft.com/office/drawing/2014/main" id="{0F88759E-EEE2-4E7F-B243-068B66A064D6}"/>
            </a:ext>
          </a:extLst>
        </xdr:cNvPr>
        <xdr:cNvSpPr txBox="1"/>
      </xdr:nvSpPr>
      <xdr:spPr>
        <a:xfrm>
          <a:off x="3170564" y="17545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65150</xdr:rowOff>
    </xdr:from>
    <xdr:ext cx="405111" cy="259045"/>
    <xdr:sp macro="" textlink="">
      <xdr:nvSpPr>
        <xdr:cNvPr id="429" name="n_2aveValue【港湾・漁港】&#10;有形固定資産減価償却率">
          <a:extLst>
            <a:ext uri="{FF2B5EF4-FFF2-40B4-BE49-F238E27FC236}">
              <a16:creationId xmlns:a16="http://schemas.microsoft.com/office/drawing/2014/main" id="{EC2CCA09-603F-4AD5-9966-BB78D47BE0C1}"/>
            </a:ext>
          </a:extLst>
        </xdr:cNvPr>
        <xdr:cNvSpPr txBox="1"/>
      </xdr:nvSpPr>
      <xdr:spPr>
        <a:xfrm>
          <a:off x="238570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128832</xdr:rowOff>
    </xdr:from>
    <xdr:ext cx="405111" cy="259045"/>
    <xdr:sp macro="" textlink="">
      <xdr:nvSpPr>
        <xdr:cNvPr id="430" name="n_3aveValue【港湾・漁港】&#10;有形固定資産減価償却率">
          <a:extLst>
            <a:ext uri="{FF2B5EF4-FFF2-40B4-BE49-F238E27FC236}">
              <a16:creationId xmlns:a16="http://schemas.microsoft.com/office/drawing/2014/main" id="{3EBC2A24-3F1B-4986-99C9-BD5D718E642B}"/>
            </a:ext>
          </a:extLst>
        </xdr:cNvPr>
        <xdr:cNvSpPr txBox="1"/>
      </xdr:nvSpPr>
      <xdr:spPr>
        <a:xfrm>
          <a:off x="1611004" y="1706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1" name="n_4aveValue【港湾・漁港】&#10;有形固定資産減価償却率">
          <a:extLst>
            <a:ext uri="{FF2B5EF4-FFF2-40B4-BE49-F238E27FC236}">
              <a16:creationId xmlns:a16="http://schemas.microsoft.com/office/drawing/2014/main" id="{813E446D-89AF-48CC-8CAF-F0EF56AF669D}"/>
            </a:ext>
          </a:extLst>
        </xdr:cNvPr>
        <xdr:cNvSpPr txBox="1"/>
      </xdr:nvSpPr>
      <xdr:spPr>
        <a:xfrm>
          <a:off x="83630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145885</xdr:rowOff>
    </xdr:from>
    <xdr:ext cx="405111" cy="259045"/>
    <xdr:sp macro="" textlink="">
      <xdr:nvSpPr>
        <xdr:cNvPr id="432" name="n_1mainValue【港湾・漁港】&#10;有形固定資産減価償却率">
          <a:extLst>
            <a:ext uri="{FF2B5EF4-FFF2-40B4-BE49-F238E27FC236}">
              <a16:creationId xmlns:a16="http://schemas.microsoft.com/office/drawing/2014/main" id="{9E73E360-4EE0-4B96-8B43-F5286DD6C8C9}"/>
            </a:ext>
          </a:extLst>
        </xdr:cNvPr>
        <xdr:cNvSpPr txBox="1"/>
      </xdr:nvSpPr>
      <xdr:spPr>
        <a:xfrm>
          <a:off x="3170564" y="1808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433" name="n_2mainValue【港湾・漁港】&#10;有形固定資産減価償却率">
          <a:extLst>
            <a:ext uri="{FF2B5EF4-FFF2-40B4-BE49-F238E27FC236}">
              <a16:creationId xmlns:a16="http://schemas.microsoft.com/office/drawing/2014/main" id="{29DF0250-D99A-4FA1-B2CA-EDF9FF44B1EF}"/>
            </a:ext>
          </a:extLst>
        </xdr:cNvPr>
        <xdr:cNvSpPr txBox="1"/>
      </xdr:nvSpPr>
      <xdr:spPr>
        <a:xfrm>
          <a:off x="2385704" y="1801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15257</xdr:rowOff>
    </xdr:from>
    <xdr:ext cx="405111" cy="259045"/>
    <xdr:sp macro="" textlink="">
      <xdr:nvSpPr>
        <xdr:cNvPr id="434" name="n_3mainValue【港湾・漁港】&#10;有形固定資産減価償却率">
          <a:extLst>
            <a:ext uri="{FF2B5EF4-FFF2-40B4-BE49-F238E27FC236}">
              <a16:creationId xmlns:a16="http://schemas.microsoft.com/office/drawing/2014/main" id="{DD0BC988-983E-401A-A1F6-38DE4F5840E4}"/>
            </a:ext>
          </a:extLst>
        </xdr:cNvPr>
        <xdr:cNvSpPr txBox="1"/>
      </xdr:nvSpPr>
      <xdr:spPr>
        <a:xfrm>
          <a:off x="161100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121393</xdr:rowOff>
    </xdr:from>
    <xdr:ext cx="405111" cy="259045"/>
    <xdr:sp macro="" textlink="">
      <xdr:nvSpPr>
        <xdr:cNvPr id="435" name="n_4mainValue【港湾・漁港】&#10;有形固定資産減価償却率">
          <a:extLst>
            <a:ext uri="{FF2B5EF4-FFF2-40B4-BE49-F238E27FC236}">
              <a16:creationId xmlns:a16="http://schemas.microsoft.com/office/drawing/2014/main" id="{03301AB8-CAEC-474F-8AB2-63B77F5EAB34}"/>
            </a:ext>
          </a:extLst>
        </xdr:cNvPr>
        <xdr:cNvSpPr txBox="1"/>
      </xdr:nvSpPr>
      <xdr:spPr>
        <a:xfrm>
          <a:off x="836304" y="1789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BE317079-11FC-42CE-8DA9-6419EE9F0AB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D3774E51-0CBC-4DC1-BE94-507ECF1FFEB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34402A1B-4B28-48FC-9251-9A62782ADF1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E7B257D8-21C5-4B96-81BD-563D7691037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88282E36-646A-4995-B352-76C40F4FCE2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E8212E6-2BD5-4BB6-AF27-F0C18552226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78E38A7E-6852-4763-A136-59F4E123B2E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4425249A-4925-43A6-A47E-C3CD66A201B4}"/>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AB422F0E-8FEE-46DB-BF49-43EC814A661D}"/>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B8828C7F-77E9-40B7-8361-E11B31CF705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F830FEF7-6086-49E1-BE93-8197C4919CDA}"/>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C7C4CA06-0863-46E9-9BD1-1B9E70E57503}"/>
            </a:ext>
          </a:extLst>
        </xdr:cNvPr>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5FC4828D-D425-4822-AF8E-00902BC65351}"/>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9" name="テキスト ボックス 448">
          <a:extLst>
            <a:ext uri="{FF2B5EF4-FFF2-40B4-BE49-F238E27FC236}">
              <a16:creationId xmlns:a16="http://schemas.microsoft.com/office/drawing/2014/main" id="{1FC67881-4EE6-45B0-884E-3091B4A0AB00}"/>
            </a:ext>
          </a:extLst>
        </xdr:cNvPr>
        <xdr:cNvSpPr txBox="1"/>
      </xdr:nvSpPr>
      <xdr:spPr>
        <a:xfrm>
          <a:off x="5364041" y="178507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118B8313-C5C0-4CC0-ACBC-2D0B1538CB3E}"/>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51" name="テキスト ボックス 450">
          <a:extLst>
            <a:ext uri="{FF2B5EF4-FFF2-40B4-BE49-F238E27FC236}">
              <a16:creationId xmlns:a16="http://schemas.microsoft.com/office/drawing/2014/main" id="{885A3BEF-E7C4-46C2-9B8B-5FFCA0028B5A}"/>
            </a:ext>
          </a:extLst>
        </xdr:cNvPr>
        <xdr:cNvSpPr txBox="1"/>
      </xdr:nvSpPr>
      <xdr:spPr>
        <a:xfrm>
          <a:off x="5364041" y="1753182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1936DF61-E7F4-4CBE-ACEF-B20A3B9DEDA6}"/>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53" name="テキスト ボックス 452">
          <a:extLst>
            <a:ext uri="{FF2B5EF4-FFF2-40B4-BE49-F238E27FC236}">
              <a16:creationId xmlns:a16="http://schemas.microsoft.com/office/drawing/2014/main" id="{CD7FA123-B6E7-4591-B1A4-346AB0696355}"/>
            </a:ext>
          </a:extLst>
        </xdr:cNvPr>
        <xdr:cNvSpPr txBox="1"/>
      </xdr:nvSpPr>
      <xdr:spPr>
        <a:xfrm>
          <a:off x="5364041" y="172128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59EB3789-FD99-41F2-8C80-0BC39FE9897F}"/>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4C55EBF8-FA4D-426E-804C-437D391BAC54}"/>
            </a:ext>
          </a:extLst>
        </xdr:cNvPr>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5C642CD4-8A24-4A11-A41F-0A2A9599528B}"/>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9478BAB9-2CAB-4F78-8B51-C0CAC1CCD88A}"/>
            </a:ext>
          </a:extLst>
        </xdr:cNvPr>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5C1EBB3E-6093-4E42-AAD3-9F14F4CB8396}"/>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8ED50F04-8AB7-48DE-8BF3-B4095E06B173}"/>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DF77ED9C-058F-414C-8B2F-541437866B3A}"/>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61" name="直線コネクタ 460">
          <a:extLst>
            <a:ext uri="{FF2B5EF4-FFF2-40B4-BE49-F238E27FC236}">
              <a16:creationId xmlns:a16="http://schemas.microsoft.com/office/drawing/2014/main" id="{FD0A319F-E2E2-4C0F-BB12-C066FDD3E954}"/>
            </a:ext>
          </a:extLst>
        </xdr:cNvPr>
        <xdr:cNvCxnSpPr/>
      </xdr:nvCxnSpPr>
      <xdr:spPr>
        <a:xfrm flipV="1">
          <a:off x="9219565" y="16707003"/>
          <a:ext cx="0" cy="155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88694864-2EC8-4DEF-BCA0-7559AD72CCB6}"/>
            </a:ext>
          </a:extLst>
        </xdr:cNvPr>
        <xdr:cNvSpPr txBox="1"/>
      </xdr:nvSpPr>
      <xdr:spPr>
        <a:xfrm>
          <a:off x="9258300" y="1826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63" name="直線コネクタ 462">
          <a:extLst>
            <a:ext uri="{FF2B5EF4-FFF2-40B4-BE49-F238E27FC236}">
              <a16:creationId xmlns:a16="http://schemas.microsoft.com/office/drawing/2014/main" id="{105257C1-DEA2-47AE-8C90-FA84D73ECFB4}"/>
            </a:ext>
          </a:extLst>
        </xdr:cNvPr>
        <xdr:cNvCxnSpPr/>
      </xdr:nvCxnSpPr>
      <xdr:spPr>
        <a:xfrm>
          <a:off x="9154160" y="18261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F2BA3012-0215-43DB-9186-DCC79EF3249A}"/>
            </a:ext>
          </a:extLst>
        </xdr:cNvPr>
        <xdr:cNvSpPr txBox="1"/>
      </xdr:nvSpPr>
      <xdr:spPr>
        <a:xfrm>
          <a:off x="9258300" y="16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65" name="直線コネクタ 464">
          <a:extLst>
            <a:ext uri="{FF2B5EF4-FFF2-40B4-BE49-F238E27FC236}">
              <a16:creationId xmlns:a16="http://schemas.microsoft.com/office/drawing/2014/main" id="{47496E8C-B794-4E37-9D5A-EB0338B9D144}"/>
            </a:ext>
          </a:extLst>
        </xdr:cNvPr>
        <xdr:cNvCxnSpPr/>
      </xdr:nvCxnSpPr>
      <xdr:spPr>
        <a:xfrm>
          <a:off x="9154160" y="16707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141012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890899DD-A9D2-44E2-A440-9B5F66BC0D6A}"/>
            </a:ext>
          </a:extLst>
        </xdr:cNvPr>
        <xdr:cNvSpPr txBox="1"/>
      </xdr:nvSpPr>
      <xdr:spPr>
        <a:xfrm>
          <a:off x="9258300" y="1757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7" name="フローチャート: 判断 466">
          <a:extLst>
            <a:ext uri="{FF2B5EF4-FFF2-40B4-BE49-F238E27FC236}">
              <a16:creationId xmlns:a16="http://schemas.microsoft.com/office/drawing/2014/main" id="{7E3B2DBA-A02F-47CB-8D53-95A100865F87}"/>
            </a:ext>
          </a:extLst>
        </xdr:cNvPr>
        <xdr:cNvSpPr/>
      </xdr:nvSpPr>
      <xdr:spPr>
        <a:xfrm>
          <a:off x="9192260" y="177203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8" name="フローチャート: 判断 467">
          <a:extLst>
            <a:ext uri="{FF2B5EF4-FFF2-40B4-BE49-F238E27FC236}">
              <a16:creationId xmlns:a16="http://schemas.microsoft.com/office/drawing/2014/main" id="{39DA8169-E9DE-4C10-938A-9EE7BF9571B3}"/>
            </a:ext>
          </a:extLst>
        </xdr:cNvPr>
        <xdr:cNvSpPr/>
      </xdr:nvSpPr>
      <xdr:spPr>
        <a:xfrm>
          <a:off x="8445500" y="177310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9" name="フローチャート: 判断 468">
          <a:extLst>
            <a:ext uri="{FF2B5EF4-FFF2-40B4-BE49-F238E27FC236}">
              <a16:creationId xmlns:a16="http://schemas.microsoft.com/office/drawing/2014/main" id="{C5953AD8-A4B6-4B65-B3C7-562023A5367E}"/>
            </a:ext>
          </a:extLst>
        </xdr:cNvPr>
        <xdr:cNvSpPr/>
      </xdr:nvSpPr>
      <xdr:spPr>
        <a:xfrm>
          <a:off x="7670800" y="177366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61192</xdr:rowOff>
    </xdr:from>
    <xdr:to>
      <xdr:col>41</xdr:col>
      <xdr:colOff>101600</xdr:colOff>
      <xdr:row>107</xdr:row>
      <xdr:rowOff>162792</xdr:rowOff>
    </xdr:to>
    <xdr:sp macro="" textlink="">
      <xdr:nvSpPr>
        <xdr:cNvPr id="470" name="フローチャート: 判断 469">
          <a:extLst>
            <a:ext uri="{FF2B5EF4-FFF2-40B4-BE49-F238E27FC236}">
              <a16:creationId xmlns:a16="http://schemas.microsoft.com/office/drawing/2014/main" id="{48F5C5CA-6573-4AA7-9AE3-63B2D60775FB}"/>
            </a:ext>
          </a:extLst>
        </xdr:cNvPr>
        <xdr:cNvSpPr/>
      </xdr:nvSpPr>
      <xdr:spPr>
        <a:xfrm>
          <a:off x="6873240" y="179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74963</xdr:rowOff>
    </xdr:from>
    <xdr:to>
      <xdr:col>36</xdr:col>
      <xdr:colOff>165100</xdr:colOff>
      <xdr:row>108</xdr:row>
      <xdr:rowOff>5113</xdr:rowOff>
    </xdr:to>
    <xdr:sp macro="" textlink="">
      <xdr:nvSpPr>
        <xdr:cNvPr id="471" name="フローチャート: 判断 470">
          <a:extLst>
            <a:ext uri="{FF2B5EF4-FFF2-40B4-BE49-F238E27FC236}">
              <a16:creationId xmlns:a16="http://schemas.microsoft.com/office/drawing/2014/main" id="{B8A3C85E-2688-4F02-B125-E85A12795E12}"/>
            </a:ext>
          </a:extLst>
        </xdr:cNvPr>
        <xdr:cNvSpPr/>
      </xdr:nvSpPr>
      <xdr:spPr>
        <a:xfrm>
          <a:off x="6098540" y="180124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5025265-6BF7-40C3-97E2-902EC98EBDCC}"/>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6954844-6E69-44CC-B3B4-45D79610B66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C08F6227-E780-4452-9EE6-3735762350CA}"/>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21C029A-6A3E-42A4-AF89-8CB5B01FEA8D}"/>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8034A2F-29F0-4D2E-AB75-2E97E0A405A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37212</xdr:rowOff>
    </xdr:from>
    <xdr:to>
      <xdr:col>55</xdr:col>
      <xdr:colOff>50800</xdr:colOff>
      <xdr:row>108</xdr:row>
      <xdr:rowOff>138812</xdr:rowOff>
    </xdr:to>
    <xdr:sp macro="" textlink="">
      <xdr:nvSpPr>
        <xdr:cNvPr id="477" name="楕円 476">
          <a:extLst>
            <a:ext uri="{FF2B5EF4-FFF2-40B4-BE49-F238E27FC236}">
              <a16:creationId xmlns:a16="http://schemas.microsoft.com/office/drawing/2014/main" id="{28BC934A-3017-4C7D-8333-F5634F5B7E37}"/>
            </a:ext>
          </a:extLst>
        </xdr:cNvPr>
        <xdr:cNvSpPr/>
      </xdr:nvSpPr>
      <xdr:spPr>
        <a:xfrm>
          <a:off x="9192260" y="181423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123589</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0798426B-B57D-4576-9756-3E1C9B6322FD}"/>
            </a:ext>
          </a:extLst>
        </xdr:cNvPr>
        <xdr:cNvSpPr txBox="1"/>
      </xdr:nvSpPr>
      <xdr:spPr>
        <a:xfrm>
          <a:off x="9258300" y="1806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37374</xdr:rowOff>
    </xdr:from>
    <xdr:to>
      <xdr:col>50</xdr:col>
      <xdr:colOff>165100</xdr:colOff>
      <xdr:row>108</xdr:row>
      <xdr:rowOff>138974</xdr:rowOff>
    </xdr:to>
    <xdr:sp macro="" textlink="">
      <xdr:nvSpPr>
        <xdr:cNvPr id="479" name="楕円 478">
          <a:extLst>
            <a:ext uri="{FF2B5EF4-FFF2-40B4-BE49-F238E27FC236}">
              <a16:creationId xmlns:a16="http://schemas.microsoft.com/office/drawing/2014/main" id="{4D1EE7DD-F553-42DE-B22C-1EE7F41AD033}"/>
            </a:ext>
          </a:extLst>
        </xdr:cNvPr>
        <xdr:cNvSpPr/>
      </xdr:nvSpPr>
      <xdr:spPr>
        <a:xfrm>
          <a:off x="8445500" y="1814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88012</xdr:rowOff>
    </xdr:from>
    <xdr:to>
      <xdr:col>55</xdr:col>
      <xdr:colOff>0</xdr:colOff>
      <xdr:row>108</xdr:row>
      <xdr:rowOff>88174</xdr:rowOff>
    </xdr:to>
    <xdr:cxnSp macro="">
      <xdr:nvCxnSpPr>
        <xdr:cNvPr id="480" name="直線コネクタ 479">
          <a:extLst>
            <a:ext uri="{FF2B5EF4-FFF2-40B4-BE49-F238E27FC236}">
              <a16:creationId xmlns:a16="http://schemas.microsoft.com/office/drawing/2014/main" id="{9EDBD115-005D-413C-B16C-621301F27849}"/>
            </a:ext>
          </a:extLst>
        </xdr:cNvPr>
        <xdr:cNvCxnSpPr/>
      </xdr:nvCxnSpPr>
      <xdr:spPr>
        <a:xfrm flipV="1">
          <a:off x="8496300" y="18193132"/>
          <a:ext cx="7239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37418</xdr:rowOff>
    </xdr:from>
    <xdr:to>
      <xdr:col>46</xdr:col>
      <xdr:colOff>38100</xdr:colOff>
      <xdr:row>108</xdr:row>
      <xdr:rowOff>139018</xdr:rowOff>
    </xdr:to>
    <xdr:sp macro="" textlink="">
      <xdr:nvSpPr>
        <xdr:cNvPr id="481" name="楕円 480">
          <a:extLst>
            <a:ext uri="{FF2B5EF4-FFF2-40B4-BE49-F238E27FC236}">
              <a16:creationId xmlns:a16="http://schemas.microsoft.com/office/drawing/2014/main" id="{2DC7CE9E-2B65-4168-AE17-6F6BA1B982D1}"/>
            </a:ext>
          </a:extLst>
        </xdr:cNvPr>
        <xdr:cNvSpPr/>
      </xdr:nvSpPr>
      <xdr:spPr>
        <a:xfrm>
          <a:off x="7670800" y="181425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88174</xdr:rowOff>
    </xdr:from>
    <xdr:to>
      <xdr:col>50</xdr:col>
      <xdr:colOff>114300</xdr:colOff>
      <xdr:row>108</xdr:row>
      <xdr:rowOff>88218</xdr:rowOff>
    </xdr:to>
    <xdr:cxnSp macro="">
      <xdr:nvCxnSpPr>
        <xdr:cNvPr id="482" name="直線コネクタ 481">
          <a:extLst>
            <a:ext uri="{FF2B5EF4-FFF2-40B4-BE49-F238E27FC236}">
              <a16:creationId xmlns:a16="http://schemas.microsoft.com/office/drawing/2014/main" id="{00E0E2DE-7706-49CA-9713-197C99610E94}"/>
            </a:ext>
          </a:extLst>
        </xdr:cNvPr>
        <xdr:cNvCxnSpPr/>
      </xdr:nvCxnSpPr>
      <xdr:spPr>
        <a:xfrm flipV="1">
          <a:off x="7713980" y="18193294"/>
          <a:ext cx="78232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37212</xdr:rowOff>
    </xdr:from>
    <xdr:to>
      <xdr:col>41</xdr:col>
      <xdr:colOff>101600</xdr:colOff>
      <xdr:row>108</xdr:row>
      <xdr:rowOff>138812</xdr:rowOff>
    </xdr:to>
    <xdr:sp macro="" textlink="">
      <xdr:nvSpPr>
        <xdr:cNvPr id="483" name="楕円 482">
          <a:extLst>
            <a:ext uri="{FF2B5EF4-FFF2-40B4-BE49-F238E27FC236}">
              <a16:creationId xmlns:a16="http://schemas.microsoft.com/office/drawing/2014/main" id="{B6120095-0871-41E5-83C1-6CDF533B6446}"/>
            </a:ext>
          </a:extLst>
        </xdr:cNvPr>
        <xdr:cNvSpPr/>
      </xdr:nvSpPr>
      <xdr:spPr>
        <a:xfrm>
          <a:off x="6873240" y="181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88012</xdr:rowOff>
    </xdr:from>
    <xdr:to>
      <xdr:col>45</xdr:col>
      <xdr:colOff>177800</xdr:colOff>
      <xdr:row>108</xdr:row>
      <xdr:rowOff>88218</xdr:rowOff>
    </xdr:to>
    <xdr:cxnSp macro="">
      <xdr:nvCxnSpPr>
        <xdr:cNvPr id="484" name="直線コネクタ 483">
          <a:extLst>
            <a:ext uri="{FF2B5EF4-FFF2-40B4-BE49-F238E27FC236}">
              <a16:creationId xmlns:a16="http://schemas.microsoft.com/office/drawing/2014/main" id="{25286A55-543D-47AE-890C-90ABC0D92DBA}"/>
            </a:ext>
          </a:extLst>
        </xdr:cNvPr>
        <xdr:cNvCxnSpPr/>
      </xdr:nvCxnSpPr>
      <xdr:spPr>
        <a:xfrm>
          <a:off x="6924040" y="18193132"/>
          <a:ext cx="78994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37004</xdr:rowOff>
    </xdr:from>
    <xdr:to>
      <xdr:col>36</xdr:col>
      <xdr:colOff>165100</xdr:colOff>
      <xdr:row>108</xdr:row>
      <xdr:rowOff>138604</xdr:rowOff>
    </xdr:to>
    <xdr:sp macro="" textlink="">
      <xdr:nvSpPr>
        <xdr:cNvPr id="485" name="楕円 484">
          <a:extLst>
            <a:ext uri="{FF2B5EF4-FFF2-40B4-BE49-F238E27FC236}">
              <a16:creationId xmlns:a16="http://schemas.microsoft.com/office/drawing/2014/main" id="{46C82945-594F-4AD6-AE08-267F3A5D4395}"/>
            </a:ext>
          </a:extLst>
        </xdr:cNvPr>
        <xdr:cNvSpPr/>
      </xdr:nvSpPr>
      <xdr:spPr>
        <a:xfrm>
          <a:off x="6098540" y="1814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87804</xdr:rowOff>
    </xdr:from>
    <xdr:to>
      <xdr:col>41</xdr:col>
      <xdr:colOff>50800</xdr:colOff>
      <xdr:row>108</xdr:row>
      <xdr:rowOff>88012</xdr:rowOff>
    </xdr:to>
    <xdr:cxnSp macro="">
      <xdr:nvCxnSpPr>
        <xdr:cNvPr id="486" name="直線コネクタ 485">
          <a:extLst>
            <a:ext uri="{FF2B5EF4-FFF2-40B4-BE49-F238E27FC236}">
              <a16:creationId xmlns:a16="http://schemas.microsoft.com/office/drawing/2014/main" id="{8E25DFDA-2687-4712-A37D-65BF82485CA2}"/>
            </a:ext>
          </a:extLst>
        </xdr:cNvPr>
        <xdr:cNvCxnSpPr/>
      </xdr:nvCxnSpPr>
      <xdr:spPr>
        <a:xfrm>
          <a:off x="6149340" y="18192924"/>
          <a:ext cx="7747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104</xdr:row>
      <xdr:rowOff>75491</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7F8A67BF-654E-4201-B99E-AE7B060A3A00}"/>
            </a:ext>
          </a:extLst>
        </xdr:cNvPr>
        <xdr:cNvSpPr txBox="1"/>
      </xdr:nvSpPr>
      <xdr:spPr>
        <a:xfrm>
          <a:off x="8239271" y="175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81086</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E203AAD5-77EC-4A0D-AABA-798161354A5C}"/>
            </a:ext>
          </a:extLst>
        </xdr:cNvPr>
        <xdr:cNvSpPr txBox="1"/>
      </xdr:nvSpPr>
      <xdr:spPr>
        <a:xfrm>
          <a:off x="7477271" y="1751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7869</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67AF1759-1CDF-4833-AA63-146AC56AF96D}"/>
            </a:ext>
          </a:extLst>
        </xdr:cNvPr>
        <xdr:cNvSpPr txBox="1"/>
      </xdr:nvSpPr>
      <xdr:spPr>
        <a:xfrm>
          <a:off x="6702571" y="177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21640</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FDFFA4B2-2D52-4934-B277-1E6B5A5DC0DD}"/>
            </a:ext>
          </a:extLst>
        </xdr:cNvPr>
        <xdr:cNvSpPr txBox="1"/>
      </xdr:nvSpPr>
      <xdr:spPr>
        <a:xfrm>
          <a:off x="5905011" y="177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130101</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D27796E0-BC5B-40D9-A834-9B94BF995F27}"/>
            </a:ext>
          </a:extLst>
        </xdr:cNvPr>
        <xdr:cNvSpPr txBox="1"/>
      </xdr:nvSpPr>
      <xdr:spPr>
        <a:xfrm>
          <a:off x="8239271" y="1823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130145</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3DABBF61-FBBC-4FAA-8AEE-EC418EBCA9CF}"/>
            </a:ext>
          </a:extLst>
        </xdr:cNvPr>
        <xdr:cNvSpPr txBox="1"/>
      </xdr:nvSpPr>
      <xdr:spPr>
        <a:xfrm>
          <a:off x="7477271" y="1823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129939</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DA50C600-40B6-4C5B-BC5F-11F35967239E}"/>
            </a:ext>
          </a:extLst>
        </xdr:cNvPr>
        <xdr:cNvSpPr txBox="1"/>
      </xdr:nvSpPr>
      <xdr:spPr>
        <a:xfrm>
          <a:off x="6702571" y="1823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129731</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E7612232-15B0-405C-90C8-370506B40A14}"/>
            </a:ext>
          </a:extLst>
        </xdr:cNvPr>
        <xdr:cNvSpPr txBox="1"/>
      </xdr:nvSpPr>
      <xdr:spPr>
        <a:xfrm>
          <a:off x="5905011" y="1823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1CACF3F-4DF9-4BB1-8156-FA23503D23E2}"/>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D2D6A343-B10D-42AA-A805-480AD4D45C53}"/>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BE697C1-AA95-4056-859F-62793266545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7F8E964E-9607-4ADB-98E2-6F14BCC1CFFD}"/>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613A4F0-9FE9-41C6-97C1-BB81CCFFF0A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45A77CF-C7E5-4928-97BD-9807E203952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258DD62-6C35-4519-B674-2BE0802688EE}"/>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B9098A9-9744-406E-81FB-80164EDBBF8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E76097A-0CED-48F6-AF2F-5CDD2CD32F08}"/>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78D7F0AC-96A5-4E18-A421-9E151F98B49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86BA380C-2C6A-41F6-81E3-EEBFB0EE1FB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A6EF9A80-6C7E-4497-9F49-582268E5B63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73E29AD4-D7ED-49E0-B8EF-60734A2EDE7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BE503FEE-D742-4C08-B2C9-AD59E9D2A617}"/>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50BAB8CE-DFAD-4B93-82C6-32CD8B14C6EB}"/>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EBC119E8-354B-42CD-81F1-F0FE3BCD5437}"/>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EBF565B9-946D-4D9B-9F02-CCE78B45B4C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A2137982-1EEE-46CC-BCE5-91DB63E969D1}"/>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70E96D72-3481-42F9-8298-5F3FF8494994}"/>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22A6A41F-5C58-49B1-9260-FA4DFFC3FF06}"/>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66BB0D03-B44A-4C6E-A34B-231DD7CD69FA}"/>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3B41AF35-D970-4B24-9C77-FD3A2CECD19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3589DD4B-B85F-4B07-91FE-07CF384AA8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2E195344-777A-4C85-B608-9D61F5CEE15C}"/>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9" name="直線コネクタ 518">
          <a:extLst>
            <a:ext uri="{FF2B5EF4-FFF2-40B4-BE49-F238E27FC236}">
              <a16:creationId xmlns:a16="http://schemas.microsoft.com/office/drawing/2014/main" id="{C8F8E3D9-4A6C-45B8-B60A-BBDE1993BC3B}"/>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81CF4471-9B6D-4D09-B7B4-6C976A2E5F20}"/>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21" name="直線コネクタ 520">
          <a:extLst>
            <a:ext uri="{FF2B5EF4-FFF2-40B4-BE49-F238E27FC236}">
              <a16:creationId xmlns:a16="http://schemas.microsoft.com/office/drawing/2014/main" id="{7518AADF-312A-43C3-8D8C-B94CD296D6B5}"/>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61846A6-1C50-427A-8ABC-8478821FB9E3}"/>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23" name="直線コネクタ 522">
          <a:extLst>
            <a:ext uri="{FF2B5EF4-FFF2-40B4-BE49-F238E27FC236}">
              <a16:creationId xmlns:a16="http://schemas.microsoft.com/office/drawing/2014/main" id="{024C0C24-2D16-459E-9A74-7897B239DA8B}"/>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104792</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3B4B146B-83AF-45AB-8256-FA7A37A51706}"/>
            </a:ext>
          </a:extLst>
        </xdr:cNvPr>
        <xdr:cNvSpPr txBox="1"/>
      </xdr:nvSpPr>
      <xdr:spPr>
        <a:xfrm>
          <a:off x="14414500" y="6139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25" name="フローチャート: 判断 524">
          <a:extLst>
            <a:ext uri="{FF2B5EF4-FFF2-40B4-BE49-F238E27FC236}">
              <a16:creationId xmlns:a16="http://schemas.microsoft.com/office/drawing/2014/main" id="{90EE45B6-A87D-4548-BB2B-5DEA2B0D1136}"/>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6" name="フローチャート: 判断 525">
          <a:extLst>
            <a:ext uri="{FF2B5EF4-FFF2-40B4-BE49-F238E27FC236}">
              <a16:creationId xmlns:a16="http://schemas.microsoft.com/office/drawing/2014/main" id="{BCB9E328-19DD-4B8C-AD17-52E3E1344FED}"/>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7" name="フローチャート: 判断 526">
          <a:extLst>
            <a:ext uri="{FF2B5EF4-FFF2-40B4-BE49-F238E27FC236}">
              <a16:creationId xmlns:a16="http://schemas.microsoft.com/office/drawing/2014/main" id="{03367927-BCD6-4344-A789-1C9016747293}"/>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90170</xdr:rowOff>
    </xdr:from>
    <xdr:to>
      <xdr:col>72</xdr:col>
      <xdr:colOff>38100</xdr:colOff>
      <xdr:row>37</xdr:row>
      <xdr:rowOff>20320</xdr:rowOff>
    </xdr:to>
    <xdr:sp macro="" textlink="">
      <xdr:nvSpPr>
        <xdr:cNvPr id="528" name="フローチャート: 判断 527">
          <a:extLst>
            <a:ext uri="{FF2B5EF4-FFF2-40B4-BE49-F238E27FC236}">
              <a16:creationId xmlns:a16="http://schemas.microsoft.com/office/drawing/2014/main" id="{6899F9F1-66EA-43FD-98EF-85B1A8E7488C}"/>
            </a:ext>
          </a:extLst>
        </xdr:cNvPr>
        <xdr:cNvSpPr/>
      </xdr:nvSpPr>
      <xdr:spPr>
        <a:xfrm>
          <a:off x="12029440" y="612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99695</xdr:rowOff>
    </xdr:from>
    <xdr:to>
      <xdr:col>67</xdr:col>
      <xdr:colOff>101600</xdr:colOff>
      <xdr:row>37</xdr:row>
      <xdr:rowOff>29845</xdr:rowOff>
    </xdr:to>
    <xdr:sp macro="" textlink="">
      <xdr:nvSpPr>
        <xdr:cNvPr id="529" name="フローチャート: 判断 528">
          <a:extLst>
            <a:ext uri="{FF2B5EF4-FFF2-40B4-BE49-F238E27FC236}">
              <a16:creationId xmlns:a16="http://schemas.microsoft.com/office/drawing/2014/main" id="{97EC9AB1-BA0D-4124-9DB2-8D7983B85E13}"/>
            </a:ext>
          </a:extLst>
        </xdr:cNvPr>
        <xdr:cNvSpPr/>
      </xdr:nvSpPr>
      <xdr:spPr>
        <a:xfrm>
          <a:off x="11231880" y="613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F64693C-FC15-42C9-9323-3993EFFC889C}"/>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3DA86216-DB39-43DE-80D2-40DF9F8D5CD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50915F6-D497-4BE0-A1A0-5133DD51A95C}"/>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303DB53-876F-4184-A2EB-1A7496F3DBF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65299AC-B2EC-48F8-9F66-0B8F4863EAB8}"/>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139700</xdr:rowOff>
    </xdr:from>
    <xdr:to>
      <xdr:col>85</xdr:col>
      <xdr:colOff>177800</xdr:colOff>
      <xdr:row>35</xdr:row>
      <xdr:rowOff>69850</xdr:rowOff>
    </xdr:to>
    <xdr:sp macro="" textlink="">
      <xdr:nvSpPr>
        <xdr:cNvPr id="535" name="楕円 534">
          <a:extLst>
            <a:ext uri="{FF2B5EF4-FFF2-40B4-BE49-F238E27FC236}">
              <a16:creationId xmlns:a16="http://schemas.microsoft.com/office/drawing/2014/main" id="{2F73B060-6886-461F-9FAC-E079BDF73ED0}"/>
            </a:ext>
          </a:extLst>
        </xdr:cNvPr>
        <xdr:cNvSpPr/>
      </xdr:nvSpPr>
      <xdr:spPr>
        <a:xfrm>
          <a:off x="14325600" y="58394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162577</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B7EEAD97-D724-4233-9F03-9F96FEDF0ECE}"/>
            </a:ext>
          </a:extLst>
        </xdr:cNvPr>
        <xdr:cNvSpPr txBox="1"/>
      </xdr:nvSpPr>
      <xdr:spPr>
        <a:xfrm>
          <a:off x="14414500"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114935</xdr:rowOff>
    </xdr:from>
    <xdr:to>
      <xdr:col>81</xdr:col>
      <xdr:colOff>101600</xdr:colOff>
      <xdr:row>35</xdr:row>
      <xdr:rowOff>45085</xdr:rowOff>
    </xdr:to>
    <xdr:sp macro="" textlink="">
      <xdr:nvSpPr>
        <xdr:cNvPr id="537" name="楕円 536">
          <a:extLst>
            <a:ext uri="{FF2B5EF4-FFF2-40B4-BE49-F238E27FC236}">
              <a16:creationId xmlns:a16="http://schemas.microsoft.com/office/drawing/2014/main" id="{2E93ADC7-EB0A-42C5-ACA9-ACF46FEBA859}"/>
            </a:ext>
          </a:extLst>
        </xdr:cNvPr>
        <xdr:cNvSpPr/>
      </xdr:nvSpPr>
      <xdr:spPr>
        <a:xfrm>
          <a:off x="13578840" y="5814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165735</xdr:rowOff>
    </xdr:from>
    <xdr:to>
      <xdr:col>85</xdr:col>
      <xdr:colOff>127000</xdr:colOff>
      <xdr:row>35</xdr:row>
      <xdr:rowOff>19050</xdr:rowOff>
    </xdr:to>
    <xdr:cxnSp macro="">
      <xdr:nvCxnSpPr>
        <xdr:cNvPr id="538" name="直線コネクタ 537">
          <a:extLst>
            <a:ext uri="{FF2B5EF4-FFF2-40B4-BE49-F238E27FC236}">
              <a16:creationId xmlns:a16="http://schemas.microsoft.com/office/drawing/2014/main" id="{05D29D02-2744-4C9C-8EF1-E0412EA59FAA}"/>
            </a:ext>
          </a:extLst>
        </xdr:cNvPr>
        <xdr:cNvCxnSpPr/>
      </xdr:nvCxnSpPr>
      <xdr:spPr>
        <a:xfrm>
          <a:off x="13629640" y="5865495"/>
          <a:ext cx="74676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73025</xdr:rowOff>
    </xdr:from>
    <xdr:to>
      <xdr:col>76</xdr:col>
      <xdr:colOff>165100</xdr:colOff>
      <xdr:row>35</xdr:row>
      <xdr:rowOff>3175</xdr:rowOff>
    </xdr:to>
    <xdr:sp macro="" textlink="">
      <xdr:nvSpPr>
        <xdr:cNvPr id="539" name="楕円 538">
          <a:extLst>
            <a:ext uri="{FF2B5EF4-FFF2-40B4-BE49-F238E27FC236}">
              <a16:creationId xmlns:a16="http://schemas.microsoft.com/office/drawing/2014/main" id="{77E51CE4-A7CF-4147-9516-67A9D30E5B1D}"/>
            </a:ext>
          </a:extLst>
        </xdr:cNvPr>
        <xdr:cNvSpPr/>
      </xdr:nvSpPr>
      <xdr:spPr>
        <a:xfrm>
          <a:off x="12804140" y="577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123825</xdr:rowOff>
    </xdr:from>
    <xdr:to>
      <xdr:col>81</xdr:col>
      <xdr:colOff>50800</xdr:colOff>
      <xdr:row>34</xdr:row>
      <xdr:rowOff>165735</xdr:rowOff>
    </xdr:to>
    <xdr:cxnSp macro="">
      <xdr:nvCxnSpPr>
        <xdr:cNvPr id="540" name="直線コネクタ 539">
          <a:extLst>
            <a:ext uri="{FF2B5EF4-FFF2-40B4-BE49-F238E27FC236}">
              <a16:creationId xmlns:a16="http://schemas.microsoft.com/office/drawing/2014/main" id="{D6D93963-7A31-43DD-8E67-65082BBF7C1F}"/>
            </a:ext>
          </a:extLst>
        </xdr:cNvPr>
        <xdr:cNvCxnSpPr/>
      </xdr:nvCxnSpPr>
      <xdr:spPr>
        <a:xfrm>
          <a:off x="12854940" y="582358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31115</xdr:rowOff>
    </xdr:from>
    <xdr:to>
      <xdr:col>72</xdr:col>
      <xdr:colOff>38100</xdr:colOff>
      <xdr:row>34</xdr:row>
      <xdr:rowOff>132715</xdr:rowOff>
    </xdr:to>
    <xdr:sp macro="" textlink="">
      <xdr:nvSpPr>
        <xdr:cNvPr id="541" name="楕円 540">
          <a:extLst>
            <a:ext uri="{FF2B5EF4-FFF2-40B4-BE49-F238E27FC236}">
              <a16:creationId xmlns:a16="http://schemas.microsoft.com/office/drawing/2014/main" id="{E476D806-097C-4674-98E4-D6F4BAEE6C34}"/>
            </a:ext>
          </a:extLst>
        </xdr:cNvPr>
        <xdr:cNvSpPr/>
      </xdr:nvSpPr>
      <xdr:spPr>
        <a:xfrm>
          <a:off x="12029440" y="57308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81915</xdr:rowOff>
    </xdr:from>
    <xdr:to>
      <xdr:col>76</xdr:col>
      <xdr:colOff>114300</xdr:colOff>
      <xdr:row>34</xdr:row>
      <xdr:rowOff>123825</xdr:rowOff>
    </xdr:to>
    <xdr:cxnSp macro="">
      <xdr:nvCxnSpPr>
        <xdr:cNvPr id="542" name="直線コネクタ 541">
          <a:extLst>
            <a:ext uri="{FF2B5EF4-FFF2-40B4-BE49-F238E27FC236}">
              <a16:creationId xmlns:a16="http://schemas.microsoft.com/office/drawing/2014/main" id="{CD8F4F7A-18A2-4760-9B4E-61DA97F71055}"/>
            </a:ext>
          </a:extLst>
        </xdr:cNvPr>
        <xdr:cNvCxnSpPr/>
      </xdr:nvCxnSpPr>
      <xdr:spPr>
        <a:xfrm>
          <a:off x="12072620" y="578167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158750</xdr:rowOff>
    </xdr:from>
    <xdr:to>
      <xdr:col>67</xdr:col>
      <xdr:colOff>101600</xdr:colOff>
      <xdr:row>34</xdr:row>
      <xdr:rowOff>88900</xdr:rowOff>
    </xdr:to>
    <xdr:sp macro="" textlink="">
      <xdr:nvSpPr>
        <xdr:cNvPr id="543" name="楕円 542">
          <a:extLst>
            <a:ext uri="{FF2B5EF4-FFF2-40B4-BE49-F238E27FC236}">
              <a16:creationId xmlns:a16="http://schemas.microsoft.com/office/drawing/2014/main" id="{C20CA8BD-3DEE-4FFA-A1E7-3EC5B32AC2DA}"/>
            </a:ext>
          </a:extLst>
        </xdr:cNvPr>
        <xdr:cNvSpPr/>
      </xdr:nvSpPr>
      <xdr:spPr>
        <a:xfrm>
          <a:off x="11231880" y="5690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38100</xdr:rowOff>
    </xdr:from>
    <xdr:to>
      <xdr:col>71</xdr:col>
      <xdr:colOff>177800</xdr:colOff>
      <xdr:row>34</xdr:row>
      <xdr:rowOff>81915</xdr:rowOff>
    </xdr:to>
    <xdr:cxnSp macro="">
      <xdr:nvCxnSpPr>
        <xdr:cNvPr id="544" name="直線コネクタ 543">
          <a:extLst>
            <a:ext uri="{FF2B5EF4-FFF2-40B4-BE49-F238E27FC236}">
              <a16:creationId xmlns:a16="http://schemas.microsoft.com/office/drawing/2014/main" id="{FE098E7E-A8A0-47CA-933B-1A48E81EAFF7}"/>
            </a:ext>
          </a:extLst>
        </xdr:cNvPr>
        <xdr:cNvCxnSpPr/>
      </xdr:nvCxnSpPr>
      <xdr:spPr>
        <a:xfrm>
          <a:off x="11282680" y="573786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E284D938-77C7-4F70-8257-665296FBB64E}"/>
            </a:ext>
          </a:extLst>
        </xdr:cNvPr>
        <xdr:cNvSpPr txBox="1"/>
      </xdr:nvSpPr>
      <xdr:spPr>
        <a:xfrm>
          <a:off x="13437244"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15257</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4DBA0A69-9BDE-42BE-B85E-16B49F17DA23}"/>
            </a:ext>
          </a:extLst>
        </xdr:cNvPr>
        <xdr:cNvSpPr txBox="1"/>
      </xdr:nvSpPr>
      <xdr:spPr>
        <a:xfrm>
          <a:off x="12675244"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11447</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D006B642-1033-44B3-944E-87B80090FCD7}"/>
            </a:ext>
          </a:extLst>
        </xdr:cNvPr>
        <xdr:cNvSpPr txBox="1"/>
      </xdr:nvSpPr>
      <xdr:spPr>
        <a:xfrm>
          <a:off x="119005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20972</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91378046-340D-45B1-A1A2-8AA7C4F3E010}"/>
            </a:ext>
          </a:extLst>
        </xdr:cNvPr>
        <xdr:cNvSpPr txBox="1"/>
      </xdr:nvSpPr>
      <xdr:spPr>
        <a:xfrm>
          <a:off x="11102984" y="622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61612</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72B91914-C2B6-4939-B5E4-AE59F6BD026A}"/>
            </a:ext>
          </a:extLst>
        </xdr:cNvPr>
        <xdr:cNvSpPr txBox="1"/>
      </xdr:nvSpPr>
      <xdr:spPr>
        <a:xfrm>
          <a:off x="1343724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19702</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8935CAB8-E7A0-4DAF-B6CF-03DAA2B4D6CC}"/>
            </a:ext>
          </a:extLst>
        </xdr:cNvPr>
        <xdr:cNvSpPr txBox="1"/>
      </xdr:nvSpPr>
      <xdr:spPr>
        <a:xfrm>
          <a:off x="12675244" y="55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149242</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70A35770-1C8D-450A-8A41-3DD585DEC31F}"/>
            </a:ext>
          </a:extLst>
        </xdr:cNvPr>
        <xdr:cNvSpPr txBox="1"/>
      </xdr:nvSpPr>
      <xdr:spPr>
        <a:xfrm>
          <a:off x="11900544" y="551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105427</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244658E9-C073-454E-9A79-B4A77073E208}"/>
            </a:ext>
          </a:extLst>
        </xdr:cNvPr>
        <xdr:cNvSpPr txBox="1"/>
      </xdr:nvSpPr>
      <xdr:spPr>
        <a:xfrm>
          <a:off x="11102984" y="54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5ABF68F4-2D3E-4886-ACCD-F50D07895EB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D0A719F-34EE-4512-8739-AE3190F435E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3BFA6980-C97A-45AD-A7DF-87512921C47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4F0E08C9-145C-4ABC-9976-4EB03A4183F5}"/>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6C88EE8-4854-4CC0-8A56-4E3774528D0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272F4663-DC8A-4BD7-96F2-F593607B9CF3}"/>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56EC1B39-80BC-43B0-A92B-5A3A0F850FC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692DAB5-301F-4178-B748-20BF03A41672}"/>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5B9509A4-7451-4842-95A8-26C912442B7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384D815E-F471-4ECF-97AD-9FDB05B8A4A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CE2E5B9D-9315-4C39-823D-EC8FA2A9E174}"/>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F724E7D4-73DD-4DE0-9299-033A6344EBDA}"/>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E4F4F194-5C30-47C5-98A9-9EB2818A388C}"/>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DAF0EADC-39EE-4506-8973-1588A919FFDA}"/>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1A067E29-36B7-4802-A6E6-CA77458B5E92}"/>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0002130C-92EF-491A-8BFE-FDDFE0971AD1}"/>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79DE282A-ABA7-4E60-BEBE-C45944FCB6FB}"/>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3E339923-1460-4126-A321-666C2F925002}"/>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707169B8-442A-44EA-8643-62B37426E6AD}"/>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E17CB2CF-230F-463C-8C9B-B5564C4B4748}"/>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502F41AC-A78F-466D-A6E0-CF9874F3EF2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E6C89276-D495-4896-A546-7577C76A4A4A}"/>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31868AFA-F887-4650-ABB4-70FE13B8E35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08631D40-2735-49B7-B01A-A55B5E7F88BF}"/>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EC98D590-4E51-44CB-B24A-9D5C83709E98}"/>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CBE3E9D8-7E30-4C84-A9BA-CC4B0308AABA}"/>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AA69A782-7AC4-459F-A017-D0B42D9A30CD}"/>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80" name="直線コネクタ 579">
          <a:extLst>
            <a:ext uri="{FF2B5EF4-FFF2-40B4-BE49-F238E27FC236}">
              <a16:creationId xmlns:a16="http://schemas.microsoft.com/office/drawing/2014/main" id="{3923F69F-F3FC-4A16-BEF7-14C2FF0A902B}"/>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AED99A1B-C75D-4A97-AE43-AD257A665EE7}"/>
            </a:ext>
          </a:extLst>
        </xdr:cNvPr>
        <xdr:cNvSpPr txBox="1"/>
      </xdr:nvSpPr>
      <xdr:spPr>
        <a:xfrm>
          <a:off x="1954784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82" name="フローチャート: 判断 581">
          <a:extLst>
            <a:ext uri="{FF2B5EF4-FFF2-40B4-BE49-F238E27FC236}">
              <a16:creationId xmlns:a16="http://schemas.microsoft.com/office/drawing/2014/main" id="{7BB6B10A-40CA-4203-BCAB-C82A2857054A}"/>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83" name="フローチャート: 判断 582">
          <a:extLst>
            <a:ext uri="{FF2B5EF4-FFF2-40B4-BE49-F238E27FC236}">
              <a16:creationId xmlns:a16="http://schemas.microsoft.com/office/drawing/2014/main" id="{F57AF5A1-53FB-44DB-8FA8-DABCD4C7CE53}"/>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84" name="フローチャート: 判断 583">
          <a:extLst>
            <a:ext uri="{FF2B5EF4-FFF2-40B4-BE49-F238E27FC236}">
              <a16:creationId xmlns:a16="http://schemas.microsoft.com/office/drawing/2014/main" id="{7B38237B-79AE-4FCC-B0D0-315C7EDB2B02}"/>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113030</xdr:rowOff>
    </xdr:from>
    <xdr:to>
      <xdr:col>102</xdr:col>
      <xdr:colOff>165100</xdr:colOff>
      <xdr:row>38</xdr:row>
      <xdr:rowOff>43180</xdr:rowOff>
    </xdr:to>
    <xdr:sp macro="" textlink="">
      <xdr:nvSpPr>
        <xdr:cNvPr id="585" name="フローチャート: 判断 584">
          <a:extLst>
            <a:ext uri="{FF2B5EF4-FFF2-40B4-BE49-F238E27FC236}">
              <a16:creationId xmlns:a16="http://schemas.microsoft.com/office/drawing/2014/main" id="{3425A444-6D08-4600-BF47-1F39F3D64C25}"/>
            </a:ext>
          </a:extLst>
        </xdr:cNvPr>
        <xdr:cNvSpPr/>
      </xdr:nvSpPr>
      <xdr:spPr>
        <a:xfrm>
          <a:off x="17162780" y="6315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135890</xdr:rowOff>
    </xdr:from>
    <xdr:to>
      <xdr:col>98</xdr:col>
      <xdr:colOff>38100</xdr:colOff>
      <xdr:row>38</xdr:row>
      <xdr:rowOff>66040</xdr:rowOff>
    </xdr:to>
    <xdr:sp macro="" textlink="">
      <xdr:nvSpPr>
        <xdr:cNvPr id="586" name="フローチャート: 判断 585">
          <a:extLst>
            <a:ext uri="{FF2B5EF4-FFF2-40B4-BE49-F238E27FC236}">
              <a16:creationId xmlns:a16="http://schemas.microsoft.com/office/drawing/2014/main" id="{3CF4FAEA-BFE7-48B3-B942-6FE81DD1EA69}"/>
            </a:ext>
          </a:extLst>
        </xdr:cNvPr>
        <xdr:cNvSpPr/>
      </xdr:nvSpPr>
      <xdr:spPr>
        <a:xfrm>
          <a:off x="16388080" y="633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78D85B5-2446-4EF2-935B-C2B3CF4A565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2D61F36-63BA-4C8A-923E-63EC66C6C84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3F1A8A3-49EF-4E5A-B272-D3F6F5BC105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F7938655-0C8F-4D8F-A726-C7D152AC771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3FC0BD7-AD92-463B-B0F0-AD84C3C55E6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139700</xdr:rowOff>
    </xdr:from>
    <xdr:to>
      <xdr:col>116</xdr:col>
      <xdr:colOff>114300</xdr:colOff>
      <xdr:row>37</xdr:row>
      <xdr:rowOff>69850</xdr:rowOff>
    </xdr:to>
    <xdr:sp macro="" textlink="">
      <xdr:nvSpPr>
        <xdr:cNvPr id="592" name="楕円 591">
          <a:extLst>
            <a:ext uri="{FF2B5EF4-FFF2-40B4-BE49-F238E27FC236}">
              <a16:creationId xmlns:a16="http://schemas.microsoft.com/office/drawing/2014/main" id="{A5D6C29B-5BC0-466F-BF59-A97C45E9E3B3}"/>
            </a:ext>
          </a:extLst>
        </xdr:cNvPr>
        <xdr:cNvSpPr/>
      </xdr:nvSpPr>
      <xdr:spPr>
        <a:xfrm>
          <a:off x="1945894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162577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0211BE4D-A392-406E-B694-260DB7FAEA29}"/>
            </a:ext>
          </a:extLst>
        </xdr:cNvPr>
        <xdr:cNvSpPr txBox="1"/>
      </xdr:nvSpPr>
      <xdr:spPr>
        <a:xfrm>
          <a:off x="19547840" y="602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101600</xdr:rowOff>
    </xdr:from>
    <xdr:to>
      <xdr:col>112</xdr:col>
      <xdr:colOff>38100</xdr:colOff>
      <xdr:row>37</xdr:row>
      <xdr:rowOff>31750</xdr:rowOff>
    </xdr:to>
    <xdr:sp macro="" textlink="">
      <xdr:nvSpPr>
        <xdr:cNvPr id="594" name="楕円 593">
          <a:extLst>
            <a:ext uri="{FF2B5EF4-FFF2-40B4-BE49-F238E27FC236}">
              <a16:creationId xmlns:a16="http://schemas.microsoft.com/office/drawing/2014/main" id="{DD3CEA26-0DF2-40DD-9908-18BC3B1C99E5}"/>
            </a:ext>
          </a:extLst>
        </xdr:cNvPr>
        <xdr:cNvSpPr/>
      </xdr:nvSpPr>
      <xdr:spPr>
        <a:xfrm>
          <a:off x="18735040" y="61366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152400</xdr:rowOff>
    </xdr:from>
    <xdr:to>
      <xdr:col>116</xdr:col>
      <xdr:colOff>63500</xdr:colOff>
      <xdr:row>37</xdr:row>
      <xdr:rowOff>19050</xdr:rowOff>
    </xdr:to>
    <xdr:cxnSp macro="">
      <xdr:nvCxnSpPr>
        <xdr:cNvPr id="595" name="直線コネクタ 594">
          <a:extLst>
            <a:ext uri="{FF2B5EF4-FFF2-40B4-BE49-F238E27FC236}">
              <a16:creationId xmlns:a16="http://schemas.microsoft.com/office/drawing/2014/main" id="{91A37852-7617-410C-A010-D47AE7F56A99}"/>
            </a:ext>
          </a:extLst>
        </xdr:cNvPr>
        <xdr:cNvCxnSpPr/>
      </xdr:nvCxnSpPr>
      <xdr:spPr>
        <a:xfrm>
          <a:off x="18778220" y="6187440"/>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101600</xdr:rowOff>
    </xdr:from>
    <xdr:to>
      <xdr:col>107</xdr:col>
      <xdr:colOff>101600</xdr:colOff>
      <xdr:row>37</xdr:row>
      <xdr:rowOff>31750</xdr:rowOff>
    </xdr:to>
    <xdr:sp macro="" textlink="">
      <xdr:nvSpPr>
        <xdr:cNvPr id="596" name="楕円 595">
          <a:extLst>
            <a:ext uri="{FF2B5EF4-FFF2-40B4-BE49-F238E27FC236}">
              <a16:creationId xmlns:a16="http://schemas.microsoft.com/office/drawing/2014/main" id="{6D937ACC-43DB-4C5D-812D-4F8876D06FE5}"/>
            </a:ext>
          </a:extLst>
        </xdr:cNvPr>
        <xdr:cNvSpPr/>
      </xdr:nvSpPr>
      <xdr:spPr>
        <a:xfrm>
          <a:off x="17937480" y="6136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152400</xdr:rowOff>
    </xdr:from>
    <xdr:to>
      <xdr:col>111</xdr:col>
      <xdr:colOff>177800</xdr:colOff>
      <xdr:row>36</xdr:row>
      <xdr:rowOff>152400</xdr:rowOff>
    </xdr:to>
    <xdr:cxnSp macro="">
      <xdr:nvCxnSpPr>
        <xdr:cNvPr id="597" name="直線コネクタ 596">
          <a:extLst>
            <a:ext uri="{FF2B5EF4-FFF2-40B4-BE49-F238E27FC236}">
              <a16:creationId xmlns:a16="http://schemas.microsoft.com/office/drawing/2014/main" id="{D5ECBDA7-1D98-43D1-A959-A15A4E9CDA01}"/>
            </a:ext>
          </a:extLst>
        </xdr:cNvPr>
        <xdr:cNvCxnSpPr/>
      </xdr:nvCxnSpPr>
      <xdr:spPr>
        <a:xfrm>
          <a:off x="17988280" y="61874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116840</xdr:rowOff>
    </xdr:from>
    <xdr:to>
      <xdr:col>102</xdr:col>
      <xdr:colOff>165100</xdr:colOff>
      <xdr:row>37</xdr:row>
      <xdr:rowOff>46990</xdr:rowOff>
    </xdr:to>
    <xdr:sp macro="" textlink="">
      <xdr:nvSpPr>
        <xdr:cNvPr id="598" name="楕円 597">
          <a:extLst>
            <a:ext uri="{FF2B5EF4-FFF2-40B4-BE49-F238E27FC236}">
              <a16:creationId xmlns:a16="http://schemas.microsoft.com/office/drawing/2014/main" id="{9FFC993C-C103-4379-AACE-205440DEFC0A}"/>
            </a:ext>
          </a:extLst>
        </xdr:cNvPr>
        <xdr:cNvSpPr/>
      </xdr:nvSpPr>
      <xdr:spPr>
        <a:xfrm>
          <a:off x="17162780" y="6151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152400</xdr:rowOff>
    </xdr:from>
    <xdr:to>
      <xdr:col>107</xdr:col>
      <xdr:colOff>50800</xdr:colOff>
      <xdr:row>36</xdr:row>
      <xdr:rowOff>167640</xdr:rowOff>
    </xdr:to>
    <xdr:cxnSp macro="">
      <xdr:nvCxnSpPr>
        <xdr:cNvPr id="599" name="直線コネクタ 598">
          <a:extLst>
            <a:ext uri="{FF2B5EF4-FFF2-40B4-BE49-F238E27FC236}">
              <a16:creationId xmlns:a16="http://schemas.microsoft.com/office/drawing/2014/main" id="{655936AA-94D5-41F6-AEB3-A31B25983DE3}"/>
            </a:ext>
          </a:extLst>
        </xdr:cNvPr>
        <xdr:cNvCxnSpPr/>
      </xdr:nvCxnSpPr>
      <xdr:spPr>
        <a:xfrm flipV="1">
          <a:off x="17213580" y="618744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71120</xdr:rowOff>
    </xdr:from>
    <xdr:to>
      <xdr:col>98</xdr:col>
      <xdr:colOff>38100</xdr:colOff>
      <xdr:row>37</xdr:row>
      <xdr:rowOff>1270</xdr:rowOff>
    </xdr:to>
    <xdr:sp macro="" textlink="">
      <xdr:nvSpPr>
        <xdr:cNvPr id="600" name="楕円 599">
          <a:extLst>
            <a:ext uri="{FF2B5EF4-FFF2-40B4-BE49-F238E27FC236}">
              <a16:creationId xmlns:a16="http://schemas.microsoft.com/office/drawing/2014/main" id="{44DE1B11-2BAD-444C-B1E0-7A9C542D12E6}"/>
            </a:ext>
          </a:extLst>
        </xdr:cNvPr>
        <xdr:cNvSpPr/>
      </xdr:nvSpPr>
      <xdr:spPr>
        <a:xfrm>
          <a:off x="16388080" y="610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121920</xdr:rowOff>
    </xdr:from>
    <xdr:to>
      <xdr:col>102</xdr:col>
      <xdr:colOff>114300</xdr:colOff>
      <xdr:row>36</xdr:row>
      <xdr:rowOff>167640</xdr:rowOff>
    </xdr:to>
    <xdr:cxnSp macro="">
      <xdr:nvCxnSpPr>
        <xdr:cNvPr id="601" name="直線コネクタ 600">
          <a:extLst>
            <a:ext uri="{FF2B5EF4-FFF2-40B4-BE49-F238E27FC236}">
              <a16:creationId xmlns:a16="http://schemas.microsoft.com/office/drawing/2014/main" id="{32CD9AEA-B5C7-4848-ACF9-8CFCE54D29FD}"/>
            </a:ext>
          </a:extLst>
        </xdr:cNvPr>
        <xdr:cNvCxnSpPr/>
      </xdr:nvCxnSpPr>
      <xdr:spPr>
        <a:xfrm>
          <a:off x="16431260" y="615696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366A7E9E-F673-410F-A379-722CDFAB0FD6}"/>
            </a:ext>
          </a:extLst>
        </xdr:cNvPr>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B054EEB8-51E7-4343-A4BF-8A45307A32F8}"/>
            </a:ext>
          </a:extLst>
        </xdr:cNvPr>
        <xdr:cNvSpPr txBox="1"/>
      </xdr:nvSpPr>
      <xdr:spPr>
        <a:xfrm>
          <a:off x="177762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34307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853527CA-AD6E-4C81-854B-B1DB362897AB}"/>
            </a:ext>
          </a:extLst>
        </xdr:cNvPr>
        <xdr:cNvSpPr txBox="1"/>
      </xdr:nvSpPr>
      <xdr:spPr>
        <a:xfrm>
          <a:off x="1700156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57167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1DD571E8-F0E8-43C9-AF56-1F5C77267312}"/>
            </a:ext>
          </a:extLst>
        </xdr:cNvPr>
        <xdr:cNvSpPr txBox="1"/>
      </xdr:nvSpPr>
      <xdr:spPr>
        <a:xfrm>
          <a:off x="1622686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48277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E9954685-A121-4C35-9BDE-619B3D68506B}"/>
            </a:ext>
          </a:extLst>
        </xdr:cNvPr>
        <xdr:cNvSpPr txBox="1"/>
      </xdr:nvSpPr>
      <xdr:spPr>
        <a:xfrm>
          <a:off x="185611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48277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3322C94A-CD11-49C6-8172-E7EEF726E5A8}"/>
            </a:ext>
          </a:extLst>
        </xdr:cNvPr>
        <xdr:cNvSpPr txBox="1"/>
      </xdr:nvSpPr>
      <xdr:spPr>
        <a:xfrm>
          <a:off x="1777626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63517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B09D3407-377F-4678-9BDF-D5B295D20D01}"/>
            </a:ext>
          </a:extLst>
        </xdr:cNvPr>
        <xdr:cNvSpPr txBox="1"/>
      </xdr:nvSpPr>
      <xdr:spPr>
        <a:xfrm>
          <a:off x="17001567"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17797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F1836136-402C-46BA-B1DA-41E73C389B0C}"/>
            </a:ext>
          </a:extLst>
        </xdr:cNvPr>
        <xdr:cNvSpPr txBox="1"/>
      </xdr:nvSpPr>
      <xdr:spPr>
        <a:xfrm>
          <a:off x="16226867" y="58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511E1B85-2003-46EB-958B-3E5995A071C7}"/>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BD328B63-9E3A-4FC6-A15D-44F2A2EC33F3}"/>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46923A90-EDB3-4C79-9408-79F70730DCA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C51584D3-3929-4F0A-9125-FB69DA94BDA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BB0B57AB-AAD6-47DB-9BE9-2CE8D7B74AF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8DA7C461-145C-490A-A5FD-97DB4E6C57B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18D66453-66CD-4533-82DC-1B25669B33E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78CA1C51-D4DB-4AB6-8469-70D7C777C0EF}"/>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C324F7B1-8A6A-493A-AF26-6C29ECDA566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B170598D-69D0-4E9D-9003-C33DE8340D5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E9EA7663-027A-4AEB-B8B7-B9FA69CEC55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21" name="直線コネクタ 620">
          <a:extLst>
            <a:ext uri="{FF2B5EF4-FFF2-40B4-BE49-F238E27FC236}">
              <a16:creationId xmlns:a16="http://schemas.microsoft.com/office/drawing/2014/main" id="{343EE386-6413-41B5-9E25-153E2AE3D9F9}"/>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22" name="テキスト ボックス 621">
          <a:extLst>
            <a:ext uri="{FF2B5EF4-FFF2-40B4-BE49-F238E27FC236}">
              <a16:creationId xmlns:a16="http://schemas.microsoft.com/office/drawing/2014/main" id="{718F5112-62A6-4217-981E-AB31888F1480}"/>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23" name="直線コネクタ 622">
          <a:extLst>
            <a:ext uri="{FF2B5EF4-FFF2-40B4-BE49-F238E27FC236}">
              <a16:creationId xmlns:a16="http://schemas.microsoft.com/office/drawing/2014/main" id="{A7F9396B-FA88-40FD-9D9F-320C5F8E2F3A}"/>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24" name="テキスト ボックス 623">
          <a:extLst>
            <a:ext uri="{FF2B5EF4-FFF2-40B4-BE49-F238E27FC236}">
              <a16:creationId xmlns:a16="http://schemas.microsoft.com/office/drawing/2014/main" id="{6370499B-9D6C-4DBD-91C6-FA6C107C26EE}"/>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25" name="直線コネクタ 624">
          <a:extLst>
            <a:ext uri="{FF2B5EF4-FFF2-40B4-BE49-F238E27FC236}">
              <a16:creationId xmlns:a16="http://schemas.microsoft.com/office/drawing/2014/main" id="{AC01375B-5E4F-4565-9072-189EA5949EEB}"/>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6" name="テキスト ボックス 625">
          <a:extLst>
            <a:ext uri="{FF2B5EF4-FFF2-40B4-BE49-F238E27FC236}">
              <a16:creationId xmlns:a16="http://schemas.microsoft.com/office/drawing/2014/main" id="{7D2F329E-9520-41CD-AEA1-E94BE278BE8C}"/>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EF094D1F-FF66-4664-AF5D-DEAACEFEE87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D34D6675-7A4A-46C4-B0E6-E4EED0473C2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9" name="直線コネクタ 628">
          <a:extLst>
            <a:ext uri="{FF2B5EF4-FFF2-40B4-BE49-F238E27FC236}">
              <a16:creationId xmlns:a16="http://schemas.microsoft.com/office/drawing/2014/main" id="{AC581D96-368F-4F07-AD30-914A63F0D9E1}"/>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30" name="テキスト ボックス 629">
          <a:extLst>
            <a:ext uri="{FF2B5EF4-FFF2-40B4-BE49-F238E27FC236}">
              <a16:creationId xmlns:a16="http://schemas.microsoft.com/office/drawing/2014/main" id="{F38C50ED-A7AE-483D-91ED-4386D7876677}"/>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31" name="直線コネクタ 630">
          <a:extLst>
            <a:ext uri="{FF2B5EF4-FFF2-40B4-BE49-F238E27FC236}">
              <a16:creationId xmlns:a16="http://schemas.microsoft.com/office/drawing/2014/main" id="{858A4B89-A576-4E2C-9378-BC4EDE585F27}"/>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32" name="テキスト ボックス 631">
          <a:extLst>
            <a:ext uri="{FF2B5EF4-FFF2-40B4-BE49-F238E27FC236}">
              <a16:creationId xmlns:a16="http://schemas.microsoft.com/office/drawing/2014/main" id="{B3E10131-6E42-45C3-9F99-3BE9C885EDDF}"/>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33" name="直線コネクタ 632">
          <a:extLst>
            <a:ext uri="{FF2B5EF4-FFF2-40B4-BE49-F238E27FC236}">
              <a16:creationId xmlns:a16="http://schemas.microsoft.com/office/drawing/2014/main" id="{E2C32C97-3643-4ECC-9F82-3D2EEFE8E356}"/>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34" name="テキスト ボックス 633">
          <a:extLst>
            <a:ext uri="{FF2B5EF4-FFF2-40B4-BE49-F238E27FC236}">
              <a16:creationId xmlns:a16="http://schemas.microsoft.com/office/drawing/2014/main" id="{E313F9AD-FAA5-4831-A2CA-4D99367ECF43}"/>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B1D14ABB-7E8C-4497-9889-96CFD9E85B3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EFEABA42-ED0B-4ADC-95FB-80BE3F8114AD}"/>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81E49664-2122-48B0-BD18-829BBC48781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8" name="直線コネクタ 637">
          <a:extLst>
            <a:ext uri="{FF2B5EF4-FFF2-40B4-BE49-F238E27FC236}">
              <a16:creationId xmlns:a16="http://schemas.microsoft.com/office/drawing/2014/main" id="{2FC1B8A6-BF3A-4762-8554-8CE4F0E3E0C6}"/>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72A73415-9B67-41FF-B5F9-A7EA0F2E7B63}"/>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40" name="直線コネクタ 639">
          <a:extLst>
            <a:ext uri="{FF2B5EF4-FFF2-40B4-BE49-F238E27FC236}">
              <a16:creationId xmlns:a16="http://schemas.microsoft.com/office/drawing/2014/main" id="{F13A4FAE-4E25-4610-836B-8EFFE2804DB4}"/>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654059EC-735F-46DD-9D1F-2654F92F360A}"/>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42" name="直線コネクタ 641">
          <a:extLst>
            <a:ext uri="{FF2B5EF4-FFF2-40B4-BE49-F238E27FC236}">
              <a16:creationId xmlns:a16="http://schemas.microsoft.com/office/drawing/2014/main" id="{24E93607-BC38-4844-B47B-CCD388C1343E}"/>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0A856E1F-8D9A-43A3-88CD-7EA49C10E11A}"/>
            </a:ext>
          </a:extLst>
        </xdr:cNvPr>
        <xdr:cNvSpPr txBox="1"/>
      </xdr:nvSpPr>
      <xdr:spPr>
        <a:xfrm>
          <a:off x="14414500" y="1014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4" name="フローチャート: 判断 643">
          <a:extLst>
            <a:ext uri="{FF2B5EF4-FFF2-40B4-BE49-F238E27FC236}">
              <a16:creationId xmlns:a16="http://schemas.microsoft.com/office/drawing/2014/main" id="{A0C5EE94-9FFD-4A6F-9164-5F2EEA047E91}"/>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45" name="フローチャート: 判断 644">
          <a:extLst>
            <a:ext uri="{FF2B5EF4-FFF2-40B4-BE49-F238E27FC236}">
              <a16:creationId xmlns:a16="http://schemas.microsoft.com/office/drawing/2014/main" id="{C93589FF-7F5E-4DE2-A886-3D62677F39CE}"/>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6" name="フローチャート: 判断 645">
          <a:extLst>
            <a:ext uri="{FF2B5EF4-FFF2-40B4-BE49-F238E27FC236}">
              <a16:creationId xmlns:a16="http://schemas.microsoft.com/office/drawing/2014/main" id="{45B1F034-FA03-4ADA-B417-21B26AF5C358}"/>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32068</xdr:rowOff>
    </xdr:from>
    <xdr:to>
      <xdr:col>72</xdr:col>
      <xdr:colOff>38100</xdr:colOff>
      <xdr:row>59</xdr:row>
      <xdr:rowOff>133668</xdr:rowOff>
    </xdr:to>
    <xdr:sp macro="" textlink="">
      <xdr:nvSpPr>
        <xdr:cNvPr id="647" name="フローチャート: 判断 646">
          <a:extLst>
            <a:ext uri="{FF2B5EF4-FFF2-40B4-BE49-F238E27FC236}">
              <a16:creationId xmlns:a16="http://schemas.microsoft.com/office/drawing/2014/main" id="{2B274BEB-0101-47C9-9D90-44D41F6741BB}"/>
            </a:ext>
          </a:extLst>
        </xdr:cNvPr>
        <xdr:cNvSpPr/>
      </xdr:nvSpPr>
      <xdr:spPr>
        <a:xfrm>
          <a:off x="12029440" y="99228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37782</xdr:rowOff>
    </xdr:from>
    <xdr:to>
      <xdr:col>67</xdr:col>
      <xdr:colOff>101600</xdr:colOff>
      <xdr:row>59</xdr:row>
      <xdr:rowOff>139382</xdr:rowOff>
    </xdr:to>
    <xdr:sp macro="" textlink="">
      <xdr:nvSpPr>
        <xdr:cNvPr id="648" name="フローチャート: 判断 647">
          <a:extLst>
            <a:ext uri="{FF2B5EF4-FFF2-40B4-BE49-F238E27FC236}">
              <a16:creationId xmlns:a16="http://schemas.microsoft.com/office/drawing/2014/main" id="{0145CA09-2A91-4A4A-A046-4FDFDE4E87E6}"/>
            </a:ext>
          </a:extLst>
        </xdr:cNvPr>
        <xdr:cNvSpPr/>
      </xdr:nvSpPr>
      <xdr:spPr>
        <a:xfrm>
          <a:off x="11231880" y="992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46FB0085-BCCD-4D62-9F17-D8D09B3E5DC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D3DB5753-DD63-4F7B-9E5A-C9AD75130DF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683A2B5-2EAC-4800-AC01-A87C03A8020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104F104-5549-441D-AAC2-1ED6C2240648}"/>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30AAD07-EFF2-43EC-A2A3-6ACC74F1FA0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143510</xdr:rowOff>
    </xdr:from>
    <xdr:to>
      <xdr:col>85</xdr:col>
      <xdr:colOff>177800</xdr:colOff>
      <xdr:row>57</xdr:row>
      <xdr:rowOff>73660</xdr:rowOff>
    </xdr:to>
    <xdr:sp macro="" textlink="">
      <xdr:nvSpPr>
        <xdr:cNvPr id="654" name="楕円 653">
          <a:extLst>
            <a:ext uri="{FF2B5EF4-FFF2-40B4-BE49-F238E27FC236}">
              <a16:creationId xmlns:a16="http://schemas.microsoft.com/office/drawing/2014/main" id="{9C505D50-94F2-4552-AD60-6FE4E082C2C1}"/>
            </a:ext>
          </a:extLst>
        </xdr:cNvPr>
        <xdr:cNvSpPr/>
      </xdr:nvSpPr>
      <xdr:spPr>
        <a:xfrm>
          <a:off x="14325600" y="95313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166387</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BAE525D0-D6F1-4A4A-9E3E-9192F9000176}"/>
            </a:ext>
          </a:extLst>
        </xdr:cNvPr>
        <xdr:cNvSpPr txBox="1"/>
      </xdr:nvSpPr>
      <xdr:spPr>
        <a:xfrm>
          <a:off x="14414500" y="938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83503</xdr:rowOff>
    </xdr:from>
    <xdr:to>
      <xdr:col>81</xdr:col>
      <xdr:colOff>101600</xdr:colOff>
      <xdr:row>57</xdr:row>
      <xdr:rowOff>13653</xdr:rowOff>
    </xdr:to>
    <xdr:sp macro="" textlink="">
      <xdr:nvSpPr>
        <xdr:cNvPr id="656" name="楕円 655">
          <a:extLst>
            <a:ext uri="{FF2B5EF4-FFF2-40B4-BE49-F238E27FC236}">
              <a16:creationId xmlns:a16="http://schemas.microsoft.com/office/drawing/2014/main" id="{D6241494-1729-4C39-A1F2-EA1328724837}"/>
            </a:ext>
          </a:extLst>
        </xdr:cNvPr>
        <xdr:cNvSpPr/>
      </xdr:nvSpPr>
      <xdr:spPr>
        <a:xfrm>
          <a:off x="13578840" y="94713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134303</xdr:rowOff>
    </xdr:from>
    <xdr:to>
      <xdr:col>85</xdr:col>
      <xdr:colOff>127000</xdr:colOff>
      <xdr:row>57</xdr:row>
      <xdr:rowOff>22860</xdr:rowOff>
    </xdr:to>
    <xdr:cxnSp macro="">
      <xdr:nvCxnSpPr>
        <xdr:cNvPr id="657" name="直線コネクタ 656">
          <a:extLst>
            <a:ext uri="{FF2B5EF4-FFF2-40B4-BE49-F238E27FC236}">
              <a16:creationId xmlns:a16="http://schemas.microsoft.com/office/drawing/2014/main" id="{6A23B042-EDCA-4002-8213-77A231A65235}"/>
            </a:ext>
          </a:extLst>
        </xdr:cNvPr>
        <xdr:cNvCxnSpPr/>
      </xdr:nvCxnSpPr>
      <xdr:spPr>
        <a:xfrm>
          <a:off x="13629640" y="9522143"/>
          <a:ext cx="746760" cy="5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100647</xdr:rowOff>
    </xdr:from>
    <xdr:to>
      <xdr:col>76</xdr:col>
      <xdr:colOff>165100</xdr:colOff>
      <xdr:row>57</xdr:row>
      <xdr:rowOff>30797</xdr:rowOff>
    </xdr:to>
    <xdr:sp macro="" textlink="">
      <xdr:nvSpPr>
        <xdr:cNvPr id="658" name="楕円 657">
          <a:extLst>
            <a:ext uri="{FF2B5EF4-FFF2-40B4-BE49-F238E27FC236}">
              <a16:creationId xmlns:a16="http://schemas.microsoft.com/office/drawing/2014/main" id="{8BB87876-C581-4684-85A8-18775B5A83E3}"/>
            </a:ext>
          </a:extLst>
        </xdr:cNvPr>
        <xdr:cNvSpPr/>
      </xdr:nvSpPr>
      <xdr:spPr>
        <a:xfrm>
          <a:off x="12804140" y="9488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134303</xdr:rowOff>
    </xdr:from>
    <xdr:to>
      <xdr:col>81</xdr:col>
      <xdr:colOff>50800</xdr:colOff>
      <xdr:row>56</xdr:row>
      <xdr:rowOff>151447</xdr:rowOff>
    </xdr:to>
    <xdr:cxnSp macro="">
      <xdr:nvCxnSpPr>
        <xdr:cNvPr id="659" name="直線コネクタ 658">
          <a:extLst>
            <a:ext uri="{FF2B5EF4-FFF2-40B4-BE49-F238E27FC236}">
              <a16:creationId xmlns:a16="http://schemas.microsoft.com/office/drawing/2014/main" id="{8367854F-E44B-43AB-9F6B-BE529C241635}"/>
            </a:ext>
          </a:extLst>
        </xdr:cNvPr>
        <xdr:cNvCxnSpPr/>
      </xdr:nvCxnSpPr>
      <xdr:spPr>
        <a:xfrm flipV="1">
          <a:off x="12854940" y="9522143"/>
          <a:ext cx="7747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52070</xdr:rowOff>
    </xdr:from>
    <xdr:to>
      <xdr:col>72</xdr:col>
      <xdr:colOff>38100</xdr:colOff>
      <xdr:row>56</xdr:row>
      <xdr:rowOff>153670</xdr:rowOff>
    </xdr:to>
    <xdr:sp macro="" textlink="">
      <xdr:nvSpPr>
        <xdr:cNvPr id="660" name="楕円 659">
          <a:extLst>
            <a:ext uri="{FF2B5EF4-FFF2-40B4-BE49-F238E27FC236}">
              <a16:creationId xmlns:a16="http://schemas.microsoft.com/office/drawing/2014/main" id="{13A708CF-B7D0-4B85-81BA-A2B9CA5CBC49}"/>
            </a:ext>
          </a:extLst>
        </xdr:cNvPr>
        <xdr:cNvSpPr/>
      </xdr:nvSpPr>
      <xdr:spPr>
        <a:xfrm>
          <a:off x="12029440" y="9439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102870</xdr:rowOff>
    </xdr:from>
    <xdr:to>
      <xdr:col>76</xdr:col>
      <xdr:colOff>114300</xdr:colOff>
      <xdr:row>56</xdr:row>
      <xdr:rowOff>151447</xdr:rowOff>
    </xdr:to>
    <xdr:cxnSp macro="">
      <xdr:nvCxnSpPr>
        <xdr:cNvPr id="661" name="直線コネクタ 660">
          <a:extLst>
            <a:ext uri="{FF2B5EF4-FFF2-40B4-BE49-F238E27FC236}">
              <a16:creationId xmlns:a16="http://schemas.microsoft.com/office/drawing/2014/main" id="{D1CD5083-462A-41F6-B111-FA40E4607756}"/>
            </a:ext>
          </a:extLst>
        </xdr:cNvPr>
        <xdr:cNvCxnSpPr/>
      </xdr:nvCxnSpPr>
      <xdr:spPr>
        <a:xfrm>
          <a:off x="12072620" y="9490710"/>
          <a:ext cx="78232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160655</xdr:rowOff>
    </xdr:from>
    <xdr:to>
      <xdr:col>67</xdr:col>
      <xdr:colOff>101600</xdr:colOff>
      <xdr:row>56</xdr:row>
      <xdr:rowOff>90805</xdr:rowOff>
    </xdr:to>
    <xdr:sp macro="" textlink="">
      <xdr:nvSpPr>
        <xdr:cNvPr id="662" name="楕円 661">
          <a:extLst>
            <a:ext uri="{FF2B5EF4-FFF2-40B4-BE49-F238E27FC236}">
              <a16:creationId xmlns:a16="http://schemas.microsoft.com/office/drawing/2014/main" id="{B1BD11B5-F7CF-4CD2-95C4-4132833800E9}"/>
            </a:ext>
          </a:extLst>
        </xdr:cNvPr>
        <xdr:cNvSpPr/>
      </xdr:nvSpPr>
      <xdr:spPr>
        <a:xfrm>
          <a:off x="11231880" y="9380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40005</xdr:rowOff>
    </xdr:from>
    <xdr:to>
      <xdr:col>71</xdr:col>
      <xdr:colOff>177800</xdr:colOff>
      <xdr:row>56</xdr:row>
      <xdr:rowOff>102870</xdr:rowOff>
    </xdr:to>
    <xdr:cxnSp macro="">
      <xdr:nvCxnSpPr>
        <xdr:cNvPr id="663" name="直線コネクタ 662">
          <a:extLst>
            <a:ext uri="{FF2B5EF4-FFF2-40B4-BE49-F238E27FC236}">
              <a16:creationId xmlns:a16="http://schemas.microsoft.com/office/drawing/2014/main" id="{7AF31BD7-0F13-401E-9929-99E7A36D473D}"/>
            </a:ext>
          </a:extLst>
        </xdr:cNvPr>
        <xdr:cNvCxnSpPr/>
      </xdr:nvCxnSpPr>
      <xdr:spPr>
        <a:xfrm>
          <a:off x="11282680" y="9427845"/>
          <a:ext cx="78994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64" name="n_1aveValue【学校施設】&#10;有形固定資産減価償却率">
          <a:extLst>
            <a:ext uri="{FF2B5EF4-FFF2-40B4-BE49-F238E27FC236}">
              <a16:creationId xmlns:a16="http://schemas.microsoft.com/office/drawing/2014/main" id="{BD785F24-59FC-4AC9-8E7E-D20DDD55EFE9}"/>
            </a:ext>
          </a:extLst>
        </xdr:cNvPr>
        <xdr:cNvSpPr txBox="1"/>
      </xdr:nvSpPr>
      <xdr:spPr>
        <a:xfrm>
          <a:off x="13437244" y="10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65" name="n_2aveValue【学校施設】&#10;有形固定資産減価償却率">
          <a:extLst>
            <a:ext uri="{FF2B5EF4-FFF2-40B4-BE49-F238E27FC236}">
              <a16:creationId xmlns:a16="http://schemas.microsoft.com/office/drawing/2014/main" id="{18ABF199-E3C5-4639-B116-0B0BFAE6A57C}"/>
            </a:ext>
          </a:extLst>
        </xdr:cNvPr>
        <xdr:cNvSpPr txBox="1"/>
      </xdr:nvSpPr>
      <xdr:spPr>
        <a:xfrm>
          <a:off x="126752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124795</xdr:rowOff>
    </xdr:from>
    <xdr:ext cx="405111" cy="259045"/>
    <xdr:sp macro="" textlink="">
      <xdr:nvSpPr>
        <xdr:cNvPr id="666" name="n_3aveValue【学校施設】&#10;有形固定資産減価償却率">
          <a:extLst>
            <a:ext uri="{FF2B5EF4-FFF2-40B4-BE49-F238E27FC236}">
              <a16:creationId xmlns:a16="http://schemas.microsoft.com/office/drawing/2014/main" id="{3535CCD1-4D18-4CD0-973B-442AD0F3187C}"/>
            </a:ext>
          </a:extLst>
        </xdr:cNvPr>
        <xdr:cNvSpPr txBox="1"/>
      </xdr:nvSpPr>
      <xdr:spPr>
        <a:xfrm>
          <a:off x="11900544" y="10015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130509</xdr:rowOff>
    </xdr:from>
    <xdr:ext cx="405111" cy="259045"/>
    <xdr:sp macro="" textlink="">
      <xdr:nvSpPr>
        <xdr:cNvPr id="667" name="n_4aveValue【学校施設】&#10;有形固定資産減価償却率">
          <a:extLst>
            <a:ext uri="{FF2B5EF4-FFF2-40B4-BE49-F238E27FC236}">
              <a16:creationId xmlns:a16="http://schemas.microsoft.com/office/drawing/2014/main" id="{E1E943B3-E878-43DB-BFDD-E387A19B836F}"/>
            </a:ext>
          </a:extLst>
        </xdr:cNvPr>
        <xdr:cNvSpPr txBox="1"/>
      </xdr:nvSpPr>
      <xdr:spPr>
        <a:xfrm>
          <a:off x="11102984" y="1002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30180</xdr:rowOff>
    </xdr:from>
    <xdr:ext cx="405111" cy="259045"/>
    <xdr:sp macro="" textlink="">
      <xdr:nvSpPr>
        <xdr:cNvPr id="668" name="n_1mainValue【学校施設】&#10;有形固定資産減価償却率">
          <a:extLst>
            <a:ext uri="{FF2B5EF4-FFF2-40B4-BE49-F238E27FC236}">
              <a16:creationId xmlns:a16="http://schemas.microsoft.com/office/drawing/2014/main" id="{ADF7BB01-20CC-49E1-B1E2-4FAD4C2C8C9B}"/>
            </a:ext>
          </a:extLst>
        </xdr:cNvPr>
        <xdr:cNvSpPr txBox="1"/>
      </xdr:nvSpPr>
      <xdr:spPr>
        <a:xfrm>
          <a:off x="13437244" y="925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47324</xdr:rowOff>
    </xdr:from>
    <xdr:ext cx="405111" cy="259045"/>
    <xdr:sp macro="" textlink="">
      <xdr:nvSpPr>
        <xdr:cNvPr id="669" name="n_2mainValue【学校施設】&#10;有形固定資産減価償却率">
          <a:extLst>
            <a:ext uri="{FF2B5EF4-FFF2-40B4-BE49-F238E27FC236}">
              <a16:creationId xmlns:a16="http://schemas.microsoft.com/office/drawing/2014/main" id="{BCDD4D92-DD5B-4324-A836-5166DFE6FE1D}"/>
            </a:ext>
          </a:extLst>
        </xdr:cNvPr>
        <xdr:cNvSpPr txBox="1"/>
      </xdr:nvSpPr>
      <xdr:spPr>
        <a:xfrm>
          <a:off x="12675244" y="9267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170197</xdr:rowOff>
    </xdr:from>
    <xdr:ext cx="405111" cy="259045"/>
    <xdr:sp macro="" textlink="">
      <xdr:nvSpPr>
        <xdr:cNvPr id="670" name="n_3mainValue【学校施設】&#10;有形固定資産減価償却率">
          <a:extLst>
            <a:ext uri="{FF2B5EF4-FFF2-40B4-BE49-F238E27FC236}">
              <a16:creationId xmlns:a16="http://schemas.microsoft.com/office/drawing/2014/main" id="{768DA5D9-CEB1-4CA7-A359-CA4CE0BBF933}"/>
            </a:ext>
          </a:extLst>
        </xdr:cNvPr>
        <xdr:cNvSpPr txBox="1"/>
      </xdr:nvSpPr>
      <xdr:spPr>
        <a:xfrm>
          <a:off x="1190054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107332</xdr:rowOff>
    </xdr:from>
    <xdr:ext cx="405111" cy="259045"/>
    <xdr:sp macro="" textlink="">
      <xdr:nvSpPr>
        <xdr:cNvPr id="671" name="n_4mainValue【学校施設】&#10;有形固定資産減価償却率">
          <a:extLst>
            <a:ext uri="{FF2B5EF4-FFF2-40B4-BE49-F238E27FC236}">
              <a16:creationId xmlns:a16="http://schemas.microsoft.com/office/drawing/2014/main" id="{C9A2F415-8558-4C3F-BE14-308F4DFD89E8}"/>
            </a:ext>
          </a:extLst>
        </xdr:cNvPr>
        <xdr:cNvSpPr txBox="1"/>
      </xdr:nvSpPr>
      <xdr:spPr>
        <a:xfrm>
          <a:off x="11102984" y="915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73D8C9A2-0DE7-422F-AB10-C93A73A650F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4D66899E-AAEE-4D49-AD65-7E7E557670F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5C6FB5EC-97E4-48E5-8E79-2699F6519DD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D038D7CF-FAAE-4766-8701-EA9683642295}"/>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F0C72D00-A713-449A-A360-4C85B10EC94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A2C629CF-694B-4ABB-858B-9E8537CCFACE}"/>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6FFB8A52-EE06-4102-9F9F-FA5AA24AD5A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A159B1F0-0F15-4A7D-B949-56AB5905469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9B6E02AE-CC63-463D-BBD2-C18358B65102}"/>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F0341211-DE3F-4475-BF88-BE4B92320E1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4C2E6780-951F-40E3-B1A1-42F0A2B942C7}"/>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3" name="直線コネクタ 682">
          <a:extLst>
            <a:ext uri="{FF2B5EF4-FFF2-40B4-BE49-F238E27FC236}">
              <a16:creationId xmlns:a16="http://schemas.microsoft.com/office/drawing/2014/main" id="{5E129688-4D41-41AE-96BA-932DEA9A5AA5}"/>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4" name="テキスト ボックス 683">
          <a:extLst>
            <a:ext uri="{FF2B5EF4-FFF2-40B4-BE49-F238E27FC236}">
              <a16:creationId xmlns:a16="http://schemas.microsoft.com/office/drawing/2014/main" id="{3D87BDAB-23D0-4160-8F85-FC77B09D6C0B}"/>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5" name="直線コネクタ 684">
          <a:extLst>
            <a:ext uri="{FF2B5EF4-FFF2-40B4-BE49-F238E27FC236}">
              <a16:creationId xmlns:a16="http://schemas.microsoft.com/office/drawing/2014/main" id="{A45E130D-AA4F-48C6-8398-072F63F8E9D3}"/>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6" name="テキスト ボックス 685">
          <a:extLst>
            <a:ext uri="{FF2B5EF4-FFF2-40B4-BE49-F238E27FC236}">
              <a16:creationId xmlns:a16="http://schemas.microsoft.com/office/drawing/2014/main" id="{233C4D17-D343-4BFF-A027-FF1C68C06D0F}"/>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7" name="直線コネクタ 686">
          <a:extLst>
            <a:ext uri="{FF2B5EF4-FFF2-40B4-BE49-F238E27FC236}">
              <a16:creationId xmlns:a16="http://schemas.microsoft.com/office/drawing/2014/main" id="{B4E2A686-2FCF-49BF-AC64-E152CBE2F68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8" name="テキスト ボックス 687">
          <a:extLst>
            <a:ext uri="{FF2B5EF4-FFF2-40B4-BE49-F238E27FC236}">
              <a16:creationId xmlns:a16="http://schemas.microsoft.com/office/drawing/2014/main" id="{9E02C026-743C-4075-A4FA-C009CAD5587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9" name="直線コネクタ 688">
          <a:extLst>
            <a:ext uri="{FF2B5EF4-FFF2-40B4-BE49-F238E27FC236}">
              <a16:creationId xmlns:a16="http://schemas.microsoft.com/office/drawing/2014/main" id="{17F18879-CEE3-4CC4-9415-A00A28E696F5}"/>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0" name="テキスト ボックス 689">
          <a:extLst>
            <a:ext uri="{FF2B5EF4-FFF2-40B4-BE49-F238E27FC236}">
              <a16:creationId xmlns:a16="http://schemas.microsoft.com/office/drawing/2014/main" id="{02789367-5DF4-42D4-922A-B50E840A1718}"/>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1" name="直線コネクタ 690">
          <a:extLst>
            <a:ext uri="{FF2B5EF4-FFF2-40B4-BE49-F238E27FC236}">
              <a16:creationId xmlns:a16="http://schemas.microsoft.com/office/drawing/2014/main" id="{DDB45FF3-0B60-48C5-9838-A9E7ECBE3236}"/>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2" name="テキスト ボックス 691">
          <a:extLst>
            <a:ext uri="{FF2B5EF4-FFF2-40B4-BE49-F238E27FC236}">
              <a16:creationId xmlns:a16="http://schemas.microsoft.com/office/drawing/2014/main" id="{D7A57F7E-B8EF-496F-9E10-DFA080DDED3F}"/>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3" name="直線コネクタ 692">
          <a:extLst>
            <a:ext uri="{FF2B5EF4-FFF2-40B4-BE49-F238E27FC236}">
              <a16:creationId xmlns:a16="http://schemas.microsoft.com/office/drawing/2014/main" id="{ADD078C3-441C-404C-BA4B-AB1E33F12A5B}"/>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4" name="テキスト ボックス 693">
          <a:extLst>
            <a:ext uri="{FF2B5EF4-FFF2-40B4-BE49-F238E27FC236}">
              <a16:creationId xmlns:a16="http://schemas.microsoft.com/office/drawing/2014/main" id="{FF2D7A3F-6892-4F35-AE86-171C10391A26}"/>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3C7C3DF5-BDC3-4AF6-8F7B-DD6FCB3904F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9B4C0650-D29F-4102-85E8-2CDB140EF82C}"/>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学校施設】&#10;一人当たり面積グラフ枠">
          <a:extLst>
            <a:ext uri="{FF2B5EF4-FFF2-40B4-BE49-F238E27FC236}">
              <a16:creationId xmlns:a16="http://schemas.microsoft.com/office/drawing/2014/main" id="{9A112C9A-DFEA-4922-B77F-B2EE11C1BD97}"/>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8" name="直線コネクタ 697">
          <a:extLst>
            <a:ext uri="{FF2B5EF4-FFF2-40B4-BE49-F238E27FC236}">
              <a16:creationId xmlns:a16="http://schemas.microsoft.com/office/drawing/2014/main" id="{B024ABFF-A0EF-4134-8710-EAD3A7DAF9C9}"/>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学校施設】&#10;一人当たり面積最小値テキスト">
          <a:extLst>
            <a:ext uri="{FF2B5EF4-FFF2-40B4-BE49-F238E27FC236}">
              <a16:creationId xmlns:a16="http://schemas.microsoft.com/office/drawing/2014/main" id="{ECE0B2AD-A8CF-4E7B-847C-E53458AFA97B}"/>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a16="http://schemas.microsoft.com/office/drawing/2014/main" id="{C91C4C40-08F2-4B50-9206-26A975560294}"/>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701" name="【学校施設】&#10;一人当たり面積最大値テキスト">
          <a:extLst>
            <a:ext uri="{FF2B5EF4-FFF2-40B4-BE49-F238E27FC236}">
              <a16:creationId xmlns:a16="http://schemas.microsoft.com/office/drawing/2014/main" id="{6E89796F-9772-41E9-8463-FC4B102874CC}"/>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702" name="直線コネクタ 701">
          <a:extLst>
            <a:ext uri="{FF2B5EF4-FFF2-40B4-BE49-F238E27FC236}">
              <a16:creationId xmlns:a16="http://schemas.microsoft.com/office/drawing/2014/main" id="{AA2E9CF4-A1D9-4B7F-AA64-186F519FE0AD}"/>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703" name="【学校施設】&#10;一人当たり面積平均値テキスト">
          <a:extLst>
            <a:ext uri="{FF2B5EF4-FFF2-40B4-BE49-F238E27FC236}">
              <a16:creationId xmlns:a16="http://schemas.microsoft.com/office/drawing/2014/main" id="{BE769464-2FFE-4407-ACDE-C033F61DC4AB}"/>
            </a:ext>
          </a:extLst>
        </xdr:cNvPr>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704" name="フローチャート: 判断 703">
          <a:extLst>
            <a:ext uri="{FF2B5EF4-FFF2-40B4-BE49-F238E27FC236}">
              <a16:creationId xmlns:a16="http://schemas.microsoft.com/office/drawing/2014/main" id="{464BDB56-4AEC-4C07-94C4-FAF0A08FA177}"/>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705" name="フローチャート: 判断 704">
          <a:extLst>
            <a:ext uri="{FF2B5EF4-FFF2-40B4-BE49-F238E27FC236}">
              <a16:creationId xmlns:a16="http://schemas.microsoft.com/office/drawing/2014/main" id="{C5001E5F-9E66-4066-B05F-AFEACC559C8B}"/>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6" name="フローチャート: 判断 705">
          <a:extLst>
            <a:ext uri="{FF2B5EF4-FFF2-40B4-BE49-F238E27FC236}">
              <a16:creationId xmlns:a16="http://schemas.microsoft.com/office/drawing/2014/main" id="{6D4A6E1E-8329-40F1-8945-9B0DD196B5A5}"/>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74385</xdr:rowOff>
    </xdr:from>
    <xdr:to>
      <xdr:col>102</xdr:col>
      <xdr:colOff>165100</xdr:colOff>
      <xdr:row>59</xdr:row>
      <xdr:rowOff>4535</xdr:rowOff>
    </xdr:to>
    <xdr:sp macro="" textlink="">
      <xdr:nvSpPr>
        <xdr:cNvPr id="707" name="フローチャート: 判断 706">
          <a:extLst>
            <a:ext uri="{FF2B5EF4-FFF2-40B4-BE49-F238E27FC236}">
              <a16:creationId xmlns:a16="http://schemas.microsoft.com/office/drawing/2014/main" id="{2B77016A-EB06-49CC-B699-BD5BBA61357B}"/>
            </a:ext>
          </a:extLst>
        </xdr:cNvPr>
        <xdr:cNvSpPr/>
      </xdr:nvSpPr>
      <xdr:spPr>
        <a:xfrm>
          <a:off x="17162780" y="9797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22134</xdr:rowOff>
    </xdr:from>
    <xdr:to>
      <xdr:col>98</xdr:col>
      <xdr:colOff>38100</xdr:colOff>
      <xdr:row>58</xdr:row>
      <xdr:rowOff>123734</xdr:rowOff>
    </xdr:to>
    <xdr:sp macro="" textlink="">
      <xdr:nvSpPr>
        <xdr:cNvPr id="708" name="フローチャート: 判断 707">
          <a:extLst>
            <a:ext uri="{FF2B5EF4-FFF2-40B4-BE49-F238E27FC236}">
              <a16:creationId xmlns:a16="http://schemas.microsoft.com/office/drawing/2014/main" id="{48B2DFD0-DE91-486D-91EB-D9B04779DAD9}"/>
            </a:ext>
          </a:extLst>
        </xdr:cNvPr>
        <xdr:cNvSpPr/>
      </xdr:nvSpPr>
      <xdr:spPr>
        <a:xfrm>
          <a:off x="16388080" y="974525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57C0BD88-B49B-4C25-A16A-B8072444B5C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B54BDBA-FF89-42B5-A7FF-090028B42D1A}"/>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2145667-9E49-428D-B223-2B67BC5C9EC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908139E8-9392-459B-A945-FD095F45C09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2AC9AC9D-338A-49DC-8E51-D3C714D87E3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160383</xdr:rowOff>
    </xdr:from>
    <xdr:to>
      <xdr:col>116</xdr:col>
      <xdr:colOff>114300</xdr:colOff>
      <xdr:row>61</xdr:row>
      <xdr:rowOff>90533</xdr:rowOff>
    </xdr:to>
    <xdr:sp macro="" textlink="">
      <xdr:nvSpPr>
        <xdr:cNvPr id="714" name="楕円 713">
          <a:extLst>
            <a:ext uri="{FF2B5EF4-FFF2-40B4-BE49-F238E27FC236}">
              <a16:creationId xmlns:a16="http://schemas.microsoft.com/office/drawing/2014/main" id="{F24DF613-FCFF-4185-8498-9CC4010C1800}"/>
            </a:ext>
          </a:extLst>
        </xdr:cNvPr>
        <xdr:cNvSpPr/>
      </xdr:nvSpPr>
      <xdr:spPr>
        <a:xfrm>
          <a:off x="19458940" y="102187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138810</xdr:rowOff>
    </xdr:from>
    <xdr:ext cx="469744" cy="259045"/>
    <xdr:sp macro="" textlink="">
      <xdr:nvSpPr>
        <xdr:cNvPr id="715" name="【学校施設】&#10;一人当たり面積該当値テキスト">
          <a:extLst>
            <a:ext uri="{FF2B5EF4-FFF2-40B4-BE49-F238E27FC236}">
              <a16:creationId xmlns:a16="http://schemas.microsoft.com/office/drawing/2014/main" id="{ACF88F2A-8216-45D0-92E6-DF0A7140E482}"/>
            </a:ext>
          </a:extLst>
        </xdr:cNvPr>
        <xdr:cNvSpPr txBox="1"/>
      </xdr:nvSpPr>
      <xdr:spPr>
        <a:xfrm>
          <a:off x="19547840" y="1019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166915</xdr:rowOff>
    </xdr:from>
    <xdr:to>
      <xdr:col>112</xdr:col>
      <xdr:colOff>38100</xdr:colOff>
      <xdr:row>61</xdr:row>
      <xdr:rowOff>97065</xdr:rowOff>
    </xdr:to>
    <xdr:sp macro="" textlink="">
      <xdr:nvSpPr>
        <xdr:cNvPr id="716" name="楕円 715">
          <a:extLst>
            <a:ext uri="{FF2B5EF4-FFF2-40B4-BE49-F238E27FC236}">
              <a16:creationId xmlns:a16="http://schemas.microsoft.com/office/drawing/2014/main" id="{E1A263FB-46A3-4C89-A37F-ABA7A4CCE797}"/>
            </a:ext>
          </a:extLst>
        </xdr:cNvPr>
        <xdr:cNvSpPr/>
      </xdr:nvSpPr>
      <xdr:spPr>
        <a:xfrm>
          <a:off x="18735040" y="10225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39733</xdr:rowOff>
    </xdr:from>
    <xdr:to>
      <xdr:col>116</xdr:col>
      <xdr:colOff>63500</xdr:colOff>
      <xdr:row>61</xdr:row>
      <xdr:rowOff>46265</xdr:rowOff>
    </xdr:to>
    <xdr:cxnSp macro="">
      <xdr:nvCxnSpPr>
        <xdr:cNvPr id="717" name="直線コネクタ 716">
          <a:extLst>
            <a:ext uri="{FF2B5EF4-FFF2-40B4-BE49-F238E27FC236}">
              <a16:creationId xmlns:a16="http://schemas.microsoft.com/office/drawing/2014/main" id="{1DF0181A-0DBC-48A9-9BDA-8FB2C68AC1A2}"/>
            </a:ext>
          </a:extLst>
        </xdr:cNvPr>
        <xdr:cNvCxnSpPr/>
      </xdr:nvCxnSpPr>
      <xdr:spPr>
        <a:xfrm flipV="1">
          <a:off x="18778220" y="10265773"/>
          <a:ext cx="7315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4173</xdr:rowOff>
    </xdr:from>
    <xdr:to>
      <xdr:col>107</xdr:col>
      <xdr:colOff>101600</xdr:colOff>
      <xdr:row>61</xdr:row>
      <xdr:rowOff>105773</xdr:rowOff>
    </xdr:to>
    <xdr:sp macro="" textlink="">
      <xdr:nvSpPr>
        <xdr:cNvPr id="718" name="楕円 717">
          <a:extLst>
            <a:ext uri="{FF2B5EF4-FFF2-40B4-BE49-F238E27FC236}">
              <a16:creationId xmlns:a16="http://schemas.microsoft.com/office/drawing/2014/main" id="{1C228B19-FDA6-44E5-904C-64A6DB6BC75E}"/>
            </a:ext>
          </a:extLst>
        </xdr:cNvPr>
        <xdr:cNvSpPr/>
      </xdr:nvSpPr>
      <xdr:spPr>
        <a:xfrm>
          <a:off x="17937480" y="102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46265</xdr:rowOff>
    </xdr:from>
    <xdr:to>
      <xdr:col>111</xdr:col>
      <xdr:colOff>177800</xdr:colOff>
      <xdr:row>61</xdr:row>
      <xdr:rowOff>54973</xdr:rowOff>
    </xdr:to>
    <xdr:cxnSp macro="">
      <xdr:nvCxnSpPr>
        <xdr:cNvPr id="719" name="直線コネクタ 718">
          <a:extLst>
            <a:ext uri="{FF2B5EF4-FFF2-40B4-BE49-F238E27FC236}">
              <a16:creationId xmlns:a16="http://schemas.microsoft.com/office/drawing/2014/main" id="{8E139215-99FE-4D53-A655-3B5FDCBBCFF6}"/>
            </a:ext>
          </a:extLst>
        </xdr:cNvPr>
        <xdr:cNvCxnSpPr/>
      </xdr:nvCxnSpPr>
      <xdr:spPr>
        <a:xfrm flipV="1">
          <a:off x="17988280" y="10272305"/>
          <a:ext cx="78994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122827</xdr:rowOff>
    </xdr:from>
    <xdr:to>
      <xdr:col>102</xdr:col>
      <xdr:colOff>165100</xdr:colOff>
      <xdr:row>62</xdr:row>
      <xdr:rowOff>52977</xdr:rowOff>
    </xdr:to>
    <xdr:sp macro="" textlink="">
      <xdr:nvSpPr>
        <xdr:cNvPr id="720" name="楕円 719">
          <a:extLst>
            <a:ext uri="{FF2B5EF4-FFF2-40B4-BE49-F238E27FC236}">
              <a16:creationId xmlns:a16="http://schemas.microsoft.com/office/drawing/2014/main" id="{3B3F9E72-A73C-4AE2-8C08-B7D7E0C5C783}"/>
            </a:ext>
          </a:extLst>
        </xdr:cNvPr>
        <xdr:cNvSpPr/>
      </xdr:nvSpPr>
      <xdr:spPr>
        <a:xfrm>
          <a:off x="17162780" y="10348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54973</xdr:rowOff>
    </xdr:from>
    <xdr:to>
      <xdr:col>107</xdr:col>
      <xdr:colOff>50800</xdr:colOff>
      <xdr:row>62</xdr:row>
      <xdr:rowOff>2177</xdr:rowOff>
    </xdr:to>
    <xdr:cxnSp macro="">
      <xdr:nvCxnSpPr>
        <xdr:cNvPr id="721" name="直線コネクタ 720">
          <a:extLst>
            <a:ext uri="{FF2B5EF4-FFF2-40B4-BE49-F238E27FC236}">
              <a16:creationId xmlns:a16="http://schemas.microsoft.com/office/drawing/2014/main" id="{0FACE9F8-5D8C-4EB0-B7F6-C760799B31A0}"/>
            </a:ext>
          </a:extLst>
        </xdr:cNvPr>
        <xdr:cNvCxnSpPr/>
      </xdr:nvCxnSpPr>
      <xdr:spPr>
        <a:xfrm flipV="1">
          <a:off x="17213580" y="10281013"/>
          <a:ext cx="774700" cy="1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162016</xdr:rowOff>
    </xdr:from>
    <xdr:to>
      <xdr:col>98</xdr:col>
      <xdr:colOff>38100</xdr:colOff>
      <xdr:row>62</xdr:row>
      <xdr:rowOff>92166</xdr:rowOff>
    </xdr:to>
    <xdr:sp macro="" textlink="">
      <xdr:nvSpPr>
        <xdr:cNvPr id="722" name="楕円 721">
          <a:extLst>
            <a:ext uri="{FF2B5EF4-FFF2-40B4-BE49-F238E27FC236}">
              <a16:creationId xmlns:a16="http://schemas.microsoft.com/office/drawing/2014/main" id="{9A4B808F-E324-400F-8BB9-4E1B0219C301}"/>
            </a:ext>
          </a:extLst>
        </xdr:cNvPr>
        <xdr:cNvSpPr/>
      </xdr:nvSpPr>
      <xdr:spPr>
        <a:xfrm>
          <a:off x="16388080" y="103880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2177</xdr:rowOff>
    </xdr:from>
    <xdr:to>
      <xdr:col>102</xdr:col>
      <xdr:colOff>114300</xdr:colOff>
      <xdr:row>62</xdr:row>
      <xdr:rowOff>41366</xdr:rowOff>
    </xdr:to>
    <xdr:cxnSp macro="">
      <xdr:nvCxnSpPr>
        <xdr:cNvPr id="723" name="直線コネクタ 722">
          <a:extLst>
            <a:ext uri="{FF2B5EF4-FFF2-40B4-BE49-F238E27FC236}">
              <a16:creationId xmlns:a16="http://schemas.microsoft.com/office/drawing/2014/main" id="{7FA8CB4C-5120-47BB-80ED-AAA6E73F6C28}"/>
            </a:ext>
          </a:extLst>
        </xdr:cNvPr>
        <xdr:cNvCxnSpPr/>
      </xdr:nvCxnSpPr>
      <xdr:spPr>
        <a:xfrm flipV="1">
          <a:off x="16431260" y="10395857"/>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724" name="n_1aveValue【学校施設】&#10;一人当たり面積">
          <a:extLst>
            <a:ext uri="{FF2B5EF4-FFF2-40B4-BE49-F238E27FC236}">
              <a16:creationId xmlns:a16="http://schemas.microsoft.com/office/drawing/2014/main" id="{AECC39F9-A9B8-43D7-A33B-4B9B7FA42538}"/>
            </a:ext>
          </a:extLst>
        </xdr:cNvPr>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725" name="n_2aveValue【学校施設】&#10;一人当たり面積">
          <a:extLst>
            <a:ext uri="{FF2B5EF4-FFF2-40B4-BE49-F238E27FC236}">
              <a16:creationId xmlns:a16="http://schemas.microsoft.com/office/drawing/2014/main" id="{6909D437-4BA4-4354-8797-12A8A15A029B}"/>
            </a:ext>
          </a:extLst>
        </xdr:cNvPr>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21062</xdr:rowOff>
    </xdr:from>
    <xdr:ext cx="469744" cy="259045"/>
    <xdr:sp macro="" textlink="">
      <xdr:nvSpPr>
        <xdr:cNvPr id="726" name="n_3aveValue【学校施設】&#10;一人当たり面積">
          <a:extLst>
            <a:ext uri="{FF2B5EF4-FFF2-40B4-BE49-F238E27FC236}">
              <a16:creationId xmlns:a16="http://schemas.microsoft.com/office/drawing/2014/main" id="{840CF401-17AD-4C8E-82DD-BA07542938FE}"/>
            </a:ext>
          </a:extLst>
        </xdr:cNvPr>
        <xdr:cNvSpPr txBox="1"/>
      </xdr:nvSpPr>
      <xdr:spPr>
        <a:xfrm>
          <a:off x="17001567" y="957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140261</xdr:rowOff>
    </xdr:from>
    <xdr:ext cx="469744" cy="259045"/>
    <xdr:sp macro="" textlink="">
      <xdr:nvSpPr>
        <xdr:cNvPr id="727" name="n_4aveValue【学校施設】&#10;一人当たり面積">
          <a:extLst>
            <a:ext uri="{FF2B5EF4-FFF2-40B4-BE49-F238E27FC236}">
              <a16:creationId xmlns:a16="http://schemas.microsoft.com/office/drawing/2014/main" id="{5CE655E8-95CD-4D57-A28C-01C27A565577}"/>
            </a:ext>
          </a:extLst>
        </xdr:cNvPr>
        <xdr:cNvSpPr txBox="1"/>
      </xdr:nvSpPr>
      <xdr:spPr>
        <a:xfrm>
          <a:off x="16226867" y="952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88192</xdr:rowOff>
    </xdr:from>
    <xdr:ext cx="469744" cy="259045"/>
    <xdr:sp macro="" textlink="">
      <xdr:nvSpPr>
        <xdr:cNvPr id="728" name="n_1mainValue【学校施設】&#10;一人当たり面積">
          <a:extLst>
            <a:ext uri="{FF2B5EF4-FFF2-40B4-BE49-F238E27FC236}">
              <a16:creationId xmlns:a16="http://schemas.microsoft.com/office/drawing/2014/main" id="{C2B2B0BD-DBC9-4CEE-8054-FFEE88AB7C89}"/>
            </a:ext>
          </a:extLst>
        </xdr:cNvPr>
        <xdr:cNvSpPr txBox="1"/>
      </xdr:nvSpPr>
      <xdr:spPr>
        <a:xfrm>
          <a:off x="18561127" y="1031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96900</xdr:rowOff>
    </xdr:from>
    <xdr:ext cx="469744" cy="259045"/>
    <xdr:sp macro="" textlink="">
      <xdr:nvSpPr>
        <xdr:cNvPr id="729" name="n_2mainValue【学校施設】&#10;一人当たり面積">
          <a:extLst>
            <a:ext uri="{FF2B5EF4-FFF2-40B4-BE49-F238E27FC236}">
              <a16:creationId xmlns:a16="http://schemas.microsoft.com/office/drawing/2014/main" id="{166A64C3-B900-4AB6-A238-4B36570D697F}"/>
            </a:ext>
          </a:extLst>
        </xdr:cNvPr>
        <xdr:cNvSpPr txBox="1"/>
      </xdr:nvSpPr>
      <xdr:spPr>
        <a:xfrm>
          <a:off x="17776267" y="1032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44104</xdr:rowOff>
    </xdr:from>
    <xdr:ext cx="469744" cy="259045"/>
    <xdr:sp macro="" textlink="">
      <xdr:nvSpPr>
        <xdr:cNvPr id="730" name="n_3mainValue【学校施設】&#10;一人当たり面積">
          <a:extLst>
            <a:ext uri="{FF2B5EF4-FFF2-40B4-BE49-F238E27FC236}">
              <a16:creationId xmlns:a16="http://schemas.microsoft.com/office/drawing/2014/main" id="{2F0ECEC1-3F94-4948-8DC5-7CB2990FEF00}"/>
            </a:ext>
          </a:extLst>
        </xdr:cNvPr>
        <xdr:cNvSpPr txBox="1"/>
      </xdr:nvSpPr>
      <xdr:spPr>
        <a:xfrm>
          <a:off x="17001567" y="1043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83293</xdr:rowOff>
    </xdr:from>
    <xdr:ext cx="469744" cy="259045"/>
    <xdr:sp macro="" textlink="">
      <xdr:nvSpPr>
        <xdr:cNvPr id="731" name="n_4mainValue【学校施設】&#10;一人当たり面積">
          <a:extLst>
            <a:ext uri="{FF2B5EF4-FFF2-40B4-BE49-F238E27FC236}">
              <a16:creationId xmlns:a16="http://schemas.microsoft.com/office/drawing/2014/main" id="{2CA1CE69-D80B-4694-B76B-90A36FCF6E3C}"/>
            </a:ext>
          </a:extLst>
        </xdr:cNvPr>
        <xdr:cNvSpPr txBox="1"/>
      </xdr:nvSpPr>
      <xdr:spPr>
        <a:xfrm>
          <a:off x="16226867" y="1047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5E155DB5-A574-499B-B404-A0972F3A9B3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8BC7160F-35B4-4A22-901A-1C0F35B7204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1C1DDAB7-6329-480B-B128-F23077DA982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E64A54DA-F68C-4A1E-9C5E-7DCAB8C7BC3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CCD6C72A-CCA2-4303-800A-3F636256172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E87C6229-6875-4BAD-BBA3-8F39DAD82B9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E8AA1A56-6881-4581-BFE0-ED030C58998E}"/>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946A6E5D-EE71-4658-A982-A91B5F5B8DDB}"/>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A582A7AD-B669-45C8-8472-85C78999137E}"/>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784D837E-30A4-4933-8436-A93E05BC99F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7C3BC865-F9EB-4162-901A-5113CE913EA2}"/>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61F9A576-B9D1-4C6D-8201-79B10FFA8DC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DE002C30-B7E5-452E-B6B3-66B1704C45A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08189BC5-BC6F-44AC-9409-C89C1379C1B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0BC8FFDF-4EB4-4E9F-AD83-11F846377928}"/>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EDFC94A5-DB88-4D26-A013-FFF5F7257AD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2E7D2E84-2460-420B-931B-8383D93F3ED3}"/>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E9299F28-0FCB-47C0-AB5B-AA62ADC04ADD}"/>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444AA9F4-D97F-4A79-851E-865674A52499}"/>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04FCE90C-E982-4B94-B872-243594DD957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8D75F45F-0627-4199-B724-EB26765DEDBE}"/>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4CFFEAC0-AD9F-41DD-B999-4FC505B90272}"/>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2485BB4A-7442-4B58-B0A7-D09D60078DC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児童館】&#10;有形固定資産減価償却率グラフ枠">
          <a:extLst>
            <a:ext uri="{FF2B5EF4-FFF2-40B4-BE49-F238E27FC236}">
              <a16:creationId xmlns:a16="http://schemas.microsoft.com/office/drawing/2014/main" id="{DAEB2741-3388-40D5-AC9B-3ED59E211587}"/>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6" name="直線コネクタ 755">
          <a:extLst>
            <a:ext uri="{FF2B5EF4-FFF2-40B4-BE49-F238E27FC236}">
              <a16:creationId xmlns:a16="http://schemas.microsoft.com/office/drawing/2014/main" id="{796896B9-09B0-4328-B011-7A5CC6C7B91E}"/>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7" name="【児童館】&#10;有形固定資産減価償却率最小値テキスト">
          <a:extLst>
            <a:ext uri="{FF2B5EF4-FFF2-40B4-BE49-F238E27FC236}">
              <a16:creationId xmlns:a16="http://schemas.microsoft.com/office/drawing/2014/main" id="{9259DA81-F563-4BCE-AA91-0B4699185DEA}"/>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8" name="直線コネクタ 757">
          <a:extLst>
            <a:ext uri="{FF2B5EF4-FFF2-40B4-BE49-F238E27FC236}">
              <a16:creationId xmlns:a16="http://schemas.microsoft.com/office/drawing/2014/main" id="{DBD38DD3-074D-4554-A4D6-3FFD900AD48B}"/>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9" name="【児童館】&#10;有形固定資産減価償却率最大値テキスト">
          <a:extLst>
            <a:ext uri="{FF2B5EF4-FFF2-40B4-BE49-F238E27FC236}">
              <a16:creationId xmlns:a16="http://schemas.microsoft.com/office/drawing/2014/main" id="{1EE8CE96-E03E-45FC-9187-565C7495101F}"/>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60" name="直線コネクタ 759">
          <a:extLst>
            <a:ext uri="{FF2B5EF4-FFF2-40B4-BE49-F238E27FC236}">
              <a16:creationId xmlns:a16="http://schemas.microsoft.com/office/drawing/2014/main" id="{B45210F5-09EA-4060-9D90-E722E378AA19}"/>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38116</xdr:rowOff>
    </xdr:from>
    <xdr:ext cx="405111" cy="259045"/>
    <xdr:sp macro="" textlink="">
      <xdr:nvSpPr>
        <xdr:cNvPr id="761" name="【児童館】&#10;有形固定資産減価償却率平均値テキスト">
          <a:extLst>
            <a:ext uri="{FF2B5EF4-FFF2-40B4-BE49-F238E27FC236}">
              <a16:creationId xmlns:a16="http://schemas.microsoft.com/office/drawing/2014/main" id="{982307CF-6461-4A6E-81F8-E12DFC022A53}"/>
            </a:ext>
          </a:extLst>
        </xdr:cNvPr>
        <xdr:cNvSpPr txBox="1"/>
      </xdr:nvSpPr>
      <xdr:spPr>
        <a:xfrm>
          <a:off x="14414500" y="13616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62" name="フローチャート: 判断 761">
          <a:extLst>
            <a:ext uri="{FF2B5EF4-FFF2-40B4-BE49-F238E27FC236}">
              <a16:creationId xmlns:a16="http://schemas.microsoft.com/office/drawing/2014/main" id="{F1059111-6EAB-4901-AC3C-D9CC07EDD5AB}"/>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63" name="フローチャート: 判断 762">
          <a:extLst>
            <a:ext uri="{FF2B5EF4-FFF2-40B4-BE49-F238E27FC236}">
              <a16:creationId xmlns:a16="http://schemas.microsoft.com/office/drawing/2014/main" id="{D432BC6D-3A45-47F6-9A85-C9C8CE3E3510}"/>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64" name="フローチャート: 判断 763">
          <a:extLst>
            <a:ext uri="{FF2B5EF4-FFF2-40B4-BE49-F238E27FC236}">
              <a16:creationId xmlns:a16="http://schemas.microsoft.com/office/drawing/2014/main" id="{13DA493F-6E2C-4122-90FB-3EBC93A1BDEC}"/>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48261</xdr:rowOff>
    </xdr:from>
    <xdr:to>
      <xdr:col>72</xdr:col>
      <xdr:colOff>38100</xdr:colOff>
      <xdr:row>80</xdr:row>
      <xdr:rowOff>149861</xdr:rowOff>
    </xdr:to>
    <xdr:sp macro="" textlink="">
      <xdr:nvSpPr>
        <xdr:cNvPr id="765" name="フローチャート: 判断 764">
          <a:extLst>
            <a:ext uri="{FF2B5EF4-FFF2-40B4-BE49-F238E27FC236}">
              <a16:creationId xmlns:a16="http://schemas.microsoft.com/office/drawing/2014/main" id="{DA57F2A3-9853-42BD-9FE4-EC7E27E8D2EC}"/>
            </a:ext>
          </a:extLst>
        </xdr:cNvPr>
        <xdr:cNvSpPr/>
      </xdr:nvSpPr>
      <xdr:spPr>
        <a:xfrm>
          <a:off x="12029440" y="13459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76836</xdr:rowOff>
    </xdr:from>
    <xdr:to>
      <xdr:col>67</xdr:col>
      <xdr:colOff>101600</xdr:colOff>
      <xdr:row>81</xdr:row>
      <xdr:rowOff>6986</xdr:rowOff>
    </xdr:to>
    <xdr:sp macro="" textlink="">
      <xdr:nvSpPr>
        <xdr:cNvPr id="766" name="フローチャート: 判断 765">
          <a:extLst>
            <a:ext uri="{FF2B5EF4-FFF2-40B4-BE49-F238E27FC236}">
              <a16:creationId xmlns:a16="http://schemas.microsoft.com/office/drawing/2014/main" id="{3833FBEE-483C-4158-B705-92F3E96A17B0}"/>
            </a:ext>
          </a:extLst>
        </xdr:cNvPr>
        <xdr:cNvSpPr/>
      </xdr:nvSpPr>
      <xdr:spPr>
        <a:xfrm>
          <a:off x="11231880" y="134880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97F0F3B-0196-4991-AE99-82F2F3CD157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3CCC51FE-7DD1-473F-AB19-EAD69128D1C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A7EEE9AA-6825-42A9-91A8-33577940A05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812DE761-3D37-4B9F-8E15-5A052747B4C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6925F130-06DA-4530-8DA9-DC432E3B095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95886</xdr:rowOff>
    </xdr:from>
    <xdr:to>
      <xdr:col>85</xdr:col>
      <xdr:colOff>177800</xdr:colOff>
      <xdr:row>81</xdr:row>
      <xdr:rowOff>26036</xdr:rowOff>
    </xdr:to>
    <xdr:sp macro="" textlink="">
      <xdr:nvSpPr>
        <xdr:cNvPr id="772" name="楕円 771">
          <a:extLst>
            <a:ext uri="{FF2B5EF4-FFF2-40B4-BE49-F238E27FC236}">
              <a16:creationId xmlns:a16="http://schemas.microsoft.com/office/drawing/2014/main" id="{2169A901-1F49-425C-A12A-000B1835927E}"/>
            </a:ext>
          </a:extLst>
        </xdr:cNvPr>
        <xdr:cNvSpPr/>
      </xdr:nvSpPr>
      <xdr:spPr>
        <a:xfrm>
          <a:off x="14325600" y="1350708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118763</xdr:rowOff>
    </xdr:from>
    <xdr:ext cx="405111" cy="259045"/>
    <xdr:sp macro="" textlink="">
      <xdr:nvSpPr>
        <xdr:cNvPr id="773" name="【児童館】&#10;有形固定資産減価償却率該当値テキスト">
          <a:extLst>
            <a:ext uri="{FF2B5EF4-FFF2-40B4-BE49-F238E27FC236}">
              <a16:creationId xmlns:a16="http://schemas.microsoft.com/office/drawing/2014/main" id="{70CF53DF-76C6-4838-AFBD-48EB038720DA}"/>
            </a:ext>
          </a:extLst>
        </xdr:cNvPr>
        <xdr:cNvSpPr txBox="1"/>
      </xdr:nvSpPr>
      <xdr:spPr>
        <a:xfrm>
          <a:off x="14414500"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76836</xdr:rowOff>
    </xdr:from>
    <xdr:to>
      <xdr:col>81</xdr:col>
      <xdr:colOff>101600</xdr:colOff>
      <xdr:row>81</xdr:row>
      <xdr:rowOff>6986</xdr:rowOff>
    </xdr:to>
    <xdr:sp macro="" textlink="">
      <xdr:nvSpPr>
        <xdr:cNvPr id="774" name="楕円 773">
          <a:extLst>
            <a:ext uri="{FF2B5EF4-FFF2-40B4-BE49-F238E27FC236}">
              <a16:creationId xmlns:a16="http://schemas.microsoft.com/office/drawing/2014/main" id="{2C8F0132-A65D-478C-87ED-D9380A3E1895}"/>
            </a:ext>
          </a:extLst>
        </xdr:cNvPr>
        <xdr:cNvSpPr/>
      </xdr:nvSpPr>
      <xdr:spPr>
        <a:xfrm>
          <a:off x="13578840" y="13488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127636</xdr:rowOff>
    </xdr:from>
    <xdr:to>
      <xdr:col>85</xdr:col>
      <xdr:colOff>127000</xdr:colOff>
      <xdr:row>80</xdr:row>
      <xdr:rowOff>146686</xdr:rowOff>
    </xdr:to>
    <xdr:cxnSp macro="">
      <xdr:nvCxnSpPr>
        <xdr:cNvPr id="775" name="直線コネクタ 774">
          <a:extLst>
            <a:ext uri="{FF2B5EF4-FFF2-40B4-BE49-F238E27FC236}">
              <a16:creationId xmlns:a16="http://schemas.microsoft.com/office/drawing/2014/main" id="{EFE44A23-819A-4BC1-92D3-4495AA4CED2E}"/>
            </a:ext>
          </a:extLst>
        </xdr:cNvPr>
        <xdr:cNvCxnSpPr/>
      </xdr:nvCxnSpPr>
      <xdr:spPr>
        <a:xfrm>
          <a:off x="13629640" y="13538836"/>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38736</xdr:rowOff>
    </xdr:from>
    <xdr:to>
      <xdr:col>76</xdr:col>
      <xdr:colOff>165100</xdr:colOff>
      <xdr:row>80</xdr:row>
      <xdr:rowOff>140336</xdr:rowOff>
    </xdr:to>
    <xdr:sp macro="" textlink="">
      <xdr:nvSpPr>
        <xdr:cNvPr id="776" name="楕円 775">
          <a:extLst>
            <a:ext uri="{FF2B5EF4-FFF2-40B4-BE49-F238E27FC236}">
              <a16:creationId xmlns:a16="http://schemas.microsoft.com/office/drawing/2014/main" id="{BEBE92AF-FA42-4254-8116-04FFACCD43C6}"/>
            </a:ext>
          </a:extLst>
        </xdr:cNvPr>
        <xdr:cNvSpPr/>
      </xdr:nvSpPr>
      <xdr:spPr>
        <a:xfrm>
          <a:off x="1280414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89536</xdr:rowOff>
    </xdr:from>
    <xdr:to>
      <xdr:col>81</xdr:col>
      <xdr:colOff>50800</xdr:colOff>
      <xdr:row>80</xdr:row>
      <xdr:rowOff>127636</xdr:rowOff>
    </xdr:to>
    <xdr:cxnSp macro="">
      <xdr:nvCxnSpPr>
        <xdr:cNvPr id="777" name="直線コネクタ 776">
          <a:extLst>
            <a:ext uri="{FF2B5EF4-FFF2-40B4-BE49-F238E27FC236}">
              <a16:creationId xmlns:a16="http://schemas.microsoft.com/office/drawing/2014/main" id="{B53975A5-7425-4102-A446-8AE799CB3557}"/>
            </a:ext>
          </a:extLst>
        </xdr:cNvPr>
        <xdr:cNvCxnSpPr/>
      </xdr:nvCxnSpPr>
      <xdr:spPr>
        <a:xfrm>
          <a:off x="12854940" y="13500736"/>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636</xdr:rowOff>
    </xdr:from>
    <xdr:to>
      <xdr:col>72</xdr:col>
      <xdr:colOff>38100</xdr:colOff>
      <xdr:row>80</xdr:row>
      <xdr:rowOff>102236</xdr:rowOff>
    </xdr:to>
    <xdr:sp macro="" textlink="">
      <xdr:nvSpPr>
        <xdr:cNvPr id="778" name="楕円 777">
          <a:extLst>
            <a:ext uri="{FF2B5EF4-FFF2-40B4-BE49-F238E27FC236}">
              <a16:creationId xmlns:a16="http://schemas.microsoft.com/office/drawing/2014/main" id="{A15BF272-1099-4AA6-8994-AE67F74CF230}"/>
            </a:ext>
          </a:extLst>
        </xdr:cNvPr>
        <xdr:cNvSpPr/>
      </xdr:nvSpPr>
      <xdr:spPr>
        <a:xfrm>
          <a:off x="12029440" y="134118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51436</xdr:rowOff>
    </xdr:from>
    <xdr:to>
      <xdr:col>76</xdr:col>
      <xdr:colOff>114300</xdr:colOff>
      <xdr:row>80</xdr:row>
      <xdr:rowOff>89536</xdr:rowOff>
    </xdr:to>
    <xdr:cxnSp macro="">
      <xdr:nvCxnSpPr>
        <xdr:cNvPr id="779" name="直線コネクタ 778">
          <a:extLst>
            <a:ext uri="{FF2B5EF4-FFF2-40B4-BE49-F238E27FC236}">
              <a16:creationId xmlns:a16="http://schemas.microsoft.com/office/drawing/2014/main" id="{7C250CE1-A749-4B62-B5DF-6F30112000BA}"/>
            </a:ext>
          </a:extLst>
        </xdr:cNvPr>
        <xdr:cNvCxnSpPr/>
      </xdr:nvCxnSpPr>
      <xdr:spPr>
        <a:xfrm>
          <a:off x="12072620" y="13462636"/>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132080</xdr:rowOff>
    </xdr:from>
    <xdr:to>
      <xdr:col>67</xdr:col>
      <xdr:colOff>101600</xdr:colOff>
      <xdr:row>80</xdr:row>
      <xdr:rowOff>62230</xdr:rowOff>
    </xdr:to>
    <xdr:sp macro="" textlink="">
      <xdr:nvSpPr>
        <xdr:cNvPr id="780" name="楕円 779">
          <a:extLst>
            <a:ext uri="{FF2B5EF4-FFF2-40B4-BE49-F238E27FC236}">
              <a16:creationId xmlns:a16="http://schemas.microsoft.com/office/drawing/2014/main" id="{20ACD1AD-9458-4916-9F1A-50A93A918973}"/>
            </a:ext>
          </a:extLst>
        </xdr:cNvPr>
        <xdr:cNvSpPr/>
      </xdr:nvSpPr>
      <xdr:spPr>
        <a:xfrm>
          <a:off x="11231880" y="13375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11430</xdr:rowOff>
    </xdr:from>
    <xdr:to>
      <xdr:col>71</xdr:col>
      <xdr:colOff>177800</xdr:colOff>
      <xdr:row>80</xdr:row>
      <xdr:rowOff>51436</xdr:rowOff>
    </xdr:to>
    <xdr:cxnSp macro="">
      <xdr:nvCxnSpPr>
        <xdr:cNvPr id="781" name="直線コネクタ 780">
          <a:extLst>
            <a:ext uri="{FF2B5EF4-FFF2-40B4-BE49-F238E27FC236}">
              <a16:creationId xmlns:a16="http://schemas.microsoft.com/office/drawing/2014/main" id="{E4C523D0-93C5-4033-A3CF-CB748A5D7F0A}"/>
            </a:ext>
          </a:extLst>
        </xdr:cNvPr>
        <xdr:cNvCxnSpPr/>
      </xdr:nvCxnSpPr>
      <xdr:spPr>
        <a:xfrm>
          <a:off x="11282680" y="13422630"/>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158132</xdr:rowOff>
    </xdr:from>
    <xdr:ext cx="405111" cy="259045"/>
    <xdr:sp macro="" textlink="">
      <xdr:nvSpPr>
        <xdr:cNvPr id="782" name="n_1aveValue【児童館】&#10;有形固定資産減価償却率">
          <a:extLst>
            <a:ext uri="{FF2B5EF4-FFF2-40B4-BE49-F238E27FC236}">
              <a16:creationId xmlns:a16="http://schemas.microsoft.com/office/drawing/2014/main" id="{A913D5A5-EAB1-4652-815D-D9ECDE688FB5}"/>
            </a:ext>
          </a:extLst>
        </xdr:cNvPr>
        <xdr:cNvSpPr txBox="1"/>
      </xdr:nvSpPr>
      <xdr:spPr>
        <a:xfrm>
          <a:off x="13437244" y="13736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127652</xdr:rowOff>
    </xdr:from>
    <xdr:ext cx="405111" cy="259045"/>
    <xdr:sp macro="" textlink="">
      <xdr:nvSpPr>
        <xdr:cNvPr id="783" name="n_2aveValue【児童館】&#10;有形固定資産減価償却率">
          <a:extLst>
            <a:ext uri="{FF2B5EF4-FFF2-40B4-BE49-F238E27FC236}">
              <a16:creationId xmlns:a16="http://schemas.microsoft.com/office/drawing/2014/main" id="{2B17A71F-41A2-498E-A11E-4688D3F86077}"/>
            </a:ext>
          </a:extLst>
        </xdr:cNvPr>
        <xdr:cNvSpPr txBox="1"/>
      </xdr:nvSpPr>
      <xdr:spPr>
        <a:xfrm>
          <a:off x="12675244" y="1370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140988</xdr:rowOff>
    </xdr:from>
    <xdr:ext cx="405111" cy="259045"/>
    <xdr:sp macro="" textlink="">
      <xdr:nvSpPr>
        <xdr:cNvPr id="784" name="n_3aveValue【児童館】&#10;有形固定資産減価償却率">
          <a:extLst>
            <a:ext uri="{FF2B5EF4-FFF2-40B4-BE49-F238E27FC236}">
              <a16:creationId xmlns:a16="http://schemas.microsoft.com/office/drawing/2014/main" id="{96083D2B-0C25-4047-BA76-C887FF86E0AF}"/>
            </a:ext>
          </a:extLst>
        </xdr:cNvPr>
        <xdr:cNvSpPr txBox="1"/>
      </xdr:nvSpPr>
      <xdr:spPr>
        <a:xfrm>
          <a:off x="11900544" y="1355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169563</xdr:rowOff>
    </xdr:from>
    <xdr:ext cx="405111" cy="259045"/>
    <xdr:sp macro="" textlink="">
      <xdr:nvSpPr>
        <xdr:cNvPr id="785" name="n_4aveValue【児童館】&#10;有形固定資産減価償却率">
          <a:extLst>
            <a:ext uri="{FF2B5EF4-FFF2-40B4-BE49-F238E27FC236}">
              <a16:creationId xmlns:a16="http://schemas.microsoft.com/office/drawing/2014/main" id="{3927500B-9345-4084-86DF-33F72C75FB32}"/>
            </a:ext>
          </a:extLst>
        </xdr:cNvPr>
        <xdr:cNvSpPr txBox="1"/>
      </xdr:nvSpPr>
      <xdr:spPr>
        <a:xfrm>
          <a:off x="1110298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23513</xdr:rowOff>
    </xdr:from>
    <xdr:ext cx="405111" cy="259045"/>
    <xdr:sp macro="" textlink="">
      <xdr:nvSpPr>
        <xdr:cNvPr id="786" name="n_1mainValue【児童館】&#10;有形固定資産減価償却率">
          <a:extLst>
            <a:ext uri="{FF2B5EF4-FFF2-40B4-BE49-F238E27FC236}">
              <a16:creationId xmlns:a16="http://schemas.microsoft.com/office/drawing/2014/main" id="{B16458AE-4E79-4245-9A65-492C954508AB}"/>
            </a:ext>
          </a:extLst>
        </xdr:cNvPr>
        <xdr:cNvSpPr txBox="1"/>
      </xdr:nvSpPr>
      <xdr:spPr>
        <a:xfrm>
          <a:off x="13437244" y="1326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156863</xdr:rowOff>
    </xdr:from>
    <xdr:ext cx="405111" cy="259045"/>
    <xdr:sp macro="" textlink="">
      <xdr:nvSpPr>
        <xdr:cNvPr id="787" name="n_2mainValue【児童館】&#10;有形固定資産減価償却率">
          <a:extLst>
            <a:ext uri="{FF2B5EF4-FFF2-40B4-BE49-F238E27FC236}">
              <a16:creationId xmlns:a16="http://schemas.microsoft.com/office/drawing/2014/main" id="{2A349710-C5D5-4966-8BC2-0B41B72125BC}"/>
            </a:ext>
          </a:extLst>
        </xdr:cNvPr>
        <xdr:cNvSpPr txBox="1"/>
      </xdr:nvSpPr>
      <xdr:spPr>
        <a:xfrm>
          <a:off x="1267524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118763</xdr:rowOff>
    </xdr:from>
    <xdr:ext cx="405111" cy="259045"/>
    <xdr:sp macro="" textlink="">
      <xdr:nvSpPr>
        <xdr:cNvPr id="788" name="n_3mainValue【児童館】&#10;有形固定資産減価償却率">
          <a:extLst>
            <a:ext uri="{FF2B5EF4-FFF2-40B4-BE49-F238E27FC236}">
              <a16:creationId xmlns:a16="http://schemas.microsoft.com/office/drawing/2014/main" id="{15236EEE-75FB-498B-95D1-150EDF286654}"/>
            </a:ext>
          </a:extLst>
        </xdr:cNvPr>
        <xdr:cNvSpPr txBox="1"/>
      </xdr:nvSpPr>
      <xdr:spPr>
        <a:xfrm>
          <a:off x="11900544" y="1319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78757</xdr:rowOff>
    </xdr:from>
    <xdr:ext cx="405111" cy="259045"/>
    <xdr:sp macro="" textlink="">
      <xdr:nvSpPr>
        <xdr:cNvPr id="789" name="n_4mainValue【児童館】&#10;有形固定資産減価償却率">
          <a:extLst>
            <a:ext uri="{FF2B5EF4-FFF2-40B4-BE49-F238E27FC236}">
              <a16:creationId xmlns:a16="http://schemas.microsoft.com/office/drawing/2014/main" id="{A81A8C55-3953-41DB-943E-AA85406B5DBF}"/>
            </a:ext>
          </a:extLst>
        </xdr:cNvPr>
        <xdr:cNvSpPr txBox="1"/>
      </xdr:nvSpPr>
      <xdr:spPr>
        <a:xfrm>
          <a:off x="11102984" y="1315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132949E5-1551-4562-AC3D-9F2AADE07FD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B98500D3-62BA-47CC-92C6-FAD40B20A8A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CBA0FED1-5A4D-4E0D-8DBD-E5C0114C66AA}"/>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1B6E2CCF-435D-4CDD-963C-CB3ED977F1D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A22E8881-661E-46BF-B65F-B3960079110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3B590952-A4B5-4242-8F06-312C0DD8BF6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AC0CEC5C-9512-4254-A6C9-3A7E68D9AC9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CF1A7DEC-D54C-4EC8-AA16-09C5889CE8D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28256D1F-EDBE-4D27-8554-C0B01DFA43C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0CF6EB7E-7A9C-400D-AEA5-C8D6C92F4F3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0" name="直線コネクタ 799">
          <a:extLst>
            <a:ext uri="{FF2B5EF4-FFF2-40B4-BE49-F238E27FC236}">
              <a16:creationId xmlns:a16="http://schemas.microsoft.com/office/drawing/2014/main" id="{E4B1D3F3-5584-48D1-9B74-EC79D331D1E6}"/>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1" name="テキスト ボックス 800">
          <a:extLst>
            <a:ext uri="{FF2B5EF4-FFF2-40B4-BE49-F238E27FC236}">
              <a16:creationId xmlns:a16="http://schemas.microsoft.com/office/drawing/2014/main" id="{9FABD835-AC41-4CB9-B99E-301E14865D2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2" name="直線コネクタ 801">
          <a:extLst>
            <a:ext uri="{FF2B5EF4-FFF2-40B4-BE49-F238E27FC236}">
              <a16:creationId xmlns:a16="http://schemas.microsoft.com/office/drawing/2014/main" id="{477DEEAE-A2D0-48FE-B7CB-58D518F39AF8}"/>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3" name="テキスト ボックス 802">
          <a:extLst>
            <a:ext uri="{FF2B5EF4-FFF2-40B4-BE49-F238E27FC236}">
              <a16:creationId xmlns:a16="http://schemas.microsoft.com/office/drawing/2014/main" id="{024E683B-AF61-447C-8F32-856FE3000BEB}"/>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4" name="直線コネクタ 803">
          <a:extLst>
            <a:ext uri="{FF2B5EF4-FFF2-40B4-BE49-F238E27FC236}">
              <a16:creationId xmlns:a16="http://schemas.microsoft.com/office/drawing/2014/main" id="{B3652381-284F-4D1E-86FE-F1C868E4E32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5" name="テキスト ボックス 804">
          <a:extLst>
            <a:ext uri="{FF2B5EF4-FFF2-40B4-BE49-F238E27FC236}">
              <a16:creationId xmlns:a16="http://schemas.microsoft.com/office/drawing/2014/main" id="{33566C67-EC83-42AD-8F78-4F3E84392B12}"/>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6" name="直線コネクタ 805">
          <a:extLst>
            <a:ext uri="{FF2B5EF4-FFF2-40B4-BE49-F238E27FC236}">
              <a16:creationId xmlns:a16="http://schemas.microsoft.com/office/drawing/2014/main" id="{FA739BDC-E3D1-48C6-A42A-2CF3C62E7144}"/>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7" name="テキスト ボックス 806">
          <a:extLst>
            <a:ext uri="{FF2B5EF4-FFF2-40B4-BE49-F238E27FC236}">
              <a16:creationId xmlns:a16="http://schemas.microsoft.com/office/drawing/2014/main" id="{DAC0563B-20BA-4882-AE3A-AAAB12E35831}"/>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BD4A0DCA-7350-4568-B445-561F2F31925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8979C481-3E77-48E5-9B7A-51C16104B21D}"/>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児童館】&#10;一人当たり面積グラフ枠">
          <a:extLst>
            <a:ext uri="{FF2B5EF4-FFF2-40B4-BE49-F238E27FC236}">
              <a16:creationId xmlns:a16="http://schemas.microsoft.com/office/drawing/2014/main" id="{44E6C88F-17D1-4806-B9A0-F69EBEDAD5C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11" name="直線コネクタ 810">
          <a:extLst>
            <a:ext uri="{FF2B5EF4-FFF2-40B4-BE49-F238E27FC236}">
              <a16:creationId xmlns:a16="http://schemas.microsoft.com/office/drawing/2014/main" id="{07E8EB55-BDBF-4AF4-BBC7-F6CEBDD42E00}"/>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12" name="【児童館】&#10;一人当たり面積最小値テキスト">
          <a:extLst>
            <a:ext uri="{FF2B5EF4-FFF2-40B4-BE49-F238E27FC236}">
              <a16:creationId xmlns:a16="http://schemas.microsoft.com/office/drawing/2014/main" id="{1785682A-5AEF-473F-9C28-3F9BDAE39DC8}"/>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13" name="直線コネクタ 812">
          <a:extLst>
            <a:ext uri="{FF2B5EF4-FFF2-40B4-BE49-F238E27FC236}">
              <a16:creationId xmlns:a16="http://schemas.microsoft.com/office/drawing/2014/main" id="{9EF30099-399F-495F-8BD2-578871B0A40A}"/>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4" name="【児童館】&#10;一人当たり面積最大値テキスト">
          <a:extLst>
            <a:ext uri="{FF2B5EF4-FFF2-40B4-BE49-F238E27FC236}">
              <a16:creationId xmlns:a16="http://schemas.microsoft.com/office/drawing/2014/main" id="{86C9815B-1BAE-46A7-8005-FD93EFB58B2C}"/>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5" name="直線コネクタ 814">
          <a:extLst>
            <a:ext uri="{FF2B5EF4-FFF2-40B4-BE49-F238E27FC236}">
              <a16:creationId xmlns:a16="http://schemas.microsoft.com/office/drawing/2014/main" id="{819BA92C-598D-4EFD-B268-66E9D86A1D25}"/>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45738</xdr:rowOff>
    </xdr:from>
    <xdr:ext cx="469744" cy="259045"/>
    <xdr:sp macro="" textlink="">
      <xdr:nvSpPr>
        <xdr:cNvPr id="816" name="【児童館】&#10;一人当たり面積平均値テキスト">
          <a:extLst>
            <a:ext uri="{FF2B5EF4-FFF2-40B4-BE49-F238E27FC236}">
              <a16:creationId xmlns:a16="http://schemas.microsoft.com/office/drawing/2014/main" id="{96FD9B79-3C33-4F49-B9A8-ED9277C2DC0B}"/>
            </a:ext>
          </a:extLst>
        </xdr:cNvPr>
        <xdr:cNvSpPr txBox="1"/>
      </xdr:nvSpPr>
      <xdr:spPr>
        <a:xfrm>
          <a:off x="19547840" y="13959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7" name="フローチャート: 判断 816">
          <a:extLst>
            <a:ext uri="{FF2B5EF4-FFF2-40B4-BE49-F238E27FC236}">
              <a16:creationId xmlns:a16="http://schemas.microsoft.com/office/drawing/2014/main" id="{7F8615CC-F804-4A30-A8E5-28F3AD7908B9}"/>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8" name="フローチャート: 判断 817">
          <a:extLst>
            <a:ext uri="{FF2B5EF4-FFF2-40B4-BE49-F238E27FC236}">
              <a16:creationId xmlns:a16="http://schemas.microsoft.com/office/drawing/2014/main" id="{B2238739-43A0-4E32-8541-0B308107615A}"/>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9" name="フローチャート: 判断 818">
          <a:extLst>
            <a:ext uri="{FF2B5EF4-FFF2-40B4-BE49-F238E27FC236}">
              <a16:creationId xmlns:a16="http://schemas.microsoft.com/office/drawing/2014/main" id="{D9035842-5863-4087-9318-D8D59F688DF2}"/>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820" name="フローチャート: 判断 819">
          <a:extLst>
            <a:ext uri="{FF2B5EF4-FFF2-40B4-BE49-F238E27FC236}">
              <a16:creationId xmlns:a16="http://schemas.microsoft.com/office/drawing/2014/main" id="{B5E54080-C5F9-45F2-ABEB-4D945B4909B5}"/>
            </a:ext>
          </a:extLst>
        </xdr:cNvPr>
        <xdr:cNvSpPr/>
      </xdr:nvSpPr>
      <xdr:spPr>
        <a:xfrm>
          <a:off x="1716278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21" name="フローチャート: 判断 820">
          <a:extLst>
            <a:ext uri="{FF2B5EF4-FFF2-40B4-BE49-F238E27FC236}">
              <a16:creationId xmlns:a16="http://schemas.microsoft.com/office/drawing/2014/main" id="{3876D832-1532-413F-B195-F3CFEE642345}"/>
            </a:ext>
          </a:extLst>
        </xdr:cNvPr>
        <xdr:cNvSpPr/>
      </xdr:nvSpPr>
      <xdr:spPr>
        <a:xfrm>
          <a:off x="1638808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86931F6-5955-4137-92BA-6FAB96F8F848}"/>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117E4E83-E0C7-4FF2-A03C-BFBF8B15738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2E3772D-1959-40B4-BD37-578172D1F46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507A184B-64CE-4599-8A1F-65EC8612BBA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561C6C5B-2627-484F-803C-99C369B53745}"/>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158750</xdr:rowOff>
    </xdr:from>
    <xdr:to>
      <xdr:col>116</xdr:col>
      <xdr:colOff>114300</xdr:colOff>
      <xdr:row>78</xdr:row>
      <xdr:rowOff>88900</xdr:rowOff>
    </xdr:to>
    <xdr:sp macro="" textlink="">
      <xdr:nvSpPr>
        <xdr:cNvPr id="827" name="楕円 826">
          <a:extLst>
            <a:ext uri="{FF2B5EF4-FFF2-40B4-BE49-F238E27FC236}">
              <a16:creationId xmlns:a16="http://schemas.microsoft.com/office/drawing/2014/main" id="{9A528805-FDDA-4D49-9D50-0789D047A432}"/>
            </a:ext>
          </a:extLst>
        </xdr:cNvPr>
        <xdr:cNvSpPr/>
      </xdr:nvSpPr>
      <xdr:spPr>
        <a:xfrm>
          <a:off x="1945894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73677</xdr:rowOff>
    </xdr:from>
    <xdr:ext cx="469744" cy="259045"/>
    <xdr:sp macro="" textlink="">
      <xdr:nvSpPr>
        <xdr:cNvPr id="828" name="【児童館】&#10;一人当たり面積該当値テキスト">
          <a:extLst>
            <a:ext uri="{FF2B5EF4-FFF2-40B4-BE49-F238E27FC236}">
              <a16:creationId xmlns:a16="http://schemas.microsoft.com/office/drawing/2014/main" id="{E17F3F2E-60B8-49E9-BB12-641026750958}"/>
            </a:ext>
          </a:extLst>
        </xdr:cNvPr>
        <xdr:cNvSpPr txBox="1"/>
      </xdr:nvSpPr>
      <xdr:spPr>
        <a:xfrm>
          <a:off x="19547840" y="1298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10161</xdr:rowOff>
    </xdr:from>
    <xdr:to>
      <xdr:col>112</xdr:col>
      <xdr:colOff>38100</xdr:colOff>
      <xdr:row>78</xdr:row>
      <xdr:rowOff>111761</xdr:rowOff>
    </xdr:to>
    <xdr:sp macro="" textlink="">
      <xdr:nvSpPr>
        <xdr:cNvPr id="829" name="楕円 828">
          <a:extLst>
            <a:ext uri="{FF2B5EF4-FFF2-40B4-BE49-F238E27FC236}">
              <a16:creationId xmlns:a16="http://schemas.microsoft.com/office/drawing/2014/main" id="{4CCFE83D-CAA2-4012-8F66-1327D1CF7448}"/>
            </a:ext>
          </a:extLst>
        </xdr:cNvPr>
        <xdr:cNvSpPr/>
      </xdr:nvSpPr>
      <xdr:spPr>
        <a:xfrm>
          <a:off x="18735040" y="130860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60961</xdr:rowOff>
    </xdr:to>
    <xdr:cxnSp macro="">
      <xdr:nvCxnSpPr>
        <xdr:cNvPr id="830" name="直線コネクタ 829">
          <a:extLst>
            <a:ext uri="{FF2B5EF4-FFF2-40B4-BE49-F238E27FC236}">
              <a16:creationId xmlns:a16="http://schemas.microsoft.com/office/drawing/2014/main" id="{D85E187F-F33F-47A0-AD33-14F827D54B17}"/>
            </a:ext>
          </a:extLst>
        </xdr:cNvPr>
        <xdr:cNvCxnSpPr/>
      </xdr:nvCxnSpPr>
      <xdr:spPr>
        <a:xfrm flipV="1">
          <a:off x="18778220" y="13114020"/>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10161</xdr:rowOff>
    </xdr:from>
    <xdr:to>
      <xdr:col>107</xdr:col>
      <xdr:colOff>101600</xdr:colOff>
      <xdr:row>78</xdr:row>
      <xdr:rowOff>111761</xdr:rowOff>
    </xdr:to>
    <xdr:sp macro="" textlink="">
      <xdr:nvSpPr>
        <xdr:cNvPr id="831" name="楕円 830">
          <a:extLst>
            <a:ext uri="{FF2B5EF4-FFF2-40B4-BE49-F238E27FC236}">
              <a16:creationId xmlns:a16="http://schemas.microsoft.com/office/drawing/2014/main" id="{ECB5E598-718A-4732-8642-420AF4A54C26}"/>
            </a:ext>
          </a:extLst>
        </xdr:cNvPr>
        <xdr:cNvSpPr/>
      </xdr:nvSpPr>
      <xdr:spPr>
        <a:xfrm>
          <a:off x="17937480" y="130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60961</xdr:rowOff>
    </xdr:from>
    <xdr:to>
      <xdr:col>111</xdr:col>
      <xdr:colOff>177800</xdr:colOff>
      <xdr:row>78</xdr:row>
      <xdr:rowOff>60961</xdr:rowOff>
    </xdr:to>
    <xdr:cxnSp macro="">
      <xdr:nvCxnSpPr>
        <xdr:cNvPr id="832" name="直線コネクタ 831">
          <a:extLst>
            <a:ext uri="{FF2B5EF4-FFF2-40B4-BE49-F238E27FC236}">
              <a16:creationId xmlns:a16="http://schemas.microsoft.com/office/drawing/2014/main" id="{BA5110F8-5F23-4AA8-886C-DC1718C161FE}"/>
            </a:ext>
          </a:extLst>
        </xdr:cNvPr>
        <xdr:cNvCxnSpPr/>
      </xdr:nvCxnSpPr>
      <xdr:spPr>
        <a:xfrm>
          <a:off x="17988280" y="1313688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10161</xdr:rowOff>
    </xdr:from>
    <xdr:to>
      <xdr:col>102</xdr:col>
      <xdr:colOff>165100</xdr:colOff>
      <xdr:row>78</xdr:row>
      <xdr:rowOff>111761</xdr:rowOff>
    </xdr:to>
    <xdr:sp macro="" textlink="">
      <xdr:nvSpPr>
        <xdr:cNvPr id="833" name="楕円 832">
          <a:extLst>
            <a:ext uri="{FF2B5EF4-FFF2-40B4-BE49-F238E27FC236}">
              <a16:creationId xmlns:a16="http://schemas.microsoft.com/office/drawing/2014/main" id="{630B8DBD-9FEB-4681-B584-75AF1C59D2DB}"/>
            </a:ext>
          </a:extLst>
        </xdr:cNvPr>
        <xdr:cNvSpPr/>
      </xdr:nvSpPr>
      <xdr:spPr>
        <a:xfrm>
          <a:off x="17162780" y="1308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60961</xdr:rowOff>
    </xdr:from>
    <xdr:to>
      <xdr:col>107</xdr:col>
      <xdr:colOff>50800</xdr:colOff>
      <xdr:row>78</xdr:row>
      <xdr:rowOff>60961</xdr:rowOff>
    </xdr:to>
    <xdr:cxnSp macro="">
      <xdr:nvCxnSpPr>
        <xdr:cNvPr id="834" name="直線コネクタ 833">
          <a:extLst>
            <a:ext uri="{FF2B5EF4-FFF2-40B4-BE49-F238E27FC236}">
              <a16:creationId xmlns:a16="http://schemas.microsoft.com/office/drawing/2014/main" id="{80C89F48-4C38-4C47-9251-788F4DD0554C}"/>
            </a:ext>
          </a:extLst>
        </xdr:cNvPr>
        <xdr:cNvCxnSpPr/>
      </xdr:nvCxnSpPr>
      <xdr:spPr>
        <a:xfrm>
          <a:off x="17213580" y="1313688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10161</xdr:rowOff>
    </xdr:from>
    <xdr:to>
      <xdr:col>98</xdr:col>
      <xdr:colOff>38100</xdr:colOff>
      <xdr:row>78</xdr:row>
      <xdr:rowOff>111761</xdr:rowOff>
    </xdr:to>
    <xdr:sp macro="" textlink="">
      <xdr:nvSpPr>
        <xdr:cNvPr id="835" name="楕円 834">
          <a:extLst>
            <a:ext uri="{FF2B5EF4-FFF2-40B4-BE49-F238E27FC236}">
              <a16:creationId xmlns:a16="http://schemas.microsoft.com/office/drawing/2014/main" id="{C579D1BA-8233-4ED5-82A6-1E5B63AE3ACA}"/>
            </a:ext>
          </a:extLst>
        </xdr:cNvPr>
        <xdr:cNvSpPr/>
      </xdr:nvSpPr>
      <xdr:spPr>
        <a:xfrm>
          <a:off x="16388080" y="130860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60961</xdr:rowOff>
    </xdr:from>
    <xdr:to>
      <xdr:col>102</xdr:col>
      <xdr:colOff>114300</xdr:colOff>
      <xdr:row>78</xdr:row>
      <xdr:rowOff>60961</xdr:rowOff>
    </xdr:to>
    <xdr:cxnSp macro="">
      <xdr:nvCxnSpPr>
        <xdr:cNvPr id="836" name="直線コネクタ 835">
          <a:extLst>
            <a:ext uri="{FF2B5EF4-FFF2-40B4-BE49-F238E27FC236}">
              <a16:creationId xmlns:a16="http://schemas.microsoft.com/office/drawing/2014/main" id="{5BB57666-DF15-4164-A918-FE410C69E9AA}"/>
            </a:ext>
          </a:extLst>
        </xdr:cNvPr>
        <xdr:cNvCxnSpPr/>
      </xdr:nvCxnSpPr>
      <xdr:spPr>
        <a:xfrm>
          <a:off x="16431260" y="1313688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837" name="n_1aveValue【児童館】&#10;一人当たり面積">
          <a:extLst>
            <a:ext uri="{FF2B5EF4-FFF2-40B4-BE49-F238E27FC236}">
              <a16:creationId xmlns:a16="http://schemas.microsoft.com/office/drawing/2014/main" id="{ED5449B4-A0AA-4CF8-B8E8-869EF9FA304E}"/>
            </a:ext>
          </a:extLst>
        </xdr:cNvPr>
        <xdr:cNvSpPr txBox="1"/>
      </xdr:nvSpPr>
      <xdr:spPr>
        <a:xfrm>
          <a:off x="1856112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8" name="n_2aveValue【児童館】&#10;一人当たり面積">
          <a:extLst>
            <a:ext uri="{FF2B5EF4-FFF2-40B4-BE49-F238E27FC236}">
              <a16:creationId xmlns:a16="http://schemas.microsoft.com/office/drawing/2014/main" id="{B388E026-C98F-4D71-BCAD-8F56912E1FD3}"/>
            </a:ext>
          </a:extLst>
        </xdr:cNvPr>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91457</xdr:rowOff>
    </xdr:from>
    <xdr:ext cx="469744" cy="259045"/>
    <xdr:sp macro="" textlink="">
      <xdr:nvSpPr>
        <xdr:cNvPr id="839" name="n_3aveValue【児童館】&#10;一人当たり面積">
          <a:extLst>
            <a:ext uri="{FF2B5EF4-FFF2-40B4-BE49-F238E27FC236}">
              <a16:creationId xmlns:a16="http://schemas.microsoft.com/office/drawing/2014/main" id="{AC512007-2D80-45A2-8971-89C01394E5E1}"/>
            </a:ext>
          </a:extLst>
        </xdr:cNvPr>
        <xdr:cNvSpPr txBox="1"/>
      </xdr:nvSpPr>
      <xdr:spPr>
        <a:xfrm>
          <a:off x="17001567" y="1400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40" name="n_4aveValue【児童館】&#10;一人当たり面積">
          <a:extLst>
            <a:ext uri="{FF2B5EF4-FFF2-40B4-BE49-F238E27FC236}">
              <a16:creationId xmlns:a16="http://schemas.microsoft.com/office/drawing/2014/main" id="{A5CB5531-FDDC-4BFF-B39A-E4BB20AEA278}"/>
            </a:ext>
          </a:extLst>
        </xdr:cNvPr>
        <xdr:cNvSpPr txBox="1"/>
      </xdr:nvSpPr>
      <xdr:spPr>
        <a:xfrm>
          <a:off x="162268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128288</xdr:rowOff>
    </xdr:from>
    <xdr:ext cx="469744" cy="259045"/>
    <xdr:sp macro="" textlink="">
      <xdr:nvSpPr>
        <xdr:cNvPr id="841" name="n_1mainValue【児童館】&#10;一人当たり面積">
          <a:extLst>
            <a:ext uri="{FF2B5EF4-FFF2-40B4-BE49-F238E27FC236}">
              <a16:creationId xmlns:a16="http://schemas.microsoft.com/office/drawing/2014/main" id="{BD1A1D2A-2FE2-4821-B44F-10D1D5EBFCC5}"/>
            </a:ext>
          </a:extLst>
        </xdr:cNvPr>
        <xdr:cNvSpPr txBox="1"/>
      </xdr:nvSpPr>
      <xdr:spPr>
        <a:xfrm>
          <a:off x="18561127" y="128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128288</xdr:rowOff>
    </xdr:from>
    <xdr:ext cx="469744" cy="259045"/>
    <xdr:sp macro="" textlink="">
      <xdr:nvSpPr>
        <xdr:cNvPr id="842" name="n_2mainValue【児童館】&#10;一人当たり面積">
          <a:extLst>
            <a:ext uri="{FF2B5EF4-FFF2-40B4-BE49-F238E27FC236}">
              <a16:creationId xmlns:a16="http://schemas.microsoft.com/office/drawing/2014/main" id="{32CC121F-FA46-4AE3-A44E-E90561E28B99}"/>
            </a:ext>
          </a:extLst>
        </xdr:cNvPr>
        <xdr:cNvSpPr txBox="1"/>
      </xdr:nvSpPr>
      <xdr:spPr>
        <a:xfrm>
          <a:off x="17776267" y="128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128288</xdr:rowOff>
    </xdr:from>
    <xdr:ext cx="469744" cy="259045"/>
    <xdr:sp macro="" textlink="">
      <xdr:nvSpPr>
        <xdr:cNvPr id="843" name="n_3mainValue【児童館】&#10;一人当たり面積">
          <a:extLst>
            <a:ext uri="{FF2B5EF4-FFF2-40B4-BE49-F238E27FC236}">
              <a16:creationId xmlns:a16="http://schemas.microsoft.com/office/drawing/2014/main" id="{432D238D-311B-4F83-90FB-4F4CE09752EB}"/>
            </a:ext>
          </a:extLst>
        </xdr:cNvPr>
        <xdr:cNvSpPr txBox="1"/>
      </xdr:nvSpPr>
      <xdr:spPr>
        <a:xfrm>
          <a:off x="17001567" y="128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128288</xdr:rowOff>
    </xdr:from>
    <xdr:ext cx="469744" cy="259045"/>
    <xdr:sp macro="" textlink="">
      <xdr:nvSpPr>
        <xdr:cNvPr id="844" name="n_4mainValue【児童館】&#10;一人当たり面積">
          <a:extLst>
            <a:ext uri="{FF2B5EF4-FFF2-40B4-BE49-F238E27FC236}">
              <a16:creationId xmlns:a16="http://schemas.microsoft.com/office/drawing/2014/main" id="{9EFBDF15-3B32-48EB-BF33-25CB4E0FFAB6}"/>
            </a:ext>
          </a:extLst>
        </xdr:cNvPr>
        <xdr:cNvSpPr txBox="1"/>
      </xdr:nvSpPr>
      <xdr:spPr>
        <a:xfrm>
          <a:off x="16226867" y="128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DBC22624-FB40-4259-BC06-18F13ED13519}"/>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ABD6BF87-0563-4A98-B36B-C647650B63D8}"/>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7B324EE6-365F-4703-8E81-E078B982A1A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21A699F3-338B-4382-9C1D-C879E29E6FC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AF2E980A-253E-4390-9CCE-542890402D6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632AD1B6-22F4-4C32-B333-C999AE5E476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CF3A6F2C-ABB9-410D-8517-EEB9E502D6E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641E77D4-074A-4F9B-8AC3-59C08059BAA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55F9810A-1AD0-496C-8D10-3B1F4D3D166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A6C9349B-7859-4CAC-953C-38BADDF73EF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90CACA94-0471-4B18-8898-CBF88B623D8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6" name="直線コネクタ 855">
          <a:extLst>
            <a:ext uri="{FF2B5EF4-FFF2-40B4-BE49-F238E27FC236}">
              <a16:creationId xmlns:a16="http://schemas.microsoft.com/office/drawing/2014/main" id="{F5DB9BFA-EF4A-4185-8FD7-3D63563875C1}"/>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7" name="テキスト ボックス 856">
          <a:extLst>
            <a:ext uri="{FF2B5EF4-FFF2-40B4-BE49-F238E27FC236}">
              <a16:creationId xmlns:a16="http://schemas.microsoft.com/office/drawing/2014/main" id="{D776B9F3-97F6-44B2-8960-D680EAF4B64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8" name="直線コネクタ 857">
          <a:extLst>
            <a:ext uri="{FF2B5EF4-FFF2-40B4-BE49-F238E27FC236}">
              <a16:creationId xmlns:a16="http://schemas.microsoft.com/office/drawing/2014/main" id="{7F58E6CF-BB82-4879-B355-036B192E9F6D}"/>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9" name="テキスト ボックス 858">
          <a:extLst>
            <a:ext uri="{FF2B5EF4-FFF2-40B4-BE49-F238E27FC236}">
              <a16:creationId xmlns:a16="http://schemas.microsoft.com/office/drawing/2014/main" id="{57DB5694-660B-4CFF-B5F0-302DE550C39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0" name="直線コネクタ 859">
          <a:extLst>
            <a:ext uri="{FF2B5EF4-FFF2-40B4-BE49-F238E27FC236}">
              <a16:creationId xmlns:a16="http://schemas.microsoft.com/office/drawing/2014/main" id="{82A15A6E-B593-497C-B24E-D02B93B56B67}"/>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1" name="テキスト ボックス 860">
          <a:extLst>
            <a:ext uri="{FF2B5EF4-FFF2-40B4-BE49-F238E27FC236}">
              <a16:creationId xmlns:a16="http://schemas.microsoft.com/office/drawing/2014/main" id="{B68D9719-A49D-438A-B487-AFC0291DEB84}"/>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2" name="直線コネクタ 861">
          <a:extLst>
            <a:ext uri="{FF2B5EF4-FFF2-40B4-BE49-F238E27FC236}">
              <a16:creationId xmlns:a16="http://schemas.microsoft.com/office/drawing/2014/main" id="{B0FC7D26-57AA-43C4-BCAC-9888E6EAC88F}"/>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3" name="テキスト ボックス 862">
          <a:extLst>
            <a:ext uri="{FF2B5EF4-FFF2-40B4-BE49-F238E27FC236}">
              <a16:creationId xmlns:a16="http://schemas.microsoft.com/office/drawing/2014/main" id="{0C20819F-60CD-42A6-991D-10BEAA325E3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4" name="直線コネクタ 863">
          <a:extLst>
            <a:ext uri="{FF2B5EF4-FFF2-40B4-BE49-F238E27FC236}">
              <a16:creationId xmlns:a16="http://schemas.microsoft.com/office/drawing/2014/main" id="{842EA8A9-412F-4459-9FC1-43C977F13D25}"/>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5" name="テキスト ボックス 864">
          <a:extLst>
            <a:ext uri="{FF2B5EF4-FFF2-40B4-BE49-F238E27FC236}">
              <a16:creationId xmlns:a16="http://schemas.microsoft.com/office/drawing/2014/main" id="{F85F1D3B-D854-4B3E-A844-4D49F9731CFC}"/>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ABE7E263-5530-408E-A704-91F67E8C198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7" name="テキスト ボックス 866">
          <a:extLst>
            <a:ext uri="{FF2B5EF4-FFF2-40B4-BE49-F238E27FC236}">
              <a16:creationId xmlns:a16="http://schemas.microsoft.com/office/drawing/2014/main" id="{FBB774CE-CBD1-4C7F-AD04-3BAFB57263AF}"/>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8" name="【公民館】&#10;有形固定資産減価償却率グラフ枠">
          <a:extLst>
            <a:ext uri="{FF2B5EF4-FFF2-40B4-BE49-F238E27FC236}">
              <a16:creationId xmlns:a16="http://schemas.microsoft.com/office/drawing/2014/main" id="{4625D54E-5977-4E38-98A0-C48E09F1454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9" name="直線コネクタ 868">
          <a:extLst>
            <a:ext uri="{FF2B5EF4-FFF2-40B4-BE49-F238E27FC236}">
              <a16:creationId xmlns:a16="http://schemas.microsoft.com/office/drawing/2014/main" id="{0ED16BDF-55E2-4C82-BB8C-7D1C57A2CFE8}"/>
            </a:ext>
          </a:extLst>
        </xdr:cNvPr>
        <xdr:cNvCxnSpPr/>
      </xdr:nvCxnSpPr>
      <xdr:spPr>
        <a:xfrm flipV="1">
          <a:off x="14375764" y="1676400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70" name="【公民館】&#10;有形固定資産減価償却率最小値テキスト">
          <a:extLst>
            <a:ext uri="{FF2B5EF4-FFF2-40B4-BE49-F238E27FC236}">
              <a16:creationId xmlns:a16="http://schemas.microsoft.com/office/drawing/2014/main" id="{1D6F2403-5A10-4902-ACB3-558E107E8219}"/>
            </a:ext>
          </a:extLst>
        </xdr:cNvPr>
        <xdr:cNvSpPr txBox="1"/>
      </xdr:nvSpPr>
      <xdr:spPr>
        <a:xfrm>
          <a:off x="14414500" y="181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71" name="直線コネクタ 870">
          <a:extLst>
            <a:ext uri="{FF2B5EF4-FFF2-40B4-BE49-F238E27FC236}">
              <a16:creationId xmlns:a16="http://schemas.microsoft.com/office/drawing/2014/main" id="{33F65188-CD37-4EDA-A5F8-ECD835C3446A}"/>
            </a:ext>
          </a:extLst>
        </xdr:cNvPr>
        <xdr:cNvCxnSpPr/>
      </xdr:nvCxnSpPr>
      <xdr:spPr>
        <a:xfrm>
          <a:off x="14287500" y="18150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72" name="【公民館】&#10;有形固定資産減価償却率最大値テキスト">
          <a:extLst>
            <a:ext uri="{FF2B5EF4-FFF2-40B4-BE49-F238E27FC236}">
              <a16:creationId xmlns:a16="http://schemas.microsoft.com/office/drawing/2014/main" id="{126011F0-0166-49C6-B42A-C4D73AE6ABA1}"/>
            </a:ext>
          </a:extLst>
        </xdr:cNvPr>
        <xdr:cNvSpPr txBox="1"/>
      </xdr:nvSpPr>
      <xdr:spPr>
        <a:xfrm>
          <a:off x="14414500" y="1654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73" name="直線コネクタ 872">
          <a:extLst>
            <a:ext uri="{FF2B5EF4-FFF2-40B4-BE49-F238E27FC236}">
              <a16:creationId xmlns:a16="http://schemas.microsoft.com/office/drawing/2014/main" id="{4885AC8B-DF99-4535-A2C8-19D160AA0123}"/>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4" name="【公民館】&#10;有形固定資産減価償却率平均値テキスト">
          <a:extLst>
            <a:ext uri="{FF2B5EF4-FFF2-40B4-BE49-F238E27FC236}">
              <a16:creationId xmlns:a16="http://schemas.microsoft.com/office/drawing/2014/main" id="{C07668E8-8C59-47EC-8043-D3A838A0CF37}"/>
            </a:ext>
          </a:extLst>
        </xdr:cNvPr>
        <xdr:cNvSpPr txBox="1"/>
      </xdr:nvSpPr>
      <xdr:spPr>
        <a:xfrm>
          <a:off x="14414500" y="17360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5" name="フローチャート: 判断 874">
          <a:extLst>
            <a:ext uri="{FF2B5EF4-FFF2-40B4-BE49-F238E27FC236}">
              <a16:creationId xmlns:a16="http://schemas.microsoft.com/office/drawing/2014/main" id="{2BA9E03D-711E-4991-A5B1-9E7736B4D247}"/>
            </a:ext>
          </a:extLst>
        </xdr:cNvPr>
        <xdr:cNvSpPr/>
      </xdr:nvSpPr>
      <xdr:spPr>
        <a:xfrm>
          <a:off x="14325600" y="1750568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6" name="フローチャート: 判断 875">
          <a:extLst>
            <a:ext uri="{FF2B5EF4-FFF2-40B4-BE49-F238E27FC236}">
              <a16:creationId xmlns:a16="http://schemas.microsoft.com/office/drawing/2014/main" id="{6C403D97-7C02-4FDB-8832-2665453D954B}"/>
            </a:ext>
          </a:extLst>
        </xdr:cNvPr>
        <xdr:cNvSpPr/>
      </xdr:nvSpPr>
      <xdr:spPr>
        <a:xfrm>
          <a:off x="135788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7" name="フローチャート: 判断 876">
          <a:extLst>
            <a:ext uri="{FF2B5EF4-FFF2-40B4-BE49-F238E27FC236}">
              <a16:creationId xmlns:a16="http://schemas.microsoft.com/office/drawing/2014/main" id="{7824BD46-4308-47A3-8D95-51A749986568}"/>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xdr:rowOff>
    </xdr:from>
    <xdr:to>
      <xdr:col>72</xdr:col>
      <xdr:colOff>38100</xdr:colOff>
      <xdr:row>104</xdr:row>
      <xdr:rowOff>106045</xdr:rowOff>
    </xdr:to>
    <xdr:sp macro="" textlink="">
      <xdr:nvSpPr>
        <xdr:cNvPr id="878" name="フローチャート: 判断 877">
          <a:extLst>
            <a:ext uri="{FF2B5EF4-FFF2-40B4-BE49-F238E27FC236}">
              <a16:creationId xmlns:a16="http://schemas.microsoft.com/office/drawing/2014/main" id="{20CFF1DC-502E-4BCD-A2C4-B38EA931535E}"/>
            </a:ext>
          </a:extLst>
        </xdr:cNvPr>
        <xdr:cNvSpPr/>
      </xdr:nvSpPr>
      <xdr:spPr>
        <a:xfrm>
          <a:off x="12029440" y="174390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111125</xdr:rowOff>
    </xdr:from>
    <xdr:to>
      <xdr:col>67</xdr:col>
      <xdr:colOff>101600</xdr:colOff>
      <xdr:row>104</xdr:row>
      <xdr:rowOff>41275</xdr:rowOff>
    </xdr:to>
    <xdr:sp macro="" textlink="">
      <xdr:nvSpPr>
        <xdr:cNvPr id="879" name="フローチャート: 判断 878">
          <a:extLst>
            <a:ext uri="{FF2B5EF4-FFF2-40B4-BE49-F238E27FC236}">
              <a16:creationId xmlns:a16="http://schemas.microsoft.com/office/drawing/2014/main" id="{2C461C55-F4DB-48E9-8FCA-39D6982731A0}"/>
            </a:ext>
          </a:extLst>
        </xdr:cNvPr>
        <xdr:cNvSpPr/>
      </xdr:nvSpPr>
      <xdr:spPr>
        <a:xfrm>
          <a:off x="1123188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1C67D38-0B36-4A55-9DC0-82B8A6C23A7D}"/>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F2621C0-8A16-40C3-815A-029FB10F2B7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AE2A695D-8436-4450-95E8-4277C37B7E9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39A2997E-7DBA-429D-84AC-D90847B983D8}"/>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A5E80B23-EE28-4F0F-88C3-2B389EC503AD}"/>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141605</xdr:rowOff>
    </xdr:from>
    <xdr:to>
      <xdr:col>85</xdr:col>
      <xdr:colOff>177800</xdr:colOff>
      <xdr:row>107</xdr:row>
      <xdr:rowOff>71755</xdr:rowOff>
    </xdr:to>
    <xdr:sp macro="" textlink="">
      <xdr:nvSpPr>
        <xdr:cNvPr id="885" name="楕円 884">
          <a:extLst>
            <a:ext uri="{FF2B5EF4-FFF2-40B4-BE49-F238E27FC236}">
              <a16:creationId xmlns:a16="http://schemas.microsoft.com/office/drawing/2014/main" id="{2E619FC7-BE1F-4411-B163-2F4A7A06D099}"/>
            </a:ext>
          </a:extLst>
        </xdr:cNvPr>
        <xdr:cNvSpPr/>
      </xdr:nvSpPr>
      <xdr:spPr>
        <a:xfrm>
          <a:off x="14325600" y="1791144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120032</xdr:rowOff>
    </xdr:from>
    <xdr:ext cx="405111" cy="259045"/>
    <xdr:sp macro="" textlink="">
      <xdr:nvSpPr>
        <xdr:cNvPr id="886" name="【公民館】&#10;有形固定資産減価償却率該当値テキスト">
          <a:extLst>
            <a:ext uri="{FF2B5EF4-FFF2-40B4-BE49-F238E27FC236}">
              <a16:creationId xmlns:a16="http://schemas.microsoft.com/office/drawing/2014/main" id="{8E1C8C32-ACF1-4B32-9753-715BA9DA3B4E}"/>
            </a:ext>
          </a:extLst>
        </xdr:cNvPr>
        <xdr:cNvSpPr txBox="1"/>
      </xdr:nvSpPr>
      <xdr:spPr>
        <a:xfrm>
          <a:off x="14414500" y="1788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103505</xdr:rowOff>
    </xdr:from>
    <xdr:to>
      <xdr:col>81</xdr:col>
      <xdr:colOff>101600</xdr:colOff>
      <xdr:row>107</xdr:row>
      <xdr:rowOff>33655</xdr:rowOff>
    </xdr:to>
    <xdr:sp macro="" textlink="">
      <xdr:nvSpPr>
        <xdr:cNvPr id="887" name="楕円 886">
          <a:extLst>
            <a:ext uri="{FF2B5EF4-FFF2-40B4-BE49-F238E27FC236}">
              <a16:creationId xmlns:a16="http://schemas.microsoft.com/office/drawing/2014/main" id="{D1C2908B-D790-42DE-86ED-BEB919A590AE}"/>
            </a:ext>
          </a:extLst>
        </xdr:cNvPr>
        <xdr:cNvSpPr/>
      </xdr:nvSpPr>
      <xdr:spPr>
        <a:xfrm>
          <a:off x="13578840" y="17873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154305</xdr:rowOff>
    </xdr:from>
    <xdr:to>
      <xdr:col>85</xdr:col>
      <xdr:colOff>127000</xdr:colOff>
      <xdr:row>107</xdr:row>
      <xdr:rowOff>20955</xdr:rowOff>
    </xdr:to>
    <xdr:cxnSp macro="">
      <xdr:nvCxnSpPr>
        <xdr:cNvPr id="888" name="直線コネクタ 887">
          <a:extLst>
            <a:ext uri="{FF2B5EF4-FFF2-40B4-BE49-F238E27FC236}">
              <a16:creationId xmlns:a16="http://schemas.microsoft.com/office/drawing/2014/main" id="{8F476069-F2BB-46D6-8534-AF1B01D2C825}"/>
            </a:ext>
          </a:extLst>
        </xdr:cNvPr>
        <xdr:cNvCxnSpPr/>
      </xdr:nvCxnSpPr>
      <xdr:spPr>
        <a:xfrm>
          <a:off x="13629640" y="1792414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65405</xdr:rowOff>
    </xdr:from>
    <xdr:to>
      <xdr:col>76</xdr:col>
      <xdr:colOff>165100</xdr:colOff>
      <xdr:row>106</xdr:row>
      <xdr:rowOff>167005</xdr:rowOff>
    </xdr:to>
    <xdr:sp macro="" textlink="">
      <xdr:nvSpPr>
        <xdr:cNvPr id="889" name="楕円 888">
          <a:extLst>
            <a:ext uri="{FF2B5EF4-FFF2-40B4-BE49-F238E27FC236}">
              <a16:creationId xmlns:a16="http://schemas.microsoft.com/office/drawing/2014/main" id="{B338B4F5-0527-4A83-9E14-610A91A0935D}"/>
            </a:ext>
          </a:extLst>
        </xdr:cNvPr>
        <xdr:cNvSpPr/>
      </xdr:nvSpPr>
      <xdr:spPr>
        <a:xfrm>
          <a:off x="1280414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116205</xdr:rowOff>
    </xdr:from>
    <xdr:to>
      <xdr:col>81</xdr:col>
      <xdr:colOff>50800</xdr:colOff>
      <xdr:row>106</xdr:row>
      <xdr:rowOff>154305</xdr:rowOff>
    </xdr:to>
    <xdr:cxnSp macro="">
      <xdr:nvCxnSpPr>
        <xdr:cNvPr id="890" name="直線コネクタ 889">
          <a:extLst>
            <a:ext uri="{FF2B5EF4-FFF2-40B4-BE49-F238E27FC236}">
              <a16:creationId xmlns:a16="http://schemas.microsoft.com/office/drawing/2014/main" id="{7207210F-1A37-4AD2-9652-25604271BF05}"/>
            </a:ext>
          </a:extLst>
        </xdr:cNvPr>
        <xdr:cNvCxnSpPr/>
      </xdr:nvCxnSpPr>
      <xdr:spPr>
        <a:xfrm>
          <a:off x="12854940" y="1788604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31114</xdr:rowOff>
    </xdr:from>
    <xdr:to>
      <xdr:col>72</xdr:col>
      <xdr:colOff>38100</xdr:colOff>
      <xdr:row>106</xdr:row>
      <xdr:rowOff>132714</xdr:rowOff>
    </xdr:to>
    <xdr:sp macro="" textlink="">
      <xdr:nvSpPr>
        <xdr:cNvPr id="891" name="楕円 890">
          <a:extLst>
            <a:ext uri="{FF2B5EF4-FFF2-40B4-BE49-F238E27FC236}">
              <a16:creationId xmlns:a16="http://schemas.microsoft.com/office/drawing/2014/main" id="{76FA63B5-C567-4D7B-8102-AD87D443015F}"/>
            </a:ext>
          </a:extLst>
        </xdr:cNvPr>
        <xdr:cNvSpPr/>
      </xdr:nvSpPr>
      <xdr:spPr>
        <a:xfrm>
          <a:off x="12029440" y="17800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81914</xdr:rowOff>
    </xdr:from>
    <xdr:to>
      <xdr:col>76</xdr:col>
      <xdr:colOff>114300</xdr:colOff>
      <xdr:row>106</xdr:row>
      <xdr:rowOff>116205</xdr:rowOff>
    </xdr:to>
    <xdr:cxnSp macro="">
      <xdr:nvCxnSpPr>
        <xdr:cNvPr id="892" name="直線コネクタ 891">
          <a:extLst>
            <a:ext uri="{FF2B5EF4-FFF2-40B4-BE49-F238E27FC236}">
              <a16:creationId xmlns:a16="http://schemas.microsoft.com/office/drawing/2014/main" id="{553EABD4-A560-4D5D-8F96-3D23E8CF47E2}"/>
            </a:ext>
          </a:extLst>
        </xdr:cNvPr>
        <xdr:cNvCxnSpPr/>
      </xdr:nvCxnSpPr>
      <xdr:spPr>
        <a:xfrm>
          <a:off x="12072620" y="17851754"/>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164464</xdr:rowOff>
    </xdr:from>
    <xdr:to>
      <xdr:col>67</xdr:col>
      <xdr:colOff>101600</xdr:colOff>
      <xdr:row>106</xdr:row>
      <xdr:rowOff>94614</xdr:rowOff>
    </xdr:to>
    <xdr:sp macro="" textlink="">
      <xdr:nvSpPr>
        <xdr:cNvPr id="893" name="楕円 892">
          <a:extLst>
            <a:ext uri="{FF2B5EF4-FFF2-40B4-BE49-F238E27FC236}">
              <a16:creationId xmlns:a16="http://schemas.microsoft.com/office/drawing/2014/main" id="{22BE07B2-67D4-462E-A862-8DB468224731}"/>
            </a:ext>
          </a:extLst>
        </xdr:cNvPr>
        <xdr:cNvSpPr/>
      </xdr:nvSpPr>
      <xdr:spPr>
        <a:xfrm>
          <a:off x="11231880" y="177666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43814</xdr:rowOff>
    </xdr:from>
    <xdr:to>
      <xdr:col>71</xdr:col>
      <xdr:colOff>177800</xdr:colOff>
      <xdr:row>106</xdr:row>
      <xdr:rowOff>81914</xdr:rowOff>
    </xdr:to>
    <xdr:cxnSp macro="">
      <xdr:nvCxnSpPr>
        <xdr:cNvPr id="894" name="直線コネクタ 893">
          <a:extLst>
            <a:ext uri="{FF2B5EF4-FFF2-40B4-BE49-F238E27FC236}">
              <a16:creationId xmlns:a16="http://schemas.microsoft.com/office/drawing/2014/main" id="{A73F67E2-416D-402F-95C7-D637AF4A8739}"/>
            </a:ext>
          </a:extLst>
        </xdr:cNvPr>
        <xdr:cNvCxnSpPr/>
      </xdr:nvCxnSpPr>
      <xdr:spPr>
        <a:xfrm>
          <a:off x="11282680" y="17813654"/>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95" name="n_1aveValue【公民館】&#10;有形固定資産減価償却率">
          <a:extLst>
            <a:ext uri="{FF2B5EF4-FFF2-40B4-BE49-F238E27FC236}">
              <a16:creationId xmlns:a16="http://schemas.microsoft.com/office/drawing/2014/main" id="{5E0D6C2B-D107-468E-8943-775B6D4BB15F}"/>
            </a:ext>
          </a:extLst>
        </xdr:cNvPr>
        <xdr:cNvSpPr txBox="1"/>
      </xdr:nvSpPr>
      <xdr:spPr>
        <a:xfrm>
          <a:off x="13437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6" name="n_2aveValue【公民館】&#10;有形固定資産減価償却率">
          <a:extLst>
            <a:ext uri="{FF2B5EF4-FFF2-40B4-BE49-F238E27FC236}">
              <a16:creationId xmlns:a16="http://schemas.microsoft.com/office/drawing/2014/main" id="{1A5A598F-DB68-4613-B0C0-B2F170943761}"/>
            </a:ext>
          </a:extLst>
        </xdr:cNvPr>
        <xdr:cNvSpPr txBox="1"/>
      </xdr:nvSpPr>
      <xdr:spPr>
        <a:xfrm>
          <a:off x="126752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122572</xdr:rowOff>
    </xdr:from>
    <xdr:ext cx="405111" cy="259045"/>
    <xdr:sp macro="" textlink="">
      <xdr:nvSpPr>
        <xdr:cNvPr id="897" name="n_3aveValue【公民館】&#10;有形固定資産減価償却率">
          <a:extLst>
            <a:ext uri="{FF2B5EF4-FFF2-40B4-BE49-F238E27FC236}">
              <a16:creationId xmlns:a16="http://schemas.microsoft.com/office/drawing/2014/main" id="{A24BABD8-94AE-48D7-9F9C-4503BCD82B35}"/>
            </a:ext>
          </a:extLst>
        </xdr:cNvPr>
        <xdr:cNvSpPr txBox="1"/>
      </xdr:nvSpPr>
      <xdr:spPr>
        <a:xfrm>
          <a:off x="1190054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57802</xdr:rowOff>
    </xdr:from>
    <xdr:ext cx="405111" cy="259045"/>
    <xdr:sp macro="" textlink="">
      <xdr:nvSpPr>
        <xdr:cNvPr id="898" name="n_4aveValue【公民館】&#10;有形固定資産減価償却率">
          <a:extLst>
            <a:ext uri="{FF2B5EF4-FFF2-40B4-BE49-F238E27FC236}">
              <a16:creationId xmlns:a16="http://schemas.microsoft.com/office/drawing/2014/main" id="{6D8F2E46-AF42-4314-8B72-1AFC586296F1}"/>
            </a:ext>
          </a:extLst>
        </xdr:cNvPr>
        <xdr:cNvSpPr txBox="1"/>
      </xdr:nvSpPr>
      <xdr:spPr>
        <a:xfrm>
          <a:off x="1110298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24782</xdr:rowOff>
    </xdr:from>
    <xdr:ext cx="405111" cy="259045"/>
    <xdr:sp macro="" textlink="">
      <xdr:nvSpPr>
        <xdr:cNvPr id="899" name="n_1mainValue【公民館】&#10;有形固定資産減価償却率">
          <a:extLst>
            <a:ext uri="{FF2B5EF4-FFF2-40B4-BE49-F238E27FC236}">
              <a16:creationId xmlns:a16="http://schemas.microsoft.com/office/drawing/2014/main" id="{3D8AA19A-8121-4C3F-8011-8312E29B183E}"/>
            </a:ext>
          </a:extLst>
        </xdr:cNvPr>
        <xdr:cNvSpPr txBox="1"/>
      </xdr:nvSpPr>
      <xdr:spPr>
        <a:xfrm>
          <a:off x="13437244" y="1796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158132</xdr:rowOff>
    </xdr:from>
    <xdr:ext cx="405111" cy="259045"/>
    <xdr:sp macro="" textlink="">
      <xdr:nvSpPr>
        <xdr:cNvPr id="900" name="n_2mainValue【公民館】&#10;有形固定資産減価償却率">
          <a:extLst>
            <a:ext uri="{FF2B5EF4-FFF2-40B4-BE49-F238E27FC236}">
              <a16:creationId xmlns:a16="http://schemas.microsoft.com/office/drawing/2014/main" id="{FCB046AE-0446-40EF-A334-AD05A1DE1699}"/>
            </a:ext>
          </a:extLst>
        </xdr:cNvPr>
        <xdr:cNvSpPr txBox="1"/>
      </xdr:nvSpPr>
      <xdr:spPr>
        <a:xfrm>
          <a:off x="126752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123841</xdr:rowOff>
    </xdr:from>
    <xdr:ext cx="405111" cy="259045"/>
    <xdr:sp macro="" textlink="">
      <xdr:nvSpPr>
        <xdr:cNvPr id="901" name="n_3mainValue【公民館】&#10;有形固定資産減価償却率">
          <a:extLst>
            <a:ext uri="{FF2B5EF4-FFF2-40B4-BE49-F238E27FC236}">
              <a16:creationId xmlns:a16="http://schemas.microsoft.com/office/drawing/2014/main" id="{E9D21AD3-58C6-4187-B000-B0B97263A16B}"/>
            </a:ext>
          </a:extLst>
        </xdr:cNvPr>
        <xdr:cNvSpPr txBox="1"/>
      </xdr:nvSpPr>
      <xdr:spPr>
        <a:xfrm>
          <a:off x="11900544" y="1789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85741</xdr:rowOff>
    </xdr:from>
    <xdr:ext cx="405111" cy="259045"/>
    <xdr:sp macro="" textlink="">
      <xdr:nvSpPr>
        <xdr:cNvPr id="902" name="n_4mainValue【公民館】&#10;有形固定資産減価償却率">
          <a:extLst>
            <a:ext uri="{FF2B5EF4-FFF2-40B4-BE49-F238E27FC236}">
              <a16:creationId xmlns:a16="http://schemas.microsoft.com/office/drawing/2014/main" id="{75008307-7FFF-4502-8ADE-44106AA6A2D9}"/>
            </a:ext>
          </a:extLst>
        </xdr:cNvPr>
        <xdr:cNvSpPr txBox="1"/>
      </xdr:nvSpPr>
      <xdr:spPr>
        <a:xfrm>
          <a:off x="11102984" y="1785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7DFDC89F-36F2-4109-9829-89D024BDB1B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1F793F93-9E29-4B4A-826C-BA8080CAE221}"/>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6FBA3DF2-6830-4516-9EB8-AFC5D615535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3E68423D-62B8-4E80-9D0D-2255C3EB19B1}"/>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47AA46DB-5DA8-4678-B9D7-D07FBE3FDDFF}"/>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C0163F16-7063-4D90-8089-A28831EA70F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6B1DC37A-2F5C-4116-B330-5D1069E8112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6BFDEB84-49C9-4DB4-8103-59AE450F3CE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D0A200CA-EC62-4D4B-A486-AA815F7DA2B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92541336-B860-49EB-BAA2-3D17631E947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5D305EC1-C6D5-43E1-971A-BAD24E24EFE1}"/>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C0CD0FB2-6700-408A-B9EE-F382D733FC4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626320D9-3997-458F-B255-10A7406E82D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29421B27-F6DD-4017-BA19-F9279E23EBE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B4BDE0FE-8573-48C5-AD86-0551653DD7A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B5825291-BCBB-40D8-A498-7081471FF6E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5F14D9E0-119F-47D4-B98D-46C15368EBA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5CB0EB85-DE0B-4851-BA83-A89DDE5D8C0E}"/>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AFC879E7-8FF1-4E1E-A559-A6A11883BE3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E228581B-94C2-46F5-A834-8C37511CBA3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0157463D-1DFE-4952-B284-1785687AA34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926E9977-D21C-46B6-B01D-BC8A43FB491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公民館】&#10;一人当たり面積グラフ枠">
          <a:extLst>
            <a:ext uri="{FF2B5EF4-FFF2-40B4-BE49-F238E27FC236}">
              <a16:creationId xmlns:a16="http://schemas.microsoft.com/office/drawing/2014/main" id="{5D310432-DCC2-4DCB-87DC-5F1FFD94589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6" name="直線コネクタ 925">
          <a:extLst>
            <a:ext uri="{FF2B5EF4-FFF2-40B4-BE49-F238E27FC236}">
              <a16:creationId xmlns:a16="http://schemas.microsoft.com/office/drawing/2014/main" id="{808C6698-4158-4F57-9742-135CA402321C}"/>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7" name="【公民館】&#10;一人当たり面積最小値テキスト">
          <a:extLst>
            <a:ext uri="{FF2B5EF4-FFF2-40B4-BE49-F238E27FC236}">
              <a16:creationId xmlns:a16="http://schemas.microsoft.com/office/drawing/2014/main" id="{CCAF2702-790C-4DA8-AC6C-99D8752F8EF1}"/>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8" name="直線コネクタ 927">
          <a:extLst>
            <a:ext uri="{FF2B5EF4-FFF2-40B4-BE49-F238E27FC236}">
              <a16:creationId xmlns:a16="http://schemas.microsoft.com/office/drawing/2014/main" id="{DDE41157-B0A8-4DF4-B5D4-B196091F78E4}"/>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9" name="【公民館】&#10;一人当たり面積最大値テキスト">
          <a:extLst>
            <a:ext uri="{FF2B5EF4-FFF2-40B4-BE49-F238E27FC236}">
              <a16:creationId xmlns:a16="http://schemas.microsoft.com/office/drawing/2014/main" id="{A357B52C-E483-4B57-9D9D-470D631D8099}"/>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30" name="直線コネクタ 929">
          <a:extLst>
            <a:ext uri="{FF2B5EF4-FFF2-40B4-BE49-F238E27FC236}">
              <a16:creationId xmlns:a16="http://schemas.microsoft.com/office/drawing/2014/main" id="{7950D488-D227-4ACB-AE77-01210E2BE355}"/>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31" name="【公民館】&#10;一人当たり面積平均値テキスト">
          <a:extLst>
            <a:ext uri="{FF2B5EF4-FFF2-40B4-BE49-F238E27FC236}">
              <a16:creationId xmlns:a16="http://schemas.microsoft.com/office/drawing/2014/main" id="{4C91F442-9F0D-4789-A0C2-E140541507C8}"/>
            </a:ext>
          </a:extLst>
        </xdr:cNvPr>
        <xdr:cNvSpPr txBox="1"/>
      </xdr:nvSpPr>
      <xdr:spPr>
        <a:xfrm>
          <a:off x="19547840" y="1757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32" name="フローチャート: 判断 931">
          <a:extLst>
            <a:ext uri="{FF2B5EF4-FFF2-40B4-BE49-F238E27FC236}">
              <a16:creationId xmlns:a16="http://schemas.microsoft.com/office/drawing/2014/main" id="{4B1A462A-AD01-4DCE-9BAC-275087AD2C24}"/>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33" name="フローチャート: 判断 932">
          <a:extLst>
            <a:ext uri="{FF2B5EF4-FFF2-40B4-BE49-F238E27FC236}">
              <a16:creationId xmlns:a16="http://schemas.microsoft.com/office/drawing/2014/main" id="{D6576777-AA8F-48A2-A3A6-23544B5269C3}"/>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34" name="フローチャート: 判断 933">
          <a:extLst>
            <a:ext uri="{FF2B5EF4-FFF2-40B4-BE49-F238E27FC236}">
              <a16:creationId xmlns:a16="http://schemas.microsoft.com/office/drawing/2014/main" id="{7058F703-6322-4270-B9E0-518EA0708CC3}"/>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93980</xdr:rowOff>
    </xdr:from>
    <xdr:to>
      <xdr:col>102</xdr:col>
      <xdr:colOff>165100</xdr:colOff>
      <xdr:row>105</xdr:row>
      <xdr:rowOff>24130</xdr:rowOff>
    </xdr:to>
    <xdr:sp macro="" textlink="">
      <xdr:nvSpPr>
        <xdr:cNvPr id="935" name="フローチャート: 判断 934">
          <a:extLst>
            <a:ext uri="{FF2B5EF4-FFF2-40B4-BE49-F238E27FC236}">
              <a16:creationId xmlns:a16="http://schemas.microsoft.com/office/drawing/2014/main" id="{C6EB54BD-2ABB-4EE7-9C10-96D27C07B8DD}"/>
            </a:ext>
          </a:extLst>
        </xdr:cNvPr>
        <xdr:cNvSpPr/>
      </xdr:nvSpPr>
      <xdr:spPr>
        <a:xfrm>
          <a:off x="1716278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158750</xdr:rowOff>
    </xdr:from>
    <xdr:to>
      <xdr:col>98</xdr:col>
      <xdr:colOff>38100</xdr:colOff>
      <xdr:row>104</xdr:row>
      <xdr:rowOff>88900</xdr:rowOff>
    </xdr:to>
    <xdr:sp macro="" textlink="">
      <xdr:nvSpPr>
        <xdr:cNvPr id="936" name="フローチャート: 判断 935">
          <a:extLst>
            <a:ext uri="{FF2B5EF4-FFF2-40B4-BE49-F238E27FC236}">
              <a16:creationId xmlns:a16="http://schemas.microsoft.com/office/drawing/2014/main" id="{AFA9D615-2E91-4212-BDFA-2F0C3AE4F9F8}"/>
            </a:ext>
          </a:extLst>
        </xdr:cNvPr>
        <xdr:cNvSpPr/>
      </xdr:nvSpPr>
      <xdr:spPr>
        <a:xfrm>
          <a:off x="16388080" y="17425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505217FA-6EAC-48BE-8D33-6645130D01D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7EAE453B-7EB2-4087-BFF2-4C29F1FA369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2AA40F00-96FC-4647-AA95-6A8E72A03B3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F569036-E73B-4938-9303-ED65C383F96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59E6D806-8BBC-43C6-873D-7130068FD7D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21589</xdr:rowOff>
    </xdr:from>
    <xdr:to>
      <xdr:col>116</xdr:col>
      <xdr:colOff>114300</xdr:colOff>
      <xdr:row>107</xdr:row>
      <xdr:rowOff>123189</xdr:rowOff>
    </xdr:to>
    <xdr:sp macro="" textlink="">
      <xdr:nvSpPr>
        <xdr:cNvPr id="942" name="楕円 941">
          <a:extLst>
            <a:ext uri="{FF2B5EF4-FFF2-40B4-BE49-F238E27FC236}">
              <a16:creationId xmlns:a16="http://schemas.microsoft.com/office/drawing/2014/main" id="{7274EC36-B615-4753-9E08-E060ADB7B493}"/>
            </a:ext>
          </a:extLst>
        </xdr:cNvPr>
        <xdr:cNvSpPr/>
      </xdr:nvSpPr>
      <xdr:spPr>
        <a:xfrm>
          <a:off x="19458940" y="179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xdr:rowOff>
    </xdr:from>
    <xdr:ext cx="469744" cy="259045"/>
    <xdr:sp macro="" textlink="">
      <xdr:nvSpPr>
        <xdr:cNvPr id="943" name="【公民館】&#10;一人当たり面積該当値テキスト">
          <a:extLst>
            <a:ext uri="{FF2B5EF4-FFF2-40B4-BE49-F238E27FC236}">
              <a16:creationId xmlns:a16="http://schemas.microsoft.com/office/drawing/2014/main" id="{D734C459-24EE-4FC8-BE39-EBEF59363C80}"/>
            </a:ext>
          </a:extLst>
        </xdr:cNvPr>
        <xdr:cNvSpPr txBox="1"/>
      </xdr:nvSpPr>
      <xdr:spPr>
        <a:xfrm>
          <a:off x="19547840" y="179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21589</xdr:rowOff>
    </xdr:from>
    <xdr:to>
      <xdr:col>112</xdr:col>
      <xdr:colOff>38100</xdr:colOff>
      <xdr:row>107</xdr:row>
      <xdr:rowOff>123189</xdr:rowOff>
    </xdr:to>
    <xdr:sp macro="" textlink="">
      <xdr:nvSpPr>
        <xdr:cNvPr id="944" name="楕円 943">
          <a:extLst>
            <a:ext uri="{FF2B5EF4-FFF2-40B4-BE49-F238E27FC236}">
              <a16:creationId xmlns:a16="http://schemas.microsoft.com/office/drawing/2014/main" id="{5355D980-8D83-443D-85BC-95B3DF317B37}"/>
            </a:ext>
          </a:extLst>
        </xdr:cNvPr>
        <xdr:cNvSpPr/>
      </xdr:nvSpPr>
      <xdr:spPr>
        <a:xfrm>
          <a:off x="18735040" y="17959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72389</xdr:rowOff>
    </xdr:from>
    <xdr:to>
      <xdr:col>116</xdr:col>
      <xdr:colOff>63500</xdr:colOff>
      <xdr:row>107</xdr:row>
      <xdr:rowOff>72389</xdr:rowOff>
    </xdr:to>
    <xdr:cxnSp macro="">
      <xdr:nvCxnSpPr>
        <xdr:cNvPr id="945" name="直線コネクタ 944">
          <a:extLst>
            <a:ext uri="{FF2B5EF4-FFF2-40B4-BE49-F238E27FC236}">
              <a16:creationId xmlns:a16="http://schemas.microsoft.com/office/drawing/2014/main" id="{8B19793C-755A-4749-83CC-5D09F7D9370B}"/>
            </a:ext>
          </a:extLst>
        </xdr:cNvPr>
        <xdr:cNvCxnSpPr/>
      </xdr:nvCxnSpPr>
      <xdr:spPr>
        <a:xfrm>
          <a:off x="18778220" y="1800986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21589</xdr:rowOff>
    </xdr:from>
    <xdr:to>
      <xdr:col>107</xdr:col>
      <xdr:colOff>101600</xdr:colOff>
      <xdr:row>107</xdr:row>
      <xdr:rowOff>123189</xdr:rowOff>
    </xdr:to>
    <xdr:sp macro="" textlink="">
      <xdr:nvSpPr>
        <xdr:cNvPr id="946" name="楕円 945">
          <a:extLst>
            <a:ext uri="{FF2B5EF4-FFF2-40B4-BE49-F238E27FC236}">
              <a16:creationId xmlns:a16="http://schemas.microsoft.com/office/drawing/2014/main" id="{861A3D65-E414-4CD4-8E07-D488473D7645}"/>
            </a:ext>
          </a:extLst>
        </xdr:cNvPr>
        <xdr:cNvSpPr/>
      </xdr:nvSpPr>
      <xdr:spPr>
        <a:xfrm>
          <a:off x="17937480" y="179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72389</xdr:rowOff>
    </xdr:from>
    <xdr:to>
      <xdr:col>111</xdr:col>
      <xdr:colOff>177800</xdr:colOff>
      <xdr:row>107</xdr:row>
      <xdr:rowOff>72389</xdr:rowOff>
    </xdr:to>
    <xdr:cxnSp macro="">
      <xdr:nvCxnSpPr>
        <xdr:cNvPr id="947" name="直線コネクタ 946">
          <a:extLst>
            <a:ext uri="{FF2B5EF4-FFF2-40B4-BE49-F238E27FC236}">
              <a16:creationId xmlns:a16="http://schemas.microsoft.com/office/drawing/2014/main" id="{0DEEB84A-5445-4D6C-A419-083E1CAC55BF}"/>
            </a:ext>
          </a:extLst>
        </xdr:cNvPr>
        <xdr:cNvCxnSpPr/>
      </xdr:nvCxnSpPr>
      <xdr:spPr>
        <a:xfrm>
          <a:off x="17988280" y="1800986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21589</xdr:rowOff>
    </xdr:from>
    <xdr:to>
      <xdr:col>102</xdr:col>
      <xdr:colOff>165100</xdr:colOff>
      <xdr:row>107</xdr:row>
      <xdr:rowOff>123189</xdr:rowOff>
    </xdr:to>
    <xdr:sp macro="" textlink="">
      <xdr:nvSpPr>
        <xdr:cNvPr id="948" name="楕円 947">
          <a:extLst>
            <a:ext uri="{FF2B5EF4-FFF2-40B4-BE49-F238E27FC236}">
              <a16:creationId xmlns:a16="http://schemas.microsoft.com/office/drawing/2014/main" id="{9178AF1C-0925-4771-8BC6-7CD7FDFEC0FB}"/>
            </a:ext>
          </a:extLst>
        </xdr:cNvPr>
        <xdr:cNvSpPr/>
      </xdr:nvSpPr>
      <xdr:spPr>
        <a:xfrm>
          <a:off x="17162780" y="1795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72389</xdr:rowOff>
    </xdr:from>
    <xdr:to>
      <xdr:col>107</xdr:col>
      <xdr:colOff>50800</xdr:colOff>
      <xdr:row>107</xdr:row>
      <xdr:rowOff>72389</xdr:rowOff>
    </xdr:to>
    <xdr:cxnSp macro="">
      <xdr:nvCxnSpPr>
        <xdr:cNvPr id="949" name="直線コネクタ 948">
          <a:extLst>
            <a:ext uri="{FF2B5EF4-FFF2-40B4-BE49-F238E27FC236}">
              <a16:creationId xmlns:a16="http://schemas.microsoft.com/office/drawing/2014/main" id="{13EAA13B-9334-4032-8EEC-D40CFE30DC5C}"/>
            </a:ext>
          </a:extLst>
        </xdr:cNvPr>
        <xdr:cNvCxnSpPr/>
      </xdr:nvCxnSpPr>
      <xdr:spPr>
        <a:xfrm>
          <a:off x="17213580" y="1800986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21589</xdr:rowOff>
    </xdr:from>
    <xdr:to>
      <xdr:col>98</xdr:col>
      <xdr:colOff>38100</xdr:colOff>
      <xdr:row>107</xdr:row>
      <xdr:rowOff>123189</xdr:rowOff>
    </xdr:to>
    <xdr:sp macro="" textlink="">
      <xdr:nvSpPr>
        <xdr:cNvPr id="950" name="楕円 949">
          <a:extLst>
            <a:ext uri="{FF2B5EF4-FFF2-40B4-BE49-F238E27FC236}">
              <a16:creationId xmlns:a16="http://schemas.microsoft.com/office/drawing/2014/main" id="{BA6AEB05-3D3B-4DCA-A803-DB24EAA2A206}"/>
            </a:ext>
          </a:extLst>
        </xdr:cNvPr>
        <xdr:cNvSpPr/>
      </xdr:nvSpPr>
      <xdr:spPr>
        <a:xfrm>
          <a:off x="16388080" y="17959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72389</xdr:rowOff>
    </xdr:from>
    <xdr:to>
      <xdr:col>102</xdr:col>
      <xdr:colOff>114300</xdr:colOff>
      <xdr:row>107</xdr:row>
      <xdr:rowOff>72389</xdr:rowOff>
    </xdr:to>
    <xdr:cxnSp macro="">
      <xdr:nvCxnSpPr>
        <xdr:cNvPr id="951" name="直線コネクタ 950">
          <a:extLst>
            <a:ext uri="{FF2B5EF4-FFF2-40B4-BE49-F238E27FC236}">
              <a16:creationId xmlns:a16="http://schemas.microsoft.com/office/drawing/2014/main" id="{92456F6B-2A07-4951-AD20-6B15E39DC4FA}"/>
            </a:ext>
          </a:extLst>
        </xdr:cNvPr>
        <xdr:cNvCxnSpPr/>
      </xdr:nvCxnSpPr>
      <xdr:spPr>
        <a:xfrm>
          <a:off x="16431260" y="180098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952" name="n_1aveValue【公民館】&#10;一人当たり面積">
          <a:extLst>
            <a:ext uri="{FF2B5EF4-FFF2-40B4-BE49-F238E27FC236}">
              <a16:creationId xmlns:a16="http://schemas.microsoft.com/office/drawing/2014/main" id="{A1192FA5-07EC-4EFE-B2CF-980E2BAA4CBB}"/>
            </a:ext>
          </a:extLst>
        </xdr:cNvPr>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953" name="n_2aveValue【公民館】&#10;一人当たり面積">
          <a:extLst>
            <a:ext uri="{FF2B5EF4-FFF2-40B4-BE49-F238E27FC236}">
              <a16:creationId xmlns:a16="http://schemas.microsoft.com/office/drawing/2014/main" id="{6E90961F-6388-4E67-BEB1-CE03E6EF5B40}"/>
            </a:ext>
          </a:extLst>
        </xdr:cNvPr>
        <xdr:cNvSpPr txBox="1"/>
      </xdr:nvSpPr>
      <xdr:spPr>
        <a:xfrm>
          <a:off x="177762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40657</xdr:rowOff>
    </xdr:from>
    <xdr:ext cx="469744" cy="259045"/>
    <xdr:sp macro="" textlink="">
      <xdr:nvSpPr>
        <xdr:cNvPr id="954" name="n_3aveValue【公民館】&#10;一人当たり面積">
          <a:extLst>
            <a:ext uri="{FF2B5EF4-FFF2-40B4-BE49-F238E27FC236}">
              <a16:creationId xmlns:a16="http://schemas.microsoft.com/office/drawing/2014/main" id="{6C41FADF-7061-4E3B-9D91-F39CF7B3083A}"/>
            </a:ext>
          </a:extLst>
        </xdr:cNvPr>
        <xdr:cNvSpPr txBox="1"/>
      </xdr:nvSpPr>
      <xdr:spPr>
        <a:xfrm>
          <a:off x="1700156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105427</xdr:rowOff>
    </xdr:from>
    <xdr:ext cx="469744" cy="259045"/>
    <xdr:sp macro="" textlink="">
      <xdr:nvSpPr>
        <xdr:cNvPr id="955" name="n_4aveValue【公民館】&#10;一人当たり面積">
          <a:extLst>
            <a:ext uri="{FF2B5EF4-FFF2-40B4-BE49-F238E27FC236}">
              <a16:creationId xmlns:a16="http://schemas.microsoft.com/office/drawing/2014/main" id="{754BA94E-50EE-4EF3-A17E-106A8AD69711}"/>
            </a:ext>
          </a:extLst>
        </xdr:cNvPr>
        <xdr:cNvSpPr txBox="1"/>
      </xdr:nvSpPr>
      <xdr:spPr>
        <a:xfrm>
          <a:off x="1622686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114316</xdr:rowOff>
    </xdr:from>
    <xdr:ext cx="469744" cy="259045"/>
    <xdr:sp macro="" textlink="">
      <xdr:nvSpPr>
        <xdr:cNvPr id="956" name="n_1mainValue【公民館】&#10;一人当たり面積">
          <a:extLst>
            <a:ext uri="{FF2B5EF4-FFF2-40B4-BE49-F238E27FC236}">
              <a16:creationId xmlns:a16="http://schemas.microsoft.com/office/drawing/2014/main" id="{DE47B321-2E1E-4147-A979-FDCD1316FDCD}"/>
            </a:ext>
          </a:extLst>
        </xdr:cNvPr>
        <xdr:cNvSpPr txBox="1"/>
      </xdr:nvSpPr>
      <xdr:spPr>
        <a:xfrm>
          <a:off x="18561127"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114316</xdr:rowOff>
    </xdr:from>
    <xdr:ext cx="469744" cy="259045"/>
    <xdr:sp macro="" textlink="">
      <xdr:nvSpPr>
        <xdr:cNvPr id="957" name="n_2mainValue【公民館】&#10;一人当たり面積">
          <a:extLst>
            <a:ext uri="{FF2B5EF4-FFF2-40B4-BE49-F238E27FC236}">
              <a16:creationId xmlns:a16="http://schemas.microsoft.com/office/drawing/2014/main" id="{928305CC-37F5-47A9-8A0C-B328DCD78DC6}"/>
            </a:ext>
          </a:extLst>
        </xdr:cNvPr>
        <xdr:cNvSpPr txBox="1"/>
      </xdr:nvSpPr>
      <xdr:spPr>
        <a:xfrm>
          <a:off x="17776267"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114316</xdr:rowOff>
    </xdr:from>
    <xdr:ext cx="469744" cy="259045"/>
    <xdr:sp macro="" textlink="">
      <xdr:nvSpPr>
        <xdr:cNvPr id="958" name="n_3mainValue【公民館】&#10;一人当たり面積">
          <a:extLst>
            <a:ext uri="{FF2B5EF4-FFF2-40B4-BE49-F238E27FC236}">
              <a16:creationId xmlns:a16="http://schemas.microsoft.com/office/drawing/2014/main" id="{B08A8761-1F9C-4D96-A63C-929F4A6AA2B6}"/>
            </a:ext>
          </a:extLst>
        </xdr:cNvPr>
        <xdr:cNvSpPr txBox="1"/>
      </xdr:nvSpPr>
      <xdr:spPr>
        <a:xfrm>
          <a:off x="17001567"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114316</xdr:rowOff>
    </xdr:from>
    <xdr:ext cx="469744" cy="259045"/>
    <xdr:sp macro="" textlink="">
      <xdr:nvSpPr>
        <xdr:cNvPr id="959" name="n_4mainValue【公民館】&#10;一人当たり面積">
          <a:extLst>
            <a:ext uri="{FF2B5EF4-FFF2-40B4-BE49-F238E27FC236}">
              <a16:creationId xmlns:a16="http://schemas.microsoft.com/office/drawing/2014/main" id="{C734AEA1-25C8-4CB7-B816-D80A8061E2D2}"/>
            </a:ext>
          </a:extLst>
        </xdr:cNvPr>
        <xdr:cNvSpPr txBox="1"/>
      </xdr:nvSpPr>
      <xdr:spPr>
        <a:xfrm>
          <a:off x="16226867"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7BE91CCA-770D-48CF-803B-D772E29EB2C8}"/>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55EC9DAB-FDCE-4612-BF1A-73525B55341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2F195235-93F5-4FD1-93CF-149CCDD94E8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昭和</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年供用開始の中央公民館や昭和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年供用開始の牧港漁港の有形固定資産減価償却率が類似団体の下位となっている。牧港漁港については、平成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老朽化対策及び機能強化改良工事計画を策定し、計画的に整備工事を実施しているため将来的には改善される見通しである。中央公民館は老朽化にともない建物劣化が見られるため、公共施設等総合管理計画に基づき他施設との複合化の検討を行っている。児童館については、類似団体と比較しても充実しているが、今後の維持管理費の増加が予想されることから、公共施設等総合管理計画に基づき計画的に長寿命化、用途変更や統廃合の検討を行っていく必要がある。学校施設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年に策定した浦添市学校施設長寿命化計画に基づき予防改修や大規模改修を行い、教育環境の整備を進めている。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A100C9-92B5-4559-9C46-749C9E36A1A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62223A-F79E-4F49-AE36-D33CA4DAD72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C25A10-2E01-4727-9E74-7D24C2006F2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66C337-AF1C-46C7-B01F-28D6ACEF9D2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768D1C-C8F6-4C24-A5C1-D77E569E1C85}"/>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2C31F71-DAFF-4CD0-9A03-5B279A59F62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28006D-CBD5-44AC-B319-F23AF77F88D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70F3FC-7491-4F4D-8598-80A35C659F0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761E8B4-8F12-4EFE-ABD8-AD790D66D1F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EE1C31-CE1A-4247-9346-7715E52DFD1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115,545
113,886
19.44
61,435,779
59,952,914
884,306
25,730,191
33,415,774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CE7A5F-5B3D-42FA-957E-5A74D64F2AD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A670D38-B85A-407A-B9D2-E9336CCFA6A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BB2B332-DC64-43EC-ABCB-E3FB9A7DF60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3A1A4D-8F02-4A79-A578-095D5538AF0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021C2F-4263-449C-AE84-211BA4C071F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BBF1AAC-C18C-457F-B49D-A75B7A5C715F}"/>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3E3D2C-8F2C-4D2D-92BF-C4980B0AD92C}"/>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22FFFB-F72D-435C-8AFE-C9C21178E03C}"/>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45F186-D181-482B-BDA2-C335437E66B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C230088-7B61-4046-8A87-52B9C82E8FE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FE99ED5-0CB0-4C7B-B225-81FB449138B4}"/>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71464A8-7014-46FF-980B-FF4062DE99C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89CCAD-3F56-4490-A858-2E8BFD4C61C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50D3CBD-D819-4632-9335-DC480C48322A}"/>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C58B46-116F-4ED3-969F-9010C454CAB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921CA7-691E-4C71-AEB8-2FAE4AE18D8D}"/>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B10022-7CD5-4CD2-88F2-91F9213F05F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27DA7D-78AF-4F63-8ED9-CD7F7C7D63E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83BAF4-72AD-41EA-B6F2-6180BD26F58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2022079-DFD8-457B-9798-CD99C2CAF06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79A2CC4-959A-456E-8170-AB27420870C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46FF3B-1455-4BDE-802C-5E9932DAD13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0567974-F70D-4F84-A54E-218B954450D1}"/>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455D8B-1CA5-427C-B67B-FBEAFA6542A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B81C56-9F73-4A6C-A263-8F7AC47B7DE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FA9CD3E-44EB-4A38-A50F-6FC404B62C4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34FDF8-6507-4857-B22B-6AA0FFF9ABE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D59C86-50D2-4892-A366-B84776B7214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5BC6140-C9BE-4CFA-87D8-A20F03ABF3A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5ACBAE5-631F-483A-8889-A86C5CE5CA8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77F5A30-B3F5-46E4-9AA6-F689E248B50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B89A8C9-1C19-4209-BF7A-A89059D194C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78E2B46-0787-4F8C-BC19-D603B7BC9849}"/>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02F78E3-3104-4F8D-AB94-9031C3DFEAB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48F05AB-5D91-4DD9-A31B-D2F296E44F7F}"/>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34F6DFE-C4AB-4556-A966-F6568FBDB39B}"/>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30162F0-A87E-48C5-A9F8-C2EBD856F4A2}"/>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7A425D6-5C49-4172-8741-87B24692260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87BBA43-0200-4E69-87BF-11DCBD37095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C9BA30-0FCE-49EF-B87F-E31FA50AA65A}"/>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DF271ED-BEDD-4FEA-8938-6B181B44FB3C}"/>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22670B2-C94D-4821-8C88-C067B2ED756E}"/>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D26B45C-F418-427E-9113-0CC3B333ECC2}"/>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82530BA-86BF-471F-8906-00CC2779BE3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B26E623-F848-48E2-A36E-2D098D9AED51}"/>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7736FFC-CCE3-4A62-878B-F31DCE92C726}"/>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1676F52D-6241-414B-8553-3E92450FAD9D}"/>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131B2F83-74BA-4828-971D-78E45C128205}"/>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D31B2B25-1FFB-4740-9932-F161B38A7441}"/>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91334F18-D5F7-4B9E-B464-4C0BAD36E400}"/>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B96CBD0-F52C-44A9-83DF-D210F9F5D066}"/>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80571</xdr:rowOff>
    </xdr:from>
    <xdr:ext cx="405111" cy="259045"/>
    <xdr:sp macro="" textlink="">
      <xdr:nvSpPr>
        <xdr:cNvPr id="63" name="【図書館】&#10;有形固定資産減価償却率平均値テキスト">
          <a:extLst>
            <a:ext uri="{FF2B5EF4-FFF2-40B4-BE49-F238E27FC236}">
              <a16:creationId xmlns:a16="http://schemas.microsoft.com/office/drawing/2014/main" id="{5A171ED0-F60B-4C0A-91A9-C81B8112AB2B}"/>
            </a:ext>
          </a:extLst>
        </xdr:cNvPr>
        <xdr:cNvSpPr txBox="1"/>
      </xdr:nvSpPr>
      <xdr:spPr>
        <a:xfrm>
          <a:off x="4124960" y="6283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8A1B1E61-FD43-40FC-872D-58EDFE63DFEB}"/>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4284AB0B-2E96-4A00-841A-8AEACCC31CED}"/>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6A4A50EF-EE8F-447A-95CF-6385B8B1D1EF}"/>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751780AD-053A-4B6D-B177-23FBFF8DAD18}"/>
            </a:ext>
          </a:extLst>
        </xdr:cNvPr>
        <xdr:cNvSpPr/>
      </xdr:nvSpPr>
      <xdr:spPr>
        <a:xfrm>
          <a:off x="17399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A9C284F2-B53A-4065-BEF7-80C0886B5834}"/>
            </a:ext>
          </a:extLst>
        </xdr:cNvPr>
        <xdr:cNvSpPr/>
      </xdr:nvSpPr>
      <xdr:spPr>
        <a:xfrm>
          <a:off x="965200" y="6181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2836F2-3797-4C47-8EB9-70D2089AD4F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2F8E23-8F96-4234-813A-1F7CF42B47A8}"/>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884A368-5B6E-4C00-9A6E-300B372261A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9C8FD1B-F65C-4117-94F9-45ACD667AC0A}"/>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8442496-A3F0-425E-BA5E-32AC79473F47}"/>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74" name="楕円 73">
          <a:extLst>
            <a:ext uri="{FF2B5EF4-FFF2-40B4-BE49-F238E27FC236}">
              <a16:creationId xmlns:a16="http://schemas.microsoft.com/office/drawing/2014/main" id="{E128224D-2532-4355-9C22-F7AF962AE724}"/>
            </a:ext>
          </a:extLst>
        </xdr:cNvPr>
        <xdr:cNvSpPr/>
      </xdr:nvSpPr>
      <xdr:spPr>
        <a:xfrm>
          <a:off x="403606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82567</xdr:rowOff>
    </xdr:from>
    <xdr:ext cx="405111" cy="259045"/>
    <xdr:sp macro="" textlink="">
      <xdr:nvSpPr>
        <xdr:cNvPr id="75" name="【図書館】&#10;有形固定資産減価償却率該当値テキスト">
          <a:extLst>
            <a:ext uri="{FF2B5EF4-FFF2-40B4-BE49-F238E27FC236}">
              <a16:creationId xmlns:a16="http://schemas.microsoft.com/office/drawing/2014/main" id="{4B0270DF-553C-4D41-8881-BEC19895135A}"/>
            </a:ext>
          </a:extLst>
        </xdr:cNvPr>
        <xdr:cNvSpPr txBox="1"/>
      </xdr:nvSpPr>
      <xdr:spPr>
        <a:xfrm>
          <a:off x="4124960"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167458</xdr:rowOff>
    </xdr:from>
    <xdr:to>
      <xdr:col>20</xdr:col>
      <xdr:colOff>38100</xdr:colOff>
      <xdr:row>36</xdr:row>
      <xdr:rowOff>97608</xdr:rowOff>
    </xdr:to>
    <xdr:sp macro="" textlink="">
      <xdr:nvSpPr>
        <xdr:cNvPr id="76" name="楕円 75">
          <a:extLst>
            <a:ext uri="{FF2B5EF4-FFF2-40B4-BE49-F238E27FC236}">
              <a16:creationId xmlns:a16="http://schemas.microsoft.com/office/drawing/2014/main" id="{B715BF10-084C-46AA-ACA5-3124F0B14080}"/>
            </a:ext>
          </a:extLst>
        </xdr:cNvPr>
        <xdr:cNvSpPr/>
      </xdr:nvSpPr>
      <xdr:spPr>
        <a:xfrm>
          <a:off x="3312160" y="60348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46808</xdr:rowOff>
    </xdr:from>
    <xdr:to>
      <xdr:col>24</xdr:col>
      <xdr:colOff>63500</xdr:colOff>
      <xdr:row>36</xdr:row>
      <xdr:rowOff>110490</xdr:rowOff>
    </xdr:to>
    <xdr:cxnSp macro="">
      <xdr:nvCxnSpPr>
        <xdr:cNvPr id="77" name="直線コネクタ 76">
          <a:extLst>
            <a:ext uri="{FF2B5EF4-FFF2-40B4-BE49-F238E27FC236}">
              <a16:creationId xmlns:a16="http://schemas.microsoft.com/office/drawing/2014/main" id="{31123E25-00AC-4872-A89E-C4F70E3F7827}"/>
            </a:ext>
          </a:extLst>
        </xdr:cNvPr>
        <xdr:cNvCxnSpPr/>
      </xdr:nvCxnSpPr>
      <xdr:spPr>
        <a:xfrm>
          <a:off x="3355340" y="6081848"/>
          <a:ext cx="73152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102144</xdr:rowOff>
    </xdr:from>
    <xdr:to>
      <xdr:col>15</xdr:col>
      <xdr:colOff>101600</xdr:colOff>
      <xdr:row>36</xdr:row>
      <xdr:rowOff>32294</xdr:rowOff>
    </xdr:to>
    <xdr:sp macro="" textlink="">
      <xdr:nvSpPr>
        <xdr:cNvPr id="78" name="楕円 77">
          <a:extLst>
            <a:ext uri="{FF2B5EF4-FFF2-40B4-BE49-F238E27FC236}">
              <a16:creationId xmlns:a16="http://schemas.microsoft.com/office/drawing/2014/main" id="{626D5028-5102-49DA-8547-DACD7D94309C}"/>
            </a:ext>
          </a:extLst>
        </xdr:cNvPr>
        <xdr:cNvSpPr/>
      </xdr:nvSpPr>
      <xdr:spPr>
        <a:xfrm>
          <a:off x="2514600" y="5969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152944</xdr:rowOff>
    </xdr:from>
    <xdr:to>
      <xdr:col>19</xdr:col>
      <xdr:colOff>177800</xdr:colOff>
      <xdr:row>36</xdr:row>
      <xdr:rowOff>46808</xdr:rowOff>
    </xdr:to>
    <xdr:cxnSp macro="">
      <xdr:nvCxnSpPr>
        <xdr:cNvPr id="79" name="直線コネクタ 78">
          <a:extLst>
            <a:ext uri="{FF2B5EF4-FFF2-40B4-BE49-F238E27FC236}">
              <a16:creationId xmlns:a16="http://schemas.microsoft.com/office/drawing/2014/main" id="{DF29B7B7-F9C2-458B-8743-19D95D1977A9}"/>
            </a:ext>
          </a:extLst>
        </xdr:cNvPr>
        <xdr:cNvCxnSpPr/>
      </xdr:nvCxnSpPr>
      <xdr:spPr>
        <a:xfrm>
          <a:off x="2565400" y="6020344"/>
          <a:ext cx="78994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43361</xdr:rowOff>
    </xdr:from>
    <xdr:to>
      <xdr:col>10</xdr:col>
      <xdr:colOff>165100</xdr:colOff>
      <xdr:row>35</xdr:row>
      <xdr:rowOff>144961</xdr:rowOff>
    </xdr:to>
    <xdr:sp macro="" textlink="">
      <xdr:nvSpPr>
        <xdr:cNvPr id="80" name="楕円 79">
          <a:extLst>
            <a:ext uri="{FF2B5EF4-FFF2-40B4-BE49-F238E27FC236}">
              <a16:creationId xmlns:a16="http://schemas.microsoft.com/office/drawing/2014/main" id="{9721D42B-F0D4-402E-B96A-9999F957F1A0}"/>
            </a:ext>
          </a:extLst>
        </xdr:cNvPr>
        <xdr:cNvSpPr/>
      </xdr:nvSpPr>
      <xdr:spPr>
        <a:xfrm>
          <a:off x="17399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94161</xdr:rowOff>
    </xdr:from>
    <xdr:to>
      <xdr:col>15</xdr:col>
      <xdr:colOff>50800</xdr:colOff>
      <xdr:row>35</xdr:row>
      <xdr:rowOff>152944</xdr:rowOff>
    </xdr:to>
    <xdr:cxnSp macro="">
      <xdr:nvCxnSpPr>
        <xdr:cNvPr id="81" name="直線コネクタ 80">
          <a:extLst>
            <a:ext uri="{FF2B5EF4-FFF2-40B4-BE49-F238E27FC236}">
              <a16:creationId xmlns:a16="http://schemas.microsoft.com/office/drawing/2014/main" id="{94339267-D97A-4884-AC4C-220FFC981AB3}"/>
            </a:ext>
          </a:extLst>
        </xdr:cNvPr>
        <xdr:cNvCxnSpPr/>
      </xdr:nvCxnSpPr>
      <xdr:spPr>
        <a:xfrm>
          <a:off x="1790700" y="5961561"/>
          <a:ext cx="7747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151130</xdr:rowOff>
    </xdr:from>
    <xdr:to>
      <xdr:col>6</xdr:col>
      <xdr:colOff>38100</xdr:colOff>
      <xdr:row>35</xdr:row>
      <xdr:rowOff>81280</xdr:rowOff>
    </xdr:to>
    <xdr:sp macro="" textlink="">
      <xdr:nvSpPr>
        <xdr:cNvPr id="82" name="楕円 81">
          <a:extLst>
            <a:ext uri="{FF2B5EF4-FFF2-40B4-BE49-F238E27FC236}">
              <a16:creationId xmlns:a16="http://schemas.microsoft.com/office/drawing/2014/main" id="{636DA51F-63B2-4933-85A2-54C69FBD78E5}"/>
            </a:ext>
          </a:extLst>
        </xdr:cNvPr>
        <xdr:cNvSpPr/>
      </xdr:nvSpPr>
      <xdr:spPr>
        <a:xfrm>
          <a:off x="965200" y="58508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30480</xdr:rowOff>
    </xdr:from>
    <xdr:to>
      <xdr:col>10</xdr:col>
      <xdr:colOff>114300</xdr:colOff>
      <xdr:row>35</xdr:row>
      <xdr:rowOff>94161</xdr:rowOff>
    </xdr:to>
    <xdr:cxnSp macro="">
      <xdr:nvCxnSpPr>
        <xdr:cNvPr id="83" name="直線コネクタ 82">
          <a:extLst>
            <a:ext uri="{FF2B5EF4-FFF2-40B4-BE49-F238E27FC236}">
              <a16:creationId xmlns:a16="http://schemas.microsoft.com/office/drawing/2014/main" id="{F2A461DF-3955-4A60-B104-440E93DC8FDA}"/>
            </a:ext>
          </a:extLst>
        </xdr:cNvPr>
        <xdr:cNvCxnSpPr/>
      </xdr:nvCxnSpPr>
      <xdr:spPr>
        <a:xfrm>
          <a:off x="1008380" y="5897880"/>
          <a:ext cx="78232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48BF24C7-67ED-46DE-B737-86E03881505D}"/>
            </a:ext>
          </a:extLst>
        </xdr:cNvPr>
        <xdr:cNvSpPr txBox="1"/>
      </xdr:nvSpPr>
      <xdr:spPr>
        <a:xfrm>
          <a:off x="3170564" y="637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18523</xdr:rowOff>
    </xdr:from>
    <xdr:ext cx="405111" cy="259045"/>
    <xdr:sp macro="" textlink="">
      <xdr:nvSpPr>
        <xdr:cNvPr id="85" name="n_2aveValue【図書館】&#10;有形固定資産減価償却率">
          <a:extLst>
            <a:ext uri="{FF2B5EF4-FFF2-40B4-BE49-F238E27FC236}">
              <a16:creationId xmlns:a16="http://schemas.microsoft.com/office/drawing/2014/main" id="{0B5F5786-DCC3-462F-85F5-2B994EEE7DCF}"/>
            </a:ext>
          </a:extLst>
        </xdr:cNvPr>
        <xdr:cNvSpPr txBox="1"/>
      </xdr:nvSpPr>
      <xdr:spPr>
        <a:xfrm>
          <a:off x="2385704" y="6388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51180</xdr:rowOff>
    </xdr:from>
    <xdr:ext cx="405111" cy="259045"/>
    <xdr:sp macro="" textlink="">
      <xdr:nvSpPr>
        <xdr:cNvPr id="86" name="n_3aveValue【図書館】&#10;有形固定資産減価償却率">
          <a:extLst>
            <a:ext uri="{FF2B5EF4-FFF2-40B4-BE49-F238E27FC236}">
              <a16:creationId xmlns:a16="http://schemas.microsoft.com/office/drawing/2014/main" id="{8E850ED8-8B25-44E7-B9BB-3AC3AF8071D1}"/>
            </a:ext>
          </a:extLst>
        </xdr:cNvPr>
        <xdr:cNvSpPr txBox="1"/>
      </xdr:nvSpPr>
      <xdr:spPr>
        <a:xfrm>
          <a:off x="1611004" y="6253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67508</xdr:rowOff>
    </xdr:from>
    <xdr:ext cx="405111" cy="259045"/>
    <xdr:sp macro="" textlink="">
      <xdr:nvSpPr>
        <xdr:cNvPr id="87" name="n_4aveValue【図書館】&#10;有形固定資産減価償却率">
          <a:extLst>
            <a:ext uri="{FF2B5EF4-FFF2-40B4-BE49-F238E27FC236}">
              <a16:creationId xmlns:a16="http://schemas.microsoft.com/office/drawing/2014/main" id="{D766BE11-C7C2-44FD-A499-31BAF43E8297}"/>
            </a:ext>
          </a:extLst>
        </xdr:cNvPr>
        <xdr:cNvSpPr txBox="1"/>
      </xdr:nvSpPr>
      <xdr:spPr>
        <a:xfrm>
          <a:off x="836304" y="627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114135</xdr:rowOff>
    </xdr:from>
    <xdr:ext cx="405111" cy="259045"/>
    <xdr:sp macro="" textlink="">
      <xdr:nvSpPr>
        <xdr:cNvPr id="88" name="n_1mainValue【図書館】&#10;有形固定資産減価償却率">
          <a:extLst>
            <a:ext uri="{FF2B5EF4-FFF2-40B4-BE49-F238E27FC236}">
              <a16:creationId xmlns:a16="http://schemas.microsoft.com/office/drawing/2014/main" id="{A4C9F1D5-75D9-4C68-A3C5-E3B49A90B0D9}"/>
            </a:ext>
          </a:extLst>
        </xdr:cNvPr>
        <xdr:cNvSpPr txBox="1"/>
      </xdr:nvSpPr>
      <xdr:spPr>
        <a:xfrm>
          <a:off x="3170564" y="5813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48821</xdr:rowOff>
    </xdr:from>
    <xdr:ext cx="405111" cy="259045"/>
    <xdr:sp macro="" textlink="">
      <xdr:nvSpPr>
        <xdr:cNvPr id="89" name="n_2mainValue【図書館】&#10;有形固定資産減価償却率">
          <a:extLst>
            <a:ext uri="{FF2B5EF4-FFF2-40B4-BE49-F238E27FC236}">
              <a16:creationId xmlns:a16="http://schemas.microsoft.com/office/drawing/2014/main" id="{BF5127D7-752D-4E5D-B600-F2DD88B32FF7}"/>
            </a:ext>
          </a:extLst>
        </xdr:cNvPr>
        <xdr:cNvSpPr txBox="1"/>
      </xdr:nvSpPr>
      <xdr:spPr>
        <a:xfrm>
          <a:off x="2385704" y="574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161488</xdr:rowOff>
    </xdr:from>
    <xdr:ext cx="405111" cy="259045"/>
    <xdr:sp macro="" textlink="">
      <xdr:nvSpPr>
        <xdr:cNvPr id="90" name="n_3mainValue【図書館】&#10;有形固定資産減価償却率">
          <a:extLst>
            <a:ext uri="{FF2B5EF4-FFF2-40B4-BE49-F238E27FC236}">
              <a16:creationId xmlns:a16="http://schemas.microsoft.com/office/drawing/2014/main" id="{D92435B3-E959-4FEE-8F96-39A8862DE6AA}"/>
            </a:ext>
          </a:extLst>
        </xdr:cNvPr>
        <xdr:cNvSpPr txBox="1"/>
      </xdr:nvSpPr>
      <xdr:spPr>
        <a:xfrm>
          <a:off x="1611004" y="569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97807</xdr:rowOff>
    </xdr:from>
    <xdr:ext cx="405111" cy="259045"/>
    <xdr:sp macro="" textlink="">
      <xdr:nvSpPr>
        <xdr:cNvPr id="91" name="n_4mainValue【図書館】&#10;有形固定資産減価償却率">
          <a:extLst>
            <a:ext uri="{FF2B5EF4-FFF2-40B4-BE49-F238E27FC236}">
              <a16:creationId xmlns:a16="http://schemas.microsoft.com/office/drawing/2014/main" id="{7A6B829C-89C6-44EC-AD05-E6C17ECE935F}"/>
            </a:ext>
          </a:extLst>
        </xdr:cNvPr>
        <xdr:cNvSpPr txBox="1"/>
      </xdr:nvSpPr>
      <xdr:spPr>
        <a:xfrm>
          <a:off x="83630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FD4DA57-2068-449B-AE4B-A9CA9A2060A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CD51176-0E56-4FF0-9CE1-C13743D7048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C872FB5-0721-4D02-9357-C77AF318A8F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E1AD14C-889C-49CC-99EF-F5C854F85A04}"/>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AA57B49-C97E-4C02-BB01-E736AD74034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749FC52-AB3E-4060-97C5-7298F026D68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2E99F87-C966-4C26-9158-F4355A07959F}"/>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FDC4C0-F897-4A2A-8C76-055CB26F05EA}"/>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C04287C-CC7E-4EBD-899F-49D70577C84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665672C-0E5C-46AD-A830-16866962113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C1DC1F6F-0FFA-4434-B49A-A666A5A79449}"/>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938F99BF-E3A2-429A-8114-6002B3A66963}"/>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F341127-DBE5-4DEF-91BE-07CFEDC2905F}"/>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90355894-E310-4392-AC66-7E61D84B4B9A}"/>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A48AD727-19CD-4829-8C40-FC6A794160EB}"/>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0E2BEF0-B9F1-4364-9D73-13AC872CF4A5}"/>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58BDC5B7-C35E-4721-94B3-21BF922D049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0A7E12C-71BB-4006-92A6-79DEB41CC427}"/>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193501B6-7CBC-4490-87D0-6813B86DD429}"/>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D28F0EAD-7905-4517-8FD0-39DE2927C684}"/>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98AAE656-9204-4AFE-A07F-ED89F6409023}"/>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AD48A06C-A6A9-4BA2-BA57-E705193F4CB9}"/>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333C7D6-3D17-4716-AB9E-41979EBF43B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6277D64-448A-440E-941A-406E33FDAE2C}"/>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26F8C44-C425-4D93-B0AB-291034F6946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6846EAEE-798A-4BBC-8787-EB1FC9A93F8A}"/>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314E2C6D-4DF7-4878-9A36-E94668670F8E}"/>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528D3EC7-CE3C-4750-8760-8728497743AF}"/>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7C909C6B-C047-48EE-9CD3-03E8A0229E9F}"/>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7E4E336B-A50A-4CAC-8E4D-B0F31ACC6B13}"/>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D35490D5-FFB6-42B5-A4D0-B0EF01E1BBB3}"/>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D60F0F23-861F-4E77-B2E4-8A5DCD578EF1}"/>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CFAA5707-A1CA-4FD3-AD08-2BAD8233479B}"/>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3BD53324-F7F1-42E6-AEE1-3933C635DA84}"/>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11793</xdr:rowOff>
    </xdr:from>
    <xdr:to>
      <xdr:col>41</xdr:col>
      <xdr:colOff>101600</xdr:colOff>
      <xdr:row>39</xdr:row>
      <xdr:rowOff>113393</xdr:rowOff>
    </xdr:to>
    <xdr:sp macro="" textlink="">
      <xdr:nvSpPr>
        <xdr:cNvPr id="126" name="フローチャート: 判断 125">
          <a:extLst>
            <a:ext uri="{FF2B5EF4-FFF2-40B4-BE49-F238E27FC236}">
              <a16:creationId xmlns:a16="http://schemas.microsoft.com/office/drawing/2014/main" id="{B9B78AD2-F154-46AA-A371-291FC2C4EE8A}"/>
            </a:ext>
          </a:extLst>
        </xdr:cNvPr>
        <xdr:cNvSpPr/>
      </xdr:nvSpPr>
      <xdr:spPr>
        <a:xfrm>
          <a:off x="6873240"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7" name="フローチャート: 判断 126">
          <a:extLst>
            <a:ext uri="{FF2B5EF4-FFF2-40B4-BE49-F238E27FC236}">
              <a16:creationId xmlns:a16="http://schemas.microsoft.com/office/drawing/2014/main" id="{E676AA7A-3622-4ABC-95F1-C042B8361DB2}"/>
            </a:ext>
          </a:extLst>
        </xdr:cNvPr>
        <xdr:cNvSpPr/>
      </xdr:nvSpPr>
      <xdr:spPr>
        <a:xfrm>
          <a:off x="60985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6E57923-826A-47D9-AB0C-C0C5CE92C9A8}"/>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2F5CF24-9450-4DBD-8762-E91968CCDF1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240B5E0-149D-45B2-A90A-777B739232C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A49F6D2-6C0F-4E29-9D0C-BE03169C30A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E1CC147-8681-45D4-9970-9BF83C3A874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33" name="楕円 132">
          <a:extLst>
            <a:ext uri="{FF2B5EF4-FFF2-40B4-BE49-F238E27FC236}">
              <a16:creationId xmlns:a16="http://schemas.microsoft.com/office/drawing/2014/main" id="{509FD0AF-4E5F-4122-89A5-2B0135C13CFE}"/>
            </a:ext>
          </a:extLst>
        </xdr:cNvPr>
        <xdr:cNvSpPr/>
      </xdr:nvSpPr>
      <xdr:spPr>
        <a:xfrm>
          <a:off x="919226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34" name="【図書館】&#10;一人当たり面積該当値テキスト">
          <a:extLst>
            <a:ext uri="{FF2B5EF4-FFF2-40B4-BE49-F238E27FC236}">
              <a16:creationId xmlns:a16="http://schemas.microsoft.com/office/drawing/2014/main" id="{4905777E-55F1-4ACC-9A82-AC17041CA101}"/>
            </a:ext>
          </a:extLst>
        </xdr:cNvPr>
        <xdr:cNvSpPr txBox="1"/>
      </xdr:nvSpPr>
      <xdr:spPr>
        <a:xfrm>
          <a:off x="92583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35" name="楕円 134">
          <a:extLst>
            <a:ext uri="{FF2B5EF4-FFF2-40B4-BE49-F238E27FC236}">
              <a16:creationId xmlns:a16="http://schemas.microsoft.com/office/drawing/2014/main" id="{D6C52C73-2052-4A5A-8C9F-57485B50A31C}"/>
            </a:ext>
          </a:extLst>
        </xdr:cNvPr>
        <xdr:cNvSpPr/>
      </xdr:nvSpPr>
      <xdr:spPr>
        <a:xfrm>
          <a:off x="844550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36" name="直線コネクタ 135">
          <a:extLst>
            <a:ext uri="{FF2B5EF4-FFF2-40B4-BE49-F238E27FC236}">
              <a16:creationId xmlns:a16="http://schemas.microsoft.com/office/drawing/2014/main" id="{97A5AF4E-4867-4239-9406-84F1B4BCA032}"/>
            </a:ext>
          </a:extLst>
        </xdr:cNvPr>
        <xdr:cNvCxnSpPr/>
      </xdr:nvCxnSpPr>
      <xdr:spPr>
        <a:xfrm>
          <a:off x="8496300" y="68580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7" name="楕円 136">
          <a:extLst>
            <a:ext uri="{FF2B5EF4-FFF2-40B4-BE49-F238E27FC236}">
              <a16:creationId xmlns:a16="http://schemas.microsoft.com/office/drawing/2014/main" id="{78624DF5-9594-4BF5-A5ED-1F03A1C3C827}"/>
            </a:ext>
          </a:extLst>
        </xdr:cNvPr>
        <xdr:cNvSpPr/>
      </xdr:nvSpPr>
      <xdr:spPr>
        <a:xfrm>
          <a:off x="767080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38" name="直線コネクタ 137">
          <a:extLst>
            <a:ext uri="{FF2B5EF4-FFF2-40B4-BE49-F238E27FC236}">
              <a16:creationId xmlns:a16="http://schemas.microsoft.com/office/drawing/2014/main" id="{506F8188-A9BF-4BB8-982C-49FDBE9872F6}"/>
            </a:ext>
          </a:extLst>
        </xdr:cNvPr>
        <xdr:cNvCxnSpPr/>
      </xdr:nvCxnSpPr>
      <xdr:spPr>
        <a:xfrm>
          <a:off x="7713980" y="68580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9" name="楕円 138">
          <a:extLst>
            <a:ext uri="{FF2B5EF4-FFF2-40B4-BE49-F238E27FC236}">
              <a16:creationId xmlns:a16="http://schemas.microsoft.com/office/drawing/2014/main" id="{9300D1F1-A7F7-4FE4-907C-FDD0D6618CC6}"/>
            </a:ext>
          </a:extLst>
        </xdr:cNvPr>
        <xdr:cNvSpPr/>
      </xdr:nvSpPr>
      <xdr:spPr>
        <a:xfrm>
          <a:off x="687324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40" name="直線コネクタ 139">
          <a:extLst>
            <a:ext uri="{FF2B5EF4-FFF2-40B4-BE49-F238E27FC236}">
              <a16:creationId xmlns:a16="http://schemas.microsoft.com/office/drawing/2014/main" id="{7DA99345-37CC-4D81-A095-4822498F6793}"/>
            </a:ext>
          </a:extLst>
        </xdr:cNvPr>
        <xdr:cNvCxnSpPr/>
      </xdr:nvCxnSpPr>
      <xdr:spPr>
        <a:xfrm>
          <a:off x="6924040" y="68580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41" name="楕円 140">
          <a:extLst>
            <a:ext uri="{FF2B5EF4-FFF2-40B4-BE49-F238E27FC236}">
              <a16:creationId xmlns:a16="http://schemas.microsoft.com/office/drawing/2014/main" id="{9BCE0F41-0A55-4605-A1AA-A8FF02F0404D}"/>
            </a:ext>
          </a:extLst>
        </xdr:cNvPr>
        <xdr:cNvSpPr/>
      </xdr:nvSpPr>
      <xdr:spPr>
        <a:xfrm>
          <a:off x="609854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152400</xdr:rowOff>
    </xdr:to>
    <xdr:cxnSp macro="">
      <xdr:nvCxnSpPr>
        <xdr:cNvPr id="142" name="直線コネクタ 141">
          <a:extLst>
            <a:ext uri="{FF2B5EF4-FFF2-40B4-BE49-F238E27FC236}">
              <a16:creationId xmlns:a16="http://schemas.microsoft.com/office/drawing/2014/main" id="{8BE7E2C3-F341-430D-BAD6-57BC13FBBD52}"/>
            </a:ext>
          </a:extLst>
        </xdr:cNvPr>
        <xdr:cNvCxnSpPr/>
      </xdr:nvCxnSpPr>
      <xdr:spPr>
        <a:xfrm>
          <a:off x="6149340" y="68580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661605D1-8BFA-4A7D-991E-7B388B5F2076}"/>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1E95C782-8D67-4164-BA98-CE62C9C03C9F}"/>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129920</xdr:rowOff>
    </xdr:from>
    <xdr:ext cx="469744" cy="259045"/>
    <xdr:sp macro="" textlink="">
      <xdr:nvSpPr>
        <xdr:cNvPr id="145" name="n_3aveValue【図書館】&#10;一人当たり面積">
          <a:extLst>
            <a:ext uri="{FF2B5EF4-FFF2-40B4-BE49-F238E27FC236}">
              <a16:creationId xmlns:a16="http://schemas.microsoft.com/office/drawing/2014/main" id="{9218FDC6-F06A-46F3-A166-46C671703CA4}"/>
            </a:ext>
          </a:extLst>
        </xdr:cNvPr>
        <xdr:cNvSpPr txBox="1"/>
      </xdr:nvSpPr>
      <xdr:spPr>
        <a:xfrm>
          <a:off x="671202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6" name="n_4aveValue【図書館】&#10;一人当たり面積">
          <a:extLst>
            <a:ext uri="{FF2B5EF4-FFF2-40B4-BE49-F238E27FC236}">
              <a16:creationId xmlns:a16="http://schemas.microsoft.com/office/drawing/2014/main" id="{49FC31D9-A10F-498D-864B-FD2258259B1E}"/>
            </a:ext>
          </a:extLst>
        </xdr:cNvPr>
        <xdr:cNvSpPr txBox="1"/>
      </xdr:nvSpPr>
      <xdr:spPr>
        <a:xfrm>
          <a:off x="59373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47" name="n_1mainValue【図書館】&#10;一人当たり面積">
          <a:extLst>
            <a:ext uri="{FF2B5EF4-FFF2-40B4-BE49-F238E27FC236}">
              <a16:creationId xmlns:a16="http://schemas.microsoft.com/office/drawing/2014/main" id="{F23FC0EB-CC9B-45B7-B80B-7D0217BBFF54}"/>
            </a:ext>
          </a:extLst>
        </xdr:cNvPr>
        <xdr:cNvSpPr txBox="1"/>
      </xdr:nvSpPr>
      <xdr:spPr>
        <a:xfrm>
          <a:off x="8271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8" name="n_2mainValue【図書館】&#10;一人当たり面積">
          <a:extLst>
            <a:ext uri="{FF2B5EF4-FFF2-40B4-BE49-F238E27FC236}">
              <a16:creationId xmlns:a16="http://schemas.microsoft.com/office/drawing/2014/main" id="{DA92EF0C-E63D-41F6-9235-465A11142D68}"/>
            </a:ext>
          </a:extLst>
        </xdr:cNvPr>
        <xdr:cNvSpPr txBox="1"/>
      </xdr:nvSpPr>
      <xdr:spPr>
        <a:xfrm>
          <a:off x="7509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9" name="n_3mainValue【図書館】&#10;一人当たり面積">
          <a:extLst>
            <a:ext uri="{FF2B5EF4-FFF2-40B4-BE49-F238E27FC236}">
              <a16:creationId xmlns:a16="http://schemas.microsoft.com/office/drawing/2014/main" id="{3F6E59BB-24EE-4DF0-BEA3-719C24B69F1F}"/>
            </a:ext>
          </a:extLst>
        </xdr:cNvPr>
        <xdr:cNvSpPr txBox="1"/>
      </xdr:nvSpPr>
      <xdr:spPr>
        <a:xfrm>
          <a:off x="67120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50" name="n_4mainValue【図書館】&#10;一人当たり面積">
          <a:extLst>
            <a:ext uri="{FF2B5EF4-FFF2-40B4-BE49-F238E27FC236}">
              <a16:creationId xmlns:a16="http://schemas.microsoft.com/office/drawing/2014/main" id="{B60B3B19-46D2-477D-83A4-732E4E40AEE2}"/>
            </a:ext>
          </a:extLst>
        </xdr:cNvPr>
        <xdr:cNvSpPr txBox="1"/>
      </xdr:nvSpPr>
      <xdr:spPr>
        <a:xfrm>
          <a:off x="59373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C99CFC1-1E21-41BA-8E2C-5C85D59729D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A9871A4A-5A38-4735-BC58-6B0C19C9818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E6653AB-2D8C-4744-A099-2B30A60B7FE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D01CE15-A244-4EFB-921B-21D3FAAB0DF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268691D-B357-43AE-AB9C-CA728B73AA78}"/>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B829AFA4-3ABC-4811-908D-77D8BA3BB094}"/>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5563B4BA-E04C-4068-90F3-BE33DEF1BE5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51954E4E-2B20-4614-BAC9-12EF1278324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5000EA3D-E158-4C0E-8083-3085F4877B9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EB8808EA-D4D5-4274-B7B1-D82EA72C2AC1}"/>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828F6C0D-E523-46C5-8F0E-70466B779EEA}"/>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8C4F08D5-7F76-4872-81AB-5E1F3A67CDCE}"/>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457E20B-527A-4D3A-821D-36FCE4B13224}"/>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BAAEA91-339E-48AC-AEFA-DA90784059C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EF08F2E3-01E1-42FD-8743-250453DCF33F}"/>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A13A4135-2F39-462A-A374-E64F2037A09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CC565DB8-BA90-4C81-B5CE-C4B81F31678F}"/>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8032FFE0-CFEB-4BD8-ACDD-0488998C49AB}"/>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9B43CB8A-8B02-45C9-B1D4-A4AF4C146E4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BCA07DC7-E40D-4BF3-832A-60354F988D7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9D3B92B4-C630-4EA9-8EFD-A3845167DD9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B087C78-9FE2-4B11-8BDB-BAEBAA34903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9C044F30-4237-4751-9CF4-7F4E88B38D95}"/>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3515AC3-E0C4-4035-BE1A-1BED8F889F4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A732D234-563E-4061-9A79-B2517BE03953}"/>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C54C90C7-A059-4F7B-9BB1-FE3A67AD4FCA}"/>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00F63592-0FE2-49BE-A9C0-84C334AF1824}"/>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7C9B6E7D-DEFE-4B8A-896A-EAE018AD7A2A}"/>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C014119B-73E9-4501-BB0C-B762B498601A}"/>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459A0A5D-6DF7-471D-B382-B0C7C1917F1E}"/>
            </a:ext>
          </a:extLst>
        </xdr:cNvPr>
        <xdr:cNvSpPr txBox="1"/>
      </xdr:nvSpPr>
      <xdr:spPr>
        <a:xfrm>
          <a:off x="412496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33F32418-119F-46BC-A1E0-43925D04D774}"/>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B765E1E2-7E06-42C8-B756-6928F004A3F9}"/>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73DA666F-9385-4FEE-B311-F7A5A36C9329}"/>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15875</xdr:rowOff>
    </xdr:from>
    <xdr:to>
      <xdr:col>10</xdr:col>
      <xdr:colOff>165100</xdr:colOff>
      <xdr:row>60</xdr:row>
      <xdr:rowOff>117475</xdr:rowOff>
    </xdr:to>
    <xdr:sp macro="" textlink="">
      <xdr:nvSpPr>
        <xdr:cNvPr id="184" name="フローチャート: 判断 183">
          <a:extLst>
            <a:ext uri="{FF2B5EF4-FFF2-40B4-BE49-F238E27FC236}">
              <a16:creationId xmlns:a16="http://schemas.microsoft.com/office/drawing/2014/main" id="{CAF86CD4-EBCB-4AE6-AC22-6812DC4638B9}"/>
            </a:ext>
          </a:extLst>
        </xdr:cNvPr>
        <xdr:cNvSpPr/>
      </xdr:nvSpPr>
      <xdr:spPr>
        <a:xfrm>
          <a:off x="17399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xdr:rowOff>
    </xdr:from>
    <xdr:to>
      <xdr:col>6</xdr:col>
      <xdr:colOff>38100</xdr:colOff>
      <xdr:row>60</xdr:row>
      <xdr:rowOff>104140</xdr:rowOff>
    </xdr:to>
    <xdr:sp macro="" textlink="">
      <xdr:nvSpPr>
        <xdr:cNvPr id="185" name="フローチャート: 判断 184">
          <a:extLst>
            <a:ext uri="{FF2B5EF4-FFF2-40B4-BE49-F238E27FC236}">
              <a16:creationId xmlns:a16="http://schemas.microsoft.com/office/drawing/2014/main" id="{03A81B77-AF40-41E5-9DD0-2FB131A3B682}"/>
            </a:ext>
          </a:extLst>
        </xdr:cNvPr>
        <xdr:cNvSpPr/>
      </xdr:nvSpPr>
      <xdr:spPr>
        <a:xfrm>
          <a:off x="965200" y="10060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43EB11-0E10-425C-AEE0-4C27AB7FAEB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57FE96-DDAA-4236-BADB-DBF69E61DEE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57CCD26-EB39-433A-A07B-C524E8AF5BA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92ADC2B2-DC11-425B-A184-8BCF9703CE9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1C60A8B-CB98-4FC7-9853-EAEA10D6A8F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91" name="楕円 190">
          <a:extLst>
            <a:ext uri="{FF2B5EF4-FFF2-40B4-BE49-F238E27FC236}">
              <a16:creationId xmlns:a16="http://schemas.microsoft.com/office/drawing/2014/main" id="{5BEBA578-72D5-4F98-9DB0-7BC509CD886D}"/>
            </a:ext>
          </a:extLst>
        </xdr:cNvPr>
        <xdr:cNvSpPr/>
      </xdr:nvSpPr>
      <xdr:spPr>
        <a:xfrm>
          <a:off x="403606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64787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6FA3FD7-729F-4348-B7B2-C7807B4F611D}"/>
            </a:ext>
          </a:extLst>
        </xdr:cNvPr>
        <xdr:cNvSpPr txBox="1"/>
      </xdr:nvSpPr>
      <xdr:spPr>
        <a:xfrm>
          <a:off x="4124960"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44450</xdr:rowOff>
    </xdr:from>
    <xdr:to>
      <xdr:col>20</xdr:col>
      <xdr:colOff>38100</xdr:colOff>
      <xdr:row>60</xdr:row>
      <xdr:rowOff>146050</xdr:rowOff>
    </xdr:to>
    <xdr:sp macro="" textlink="">
      <xdr:nvSpPr>
        <xdr:cNvPr id="193" name="楕円 192">
          <a:extLst>
            <a:ext uri="{FF2B5EF4-FFF2-40B4-BE49-F238E27FC236}">
              <a16:creationId xmlns:a16="http://schemas.microsoft.com/office/drawing/2014/main" id="{E31557D3-ECAB-433E-80C4-9044CDB101B7}"/>
            </a:ext>
          </a:extLst>
        </xdr:cNvPr>
        <xdr:cNvSpPr/>
      </xdr:nvSpPr>
      <xdr:spPr>
        <a:xfrm>
          <a:off x="3312160" y="10102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95250</xdr:rowOff>
    </xdr:from>
    <xdr:to>
      <xdr:col>24</xdr:col>
      <xdr:colOff>63500</xdr:colOff>
      <xdr:row>60</xdr:row>
      <xdr:rowOff>137160</xdr:rowOff>
    </xdr:to>
    <xdr:cxnSp macro="">
      <xdr:nvCxnSpPr>
        <xdr:cNvPr id="194" name="直線コネクタ 193">
          <a:extLst>
            <a:ext uri="{FF2B5EF4-FFF2-40B4-BE49-F238E27FC236}">
              <a16:creationId xmlns:a16="http://schemas.microsoft.com/office/drawing/2014/main" id="{21897399-DEED-4A12-8C33-8D26B352B023}"/>
            </a:ext>
          </a:extLst>
        </xdr:cNvPr>
        <xdr:cNvCxnSpPr/>
      </xdr:nvCxnSpPr>
      <xdr:spPr>
        <a:xfrm>
          <a:off x="3355340" y="1015365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xdr:rowOff>
    </xdr:from>
    <xdr:to>
      <xdr:col>15</xdr:col>
      <xdr:colOff>101600</xdr:colOff>
      <xdr:row>60</xdr:row>
      <xdr:rowOff>104140</xdr:rowOff>
    </xdr:to>
    <xdr:sp macro="" textlink="">
      <xdr:nvSpPr>
        <xdr:cNvPr id="195" name="楕円 194">
          <a:extLst>
            <a:ext uri="{FF2B5EF4-FFF2-40B4-BE49-F238E27FC236}">
              <a16:creationId xmlns:a16="http://schemas.microsoft.com/office/drawing/2014/main" id="{3568A9A4-E770-4E36-BFA5-D35970886869}"/>
            </a:ext>
          </a:extLst>
        </xdr:cNvPr>
        <xdr:cNvSpPr/>
      </xdr:nvSpPr>
      <xdr:spPr>
        <a:xfrm>
          <a:off x="2514600" y="1006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53340</xdr:rowOff>
    </xdr:from>
    <xdr:to>
      <xdr:col>19</xdr:col>
      <xdr:colOff>177800</xdr:colOff>
      <xdr:row>60</xdr:row>
      <xdr:rowOff>95250</xdr:rowOff>
    </xdr:to>
    <xdr:cxnSp macro="">
      <xdr:nvCxnSpPr>
        <xdr:cNvPr id="196" name="直線コネクタ 195">
          <a:extLst>
            <a:ext uri="{FF2B5EF4-FFF2-40B4-BE49-F238E27FC236}">
              <a16:creationId xmlns:a16="http://schemas.microsoft.com/office/drawing/2014/main" id="{30E4260B-4873-42CA-AC6B-996358043170}"/>
            </a:ext>
          </a:extLst>
        </xdr:cNvPr>
        <xdr:cNvCxnSpPr/>
      </xdr:nvCxnSpPr>
      <xdr:spPr>
        <a:xfrm>
          <a:off x="2565400" y="10111740"/>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97" name="楕円 196">
          <a:extLst>
            <a:ext uri="{FF2B5EF4-FFF2-40B4-BE49-F238E27FC236}">
              <a16:creationId xmlns:a16="http://schemas.microsoft.com/office/drawing/2014/main" id="{A76A440E-BF97-4EE2-986D-596DDA4D5DF1}"/>
            </a:ext>
          </a:extLst>
        </xdr:cNvPr>
        <xdr:cNvSpPr/>
      </xdr:nvSpPr>
      <xdr:spPr>
        <a:xfrm>
          <a:off x="173990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60</xdr:row>
      <xdr:rowOff>53340</xdr:rowOff>
    </xdr:to>
    <xdr:cxnSp macro="">
      <xdr:nvCxnSpPr>
        <xdr:cNvPr id="198" name="直線コネクタ 197">
          <a:extLst>
            <a:ext uri="{FF2B5EF4-FFF2-40B4-BE49-F238E27FC236}">
              <a16:creationId xmlns:a16="http://schemas.microsoft.com/office/drawing/2014/main" id="{9DDD4E9A-3674-4CBB-ABBD-84406599F2C3}"/>
            </a:ext>
          </a:extLst>
        </xdr:cNvPr>
        <xdr:cNvCxnSpPr/>
      </xdr:nvCxnSpPr>
      <xdr:spPr>
        <a:xfrm>
          <a:off x="1790700" y="1006983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92075</xdr:rowOff>
    </xdr:from>
    <xdr:to>
      <xdr:col>6</xdr:col>
      <xdr:colOff>38100</xdr:colOff>
      <xdr:row>60</xdr:row>
      <xdr:rowOff>22225</xdr:rowOff>
    </xdr:to>
    <xdr:sp macro="" textlink="">
      <xdr:nvSpPr>
        <xdr:cNvPr id="199" name="楕円 198">
          <a:extLst>
            <a:ext uri="{FF2B5EF4-FFF2-40B4-BE49-F238E27FC236}">
              <a16:creationId xmlns:a16="http://schemas.microsoft.com/office/drawing/2014/main" id="{0FA79B47-8D99-45DB-BE17-B9B2497CDEB5}"/>
            </a:ext>
          </a:extLst>
        </xdr:cNvPr>
        <xdr:cNvSpPr/>
      </xdr:nvSpPr>
      <xdr:spPr>
        <a:xfrm>
          <a:off x="965200" y="998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142875</xdr:rowOff>
    </xdr:from>
    <xdr:to>
      <xdr:col>10</xdr:col>
      <xdr:colOff>114300</xdr:colOff>
      <xdr:row>60</xdr:row>
      <xdr:rowOff>11430</xdr:rowOff>
    </xdr:to>
    <xdr:cxnSp macro="">
      <xdr:nvCxnSpPr>
        <xdr:cNvPr id="200" name="直線コネクタ 199">
          <a:extLst>
            <a:ext uri="{FF2B5EF4-FFF2-40B4-BE49-F238E27FC236}">
              <a16:creationId xmlns:a16="http://schemas.microsoft.com/office/drawing/2014/main" id="{56A454D6-8FCC-49A8-AB9D-80EB569BA4FD}"/>
            </a:ext>
          </a:extLst>
        </xdr:cNvPr>
        <xdr:cNvCxnSpPr/>
      </xdr:nvCxnSpPr>
      <xdr:spPr>
        <a:xfrm>
          <a:off x="1008380" y="10033635"/>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8F4E1AF6-5864-4A71-9EF5-ABC567D20A18}"/>
            </a:ext>
          </a:extLst>
        </xdr:cNvPr>
        <xdr:cNvSpPr txBox="1"/>
      </xdr:nvSpPr>
      <xdr:spPr>
        <a:xfrm>
          <a:off x="317056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B0245B32-71FD-46D4-B007-89453C582930}"/>
            </a:ext>
          </a:extLst>
        </xdr:cNvPr>
        <xdr:cNvSpPr txBox="1"/>
      </xdr:nvSpPr>
      <xdr:spPr>
        <a:xfrm>
          <a:off x="238570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108602</xdr:rowOff>
    </xdr:from>
    <xdr:ext cx="405111" cy="259045"/>
    <xdr:sp macro="" textlink="">
      <xdr:nvSpPr>
        <xdr:cNvPr id="203" name="n_3aveValue【体育館・プール】&#10;有形固定資産減価償却率">
          <a:extLst>
            <a:ext uri="{FF2B5EF4-FFF2-40B4-BE49-F238E27FC236}">
              <a16:creationId xmlns:a16="http://schemas.microsoft.com/office/drawing/2014/main" id="{BCEE2D22-E574-477B-BC67-95CBF90CC8EB}"/>
            </a:ext>
          </a:extLst>
        </xdr:cNvPr>
        <xdr:cNvSpPr txBox="1"/>
      </xdr:nvSpPr>
      <xdr:spPr>
        <a:xfrm>
          <a:off x="161100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95267</xdr:rowOff>
    </xdr:from>
    <xdr:ext cx="405111" cy="259045"/>
    <xdr:sp macro="" textlink="">
      <xdr:nvSpPr>
        <xdr:cNvPr id="204" name="n_4aveValue【体育館・プール】&#10;有形固定資産減価償却率">
          <a:extLst>
            <a:ext uri="{FF2B5EF4-FFF2-40B4-BE49-F238E27FC236}">
              <a16:creationId xmlns:a16="http://schemas.microsoft.com/office/drawing/2014/main" id="{5D23FC57-F7DB-439A-A354-C27FE93C77AE}"/>
            </a:ext>
          </a:extLst>
        </xdr:cNvPr>
        <xdr:cNvSpPr txBox="1"/>
      </xdr:nvSpPr>
      <xdr:spPr>
        <a:xfrm>
          <a:off x="83630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137177</xdr:rowOff>
    </xdr:from>
    <xdr:ext cx="405111" cy="259045"/>
    <xdr:sp macro="" textlink="">
      <xdr:nvSpPr>
        <xdr:cNvPr id="205" name="n_1mainValue【体育館・プール】&#10;有形固定資産減価償却率">
          <a:extLst>
            <a:ext uri="{FF2B5EF4-FFF2-40B4-BE49-F238E27FC236}">
              <a16:creationId xmlns:a16="http://schemas.microsoft.com/office/drawing/2014/main" id="{E6B45D68-0A1C-4BD8-8F65-7DDAE79F2793}"/>
            </a:ext>
          </a:extLst>
        </xdr:cNvPr>
        <xdr:cNvSpPr txBox="1"/>
      </xdr:nvSpPr>
      <xdr:spPr>
        <a:xfrm>
          <a:off x="317056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206" name="n_2mainValue【体育館・プール】&#10;有形固定資産減価償却率">
          <a:extLst>
            <a:ext uri="{FF2B5EF4-FFF2-40B4-BE49-F238E27FC236}">
              <a16:creationId xmlns:a16="http://schemas.microsoft.com/office/drawing/2014/main" id="{E00527D3-7386-4032-ADEF-C229D66AC516}"/>
            </a:ext>
          </a:extLst>
        </xdr:cNvPr>
        <xdr:cNvSpPr txBox="1"/>
      </xdr:nvSpPr>
      <xdr:spPr>
        <a:xfrm>
          <a:off x="238570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78757</xdr:rowOff>
    </xdr:from>
    <xdr:ext cx="405111" cy="259045"/>
    <xdr:sp macro="" textlink="">
      <xdr:nvSpPr>
        <xdr:cNvPr id="207" name="n_3mainValue【体育館・プール】&#10;有形固定資産減価償却率">
          <a:extLst>
            <a:ext uri="{FF2B5EF4-FFF2-40B4-BE49-F238E27FC236}">
              <a16:creationId xmlns:a16="http://schemas.microsoft.com/office/drawing/2014/main" id="{A3FF1B74-4AC3-4BB5-87A4-5143689D4918}"/>
            </a:ext>
          </a:extLst>
        </xdr:cNvPr>
        <xdr:cNvSpPr txBox="1"/>
      </xdr:nvSpPr>
      <xdr:spPr>
        <a:xfrm>
          <a:off x="161100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38752</xdr:rowOff>
    </xdr:from>
    <xdr:ext cx="405111" cy="259045"/>
    <xdr:sp macro="" textlink="">
      <xdr:nvSpPr>
        <xdr:cNvPr id="208" name="n_4mainValue【体育館・プール】&#10;有形固定資産減価償却率">
          <a:extLst>
            <a:ext uri="{FF2B5EF4-FFF2-40B4-BE49-F238E27FC236}">
              <a16:creationId xmlns:a16="http://schemas.microsoft.com/office/drawing/2014/main" id="{9A5E7289-5577-4795-833F-32667D41AE25}"/>
            </a:ext>
          </a:extLst>
        </xdr:cNvPr>
        <xdr:cNvSpPr txBox="1"/>
      </xdr:nvSpPr>
      <xdr:spPr>
        <a:xfrm>
          <a:off x="83630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20CF92C-8FD5-4E3D-8B11-AB34141C273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47E6BEA1-74B7-4460-9465-26B5C5463E9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42586EE3-1E0E-4CC3-B4E7-580C1240450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C0ED4E28-CC71-487E-911C-58E88A8E32A5}"/>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5D55E99-C09A-4770-9045-DEAB45E15AE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16B916DA-17C4-4A2A-A65D-26BB3C7C379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C0ADCD37-22D4-4681-B19D-97B1C123AAF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37439E0D-5937-45A4-90F0-D3FA8CD3285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8F38A9D-875F-453C-B116-1500C2185CBF}"/>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32A9CFDD-911E-47A7-B954-AFEA42FB00E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7BD70C29-D51D-49AD-A31D-352905816D0D}"/>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174963BF-8D6E-4BC1-A45D-D211A722051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CDD0385D-8EB7-4F0C-82AC-7756B739FB98}"/>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ECE3AB84-110B-46A6-A5CE-9858F1F39988}"/>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A4B6C8DD-A2CE-415C-AFD7-86EBE1C2F6E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44E9E2A2-25A7-465A-B6F7-8EF830C228B9}"/>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2F607517-EEC5-48A2-82D4-2ABAC1F647C5}"/>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AD4A376-7A87-4379-B2B5-C513EDF2E438}"/>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378DB1EA-D379-4E81-88BE-C36299050E7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FE73EBA7-79D2-489F-88C2-CB5A3C2521CB}"/>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762EE0A-EBCF-4FE5-864E-ABAAABD65664}"/>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B885BC6-685C-4AED-8295-3EF6970ED64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8639872-6154-47C8-877C-55570BF5173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D83B09EF-233F-42DF-A794-1E06DAB0AA88}"/>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61AFA660-BC24-4AA0-BFBE-0CDF9A235D09}"/>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8D2C7D2B-42C6-41CC-A33A-9071C64AD43E}"/>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4F9595E2-6EEC-497B-8249-15A7FEE4C0E6}"/>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6D778612-ED46-4DCD-9053-48879227BFDA}"/>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82567</xdr:rowOff>
    </xdr:from>
    <xdr:ext cx="469744" cy="259045"/>
    <xdr:sp macro="" textlink="">
      <xdr:nvSpPr>
        <xdr:cNvPr id="237" name="【体育館・プール】&#10;一人当たり面積平均値テキスト">
          <a:extLst>
            <a:ext uri="{FF2B5EF4-FFF2-40B4-BE49-F238E27FC236}">
              <a16:creationId xmlns:a16="http://schemas.microsoft.com/office/drawing/2014/main" id="{C105F9B7-5580-4BA9-913E-152BFDF40598}"/>
            </a:ext>
          </a:extLst>
        </xdr:cNvPr>
        <xdr:cNvSpPr txBox="1"/>
      </xdr:nvSpPr>
      <xdr:spPr>
        <a:xfrm>
          <a:off x="9258300" y="1014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10DF9228-D4AA-4358-BA57-D2018689B2CA}"/>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9420B1E7-9E84-4A3F-8862-738411C1F548}"/>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DA77711C-A3EA-4077-903E-FD6D116F9DBC}"/>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41" name="フローチャート: 判断 240">
          <a:extLst>
            <a:ext uri="{FF2B5EF4-FFF2-40B4-BE49-F238E27FC236}">
              <a16:creationId xmlns:a16="http://schemas.microsoft.com/office/drawing/2014/main" id="{0CDAE051-AC35-4480-A8EA-7044DCD4A5EA}"/>
            </a:ext>
          </a:extLst>
        </xdr:cNvPr>
        <xdr:cNvSpPr/>
      </xdr:nvSpPr>
      <xdr:spPr>
        <a:xfrm>
          <a:off x="687324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120650</xdr:rowOff>
    </xdr:from>
    <xdr:to>
      <xdr:col>36</xdr:col>
      <xdr:colOff>165100</xdr:colOff>
      <xdr:row>60</xdr:row>
      <xdr:rowOff>50800</xdr:rowOff>
    </xdr:to>
    <xdr:sp macro="" textlink="">
      <xdr:nvSpPr>
        <xdr:cNvPr id="242" name="フローチャート: 判断 241">
          <a:extLst>
            <a:ext uri="{FF2B5EF4-FFF2-40B4-BE49-F238E27FC236}">
              <a16:creationId xmlns:a16="http://schemas.microsoft.com/office/drawing/2014/main" id="{7F541E7B-BC93-4664-A7FD-3AE9D4E9D293}"/>
            </a:ext>
          </a:extLst>
        </xdr:cNvPr>
        <xdr:cNvSpPr/>
      </xdr:nvSpPr>
      <xdr:spPr>
        <a:xfrm>
          <a:off x="609854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D2470A9-1995-439B-9B4B-CEB049DD229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CD3492E-F569-4D9D-91E1-954D87BC3BF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6461FC5-2604-4838-8E22-CEE2FD48DC1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E454AA3-E44E-4B19-8EFB-86B6DF11D13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434CE1C-CBFB-4B13-803C-2E3DBE19433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143510</xdr:rowOff>
    </xdr:from>
    <xdr:to>
      <xdr:col>55</xdr:col>
      <xdr:colOff>50800</xdr:colOff>
      <xdr:row>62</xdr:row>
      <xdr:rowOff>73660</xdr:rowOff>
    </xdr:to>
    <xdr:sp macro="" textlink="">
      <xdr:nvSpPr>
        <xdr:cNvPr id="248" name="楕円 247">
          <a:extLst>
            <a:ext uri="{FF2B5EF4-FFF2-40B4-BE49-F238E27FC236}">
              <a16:creationId xmlns:a16="http://schemas.microsoft.com/office/drawing/2014/main" id="{EE4122A8-2CC0-4171-A284-2543BF0CC9BE}"/>
            </a:ext>
          </a:extLst>
        </xdr:cNvPr>
        <xdr:cNvSpPr/>
      </xdr:nvSpPr>
      <xdr:spPr>
        <a:xfrm>
          <a:off x="919226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121937</xdr:rowOff>
    </xdr:from>
    <xdr:ext cx="469744" cy="259045"/>
    <xdr:sp macro="" textlink="">
      <xdr:nvSpPr>
        <xdr:cNvPr id="249" name="【体育館・プール】&#10;一人当たり面積該当値テキスト">
          <a:extLst>
            <a:ext uri="{FF2B5EF4-FFF2-40B4-BE49-F238E27FC236}">
              <a16:creationId xmlns:a16="http://schemas.microsoft.com/office/drawing/2014/main" id="{ED53FCB9-38E1-4FFE-9A89-5E2D58591031}"/>
            </a:ext>
          </a:extLst>
        </xdr:cNvPr>
        <xdr:cNvSpPr txBox="1"/>
      </xdr:nvSpPr>
      <xdr:spPr>
        <a:xfrm>
          <a:off x="9258300"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143510</xdr:rowOff>
    </xdr:from>
    <xdr:to>
      <xdr:col>50</xdr:col>
      <xdr:colOff>165100</xdr:colOff>
      <xdr:row>62</xdr:row>
      <xdr:rowOff>73660</xdr:rowOff>
    </xdr:to>
    <xdr:sp macro="" textlink="">
      <xdr:nvSpPr>
        <xdr:cNvPr id="250" name="楕円 249">
          <a:extLst>
            <a:ext uri="{FF2B5EF4-FFF2-40B4-BE49-F238E27FC236}">
              <a16:creationId xmlns:a16="http://schemas.microsoft.com/office/drawing/2014/main" id="{4C8199E8-47F3-4172-8BAC-381EBC5ECF42}"/>
            </a:ext>
          </a:extLst>
        </xdr:cNvPr>
        <xdr:cNvSpPr/>
      </xdr:nvSpPr>
      <xdr:spPr>
        <a:xfrm>
          <a:off x="844550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22860</xdr:rowOff>
    </xdr:from>
    <xdr:to>
      <xdr:col>55</xdr:col>
      <xdr:colOff>0</xdr:colOff>
      <xdr:row>62</xdr:row>
      <xdr:rowOff>22860</xdr:rowOff>
    </xdr:to>
    <xdr:cxnSp macro="">
      <xdr:nvCxnSpPr>
        <xdr:cNvPr id="251" name="直線コネクタ 250">
          <a:extLst>
            <a:ext uri="{FF2B5EF4-FFF2-40B4-BE49-F238E27FC236}">
              <a16:creationId xmlns:a16="http://schemas.microsoft.com/office/drawing/2014/main" id="{253AE782-B1F6-4EAD-B245-67FD4BC1E3C4}"/>
            </a:ext>
          </a:extLst>
        </xdr:cNvPr>
        <xdr:cNvCxnSpPr/>
      </xdr:nvCxnSpPr>
      <xdr:spPr>
        <a:xfrm>
          <a:off x="8496300" y="104165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52" name="楕円 251">
          <a:extLst>
            <a:ext uri="{FF2B5EF4-FFF2-40B4-BE49-F238E27FC236}">
              <a16:creationId xmlns:a16="http://schemas.microsoft.com/office/drawing/2014/main" id="{BD120182-7AAC-4F72-AE8B-7E1925849A44}"/>
            </a:ext>
          </a:extLst>
        </xdr:cNvPr>
        <xdr:cNvSpPr/>
      </xdr:nvSpPr>
      <xdr:spPr>
        <a:xfrm>
          <a:off x="767080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22860</xdr:rowOff>
    </xdr:from>
    <xdr:to>
      <xdr:col>50</xdr:col>
      <xdr:colOff>114300</xdr:colOff>
      <xdr:row>62</xdr:row>
      <xdr:rowOff>22860</xdr:rowOff>
    </xdr:to>
    <xdr:cxnSp macro="">
      <xdr:nvCxnSpPr>
        <xdr:cNvPr id="253" name="直線コネクタ 252">
          <a:extLst>
            <a:ext uri="{FF2B5EF4-FFF2-40B4-BE49-F238E27FC236}">
              <a16:creationId xmlns:a16="http://schemas.microsoft.com/office/drawing/2014/main" id="{E0E73752-E2EC-4E8E-9378-519175D69F99}"/>
            </a:ext>
          </a:extLst>
        </xdr:cNvPr>
        <xdr:cNvCxnSpPr/>
      </xdr:nvCxnSpPr>
      <xdr:spPr>
        <a:xfrm>
          <a:off x="7713980" y="10416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4" name="楕円 253">
          <a:extLst>
            <a:ext uri="{FF2B5EF4-FFF2-40B4-BE49-F238E27FC236}">
              <a16:creationId xmlns:a16="http://schemas.microsoft.com/office/drawing/2014/main" id="{59F12A9C-610C-4BBC-9863-3D5C00C5650E}"/>
            </a:ext>
          </a:extLst>
        </xdr:cNvPr>
        <xdr:cNvSpPr/>
      </xdr:nvSpPr>
      <xdr:spPr>
        <a:xfrm>
          <a:off x="68732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22860</xdr:rowOff>
    </xdr:to>
    <xdr:cxnSp macro="">
      <xdr:nvCxnSpPr>
        <xdr:cNvPr id="255" name="直線コネクタ 254">
          <a:extLst>
            <a:ext uri="{FF2B5EF4-FFF2-40B4-BE49-F238E27FC236}">
              <a16:creationId xmlns:a16="http://schemas.microsoft.com/office/drawing/2014/main" id="{368DD681-5737-4683-9C39-BD2584BC96DA}"/>
            </a:ext>
          </a:extLst>
        </xdr:cNvPr>
        <xdr:cNvCxnSpPr/>
      </xdr:nvCxnSpPr>
      <xdr:spPr>
        <a:xfrm>
          <a:off x="6924040" y="10416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139700</xdr:rowOff>
    </xdr:from>
    <xdr:to>
      <xdr:col>36</xdr:col>
      <xdr:colOff>165100</xdr:colOff>
      <xdr:row>62</xdr:row>
      <xdr:rowOff>69850</xdr:rowOff>
    </xdr:to>
    <xdr:sp macro="" textlink="">
      <xdr:nvSpPr>
        <xdr:cNvPr id="256" name="楕円 255">
          <a:extLst>
            <a:ext uri="{FF2B5EF4-FFF2-40B4-BE49-F238E27FC236}">
              <a16:creationId xmlns:a16="http://schemas.microsoft.com/office/drawing/2014/main" id="{73E878FA-AC96-4029-A00B-AC82566C341D}"/>
            </a:ext>
          </a:extLst>
        </xdr:cNvPr>
        <xdr:cNvSpPr/>
      </xdr:nvSpPr>
      <xdr:spPr>
        <a:xfrm>
          <a:off x="6098540" y="10365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19050</xdr:rowOff>
    </xdr:from>
    <xdr:to>
      <xdr:col>41</xdr:col>
      <xdr:colOff>50800</xdr:colOff>
      <xdr:row>62</xdr:row>
      <xdr:rowOff>22860</xdr:rowOff>
    </xdr:to>
    <xdr:cxnSp macro="">
      <xdr:nvCxnSpPr>
        <xdr:cNvPr id="257" name="直線コネクタ 256">
          <a:extLst>
            <a:ext uri="{FF2B5EF4-FFF2-40B4-BE49-F238E27FC236}">
              <a16:creationId xmlns:a16="http://schemas.microsoft.com/office/drawing/2014/main" id="{61C1FA0E-CDA5-4069-B575-E8A632D51891}"/>
            </a:ext>
          </a:extLst>
        </xdr:cNvPr>
        <xdr:cNvCxnSpPr/>
      </xdr:nvCxnSpPr>
      <xdr:spPr>
        <a:xfrm>
          <a:off x="6149340" y="10412730"/>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8" name="n_1aveValue【体育館・プール】&#10;一人当たり面積">
          <a:extLst>
            <a:ext uri="{FF2B5EF4-FFF2-40B4-BE49-F238E27FC236}">
              <a16:creationId xmlns:a16="http://schemas.microsoft.com/office/drawing/2014/main" id="{F0229F38-F2C6-4374-8B7A-445CC0734FF8}"/>
            </a:ext>
          </a:extLst>
        </xdr:cNvPr>
        <xdr:cNvSpPr txBox="1"/>
      </xdr:nvSpPr>
      <xdr:spPr>
        <a:xfrm>
          <a:off x="8271587" y="100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9" name="n_2aveValue【体育館・プール】&#10;一人当たり面積">
          <a:extLst>
            <a:ext uri="{FF2B5EF4-FFF2-40B4-BE49-F238E27FC236}">
              <a16:creationId xmlns:a16="http://schemas.microsoft.com/office/drawing/2014/main" id="{94A39B92-FA29-4948-A497-26A46F5BEF79}"/>
            </a:ext>
          </a:extLst>
        </xdr:cNvPr>
        <xdr:cNvSpPr txBox="1"/>
      </xdr:nvSpPr>
      <xdr:spPr>
        <a:xfrm>
          <a:off x="750958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60" name="n_3aveValue【体育館・プール】&#10;一人当たり面積">
          <a:extLst>
            <a:ext uri="{FF2B5EF4-FFF2-40B4-BE49-F238E27FC236}">
              <a16:creationId xmlns:a16="http://schemas.microsoft.com/office/drawing/2014/main" id="{46541AE1-DDA0-4615-AA49-076856E7CBC9}"/>
            </a:ext>
          </a:extLst>
        </xdr:cNvPr>
        <xdr:cNvSpPr txBox="1"/>
      </xdr:nvSpPr>
      <xdr:spPr>
        <a:xfrm>
          <a:off x="6712027" y="982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67327</xdr:rowOff>
    </xdr:from>
    <xdr:ext cx="469744" cy="259045"/>
    <xdr:sp macro="" textlink="">
      <xdr:nvSpPr>
        <xdr:cNvPr id="261" name="n_4aveValue【体育館・プール】&#10;一人当たり面積">
          <a:extLst>
            <a:ext uri="{FF2B5EF4-FFF2-40B4-BE49-F238E27FC236}">
              <a16:creationId xmlns:a16="http://schemas.microsoft.com/office/drawing/2014/main" id="{88FB4F94-F81E-431D-8550-E073656F3FCA}"/>
            </a:ext>
          </a:extLst>
        </xdr:cNvPr>
        <xdr:cNvSpPr txBox="1"/>
      </xdr:nvSpPr>
      <xdr:spPr>
        <a:xfrm>
          <a:off x="5937327" y="979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64787</xdr:rowOff>
    </xdr:from>
    <xdr:ext cx="469744" cy="259045"/>
    <xdr:sp macro="" textlink="">
      <xdr:nvSpPr>
        <xdr:cNvPr id="262" name="n_1mainValue【体育館・プール】&#10;一人当たり面積">
          <a:extLst>
            <a:ext uri="{FF2B5EF4-FFF2-40B4-BE49-F238E27FC236}">
              <a16:creationId xmlns:a16="http://schemas.microsoft.com/office/drawing/2014/main" id="{2752730D-354C-4E2F-B712-AA4252231587}"/>
            </a:ext>
          </a:extLst>
        </xdr:cNvPr>
        <xdr:cNvSpPr txBox="1"/>
      </xdr:nvSpPr>
      <xdr:spPr>
        <a:xfrm>
          <a:off x="827158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63" name="n_2mainValue【体育館・プール】&#10;一人当たり面積">
          <a:extLst>
            <a:ext uri="{FF2B5EF4-FFF2-40B4-BE49-F238E27FC236}">
              <a16:creationId xmlns:a16="http://schemas.microsoft.com/office/drawing/2014/main" id="{8F1FC050-8913-42F3-9CE0-AEB8F8EFF21D}"/>
            </a:ext>
          </a:extLst>
        </xdr:cNvPr>
        <xdr:cNvSpPr txBox="1"/>
      </xdr:nvSpPr>
      <xdr:spPr>
        <a:xfrm>
          <a:off x="750958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64787</xdr:rowOff>
    </xdr:from>
    <xdr:ext cx="469744" cy="259045"/>
    <xdr:sp macro="" textlink="">
      <xdr:nvSpPr>
        <xdr:cNvPr id="264" name="n_3mainValue【体育館・プール】&#10;一人当たり面積">
          <a:extLst>
            <a:ext uri="{FF2B5EF4-FFF2-40B4-BE49-F238E27FC236}">
              <a16:creationId xmlns:a16="http://schemas.microsoft.com/office/drawing/2014/main" id="{970112B3-42AC-4A9D-88ED-0DDD8B6DADD9}"/>
            </a:ext>
          </a:extLst>
        </xdr:cNvPr>
        <xdr:cNvSpPr txBox="1"/>
      </xdr:nvSpPr>
      <xdr:spPr>
        <a:xfrm>
          <a:off x="67120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60977</xdr:rowOff>
    </xdr:from>
    <xdr:ext cx="469744" cy="259045"/>
    <xdr:sp macro="" textlink="">
      <xdr:nvSpPr>
        <xdr:cNvPr id="265" name="n_4mainValue【体育館・プール】&#10;一人当たり面積">
          <a:extLst>
            <a:ext uri="{FF2B5EF4-FFF2-40B4-BE49-F238E27FC236}">
              <a16:creationId xmlns:a16="http://schemas.microsoft.com/office/drawing/2014/main" id="{74EDEDA5-2EA4-4383-8E59-4EAF779374F8}"/>
            </a:ext>
          </a:extLst>
        </xdr:cNvPr>
        <xdr:cNvSpPr txBox="1"/>
      </xdr:nvSpPr>
      <xdr:spPr>
        <a:xfrm>
          <a:off x="5937327"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86F3E0B-A393-402B-8B01-DD51C0CE839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D7FCECED-43B0-4307-AB3A-2F0A7515C26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53F55D7-9207-4B64-823F-E1B87FA6D70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39695BD-C5A6-49CD-A2F7-F57A2403661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735EAB8-E194-4A1E-A1E7-E943030434F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F4665AE-F40B-46F7-80C1-9B0667F5CC3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280A0C8-5FC4-4938-96D0-F1514E62F47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DB71259-9A0E-46DC-9F05-394ED22E167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C8ACA432-446C-4BF5-8E03-16437AECF60C}"/>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6BD38E9-6CDA-4DAC-B020-C4DFEEA0EB6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16295DD-9A80-40F6-AD22-3A73E0879CD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3E99E1B0-09C1-4F10-99D4-7C81AF3F9EFA}"/>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0DB9FBD-D619-4F46-B640-2B9252067FAB}"/>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2BDC592C-3A20-473E-A483-E82B0C917F2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2998BD8-6F72-40F0-92CD-E52BECFAD64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F81FE4A-64CD-4EAB-BCF8-5A595035D78A}"/>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7A4F4CE6-0596-4081-8174-486025DBB2C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41AB37A-9BB0-49F8-BA4E-E44EECBDC74E}"/>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A81C41F0-CE47-4264-92E4-77B3ACF56C64}"/>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55381A5-89B9-41D6-BF15-91C22EB38AF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C0A8E8CA-D566-4B16-9D6F-0B22545FD2C6}"/>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3C6D09AE-A1DA-4942-9E87-1E5370E5C4F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2CAE4944-0283-45AB-BFC6-031CC22CDDE5}"/>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88D64403-F9F9-40E7-A3A7-8F43B016E78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80</xdr:row>
      <xdr:rowOff>32386</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FB6964C1-F2B6-4F79-A216-747B3BFCE9B3}"/>
            </a:ext>
          </a:extLst>
        </xdr:cNvPr>
        <xdr:cNvCxnSpPr/>
      </xdr:nvCxnSpPr>
      <xdr:spPr>
        <a:xfrm flipV="1">
          <a:off x="4086225" y="13443586"/>
          <a:ext cx="0" cy="10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89133F9E-FDFF-466E-A99D-37377F375CD4}"/>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893F5C9E-0164-40B4-A8A5-4DF5AF2E0087}"/>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150513</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738ACF89-C964-41DD-B5C9-70EB101BAD16}"/>
            </a:ext>
          </a:extLst>
        </xdr:cNvPr>
        <xdr:cNvSpPr txBox="1"/>
      </xdr:nvSpPr>
      <xdr:spPr>
        <a:xfrm>
          <a:off x="4124960" y="1322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32386</xdr:rowOff>
    </xdr:from>
    <xdr:to>
      <xdr:col>24</xdr:col>
      <xdr:colOff>152400</xdr:colOff>
      <xdr:row>80</xdr:row>
      <xdr:rowOff>32386</xdr:rowOff>
    </xdr:to>
    <xdr:cxnSp macro="">
      <xdr:nvCxnSpPr>
        <xdr:cNvPr id="294" name="直線コネクタ 293">
          <a:extLst>
            <a:ext uri="{FF2B5EF4-FFF2-40B4-BE49-F238E27FC236}">
              <a16:creationId xmlns:a16="http://schemas.microsoft.com/office/drawing/2014/main" id="{77DC5B5C-2E3B-42C1-85A2-3FE59D371127}"/>
            </a:ext>
          </a:extLst>
        </xdr:cNvPr>
        <xdr:cNvCxnSpPr/>
      </xdr:nvCxnSpPr>
      <xdr:spPr>
        <a:xfrm>
          <a:off x="4020820" y="13443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8F34F924-54D6-44B3-B86E-881A3A1B946A}"/>
            </a:ext>
          </a:extLst>
        </xdr:cNvPr>
        <xdr:cNvSpPr txBox="1"/>
      </xdr:nvSpPr>
      <xdr:spPr>
        <a:xfrm>
          <a:off x="4124960" y="13712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6" name="フローチャート: 判断 295">
          <a:extLst>
            <a:ext uri="{FF2B5EF4-FFF2-40B4-BE49-F238E27FC236}">
              <a16:creationId xmlns:a16="http://schemas.microsoft.com/office/drawing/2014/main" id="{D41D34C1-664C-4885-B8C2-E9B7B6E6997B}"/>
            </a:ext>
          </a:extLst>
        </xdr:cNvPr>
        <xdr:cNvSpPr/>
      </xdr:nvSpPr>
      <xdr:spPr>
        <a:xfrm>
          <a:off x="4036060" y="13733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154939</xdr:rowOff>
    </xdr:from>
    <xdr:to>
      <xdr:col>20</xdr:col>
      <xdr:colOff>38100</xdr:colOff>
      <xdr:row>82</xdr:row>
      <xdr:rowOff>85089</xdr:rowOff>
    </xdr:to>
    <xdr:sp macro="" textlink="">
      <xdr:nvSpPr>
        <xdr:cNvPr id="297" name="フローチャート: 判断 296">
          <a:extLst>
            <a:ext uri="{FF2B5EF4-FFF2-40B4-BE49-F238E27FC236}">
              <a16:creationId xmlns:a16="http://schemas.microsoft.com/office/drawing/2014/main" id="{D3DE5A80-671F-4B1E-8AE2-A6E6AA37FBBD}"/>
            </a:ext>
          </a:extLst>
        </xdr:cNvPr>
        <xdr:cNvSpPr/>
      </xdr:nvSpPr>
      <xdr:spPr>
        <a:xfrm>
          <a:off x="3312160" y="13733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128270</xdr:rowOff>
    </xdr:from>
    <xdr:to>
      <xdr:col>15</xdr:col>
      <xdr:colOff>101600</xdr:colOff>
      <xdr:row>82</xdr:row>
      <xdr:rowOff>58420</xdr:rowOff>
    </xdr:to>
    <xdr:sp macro="" textlink="">
      <xdr:nvSpPr>
        <xdr:cNvPr id="298" name="フローチャート: 判断 297">
          <a:extLst>
            <a:ext uri="{FF2B5EF4-FFF2-40B4-BE49-F238E27FC236}">
              <a16:creationId xmlns:a16="http://schemas.microsoft.com/office/drawing/2014/main" id="{FFED0FA6-064E-47E7-AAE2-769D1B09CB53}"/>
            </a:ext>
          </a:extLst>
        </xdr:cNvPr>
        <xdr:cNvSpPr/>
      </xdr:nvSpPr>
      <xdr:spPr>
        <a:xfrm>
          <a:off x="2514600" y="1370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63500</xdr:rowOff>
    </xdr:from>
    <xdr:to>
      <xdr:col>10</xdr:col>
      <xdr:colOff>165100</xdr:colOff>
      <xdr:row>81</xdr:row>
      <xdr:rowOff>165100</xdr:rowOff>
    </xdr:to>
    <xdr:sp macro="" textlink="">
      <xdr:nvSpPr>
        <xdr:cNvPr id="299" name="フローチャート: 判断 298">
          <a:extLst>
            <a:ext uri="{FF2B5EF4-FFF2-40B4-BE49-F238E27FC236}">
              <a16:creationId xmlns:a16="http://schemas.microsoft.com/office/drawing/2014/main" id="{8625F350-6C5F-4404-B705-0D6123E6C3FC}"/>
            </a:ext>
          </a:extLst>
        </xdr:cNvPr>
        <xdr:cNvSpPr/>
      </xdr:nvSpPr>
      <xdr:spPr>
        <a:xfrm>
          <a:off x="1739900" y="136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166370</xdr:rowOff>
    </xdr:from>
    <xdr:to>
      <xdr:col>6</xdr:col>
      <xdr:colOff>38100</xdr:colOff>
      <xdr:row>81</xdr:row>
      <xdr:rowOff>96520</xdr:rowOff>
    </xdr:to>
    <xdr:sp macro="" textlink="">
      <xdr:nvSpPr>
        <xdr:cNvPr id="300" name="フローチャート: 判断 299">
          <a:extLst>
            <a:ext uri="{FF2B5EF4-FFF2-40B4-BE49-F238E27FC236}">
              <a16:creationId xmlns:a16="http://schemas.microsoft.com/office/drawing/2014/main" id="{72627DB8-4E5F-4D9C-92D3-C337C53AB9B5}"/>
            </a:ext>
          </a:extLst>
        </xdr:cNvPr>
        <xdr:cNvSpPr/>
      </xdr:nvSpPr>
      <xdr:spPr>
        <a:xfrm>
          <a:off x="965200" y="13577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F413A45-EDE0-42F5-B480-FF21B690D3D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109F138-573D-4FB8-8FD0-D98A733DA55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2AE5097-47A5-417F-A2EC-5844A7D70CC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9D0C591F-CA6A-4EBF-ABB9-64B01141D81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0518728-612E-4B3B-B471-13E0E604D9C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130175</xdr:rowOff>
    </xdr:from>
    <xdr:to>
      <xdr:col>24</xdr:col>
      <xdr:colOff>114300</xdr:colOff>
      <xdr:row>81</xdr:row>
      <xdr:rowOff>60325</xdr:rowOff>
    </xdr:to>
    <xdr:sp macro="" textlink="">
      <xdr:nvSpPr>
        <xdr:cNvPr id="306" name="楕円 305">
          <a:extLst>
            <a:ext uri="{FF2B5EF4-FFF2-40B4-BE49-F238E27FC236}">
              <a16:creationId xmlns:a16="http://schemas.microsoft.com/office/drawing/2014/main" id="{969F926E-C1E6-4EA9-A6C4-C9250E56D77E}"/>
            </a:ext>
          </a:extLst>
        </xdr:cNvPr>
        <xdr:cNvSpPr/>
      </xdr:nvSpPr>
      <xdr:spPr>
        <a:xfrm>
          <a:off x="4036060" y="13541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153052</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6205E597-1A72-45FE-BA74-2341C0C535BD}"/>
            </a:ext>
          </a:extLst>
        </xdr:cNvPr>
        <xdr:cNvSpPr txBox="1"/>
      </xdr:nvSpPr>
      <xdr:spPr>
        <a:xfrm>
          <a:off x="4124960"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103505</xdr:rowOff>
    </xdr:from>
    <xdr:to>
      <xdr:col>20</xdr:col>
      <xdr:colOff>38100</xdr:colOff>
      <xdr:row>80</xdr:row>
      <xdr:rowOff>33655</xdr:rowOff>
    </xdr:to>
    <xdr:sp macro="" textlink="">
      <xdr:nvSpPr>
        <xdr:cNvPr id="308" name="楕円 307">
          <a:extLst>
            <a:ext uri="{FF2B5EF4-FFF2-40B4-BE49-F238E27FC236}">
              <a16:creationId xmlns:a16="http://schemas.microsoft.com/office/drawing/2014/main" id="{13E20768-8917-44A0-9C52-CE7866333338}"/>
            </a:ext>
          </a:extLst>
        </xdr:cNvPr>
        <xdr:cNvSpPr/>
      </xdr:nvSpPr>
      <xdr:spPr>
        <a:xfrm>
          <a:off x="3312160" y="133470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154305</xdr:rowOff>
    </xdr:from>
    <xdr:to>
      <xdr:col>24</xdr:col>
      <xdr:colOff>63500</xdr:colOff>
      <xdr:row>81</xdr:row>
      <xdr:rowOff>9525</xdr:rowOff>
    </xdr:to>
    <xdr:cxnSp macro="">
      <xdr:nvCxnSpPr>
        <xdr:cNvPr id="309" name="直線コネクタ 308">
          <a:extLst>
            <a:ext uri="{FF2B5EF4-FFF2-40B4-BE49-F238E27FC236}">
              <a16:creationId xmlns:a16="http://schemas.microsoft.com/office/drawing/2014/main" id="{5B7C79D1-CA2A-4E70-B004-BC326C7CFE7C}"/>
            </a:ext>
          </a:extLst>
        </xdr:cNvPr>
        <xdr:cNvCxnSpPr/>
      </xdr:nvCxnSpPr>
      <xdr:spPr>
        <a:xfrm>
          <a:off x="3355340" y="13397865"/>
          <a:ext cx="73152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13970</xdr:rowOff>
    </xdr:from>
    <xdr:to>
      <xdr:col>15</xdr:col>
      <xdr:colOff>101600</xdr:colOff>
      <xdr:row>79</xdr:row>
      <xdr:rowOff>115570</xdr:rowOff>
    </xdr:to>
    <xdr:sp macro="" textlink="">
      <xdr:nvSpPr>
        <xdr:cNvPr id="310" name="楕円 309">
          <a:extLst>
            <a:ext uri="{FF2B5EF4-FFF2-40B4-BE49-F238E27FC236}">
              <a16:creationId xmlns:a16="http://schemas.microsoft.com/office/drawing/2014/main" id="{6651B3C8-4152-45FB-9D3D-556A0D40EBB7}"/>
            </a:ext>
          </a:extLst>
        </xdr:cNvPr>
        <xdr:cNvSpPr/>
      </xdr:nvSpPr>
      <xdr:spPr>
        <a:xfrm>
          <a:off x="25146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64770</xdr:rowOff>
    </xdr:from>
    <xdr:to>
      <xdr:col>19</xdr:col>
      <xdr:colOff>177800</xdr:colOff>
      <xdr:row>79</xdr:row>
      <xdr:rowOff>154305</xdr:rowOff>
    </xdr:to>
    <xdr:cxnSp macro="">
      <xdr:nvCxnSpPr>
        <xdr:cNvPr id="311" name="直線コネクタ 310">
          <a:extLst>
            <a:ext uri="{FF2B5EF4-FFF2-40B4-BE49-F238E27FC236}">
              <a16:creationId xmlns:a16="http://schemas.microsoft.com/office/drawing/2014/main" id="{6D5D35F2-EAB7-4FAC-B5A7-BE146A9A7093}"/>
            </a:ext>
          </a:extLst>
        </xdr:cNvPr>
        <xdr:cNvCxnSpPr/>
      </xdr:nvCxnSpPr>
      <xdr:spPr>
        <a:xfrm>
          <a:off x="2565400" y="13308330"/>
          <a:ext cx="78994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151130</xdr:rowOff>
    </xdr:from>
    <xdr:to>
      <xdr:col>10</xdr:col>
      <xdr:colOff>165100</xdr:colOff>
      <xdr:row>79</xdr:row>
      <xdr:rowOff>81280</xdr:rowOff>
    </xdr:to>
    <xdr:sp macro="" textlink="">
      <xdr:nvSpPr>
        <xdr:cNvPr id="312" name="楕円 311">
          <a:extLst>
            <a:ext uri="{FF2B5EF4-FFF2-40B4-BE49-F238E27FC236}">
              <a16:creationId xmlns:a16="http://schemas.microsoft.com/office/drawing/2014/main" id="{C6FA862D-92A4-4EB7-A315-1BDE44FFC396}"/>
            </a:ext>
          </a:extLst>
        </xdr:cNvPr>
        <xdr:cNvSpPr/>
      </xdr:nvSpPr>
      <xdr:spPr>
        <a:xfrm>
          <a:off x="1739900" y="13227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30480</xdr:rowOff>
    </xdr:from>
    <xdr:to>
      <xdr:col>15</xdr:col>
      <xdr:colOff>50800</xdr:colOff>
      <xdr:row>79</xdr:row>
      <xdr:rowOff>64770</xdr:rowOff>
    </xdr:to>
    <xdr:cxnSp macro="">
      <xdr:nvCxnSpPr>
        <xdr:cNvPr id="313" name="直線コネクタ 312">
          <a:extLst>
            <a:ext uri="{FF2B5EF4-FFF2-40B4-BE49-F238E27FC236}">
              <a16:creationId xmlns:a16="http://schemas.microsoft.com/office/drawing/2014/main" id="{EB3B00C3-0E96-46C9-AADD-363AE6D87271}"/>
            </a:ext>
          </a:extLst>
        </xdr:cNvPr>
        <xdr:cNvCxnSpPr/>
      </xdr:nvCxnSpPr>
      <xdr:spPr>
        <a:xfrm>
          <a:off x="1790700" y="1327404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118745</xdr:rowOff>
    </xdr:from>
    <xdr:to>
      <xdr:col>6</xdr:col>
      <xdr:colOff>38100</xdr:colOff>
      <xdr:row>79</xdr:row>
      <xdr:rowOff>48895</xdr:rowOff>
    </xdr:to>
    <xdr:sp macro="" textlink="">
      <xdr:nvSpPr>
        <xdr:cNvPr id="314" name="楕円 313">
          <a:extLst>
            <a:ext uri="{FF2B5EF4-FFF2-40B4-BE49-F238E27FC236}">
              <a16:creationId xmlns:a16="http://schemas.microsoft.com/office/drawing/2014/main" id="{393A4A80-5950-474A-AA11-6DCB26BC6553}"/>
            </a:ext>
          </a:extLst>
        </xdr:cNvPr>
        <xdr:cNvSpPr/>
      </xdr:nvSpPr>
      <xdr:spPr>
        <a:xfrm>
          <a:off x="965200" y="131946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169545</xdr:rowOff>
    </xdr:from>
    <xdr:to>
      <xdr:col>10</xdr:col>
      <xdr:colOff>114300</xdr:colOff>
      <xdr:row>79</xdr:row>
      <xdr:rowOff>30480</xdr:rowOff>
    </xdr:to>
    <xdr:cxnSp macro="">
      <xdr:nvCxnSpPr>
        <xdr:cNvPr id="315" name="直線コネクタ 314">
          <a:extLst>
            <a:ext uri="{FF2B5EF4-FFF2-40B4-BE49-F238E27FC236}">
              <a16:creationId xmlns:a16="http://schemas.microsoft.com/office/drawing/2014/main" id="{AD57C743-816A-4B01-AFD6-889C69AF6E72}"/>
            </a:ext>
          </a:extLst>
        </xdr:cNvPr>
        <xdr:cNvCxnSpPr/>
      </xdr:nvCxnSpPr>
      <xdr:spPr>
        <a:xfrm>
          <a:off x="1008380" y="13245465"/>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76216</xdr:rowOff>
    </xdr:from>
    <xdr:ext cx="405111" cy="259045"/>
    <xdr:sp macro="" textlink="">
      <xdr:nvSpPr>
        <xdr:cNvPr id="316" name="n_1aveValue【福祉施設】&#10;有形固定資産減価償却率">
          <a:extLst>
            <a:ext uri="{FF2B5EF4-FFF2-40B4-BE49-F238E27FC236}">
              <a16:creationId xmlns:a16="http://schemas.microsoft.com/office/drawing/2014/main" id="{E13ADB7F-893C-42E6-B355-0448A8D1C296}"/>
            </a:ext>
          </a:extLst>
        </xdr:cNvPr>
        <xdr:cNvSpPr txBox="1"/>
      </xdr:nvSpPr>
      <xdr:spPr>
        <a:xfrm>
          <a:off x="3170564" y="13822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49547</xdr:rowOff>
    </xdr:from>
    <xdr:ext cx="405111" cy="259045"/>
    <xdr:sp macro="" textlink="">
      <xdr:nvSpPr>
        <xdr:cNvPr id="317" name="n_2aveValue【福祉施設】&#10;有形固定資産減価償却率">
          <a:extLst>
            <a:ext uri="{FF2B5EF4-FFF2-40B4-BE49-F238E27FC236}">
              <a16:creationId xmlns:a16="http://schemas.microsoft.com/office/drawing/2014/main" id="{B8DDB52B-2662-4B1E-BCB4-3F9DF7B98588}"/>
            </a:ext>
          </a:extLst>
        </xdr:cNvPr>
        <xdr:cNvSpPr txBox="1"/>
      </xdr:nvSpPr>
      <xdr:spPr>
        <a:xfrm>
          <a:off x="238570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156227</xdr:rowOff>
    </xdr:from>
    <xdr:ext cx="405111" cy="259045"/>
    <xdr:sp macro="" textlink="">
      <xdr:nvSpPr>
        <xdr:cNvPr id="318" name="n_3aveValue【福祉施設】&#10;有形固定資産減価償却率">
          <a:extLst>
            <a:ext uri="{FF2B5EF4-FFF2-40B4-BE49-F238E27FC236}">
              <a16:creationId xmlns:a16="http://schemas.microsoft.com/office/drawing/2014/main" id="{D864A0F0-45B6-4D7D-BC5D-E0E9792D0623}"/>
            </a:ext>
          </a:extLst>
        </xdr:cNvPr>
        <xdr:cNvSpPr txBox="1"/>
      </xdr:nvSpPr>
      <xdr:spPr>
        <a:xfrm>
          <a:off x="1611004" y="1373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87647</xdr:rowOff>
    </xdr:from>
    <xdr:ext cx="405111" cy="259045"/>
    <xdr:sp macro="" textlink="">
      <xdr:nvSpPr>
        <xdr:cNvPr id="319" name="n_4aveValue【福祉施設】&#10;有形固定資産減価償却率">
          <a:extLst>
            <a:ext uri="{FF2B5EF4-FFF2-40B4-BE49-F238E27FC236}">
              <a16:creationId xmlns:a16="http://schemas.microsoft.com/office/drawing/2014/main" id="{2B0975B7-E2A1-423B-A698-B497529FA18E}"/>
            </a:ext>
          </a:extLst>
        </xdr:cNvPr>
        <xdr:cNvSpPr txBox="1"/>
      </xdr:nvSpPr>
      <xdr:spPr>
        <a:xfrm>
          <a:off x="836304" y="1366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50182</xdr:rowOff>
    </xdr:from>
    <xdr:ext cx="405111" cy="259045"/>
    <xdr:sp macro="" textlink="">
      <xdr:nvSpPr>
        <xdr:cNvPr id="320" name="n_1mainValue【福祉施設】&#10;有形固定資産減価償却率">
          <a:extLst>
            <a:ext uri="{FF2B5EF4-FFF2-40B4-BE49-F238E27FC236}">
              <a16:creationId xmlns:a16="http://schemas.microsoft.com/office/drawing/2014/main" id="{CD8FA8C9-7D74-4E77-9CFD-1E93F04C66D0}"/>
            </a:ext>
          </a:extLst>
        </xdr:cNvPr>
        <xdr:cNvSpPr txBox="1"/>
      </xdr:nvSpPr>
      <xdr:spPr>
        <a:xfrm>
          <a:off x="3170564"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132097</xdr:rowOff>
    </xdr:from>
    <xdr:ext cx="405111" cy="259045"/>
    <xdr:sp macro="" textlink="">
      <xdr:nvSpPr>
        <xdr:cNvPr id="321" name="n_2mainValue【福祉施設】&#10;有形固定資産減価償却率">
          <a:extLst>
            <a:ext uri="{FF2B5EF4-FFF2-40B4-BE49-F238E27FC236}">
              <a16:creationId xmlns:a16="http://schemas.microsoft.com/office/drawing/2014/main" id="{67A5D712-7B11-4E82-8DE5-3BD38F793056}"/>
            </a:ext>
          </a:extLst>
        </xdr:cNvPr>
        <xdr:cNvSpPr txBox="1"/>
      </xdr:nvSpPr>
      <xdr:spPr>
        <a:xfrm>
          <a:off x="2385704" y="1304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97807</xdr:rowOff>
    </xdr:from>
    <xdr:ext cx="405111" cy="259045"/>
    <xdr:sp macro="" textlink="">
      <xdr:nvSpPr>
        <xdr:cNvPr id="322" name="n_3mainValue【福祉施設】&#10;有形固定資産減価償却率">
          <a:extLst>
            <a:ext uri="{FF2B5EF4-FFF2-40B4-BE49-F238E27FC236}">
              <a16:creationId xmlns:a16="http://schemas.microsoft.com/office/drawing/2014/main" id="{D9A13AC3-3854-429E-ADE7-49EC336F559E}"/>
            </a:ext>
          </a:extLst>
        </xdr:cNvPr>
        <xdr:cNvSpPr txBox="1"/>
      </xdr:nvSpPr>
      <xdr:spPr>
        <a:xfrm>
          <a:off x="1611004" y="1300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65422</xdr:rowOff>
    </xdr:from>
    <xdr:ext cx="405111" cy="259045"/>
    <xdr:sp macro="" textlink="">
      <xdr:nvSpPr>
        <xdr:cNvPr id="323" name="n_4mainValue【福祉施設】&#10;有形固定資産減価償却率">
          <a:extLst>
            <a:ext uri="{FF2B5EF4-FFF2-40B4-BE49-F238E27FC236}">
              <a16:creationId xmlns:a16="http://schemas.microsoft.com/office/drawing/2014/main" id="{D5097C1B-8E27-454A-BB74-8777DDDE2FBD}"/>
            </a:ext>
          </a:extLst>
        </xdr:cNvPr>
        <xdr:cNvSpPr txBox="1"/>
      </xdr:nvSpPr>
      <xdr:spPr>
        <a:xfrm>
          <a:off x="836304" y="1297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F99B8F-B8EF-4A28-B8C4-06037F01284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3F8D360D-7F4D-42CE-8A2D-1C362B076A6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DFBF2E4-E7C3-4A05-A1BF-241A880AD49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ADF2D9B7-43A5-4C79-A8A2-9D4D9A19103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155EDE96-3E7D-4017-A716-DA0C86AECA31}"/>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5B74425A-95E4-400C-954A-306406CF354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C150D6A-C2BC-45BE-8E6F-DB2063398B6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99044E7F-F030-4F9C-B779-59BE6BF8E92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17641FA1-839B-4466-9CCA-D5CC3B87E8BB}"/>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280CD734-4261-4AEA-A20F-B05A89920AF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47396BF3-7F36-4B63-975A-E14964613F79}"/>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1DB369D4-1B02-452F-9A76-75BB6C1DA47F}"/>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663178FC-17A2-42BE-9C72-DD627D52E432}"/>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566A08A9-4553-4B44-97DC-4B548E110D72}"/>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65CF2CBF-EC22-4105-9C79-42933D79555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E03719E2-D5EA-45C5-AA0E-159F99CFA285}"/>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19806DBE-79FC-4D1C-B11D-0A7A2D7521F8}"/>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44F8E426-E3AF-4279-807D-1CF1B73877D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D38BB7D1-65AE-4150-8C82-833E689F8951}"/>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ABD669ED-A25A-4002-940E-24B6510CB406}"/>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4DA641C0-29A3-4758-8247-F5E2CA718FF2}"/>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E84BF830-91DC-4F07-80D9-9154EDB1AA41}"/>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7F91F39-0949-4A3A-9D53-A51EFD52563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C4F5AA80-4DDE-495A-BF60-A919311B9B93}"/>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33F71561-CEDB-4017-9449-C087498F487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9" name="直線コネクタ 348">
          <a:extLst>
            <a:ext uri="{FF2B5EF4-FFF2-40B4-BE49-F238E27FC236}">
              <a16:creationId xmlns:a16="http://schemas.microsoft.com/office/drawing/2014/main" id="{A8451B2B-D2C6-4586-A0A4-B0A6F0612542}"/>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50" name="【福祉施設】&#10;一人当たり面積最小値テキスト">
          <a:extLst>
            <a:ext uri="{FF2B5EF4-FFF2-40B4-BE49-F238E27FC236}">
              <a16:creationId xmlns:a16="http://schemas.microsoft.com/office/drawing/2014/main" id="{273CF320-7156-4643-8C84-BCACCBD3FEAE}"/>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51" name="直線コネクタ 350">
          <a:extLst>
            <a:ext uri="{FF2B5EF4-FFF2-40B4-BE49-F238E27FC236}">
              <a16:creationId xmlns:a16="http://schemas.microsoft.com/office/drawing/2014/main" id="{C050C9D0-BA7A-46A9-B280-BD5C7844B10B}"/>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2" name="【福祉施設】&#10;一人当たり面積最大値テキスト">
          <a:extLst>
            <a:ext uri="{FF2B5EF4-FFF2-40B4-BE49-F238E27FC236}">
              <a16:creationId xmlns:a16="http://schemas.microsoft.com/office/drawing/2014/main" id="{EBAB3554-735E-4878-AD6C-84F53EF304E5}"/>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3" name="直線コネクタ 352">
          <a:extLst>
            <a:ext uri="{FF2B5EF4-FFF2-40B4-BE49-F238E27FC236}">
              <a16:creationId xmlns:a16="http://schemas.microsoft.com/office/drawing/2014/main" id="{1D62C7BE-45B5-445D-B1C7-9542486D1BCD}"/>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4" name="【福祉施設】&#10;一人当たり面積平均値テキスト">
          <a:extLst>
            <a:ext uri="{FF2B5EF4-FFF2-40B4-BE49-F238E27FC236}">
              <a16:creationId xmlns:a16="http://schemas.microsoft.com/office/drawing/2014/main" id="{79B5F0FD-75E2-402D-864E-FB5138471461}"/>
            </a:ext>
          </a:extLst>
        </xdr:cNvPr>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5" name="フローチャート: 判断 354">
          <a:extLst>
            <a:ext uri="{FF2B5EF4-FFF2-40B4-BE49-F238E27FC236}">
              <a16:creationId xmlns:a16="http://schemas.microsoft.com/office/drawing/2014/main" id="{1DE7CD12-6253-4ABF-9831-39BB866DF6E9}"/>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6" name="フローチャート: 判断 355">
          <a:extLst>
            <a:ext uri="{FF2B5EF4-FFF2-40B4-BE49-F238E27FC236}">
              <a16:creationId xmlns:a16="http://schemas.microsoft.com/office/drawing/2014/main" id="{F504485F-1636-4C61-B877-910AA95C66EF}"/>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7" name="フローチャート: 判断 356">
          <a:extLst>
            <a:ext uri="{FF2B5EF4-FFF2-40B4-BE49-F238E27FC236}">
              <a16:creationId xmlns:a16="http://schemas.microsoft.com/office/drawing/2014/main" id="{A96758CA-9E73-4F1C-8C37-D3866FB9C8B6}"/>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98879</xdr:rowOff>
    </xdr:from>
    <xdr:to>
      <xdr:col>41</xdr:col>
      <xdr:colOff>101600</xdr:colOff>
      <xdr:row>84</xdr:row>
      <xdr:rowOff>29029</xdr:rowOff>
    </xdr:to>
    <xdr:sp macro="" textlink="">
      <xdr:nvSpPr>
        <xdr:cNvPr id="358" name="フローチャート: 判断 357">
          <a:extLst>
            <a:ext uri="{FF2B5EF4-FFF2-40B4-BE49-F238E27FC236}">
              <a16:creationId xmlns:a16="http://schemas.microsoft.com/office/drawing/2014/main" id="{0DA17BDE-89DF-4C6E-8250-F89886878B5A}"/>
            </a:ext>
          </a:extLst>
        </xdr:cNvPr>
        <xdr:cNvSpPr/>
      </xdr:nvSpPr>
      <xdr:spPr>
        <a:xfrm>
          <a:off x="68732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41729</xdr:rowOff>
    </xdr:from>
    <xdr:to>
      <xdr:col>36</xdr:col>
      <xdr:colOff>165100</xdr:colOff>
      <xdr:row>82</xdr:row>
      <xdr:rowOff>143329</xdr:rowOff>
    </xdr:to>
    <xdr:sp macro="" textlink="">
      <xdr:nvSpPr>
        <xdr:cNvPr id="359" name="フローチャート: 判断 358">
          <a:extLst>
            <a:ext uri="{FF2B5EF4-FFF2-40B4-BE49-F238E27FC236}">
              <a16:creationId xmlns:a16="http://schemas.microsoft.com/office/drawing/2014/main" id="{0415BC7A-3212-4F16-99CC-326F856358F1}"/>
            </a:ext>
          </a:extLst>
        </xdr:cNvPr>
        <xdr:cNvSpPr/>
      </xdr:nvSpPr>
      <xdr:spPr>
        <a:xfrm>
          <a:off x="6098540" y="1378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55EA4AF-72E5-4A4E-91D3-AD9169FE5C2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B88370F-1254-42AD-BAB0-894101B0D3EC}"/>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FF10468-4444-4D8A-8D1E-751366BF915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7B35EB5-BF53-4A22-B083-121D1B6898FA}"/>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8742DFF6-126B-4F1D-9054-98A8AC3BD03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145143</xdr:rowOff>
    </xdr:from>
    <xdr:to>
      <xdr:col>55</xdr:col>
      <xdr:colOff>50800</xdr:colOff>
      <xdr:row>85</xdr:row>
      <xdr:rowOff>75293</xdr:rowOff>
    </xdr:to>
    <xdr:sp macro="" textlink="">
      <xdr:nvSpPr>
        <xdr:cNvPr id="365" name="楕円 364">
          <a:extLst>
            <a:ext uri="{FF2B5EF4-FFF2-40B4-BE49-F238E27FC236}">
              <a16:creationId xmlns:a16="http://schemas.microsoft.com/office/drawing/2014/main" id="{70AE3B9A-8B4B-4D8E-A4A8-874ADCBF740C}"/>
            </a:ext>
          </a:extLst>
        </xdr:cNvPr>
        <xdr:cNvSpPr/>
      </xdr:nvSpPr>
      <xdr:spPr>
        <a:xfrm>
          <a:off x="9192260" y="142269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123570</xdr:rowOff>
    </xdr:from>
    <xdr:ext cx="469744" cy="259045"/>
    <xdr:sp macro="" textlink="">
      <xdr:nvSpPr>
        <xdr:cNvPr id="366" name="【福祉施設】&#10;一人当たり面積該当値テキスト">
          <a:extLst>
            <a:ext uri="{FF2B5EF4-FFF2-40B4-BE49-F238E27FC236}">
              <a16:creationId xmlns:a16="http://schemas.microsoft.com/office/drawing/2014/main" id="{00B9D371-DDAD-4153-9D7A-E9DC4EB51B77}"/>
            </a:ext>
          </a:extLst>
        </xdr:cNvPr>
        <xdr:cNvSpPr txBox="1"/>
      </xdr:nvSpPr>
      <xdr:spPr>
        <a:xfrm>
          <a:off x="9258300" y="142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145143</xdr:rowOff>
    </xdr:from>
    <xdr:to>
      <xdr:col>50</xdr:col>
      <xdr:colOff>165100</xdr:colOff>
      <xdr:row>85</xdr:row>
      <xdr:rowOff>75293</xdr:rowOff>
    </xdr:to>
    <xdr:sp macro="" textlink="">
      <xdr:nvSpPr>
        <xdr:cNvPr id="367" name="楕円 366">
          <a:extLst>
            <a:ext uri="{FF2B5EF4-FFF2-40B4-BE49-F238E27FC236}">
              <a16:creationId xmlns:a16="http://schemas.microsoft.com/office/drawing/2014/main" id="{4374C6CD-2C63-4D9E-815C-0BF8813ED4B6}"/>
            </a:ext>
          </a:extLst>
        </xdr:cNvPr>
        <xdr:cNvSpPr/>
      </xdr:nvSpPr>
      <xdr:spPr>
        <a:xfrm>
          <a:off x="8445500" y="14226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24493</xdr:rowOff>
    </xdr:from>
    <xdr:to>
      <xdr:col>55</xdr:col>
      <xdr:colOff>0</xdr:colOff>
      <xdr:row>85</xdr:row>
      <xdr:rowOff>24493</xdr:rowOff>
    </xdr:to>
    <xdr:cxnSp macro="">
      <xdr:nvCxnSpPr>
        <xdr:cNvPr id="368" name="直線コネクタ 367">
          <a:extLst>
            <a:ext uri="{FF2B5EF4-FFF2-40B4-BE49-F238E27FC236}">
              <a16:creationId xmlns:a16="http://schemas.microsoft.com/office/drawing/2014/main" id="{03F5C3B6-4F84-4930-9A7C-F42B483C242F}"/>
            </a:ext>
          </a:extLst>
        </xdr:cNvPr>
        <xdr:cNvCxnSpPr/>
      </xdr:nvCxnSpPr>
      <xdr:spPr>
        <a:xfrm>
          <a:off x="8496300" y="1427389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60779</xdr:rowOff>
    </xdr:from>
    <xdr:to>
      <xdr:col>46</xdr:col>
      <xdr:colOff>38100</xdr:colOff>
      <xdr:row>85</xdr:row>
      <xdr:rowOff>162379</xdr:rowOff>
    </xdr:to>
    <xdr:sp macro="" textlink="">
      <xdr:nvSpPr>
        <xdr:cNvPr id="369" name="楕円 368">
          <a:extLst>
            <a:ext uri="{FF2B5EF4-FFF2-40B4-BE49-F238E27FC236}">
              <a16:creationId xmlns:a16="http://schemas.microsoft.com/office/drawing/2014/main" id="{1424AA5B-5789-4513-B0B8-ED1BFFE8B1D8}"/>
            </a:ext>
          </a:extLst>
        </xdr:cNvPr>
        <xdr:cNvSpPr/>
      </xdr:nvSpPr>
      <xdr:spPr>
        <a:xfrm>
          <a:off x="7670800" y="143101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24493</xdr:rowOff>
    </xdr:from>
    <xdr:to>
      <xdr:col>50</xdr:col>
      <xdr:colOff>114300</xdr:colOff>
      <xdr:row>85</xdr:row>
      <xdr:rowOff>111579</xdr:rowOff>
    </xdr:to>
    <xdr:cxnSp macro="">
      <xdr:nvCxnSpPr>
        <xdr:cNvPr id="370" name="直線コネクタ 369">
          <a:extLst>
            <a:ext uri="{FF2B5EF4-FFF2-40B4-BE49-F238E27FC236}">
              <a16:creationId xmlns:a16="http://schemas.microsoft.com/office/drawing/2014/main" id="{5B3D2749-5F05-4396-AFFE-45B5902F812D}"/>
            </a:ext>
          </a:extLst>
        </xdr:cNvPr>
        <xdr:cNvCxnSpPr/>
      </xdr:nvCxnSpPr>
      <xdr:spPr>
        <a:xfrm flipV="1">
          <a:off x="7713980" y="14273893"/>
          <a:ext cx="78232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60779</xdr:rowOff>
    </xdr:from>
    <xdr:to>
      <xdr:col>41</xdr:col>
      <xdr:colOff>101600</xdr:colOff>
      <xdr:row>85</xdr:row>
      <xdr:rowOff>162379</xdr:rowOff>
    </xdr:to>
    <xdr:sp macro="" textlink="">
      <xdr:nvSpPr>
        <xdr:cNvPr id="371" name="楕円 370">
          <a:extLst>
            <a:ext uri="{FF2B5EF4-FFF2-40B4-BE49-F238E27FC236}">
              <a16:creationId xmlns:a16="http://schemas.microsoft.com/office/drawing/2014/main" id="{756497BB-9093-46C0-9B33-6EED60AC0472}"/>
            </a:ext>
          </a:extLst>
        </xdr:cNvPr>
        <xdr:cNvSpPr/>
      </xdr:nvSpPr>
      <xdr:spPr>
        <a:xfrm>
          <a:off x="6873240" y="143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111579</xdr:rowOff>
    </xdr:from>
    <xdr:to>
      <xdr:col>45</xdr:col>
      <xdr:colOff>177800</xdr:colOff>
      <xdr:row>85</xdr:row>
      <xdr:rowOff>111579</xdr:rowOff>
    </xdr:to>
    <xdr:cxnSp macro="">
      <xdr:nvCxnSpPr>
        <xdr:cNvPr id="372" name="直線コネクタ 371">
          <a:extLst>
            <a:ext uri="{FF2B5EF4-FFF2-40B4-BE49-F238E27FC236}">
              <a16:creationId xmlns:a16="http://schemas.microsoft.com/office/drawing/2014/main" id="{7A276E1F-CF11-4309-8C53-60ED0006886C}"/>
            </a:ext>
          </a:extLst>
        </xdr:cNvPr>
        <xdr:cNvCxnSpPr/>
      </xdr:nvCxnSpPr>
      <xdr:spPr>
        <a:xfrm>
          <a:off x="6924040" y="143609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60779</xdr:rowOff>
    </xdr:from>
    <xdr:to>
      <xdr:col>36</xdr:col>
      <xdr:colOff>165100</xdr:colOff>
      <xdr:row>85</xdr:row>
      <xdr:rowOff>162379</xdr:rowOff>
    </xdr:to>
    <xdr:sp macro="" textlink="">
      <xdr:nvSpPr>
        <xdr:cNvPr id="373" name="楕円 372">
          <a:extLst>
            <a:ext uri="{FF2B5EF4-FFF2-40B4-BE49-F238E27FC236}">
              <a16:creationId xmlns:a16="http://schemas.microsoft.com/office/drawing/2014/main" id="{482C0F7F-148C-4B4A-B494-4C0552BED2CB}"/>
            </a:ext>
          </a:extLst>
        </xdr:cNvPr>
        <xdr:cNvSpPr/>
      </xdr:nvSpPr>
      <xdr:spPr>
        <a:xfrm>
          <a:off x="6098540" y="1431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111579</xdr:rowOff>
    </xdr:from>
    <xdr:to>
      <xdr:col>41</xdr:col>
      <xdr:colOff>50800</xdr:colOff>
      <xdr:row>85</xdr:row>
      <xdr:rowOff>111579</xdr:rowOff>
    </xdr:to>
    <xdr:cxnSp macro="">
      <xdr:nvCxnSpPr>
        <xdr:cNvPr id="374" name="直線コネクタ 373">
          <a:extLst>
            <a:ext uri="{FF2B5EF4-FFF2-40B4-BE49-F238E27FC236}">
              <a16:creationId xmlns:a16="http://schemas.microsoft.com/office/drawing/2014/main" id="{B008E9E3-29C4-4B56-AB2E-EF3266CDD775}"/>
            </a:ext>
          </a:extLst>
        </xdr:cNvPr>
        <xdr:cNvCxnSpPr/>
      </xdr:nvCxnSpPr>
      <xdr:spPr>
        <a:xfrm>
          <a:off x="6149340" y="143609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5" name="n_1aveValue【福祉施設】&#10;一人当たり面積">
          <a:extLst>
            <a:ext uri="{FF2B5EF4-FFF2-40B4-BE49-F238E27FC236}">
              <a16:creationId xmlns:a16="http://schemas.microsoft.com/office/drawing/2014/main" id="{05C8E904-BDA1-4C8C-828E-34A04DEE66F5}"/>
            </a:ext>
          </a:extLst>
        </xdr:cNvPr>
        <xdr:cNvSpPr txBox="1"/>
      </xdr:nvSpPr>
      <xdr:spPr>
        <a:xfrm>
          <a:off x="8271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6" name="n_2aveValue【福祉施設】&#10;一人当たり面積">
          <a:extLst>
            <a:ext uri="{FF2B5EF4-FFF2-40B4-BE49-F238E27FC236}">
              <a16:creationId xmlns:a16="http://schemas.microsoft.com/office/drawing/2014/main" id="{DC631516-6F5F-414F-9934-69BFC76DE65C}"/>
            </a:ext>
          </a:extLst>
        </xdr:cNvPr>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45556</xdr:rowOff>
    </xdr:from>
    <xdr:ext cx="469744" cy="259045"/>
    <xdr:sp macro="" textlink="">
      <xdr:nvSpPr>
        <xdr:cNvPr id="377" name="n_3aveValue【福祉施設】&#10;一人当たり面積">
          <a:extLst>
            <a:ext uri="{FF2B5EF4-FFF2-40B4-BE49-F238E27FC236}">
              <a16:creationId xmlns:a16="http://schemas.microsoft.com/office/drawing/2014/main" id="{73DFDB91-4510-43F2-904B-620EBC760074}"/>
            </a:ext>
          </a:extLst>
        </xdr:cNvPr>
        <xdr:cNvSpPr txBox="1"/>
      </xdr:nvSpPr>
      <xdr:spPr>
        <a:xfrm>
          <a:off x="671202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159856</xdr:rowOff>
    </xdr:from>
    <xdr:ext cx="469744" cy="259045"/>
    <xdr:sp macro="" textlink="">
      <xdr:nvSpPr>
        <xdr:cNvPr id="378" name="n_4aveValue【福祉施設】&#10;一人当たり面積">
          <a:extLst>
            <a:ext uri="{FF2B5EF4-FFF2-40B4-BE49-F238E27FC236}">
              <a16:creationId xmlns:a16="http://schemas.microsoft.com/office/drawing/2014/main" id="{B24A0C25-0207-41D5-8D86-632CAFF8A153}"/>
            </a:ext>
          </a:extLst>
        </xdr:cNvPr>
        <xdr:cNvSpPr txBox="1"/>
      </xdr:nvSpPr>
      <xdr:spPr>
        <a:xfrm>
          <a:off x="5937327"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66420</xdr:rowOff>
    </xdr:from>
    <xdr:ext cx="469744" cy="259045"/>
    <xdr:sp macro="" textlink="">
      <xdr:nvSpPr>
        <xdr:cNvPr id="379" name="n_1mainValue【福祉施設】&#10;一人当たり面積">
          <a:extLst>
            <a:ext uri="{FF2B5EF4-FFF2-40B4-BE49-F238E27FC236}">
              <a16:creationId xmlns:a16="http://schemas.microsoft.com/office/drawing/2014/main" id="{EA720A0D-99B8-4919-8BC2-72057328EED3}"/>
            </a:ext>
          </a:extLst>
        </xdr:cNvPr>
        <xdr:cNvSpPr txBox="1"/>
      </xdr:nvSpPr>
      <xdr:spPr>
        <a:xfrm>
          <a:off x="8271587" y="1431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153506</xdr:rowOff>
    </xdr:from>
    <xdr:ext cx="469744" cy="259045"/>
    <xdr:sp macro="" textlink="">
      <xdr:nvSpPr>
        <xdr:cNvPr id="380" name="n_2mainValue【福祉施設】&#10;一人当たり面積">
          <a:extLst>
            <a:ext uri="{FF2B5EF4-FFF2-40B4-BE49-F238E27FC236}">
              <a16:creationId xmlns:a16="http://schemas.microsoft.com/office/drawing/2014/main" id="{FEF3AB42-6219-4A5C-B93E-61CE2D14B90F}"/>
            </a:ext>
          </a:extLst>
        </xdr:cNvPr>
        <xdr:cNvSpPr txBox="1"/>
      </xdr:nvSpPr>
      <xdr:spPr>
        <a:xfrm>
          <a:off x="750958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153506</xdr:rowOff>
    </xdr:from>
    <xdr:ext cx="469744" cy="259045"/>
    <xdr:sp macro="" textlink="">
      <xdr:nvSpPr>
        <xdr:cNvPr id="381" name="n_3mainValue【福祉施設】&#10;一人当たり面積">
          <a:extLst>
            <a:ext uri="{FF2B5EF4-FFF2-40B4-BE49-F238E27FC236}">
              <a16:creationId xmlns:a16="http://schemas.microsoft.com/office/drawing/2014/main" id="{1B35FFD9-171F-40A2-B8F1-9C0078CA80EC}"/>
            </a:ext>
          </a:extLst>
        </xdr:cNvPr>
        <xdr:cNvSpPr txBox="1"/>
      </xdr:nvSpPr>
      <xdr:spPr>
        <a:xfrm>
          <a:off x="671202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153506</xdr:rowOff>
    </xdr:from>
    <xdr:ext cx="469744" cy="259045"/>
    <xdr:sp macro="" textlink="">
      <xdr:nvSpPr>
        <xdr:cNvPr id="382" name="n_4mainValue【福祉施設】&#10;一人当たり面積">
          <a:extLst>
            <a:ext uri="{FF2B5EF4-FFF2-40B4-BE49-F238E27FC236}">
              <a16:creationId xmlns:a16="http://schemas.microsoft.com/office/drawing/2014/main" id="{41D4D532-4B2E-4CF5-8866-709AF90B3436}"/>
            </a:ext>
          </a:extLst>
        </xdr:cNvPr>
        <xdr:cNvSpPr txBox="1"/>
      </xdr:nvSpPr>
      <xdr:spPr>
        <a:xfrm>
          <a:off x="5937327" y="1440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C86DD70B-8925-4D07-8879-F0F48B1E6F7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FDAD9AE3-07B3-4D99-AF24-9E1E38B543E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23155A03-997F-4705-BEAD-03F67A1F5D46}"/>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3BD49CF-B002-4A0D-A9AB-EAA8044F723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5FEF503B-8256-4988-902B-D0826A22012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3325A96-1EC4-49C4-9AF3-FF2107B2BFB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B01F571B-AEB4-4850-BF62-836D048A3E1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DDC053D2-D956-4EBD-A6FE-FFF3B367A769}"/>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331041A4-3274-4811-84AA-E5E410DDEA05}"/>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C59F442B-7954-479C-85E3-7548163AAE2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F4FB1879-C794-422A-AFF2-0D5C45CD46EA}"/>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23108A64-61B9-42EA-8EB6-4081E51035E6}"/>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B4E3F1BA-5365-47B1-9655-9C0AF11D6EDA}"/>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B7D614F4-1C22-44AC-876C-C572B8259887}"/>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3DC695A8-2903-4F9C-8F99-491C476F55FA}"/>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E0508461-A6E6-43C9-910D-1B58E038988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76506A98-6F5C-4F54-9CCF-39FC894E3F66}"/>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A8862072-9D29-4BA7-9B96-1C12AC50FE6D}"/>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4E9AE751-F5E0-4C56-A864-7F1B9AEE8CE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AA40E3B8-78C9-49C3-8DB3-B41E08640A76}"/>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D75C0377-2021-4AD0-9E41-DD79D2B26841}"/>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FE272DE8-254E-4FB3-8273-4AFE7FAAB1DE}"/>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3F2D5BE5-37BF-40FD-AF87-DEBBD870B5EC}"/>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BFA4D562-0021-4A1A-90D4-7E421220692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7" name="直線コネクタ 406">
          <a:extLst>
            <a:ext uri="{FF2B5EF4-FFF2-40B4-BE49-F238E27FC236}">
              <a16:creationId xmlns:a16="http://schemas.microsoft.com/office/drawing/2014/main" id="{7C7291B1-5E26-4B07-9B30-10686BAAEB03}"/>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8F6FA64E-B5CB-4FCD-8F3C-C7AB04F4B6B8}"/>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9" name="直線コネクタ 408">
          <a:extLst>
            <a:ext uri="{FF2B5EF4-FFF2-40B4-BE49-F238E27FC236}">
              <a16:creationId xmlns:a16="http://schemas.microsoft.com/office/drawing/2014/main" id="{B9659EF7-4038-4E67-B572-4BCDA1689344}"/>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10" name="【市民会館】&#10;有形固定資産減価償却率最大値テキスト">
          <a:extLst>
            <a:ext uri="{FF2B5EF4-FFF2-40B4-BE49-F238E27FC236}">
              <a16:creationId xmlns:a16="http://schemas.microsoft.com/office/drawing/2014/main" id="{8222C4BB-EFA7-4323-9C9B-42B7DE22D038}"/>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11" name="直線コネクタ 410">
          <a:extLst>
            <a:ext uri="{FF2B5EF4-FFF2-40B4-BE49-F238E27FC236}">
              <a16:creationId xmlns:a16="http://schemas.microsoft.com/office/drawing/2014/main" id="{2CD1650C-1741-42F2-B39E-2CBA707C1D55}"/>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51DE2BE4-B964-4B12-AE44-86602ABFD8B1}"/>
            </a:ext>
          </a:extLst>
        </xdr:cNvPr>
        <xdr:cNvSpPr txBox="1"/>
      </xdr:nvSpPr>
      <xdr:spPr>
        <a:xfrm>
          <a:off x="412496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3" name="フローチャート: 判断 412">
          <a:extLst>
            <a:ext uri="{FF2B5EF4-FFF2-40B4-BE49-F238E27FC236}">
              <a16:creationId xmlns:a16="http://schemas.microsoft.com/office/drawing/2014/main" id="{F42BCA72-3537-435F-AE28-D9EDFC0A9D36}"/>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4" name="フローチャート: 判断 413">
          <a:extLst>
            <a:ext uri="{FF2B5EF4-FFF2-40B4-BE49-F238E27FC236}">
              <a16:creationId xmlns:a16="http://schemas.microsoft.com/office/drawing/2014/main" id="{ECD8C7CF-FF5A-44C3-9968-51F0BA6A3FD0}"/>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5" name="フローチャート: 判断 414">
          <a:extLst>
            <a:ext uri="{FF2B5EF4-FFF2-40B4-BE49-F238E27FC236}">
              <a16:creationId xmlns:a16="http://schemas.microsoft.com/office/drawing/2014/main" id="{BFF37C31-85EA-4D80-80C5-637799F81684}"/>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6" name="フローチャート: 判断 415">
          <a:extLst>
            <a:ext uri="{FF2B5EF4-FFF2-40B4-BE49-F238E27FC236}">
              <a16:creationId xmlns:a16="http://schemas.microsoft.com/office/drawing/2014/main" id="{9A38A6F2-5DF0-49D4-9A50-A84CA0715F17}"/>
            </a:ext>
          </a:extLst>
        </xdr:cNvPr>
        <xdr:cNvSpPr/>
      </xdr:nvSpPr>
      <xdr:spPr>
        <a:xfrm>
          <a:off x="1739900" y="173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93980</xdr:rowOff>
    </xdr:from>
    <xdr:to>
      <xdr:col>6</xdr:col>
      <xdr:colOff>38100</xdr:colOff>
      <xdr:row>104</xdr:row>
      <xdr:rowOff>24130</xdr:rowOff>
    </xdr:to>
    <xdr:sp macro="" textlink="">
      <xdr:nvSpPr>
        <xdr:cNvPr id="417" name="フローチャート: 判断 416">
          <a:extLst>
            <a:ext uri="{FF2B5EF4-FFF2-40B4-BE49-F238E27FC236}">
              <a16:creationId xmlns:a16="http://schemas.microsoft.com/office/drawing/2014/main" id="{4556B6B7-65F5-49F9-B4DF-3FF5F7BE1A45}"/>
            </a:ext>
          </a:extLst>
        </xdr:cNvPr>
        <xdr:cNvSpPr/>
      </xdr:nvSpPr>
      <xdr:spPr>
        <a:xfrm>
          <a:off x="965200" y="17360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A3869CF-FF86-4602-992C-7DEBE3231545}"/>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A0C3ADE-5A74-4969-ADB4-D4F8C36AA1EB}"/>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BBDD5F3A-C8EF-4F8A-8D6C-BEDCB2FBAF4B}"/>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BEAC84AB-EEC7-4AB9-8365-277D8089F2EF}"/>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4E3FD09A-1186-491F-909A-1900515D59A2}"/>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97789</xdr:rowOff>
    </xdr:from>
    <xdr:to>
      <xdr:col>24</xdr:col>
      <xdr:colOff>114300</xdr:colOff>
      <xdr:row>102</xdr:row>
      <xdr:rowOff>27939</xdr:rowOff>
    </xdr:to>
    <xdr:sp macro="" textlink="">
      <xdr:nvSpPr>
        <xdr:cNvPr id="423" name="楕円 422">
          <a:extLst>
            <a:ext uri="{FF2B5EF4-FFF2-40B4-BE49-F238E27FC236}">
              <a16:creationId xmlns:a16="http://schemas.microsoft.com/office/drawing/2014/main" id="{CA625C21-9A94-4C47-A938-D6BBB3BFDAF5}"/>
            </a:ext>
          </a:extLst>
        </xdr:cNvPr>
        <xdr:cNvSpPr/>
      </xdr:nvSpPr>
      <xdr:spPr>
        <a:xfrm>
          <a:off x="4036060" y="170294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120666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24B7539D-D11A-4DC2-A01D-FC88E48CBF5E}"/>
            </a:ext>
          </a:extLst>
        </xdr:cNvPr>
        <xdr:cNvSpPr txBox="1"/>
      </xdr:nvSpPr>
      <xdr:spPr>
        <a:xfrm>
          <a:off x="4124960" y="1688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53975</xdr:rowOff>
    </xdr:from>
    <xdr:to>
      <xdr:col>20</xdr:col>
      <xdr:colOff>38100</xdr:colOff>
      <xdr:row>101</xdr:row>
      <xdr:rowOff>155575</xdr:rowOff>
    </xdr:to>
    <xdr:sp macro="" textlink="">
      <xdr:nvSpPr>
        <xdr:cNvPr id="425" name="楕円 424">
          <a:extLst>
            <a:ext uri="{FF2B5EF4-FFF2-40B4-BE49-F238E27FC236}">
              <a16:creationId xmlns:a16="http://schemas.microsoft.com/office/drawing/2014/main" id="{DE07A44F-7B65-4299-AE6C-70DCEA25151B}"/>
            </a:ext>
          </a:extLst>
        </xdr:cNvPr>
        <xdr:cNvSpPr/>
      </xdr:nvSpPr>
      <xdr:spPr>
        <a:xfrm>
          <a:off x="3312160" y="169856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104775</xdr:rowOff>
    </xdr:from>
    <xdr:to>
      <xdr:col>24</xdr:col>
      <xdr:colOff>63500</xdr:colOff>
      <xdr:row>101</xdr:row>
      <xdr:rowOff>148589</xdr:rowOff>
    </xdr:to>
    <xdr:cxnSp macro="">
      <xdr:nvCxnSpPr>
        <xdr:cNvPr id="426" name="直線コネクタ 425">
          <a:extLst>
            <a:ext uri="{FF2B5EF4-FFF2-40B4-BE49-F238E27FC236}">
              <a16:creationId xmlns:a16="http://schemas.microsoft.com/office/drawing/2014/main" id="{050D6E2E-1E97-402B-A7F5-D422E93CD015}"/>
            </a:ext>
          </a:extLst>
        </xdr:cNvPr>
        <xdr:cNvCxnSpPr/>
      </xdr:nvCxnSpPr>
      <xdr:spPr>
        <a:xfrm>
          <a:off x="3355340" y="17036415"/>
          <a:ext cx="73152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12064</xdr:rowOff>
    </xdr:from>
    <xdr:to>
      <xdr:col>15</xdr:col>
      <xdr:colOff>101600</xdr:colOff>
      <xdr:row>101</xdr:row>
      <xdr:rowOff>113664</xdr:rowOff>
    </xdr:to>
    <xdr:sp macro="" textlink="">
      <xdr:nvSpPr>
        <xdr:cNvPr id="427" name="楕円 426">
          <a:extLst>
            <a:ext uri="{FF2B5EF4-FFF2-40B4-BE49-F238E27FC236}">
              <a16:creationId xmlns:a16="http://schemas.microsoft.com/office/drawing/2014/main" id="{8E16D648-609A-4BA3-9E2C-E21F6260F5D7}"/>
            </a:ext>
          </a:extLst>
        </xdr:cNvPr>
        <xdr:cNvSpPr/>
      </xdr:nvSpPr>
      <xdr:spPr>
        <a:xfrm>
          <a:off x="2514600" y="1694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62864</xdr:rowOff>
    </xdr:from>
    <xdr:to>
      <xdr:col>19</xdr:col>
      <xdr:colOff>177800</xdr:colOff>
      <xdr:row>101</xdr:row>
      <xdr:rowOff>104775</xdr:rowOff>
    </xdr:to>
    <xdr:cxnSp macro="">
      <xdr:nvCxnSpPr>
        <xdr:cNvPr id="428" name="直線コネクタ 427">
          <a:extLst>
            <a:ext uri="{FF2B5EF4-FFF2-40B4-BE49-F238E27FC236}">
              <a16:creationId xmlns:a16="http://schemas.microsoft.com/office/drawing/2014/main" id="{46FE1F9C-E27E-4903-B850-A4EC8C42066D}"/>
            </a:ext>
          </a:extLst>
        </xdr:cNvPr>
        <xdr:cNvCxnSpPr/>
      </xdr:nvCxnSpPr>
      <xdr:spPr>
        <a:xfrm>
          <a:off x="2565400" y="16994504"/>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141605</xdr:rowOff>
    </xdr:from>
    <xdr:to>
      <xdr:col>10</xdr:col>
      <xdr:colOff>165100</xdr:colOff>
      <xdr:row>101</xdr:row>
      <xdr:rowOff>71755</xdr:rowOff>
    </xdr:to>
    <xdr:sp macro="" textlink="">
      <xdr:nvSpPr>
        <xdr:cNvPr id="429" name="楕円 428">
          <a:extLst>
            <a:ext uri="{FF2B5EF4-FFF2-40B4-BE49-F238E27FC236}">
              <a16:creationId xmlns:a16="http://schemas.microsoft.com/office/drawing/2014/main" id="{D045A95C-F8F7-4EC0-89A6-98D17CCB6934}"/>
            </a:ext>
          </a:extLst>
        </xdr:cNvPr>
        <xdr:cNvSpPr/>
      </xdr:nvSpPr>
      <xdr:spPr>
        <a:xfrm>
          <a:off x="1739900" y="16905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20955</xdr:rowOff>
    </xdr:from>
    <xdr:to>
      <xdr:col>15</xdr:col>
      <xdr:colOff>50800</xdr:colOff>
      <xdr:row>101</xdr:row>
      <xdr:rowOff>62864</xdr:rowOff>
    </xdr:to>
    <xdr:cxnSp macro="">
      <xdr:nvCxnSpPr>
        <xdr:cNvPr id="430" name="直線コネクタ 429">
          <a:extLst>
            <a:ext uri="{FF2B5EF4-FFF2-40B4-BE49-F238E27FC236}">
              <a16:creationId xmlns:a16="http://schemas.microsoft.com/office/drawing/2014/main" id="{886CF54B-C375-4709-AA23-E81008F0516E}"/>
            </a:ext>
          </a:extLst>
        </xdr:cNvPr>
        <xdr:cNvCxnSpPr/>
      </xdr:nvCxnSpPr>
      <xdr:spPr>
        <a:xfrm>
          <a:off x="1790700" y="16952595"/>
          <a:ext cx="7747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99695</xdr:rowOff>
    </xdr:from>
    <xdr:to>
      <xdr:col>6</xdr:col>
      <xdr:colOff>38100</xdr:colOff>
      <xdr:row>101</xdr:row>
      <xdr:rowOff>29845</xdr:rowOff>
    </xdr:to>
    <xdr:sp macro="" textlink="">
      <xdr:nvSpPr>
        <xdr:cNvPr id="431" name="楕円 430">
          <a:extLst>
            <a:ext uri="{FF2B5EF4-FFF2-40B4-BE49-F238E27FC236}">
              <a16:creationId xmlns:a16="http://schemas.microsoft.com/office/drawing/2014/main" id="{C6EB0C9E-1364-46A7-A812-15A554D91EE4}"/>
            </a:ext>
          </a:extLst>
        </xdr:cNvPr>
        <xdr:cNvSpPr/>
      </xdr:nvSpPr>
      <xdr:spPr>
        <a:xfrm>
          <a:off x="965200" y="16863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150495</xdr:rowOff>
    </xdr:from>
    <xdr:to>
      <xdr:col>10</xdr:col>
      <xdr:colOff>114300</xdr:colOff>
      <xdr:row>101</xdr:row>
      <xdr:rowOff>20955</xdr:rowOff>
    </xdr:to>
    <xdr:cxnSp macro="">
      <xdr:nvCxnSpPr>
        <xdr:cNvPr id="432" name="直線コネクタ 431">
          <a:extLst>
            <a:ext uri="{FF2B5EF4-FFF2-40B4-BE49-F238E27FC236}">
              <a16:creationId xmlns:a16="http://schemas.microsoft.com/office/drawing/2014/main" id="{5CE16113-2228-4730-A517-3B06E179D254}"/>
            </a:ext>
          </a:extLst>
        </xdr:cNvPr>
        <xdr:cNvCxnSpPr/>
      </xdr:nvCxnSpPr>
      <xdr:spPr>
        <a:xfrm>
          <a:off x="1008380" y="1691449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3" name="n_1aveValue【市民会館】&#10;有形固定資産減価償却率">
          <a:extLst>
            <a:ext uri="{FF2B5EF4-FFF2-40B4-BE49-F238E27FC236}">
              <a16:creationId xmlns:a16="http://schemas.microsoft.com/office/drawing/2014/main" id="{01510B5B-AAD0-4EE1-9332-440A97C26110}"/>
            </a:ext>
          </a:extLst>
        </xdr:cNvPr>
        <xdr:cNvSpPr txBox="1"/>
      </xdr:nvSpPr>
      <xdr:spPr>
        <a:xfrm>
          <a:off x="3170564" y="1744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4" name="n_2aveValue【市民会館】&#10;有形固定資産減価償却率">
          <a:extLst>
            <a:ext uri="{FF2B5EF4-FFF2-40B4-BE49-F238E27FC236}">
              <a16:creationId xmlns:a16="http://schemas.microsoft.com/office/drawing/2014/main" id="{140480EE-8A2E-4B80-A667-FE48E9B2B646}"/>
            </a:ext>
          </a:extLst>
        </xdr:cNvPr>
        <xdr:cNvSpPr txBox="1"/>
      </xdr:nvSpPr>
      <xdr:spPr>
        <a:xfrm>
          <a:off x="2385704" y="174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140988</xdr:rowOff>
    </xdr:from>
    <xdr:ext cx="405111" cy="259045"/>
    <xdr:sp macro="" textlink="">
      <xdr:nvSpPr>
        <xdr:cNvPr id="435" name="n_3aveValue【市民会館】&#10;有形固定資産減価償却率">
          <a:extLst>
            <a:ext uri="{FF2B5EF4-FFF2-40B4-BE49-F238E27FC236}">
              <a16:creationId xmlns:a16="http://schemas.microsoft.com/office/drawing/2014/main" id="{4DCB162B-DDE6-4710-AE52-EB6A7F512DC2}"/>
            </a:ext>
          </a:extLst>
        </xdr:cNvPr>
        <xdr:cNvSpPr txBox="1"/>
      </xdr:nvSpPr>
      <xdr:spPr>
        <a:xfrm>
          <a:off x="161100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15257</xdr:rowOff>
    </xdr:from>
    <xdr:ext cx="405111" cy="259045"/>
    <xdr:sp macro="" textlink="">
      <xdr:nvSpPr>
        <xdr:cNvPr id="436" name="n_4aveValue【市民会館】&#10;有形固定資産減価償却率">
          <a:extLst>
            <a:ext uri="{FF2B5EF4-FFF2-40B4-BE49-F238E27FC236}">
              <a16:creationId xmlns:a16="http://schemas.microsoft.com/office/drawing/2014/main" id="{C2344293-9D86-47A7-9953-9FD5431F789B}"/>
            </a:ext>
          </a:extLst>
        </xdr:cNvPr>
        <xdr:cNvSpPr txBox="1"/>
      </xdr:nvSpPr>
      <xdr:spPr>
        <a:xfrm>
          <a:off x="836304" y="1744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652</xdr:rowOff>
    </xdr:from>
    <xdr:ext cx="405111" cy="259045"/>
    <xdr:sp macro="" textlink="">
      <xdr:nvSpPr>
        <xdr:cNvPr id="437" name="n_1mainValue【市民会館】&#10;有形固定資産減価償却率">
          <a:extLst>
            <a:ext uri="{FF2B5EF4-FFF2-40B4-BE49-F238E27FC236}">
              <a16:creationId xmlns:a16="http://schemas.microsoft.com/office/drawing/2014/main" id="{D3A983AE-0540-4393-902C-5E002C22536D}"/>
            </a:ext>
          </a:extLst>
        </xdr:cNvPr>
        <xdr:cNvSpPr txBox="1"/>
      </xdr:nvSpPr>
      <xdr:spPr>
        <a:xfrm>
          <a:off x="3170564" y="1676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130191</xdr:rowOff>
    </xdr:from>
    <xdr:ext cx="405111" cy="259045"/>
    <xdr:sp macro="" textlink="">
      <xdr:nvSpPr>
        <xdr:cNvPr id="438" name="n_2mainValue【市民会館】&#10;有形固定資産減価償却率">
          <a:extLst>
            <a:ext uri="{FF2B5EF4-FFF2-40B4-BE49-F238E27FC236}">
              <a16:creationId xmlns:a16="http://schemas.microsoft.com/office/drawing/2014/main" id="{9002EF72-335A-4A25-9483-F8CFED256360}"/>
            </a:ext>
          </a:extLst>
        </xdr:cNvPr>
        <xdr:cNvSpPr txBox="1"/>
      </xdr:nvSpPr>
      <xdr:spPr>
        <a:xfrm>
          <a:off x="2385704" y="16726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88282</xdr:rowOff>
    </xdr:from>
    <xdr:ext cx="405111" cy="259045"/>
    <xdr:sp macro="" textlink="">
      <xdr:nvSpPr>
        <xdr:cNvPr id="439" name="n_3mainValue【市民会館】&#10;有形固定資産減価償却率">
          <a:extLst>
            <a:ext uri="{FF2B5EF4-FFF2-40B4-BE49-F238E27FC236}">
              <a16:creationId xmlns:a16="http://schemas.microsoft.com/office/drawing/2014/main" id="{AAE45B2B-1D3C-4344-A484-07B9FC277ED5}"/>
            </a:ext>
          </a:extLst>
        </xdr:cNvPr>
        <xdr:cNvSpPr txBox="1"/>
      </xdr:nvSpPr>
      <xdr:spPr>
        <a:xfrm>
          <a:off x="1611004" y="1668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46372</xdr:rowOff>
    </xdr:from>
    <xdr:ext cx="405111" cy="259045"/>
    <xdr:sp macro="" textlink="">
      <xdr:nvSpPr>
        <xdr:cNvPr id="440" name="n_4mainValue【市民会館】&#10;有形固定資産減価償却率">
          <a:extLst>
            <a:ext uri="{FF2B5EF4-FFF2-40B4-BE49-F238E27FC236}">
              <a16:creationId xmlns:a16="http://schemas.microsoft.com/office/drawing/2014/main" id="{97687B53-DBCA-4315-A94B-9941CE912E1C}"/>
            </a:ext>
          </a:extLst>
        </xdr:cNvPr>
        <xdr:cNvSpPr txBox="1"/>
      </xdr:nvSpPr>
      <xdr:spPr>
        <a:xfrm>
          <a:off x="836304" y="1664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88EDBC19-0EDD-46FC-8E8D-A5580008E28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E02114A9-4E27-4C6A-A6CB-6B93657CEBD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7B9A6E88-E078-4A04-968C-447CA4AA6CBB}"/>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6FD19E81-086C-4424-8A67-E302D49FABC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266D700C-F6B6-4EF5-8ED0-21EDB7C3CD31}"/>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E95E215B-7404-4CD1-BC33-7B6D36304C5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2C4E4AC0-20DF-4BC1-8264-A0C0E234E5D5}"/>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BB409C57-2093-4196-B902-A141A984716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B26B279A-1A93-47ED-9835-473DE6E7F48D}"/>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DFD4EAD2-F0EF-4E4F-BAE8-6B38AAED5083}"/>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a16="http://schemas.microsoft.com/office/drawing/2014/main" id="{76BC9B79-7FAB-4C67-A4E9-933F71212967}"/>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a16="http://schemas.microsoft.com/office/drawing/2014/main" id="{1CDBE372-0AE2-46C5-8F26-980DD2087AE2}"/>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a16="http://schemas.microsoft.com/office/drawing/2014/main" id="{3EF14A2E-D155-4377-A200-FFD24C6374E0}"/>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a16="http://schemas.microsoft.com/office/drawing/2014/main" id="{143BC6E0-F295-45DA-9729-D6EB58AF1996}"/>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a16="http://schemas.microsoft.com/office/drawing/2014/main" id="{F12C624D-5276-488C-965B-A70E393F6796}"/>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a16="http://schemas.microsoft.com/office/drawing/2014/main" id="{49C33DF5-97BA-4F39-8DF8-437BD04E3A92}"/>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a16="http://schemas.microsoft.com/office/drawing/2014/main" id="{79EC2D5E-0192-4B1F-860E-5C67BA54FD79}"/>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a16="http://schemas.microsoft.com/office/drawing/2014/main" id="{CCFEFFD2-3007-4A83-87A6-CD9DEA5FD2A8}"/>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E5C9A8AE-D307-42CE-9DC4-1E6E4598CB64}"/>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27B6BAAC-EA71-4583-AE53-77EC3E1C3359}"/>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8FBD425D-680B-4DA4-8BF1-51023B795318}"/>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2" name="直線コネクタ 461">
          <a:extLst>
            <a:ext uri="{FF2B5EF4-FFF2-40B4-BE49-F238E27FC236}">
              <a16:creationId xmlns:a16="http://schemas.microsoft.com/office/drawing/2014/main" id="{F2398BFB-7EEC-4772-AF27-B9A2CEE221CD}"/>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a:extLst>
            <a:ext uri="{FF2B5EF4-FFF2-40B4-BE49-F238E27FC236}">
              <a16:creationId xmlns:a16="http://schemas.microsoft.com/office/drawing/2014/main" id="{5DE5E2D6-9369-4F52-B76F-3522EDF3ACAB}"/>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a:extLst>
            <a:ext uri="{FF2B5EF4-FFF2-40B4-BE49-F238E27FC236}">
              <a16:creationId xmlns:a16="http://schemas.microsoft.com/office/drawing/2014/main" id="{C42EF23E-A3CF-4EE3-ADC2-84470F56057E}"/>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5" name="【市民会館】&#10;一人当たり面積最大値テキスト">
          <a:extLst>
            <a:ext uri="{FF2B5EF4-FFF2-40B4-BE49-F238E27FC236}">
              <a16:creationId xmlns:a16="http://schemas.microsoft.com/office/drawing/2014/main" id="{2EAB8A09-0374-4AC1-B548-E1FE6401DAA6}"/>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6" name="直線コネクタ 465">
          <a:extLst>
            <a:ext uri="{FF2B5EF4-FFF2-40B4-BE49-F238E27FC236}">
              <a16:creationId xmlns:a16="http://schemas.microsoft.com/office/drawing/2014/main" id="{984B55EE-DE8C-4AA8-AEC9-3256DB967F80}"/>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7" name="【市民会館】&#10;一人当たり面積平均値テキスト">
          <a:extLst>
            <a:ext uri="{FF2B5EF4-FFF2-40B4-BE49-F238E27FC236}">
              <a16:creationId xmlns:a16="http://schemas.microsoft.com/office/drawing/2014/main" id="{99F1D42F-2F42-45DF-9799-D32E1CAA354B}"/>
            </a:ext>
          </a:extLst>
        </xdr:cNvPr>
        <xdr:cNvSpPr txBox="1"/>
      </xdr:nvSpPr>
      <xdr:spPr>
        <a:xfrm>
          <a:off x="9258300" y="17640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8" name="フローチャート: 判断 467">
          <a:extLst>
            <a:ext uri="{FF2B5EF4-FFF2-40B4-BE49-F238E27FC236}">
              <a16:creationId xmlns:a16="http://schemas.microsoft.com/office/drawing/2014/main" id="{C85F103D-8ECC-4413-B38D-744E204130C2}"/>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9" name="フローチャート: 判断 468">
          <a:extLst>
            <a:ext uri="{FF2B5EF4-FFF2-40B4-BE49-F238E27FC236}">
              <a16:creationId xmlns:a16="http://schemas.microsoft.com/office/drawing/2014/main" id="{93307290-343B-42B2-AEE7-0EBB04280C63}"/>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70" name="フローチャート: 判断 469">
          <a:extLst>
            <a:ext uri="{FF2B5EF4-FFF2-40B4-BE49-F238E27FC236}">
              <a16:creationId xmlns:a16="http://schemas.microsoft.com/office/drawing/2014/main" id="{AFEB2620-05EA-46DE-BF8F-FB2CCE059DD8}"/>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87122</xdr:rowOff>
    </xdr:from>
    <xdr:to>
      <xdr:col>41</xdr:col>
      <xdr:colOff>101600</xdr:colOff>
      <xdr:row>106</xdr:row>
      <xdr:rowOff>17272</xdr:rowOff>
    </xdr:to>
    <xdr:sp macro="" textlink="">
      <xdr:nvSpPr>
        <xdr:cNvPr id="471" name="フローチャート: 判断 470">
          <a:extLst>
            <a:ext uri="{FF2B5EF4-FFF2-40B4-BE49-F238E27FC236}">
              <a16:creationId xmlns:a16="http://schemas.microsoft.com/office/drawing/2014/main" id="{7297596C-540E-4F2E-9E01-98F97266C923}"/>
            </a:ext>
          </a:extLst>
        </xdr:cNvPr>
        <xdr:cNvSpPr/>
      </xdr:nvSpPr>
      <xdr:spPr>
        <a:xfrm>
          <a:off x="6873240" y="176893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4826</xdr:rowOff>
    </xdr:from>
    <xdr:to>
      <xdr:col>36</xdr:col>
      <xdr:colOff>165100</xdr:colOff>
      <xdr:row>105</xdr:row>
      <xdr:rowOff>106426</xdr:rowOff>
    </xdr:to>
    <xdr:sp macro="" textlink="">
      <xdr:nvSpPr>
        <xdr:cNvPr id="472" name="フローチャート: 判断 471">
          <a:extLst>
            <a:ext uri="{FF2B5EF4-FFF2-40B4-BE49-F238E27FC236}">
              <a16:creationId xmlns:a16="http://schemas.microsoft.com/office/drawing/2014/main" id="{DF7CDD07-BC94-487A-977F-D2266B251D5B}"/>
            </a:ext>
          </a:extLst>
        </xdr:cNvPr>
        <xdr:cNvSpPr/>
      </xdr:nvSpPr>
      <xdr:spPr>
        <a:xfrm>
          <a:off x="609854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8CC2FF8B-4CC4-43F6-B6B7-770172F06EF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E05CB56-4CDB-4C95-ABF1-1DFF5D00D4E8}"/>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3F0D5C1-BBCE-4427-8AB0-DED70B701EA1}"/>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A4FC521-FC50-4E36-BB13-4CAA7E8D66B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05EA9BE-1D61-49AC-86D8-8CA53F33388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78" name="楕円 477">
          <a:extLst>
            <a:ext uri="{FF2B5EF4-FFF2-40B4-BE49-F238E27FC236}">
              <a16:creationId xmlns:a16="http://schemas.microsoft.com/office/drawing/2014/main" id="{06E799A2-38D5-4D19-B250-EF1C9C79CD95}"/>
            </a:ext>
          </a:extLst>
        </xdr:cNvPr>
        <xdr:cNvSpPr/>
      </xdr:nvSpPr>
      <xdr:spPr>
        <a:xfrm>
          <a:off x="919226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36847</xdr:rowOff>
    </xdr:from>
    <xdr:ext cx="469744" cy="259045"/>
    <xdr:sp macro="" textlink="">
      <xdr:nvSpPr>
        <xdr:cNvPr id="479" name="【市民会館】&#10;一人当たり面積該当値テキスト">
          <a:extLst>
            <a:ext uri="{FF2B5EF4-FFF2-40B4-BE49-F238E27FC236}">
              <a16:creationId xmlns:a16="http://schemas.microsoft.com/office/drawing/2014/main" id="{BD6D7E90-0F29-4832-AA9B-3623CB14D188}"/>
            </a:ext>
          </a:extLst>
        </xdr:cNvPr>
        <xdr:cNvSpPr txBox="1"/>
      </xdr:nvSpPr>
      <xdr:spPr>
        <a:xfrm>
          <a:off x="9258300"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18542</xdr:rowOff>
    </xdr:from>
    <xdr:to>
      <xdr:col>50</xdr:col>
      <xdr:colOff>165100</xdr:colOff>
      <xdr:row>105</xdr:row>
      <xdr:rowOff>120142</xdr:rowOff>
    </xdr:to>
    <xdr:sp macro="" textlink="">
      <xdr:nvSpPr>
        <xdr:cNvPr id="480" name="楕円 479">
          <a:extLst>
            <a:ext uri="{FF2B5EF4-FFF2-40B4-BE49-F238E27FC236}">
              <a16:creationId xmlns:a16="http://schemas.microsoft.com/office/drawing/2014/main" id="{AEA4E3D0-1B4F-45A0-A946-DCDB47EE6D4F}"/>
            </a:ext>
          </a:extLst>
        </xdr:cNvPr>
        <xdr:cNvSpPr/>
      </xdr:nvSpPr>
      <xdr:spPr>
        <a:xfrm>
          <a:off x="844550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69342</xdr:rowOff>
    </xdr:to>
    <xdr:cxnSp macro="">
      <xdr:nvCxnSpPr>
        <xdr:cNvPr id="481" name="直線コネクタ 480">
          <a:extLst>
            <a:ext uri="{FF2B5EF4-FFF2-40B4-BE49-F238E27FC236}">
              <a16:creationId xmlns:a16="http://schemas.microsoft.com/office/drawing/2014/main" id="{B0497485-5A89-4827-9434-100E2E3986EA}"/>
            </a:ext>
          </a:extLst>
        </xdr:cNvPr>
        <xdr:cNvCxnSpPr/>
      </xdr:nvCxnSpPr>
      <xdr:spPr>
        <a:xfrm flipV="1">
          <a:off x="8496300" y="1766697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18542</xdr:rowOff>
    </xdr:from>
    <xdr:to>
      <xdr:col>46</xdr:col>
      <xdr:colOff>38100</xdr:colOff>
      <xdr:row>105</xdr:row>
      <xdr:rowOff>120142</xdr:rowOff>
    </xdr:to>
    <xdr:sp macro="" textlink="">
      <xdr:nvSpPr>
        <xdr:cNvPr id="482" name="楕円 481">
          <a:extLst>
            <a:ext uri="{FF2B5EF4-FFF2-40B4-BE49-F238E27FC236}">
              <a16:creationId xmlns:a16="http://schemas.microsoft.com/office/drawing/2014/main" id="{0EF13C75-5563-4C0B-917E-B21365C23A83}"/>
            </a:ext>
          </a:extLst>
        </xdr:cNvPr>
        <xdr:cNvSpPr/>
      </xdr:nvSpPr>
      <xdr:spPr>
        <a:xfrm>
          <a:off x="7670800" y="1762074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69342</xdr:rowOff>
    </xdr:from>
    <xdr:to>
      <xdr:col>50</xdr:col>
      <xdr:colOff>114300</xdr:colOff>
      <xdr:row>105</xdr:row>
      <xdr:rowOff>69342</xdr:rowOff>
    </xdr:to>
    <xdr:cxnSp macro="">
      <xdr:nvCxnSpPr>
        <xdr:cNvPr id="483" name="直線コネクタ 482">
          <a:extLst>
            <a:ext uri="{FF2B5EF4-FFF2-40B4-BE49-F238E27FC236}">
              <a16:creationId xmlns:a16="http://schemas.microsoft.com/office/drawing/2014/main" id="{76E2C2A2-1C04-42F2-9986-41D98CA418A5}"/>
            </a:ext>
          </a:extLst>
        </xdr:cNvPr>
        <xdr:cNvCxnSpPr/>
      </xdr:nvCxnSpPr>
      <xdr:spPr>
        <a:xfrm>
          <a:off x="7713980" y="1767154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18542</xdr:rowOff>
    </xdr:from>
    <xdr:to>
      <xdr:col>41</xdr:col>
      <xdr:colOff>101600</xdr:colOff>
      <xdr:row>105</xdr:row>
      <xdr:rowOff>120142</xdr:rowOff>
    </xdr:to>
    <xdr:sp macro="" textlink="">
      <xdr:nvSpPr>
        <xdr:cNvPr id="484" name="楕円 483">
          <a:extLst>
            <a:ext uri="{FF2B5EF4-FFF2-40B4-BE49-F238E27FC236}">
              <a16:creationId xmlns:a16="http://schemas.microsoft.com/office/drawing/2014/main" id="{EC3E5513-45CD-44E6-944C-65F9BD98E61A}"/>
            </a:ext>
          </a:extLst>
        </xdr:cNvPr>
        <xdr:cNvSpPr/>
      </xdr:nvSpPr>
      <xdr:spPr>
        <a:xfrm>
          <a:off x="687324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69342</xdr:rowOff>
    </xdr:from>
    <xdr:to>
      <xdr:col>45</xdr:col>
      <xdr:colOff>177800</xdr:colOff>
      <xdr:row>105</xdr:row>
      <xdr:rowOff>69342</xdr:rowOff>
    </xdr:to>
    <xdr:cxnSp macro="">
      <xdr:nvCxnSpPr>
        <xdr:cNvPr id="485" name="直線コネクタ 484">
          <a:extLst>
            <a:ext uri="{FF2B5EF4-FFF2-40B4-BE49-F238E27FC236}">
              <a16:creationId xmlns:a16="http://schemas.microsoft.com/office/drawing/2014/main" id="{EDFA451E-D24E-4A76-8B7A-DE6E805DB6FC}"/>
            </a:ext>
          </a:extLst>
        </xdr:cNvPr>
        <xdr:cNvCxnSpPr/>
      </xdr:nvCxnSpPr>
      <xdr:spPr>
        <a:xfrm>
          <a:off x="6924040" y="1767154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18542</xdr:rowOff>
    </xdr:from>
    <xdr:to>
      <xdr:col>36</xdr:col>
      <xdr:colOff>165100</xdr:colOff>
      <xdr:row>105</xdr:row>
      <xdr:rowOff>120142</xdr:rowOff>
    </xdr:to>
    <xdr:sp macro="" textlink="">
      <xdr:nvSpPr>
        <xdr:cNvPr id="486" name="楕円 485">
          <a:extLst>
            <a:ext uri="{FF2B5EF4-FFF2-40B4-BE49-F238E27FC236}">
              <a16:creationId xmlns:a16="http://schemas.microsoft.com/office/drawing/2014/main" id="{CA06B397-DFF6-4B5C-8A6F-031EC0B064EE}"/>
            </a:ext>
          </a:extLst>
        </xdr:cNvPr>
        <xdr:cNvSpPr/>
      </xdr:nvSpPr>
      <xdr:spPr>
        <a:xfrm>
          <a:off x="6098540" y="1762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69342</xdr:rowOff>
    </xdr:from>
    <xdr:to>
      <xdr:col>41</xdr:col>
      <xdr:colOff>50800</xdr:colOff>
      <xdr:row>105</xdr:row>
      <xdr:rowOff>69342</xdr:rowOff>
    </xdr:to>
    <xdr:cxnSp macro="">
      <xdr:nvCxnSpPr>
        <xdr:cNvPr id="487" name="直線コネクタ 486">
          <a:extLst>
            <a:ext uri="{FF2B5EF4-FFF2-40B4-BE49-F238E27FC236}">
              <a16:creationId xmlns:a16="http://schemas.microsoft.com/office/drawing/2014/main" id="{A387BACF-B975-4A1D-AF9F-876E4C8BC5FF}"/>
            </a:ext>
          </a:extLst>
        </xdr:cNvPr>
        <xdr:cNvCxnSpPr/>
      </xdr:nvCxnSpPr>
      <xdr:spPr>
        <a:xfrm>
          <a:off x="6149340" y="1767154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8" name="n_1aveValue【市民会館】&#10;一人当たり面積">
          <a:extLst>
            <a:ext uri="{FF2B5EF4-FFF2-40B4-BE49-F238E27FC236}">
              <a16:creationId xmlns:a16="http://schemas.microsoft.com/office/drawing/2014/main" id="{BB67B162-D57C-446B-B0E9-27B56751544A}"/>
            </a:ext>
          </a:extLst>
        </xdr:cNvPr>
        <xdr:cNvSpPr txBox="1"/>
      </xdr:nvSpPr>
      <xdr:spPr>
        <a:xfrm>
          <a:off x="827158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9" name="n_2aveValue【市民会館】&#10;一人当たり面積">
          <a:extLst>
            <a:ext uri="{FF2B5EF4-FFF2-40B4-BE49-F238E27FC236}">
              <a16:creationId xmlns:a16="http://schemas.microsoft.com/office/drawing/2014/main" id="{528B0884-F59B-48DC-94D4-F9AEABC7FB86}"/>
            </a:ext>
          </a:extLst>
        </xdr:cNvPr>
        <xdr:cNvSpPr txBox="1"/>
      </xdr:nvSpPr>
      <xdr:spPr>
        <a:xfrm>
          <a:off x="750958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8399</xdr:rowOff>
    </xdr:from>
    <xdr:ext cx="469744" cy="259045"/>
    <xdr:sp macro="" textlink="">
      <xdr:nvSpPr>
        <xdr:cNvPr id="490" name="n_3aveValue【市民会館】&#10;一人当たり面積">
          <a:extLst>
            <a:ext uri="{FF2B5EF4-FFF2-40B4-BE49-F238E27FC236}">
              <a16:creationId xmlns:a16="http://schemas.microsoft.com/office/drawing/2014/main" id="{50EDA4A7-20DA-48FB-B5FB-4450C7635373}"/>
            </a:ext>
          </a:extLst>
        </xdr:cNvPr>
        <xdr:cNvSpPr txBox="1"/>
      </xdr:nvSpPr>
      <xdr:spPr>
        <a:xfrm>
          <a:off x="6712027" y="177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122953</xdr:rowOff>
    </xdr:from>
    <xdr:ext cx="469744" cy="259045"/>
    <xdr:sp macro="" textlink="">
      <xdr:nvSpPr>
        <xdr:cNvPr id="491" name="n_4aveValue【市民会館】&#10;一人当たり面積">
          <a:extLst>
            <a:ext uri="{FF2B5EF4-FFF2-40B4-BE49-F238E27FC236}">
              <a16:creationId xmlns:a16="http://schemas.microsoft.com/office/drawing/2014/main" id="{174404B4-AB86-47D4-8C48-F1259842442F}"/>
            </a:ext>
          </a:extLst>
        </xdr:cNvPr>
        <xdr:cNvSpPr txBox="1"/>
      </xdr:nvSpPr>
      <xdr:spPr>
        <a:xfrm>
          <a:off x="5937327" y="1738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136669</xdr:rowOff>
    </xdr:from>
    <xdr:ext cx="469744" cy="259045"/>
    <xdr:sp macro="" textlink="">
      <xdr:nvSpPr>
        <xdr:cNvPr id="492" name="n_1mainValue【市民会館】&#10;一人当たり面積">
          <a:extLst>
            <a:ext uri="{FF2B5EF4-FFF2-40B4-BE49-F238E27FC236}">
              <a16:creationId xmlns:a16="http://schemas.microsoft.com/office/drawing/2014/main" id="{730C5B68-0559-4EDB-9F77-8DE3D161C33D}"/>
            </a:ext>
          </a:extLst>
        </xdr:cNvPr>
        <xdr:cNvSpPr txBox="1"/>
      </xdr:nvSpPr>
      <xdr:spPr>
        <a:xfrm>
          <a:off x="8271587" y="1740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136669</xdr:rowOff>
    </xdr:from>
    <xdr:ext cx="469744" cy="259045"/>
    <xdr:sp macro="" textlink="">
      <xdr:nvSpPr>
        <xdr:cNvPr id="493" name="n_2mainValue【市民会館】&#10;一人当たり面積">
          <a:extLst>
            <a:ext uri="{FF2B5EF4-FFF2-40B4-BE49-F238E27FC236}">
              <a16:creationId xmlns:a16="http://schemas.microsoft.com/office/drawing/2014/main" id="{547CD880-FDC9-4CAA-AA99-407019C6D9F6}"/>
            </a:ext>
          </a:extLst>
        </xdr:cNvPr>
        <xdr:cNvSpPr txBox="1"/>
      </xdr:nvSpPr>
      <xdr:spPr>
        <a:xfrm>
          <a:off x="7509587" y="1740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136669</xdr:rowOff>
    </xdr:from>
    <xdr:ext cx="469744" cy="259045"/>
    <xdr:sp macro="" textlink="">
      <xdr:nvSpPr>
        <xdr:cNvPr id="494" name="n_3mainValue【市民会館】&#10;一人当たり面積">
          <a:extLst>
            <a:ext uri="{FF2B5EF4-FFF2-40B4-BE49-F238E27FC236}">
              <a16:creationId xmlns:a16="http://schemas.microsoft.com/office/drawing/2014/main" id="{524103DD-35F2-4C30-AA53-D41FC2230A8E}"/>
            </a:ext>
          </a:extLst>
        </xdr:cNvPr>
        <xdr:cNvSpPr txBox="1"/>
      </xdr:nvSpPr>
      <xdr:spPr>
        <a:xfrm>
          <a:off x="6712027" y="1740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111269</xdr:rowOff>
    </xdr:from>
    <xdr:ext cx="469744" cy="259045"/>
    <xdr:sp macro="" textlink="">
      <xdr:nvSpPr>
        <xdr:cNvPr id="495" name="n_4mainValue【市民会館】&#10;一人当たり面積">
          <a:extLst>
            <a:ext uri="{FF2B5EF4-FFF2-40B4-BE49-F238E27FC236}">
              <a16:creationId xmlns:a16="http://schemas.microsoft.com/office/drawing/2014/main" id="{09CF890E-88FC-4CF8-AE89-30A089F014C5}"/>
            </a:ext>
          </a:extLst>
        </xdr:cNvPr>
        <xdr:cNvSpPr txBox="1"/>
      </xdr:nvSpPr>
      <xdr:spPr>
        <a:xfrm>
          <a:off x="5937327" y="1771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7E673B3-1A7E-4209-A33E-33E3384E141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1DF4186-B47F-4F9A-87AA-0611F9C42B5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137D3E6A-A69E-44E7-9026-46867018FAF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6967453A-ED99-49BB-B365-780D9C31232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29C46DDA-D660-4764-B8E3-94FAD70323FD}"/>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E9955DB-5F80-439E-BD67-F70AA5451E07}"/>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C65F47D5-6F34-4174-ADBE-30A9350500C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7BDC17DB-A736-449F-AD09-9CDC75E77F6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392F8A0F-6BF0-43F6-AB6E-9CE6A3B1E41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B46E27B7-1008-4250-B00B-49D77BA4A3A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6480B803-5482-4C64-9440-6F8C69F96E26}"/>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C813C78D-DC55-43B1-A5E8-FFE01F319618}"/>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705E17A0-D510-4001-A202-CF3C8C3D128C}"/>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9F06B461-9C6B-4E45-A5B2-0AECE9C834D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3628618F-8912-45EA-AA43-A2F542A4A066}"/>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3D977189-9102-4C9E-934B-4DBD8FECD5C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8B925AAA-31A5-408D-A0F7-DE0719026353}"/>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4C88249F-A30F-4006-B128-6FBC40CE1778}"/>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495F6376-B27D-4C77-ACDA-30C7EF2AB643}"/>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874FD8FE-DBCA-4678-8762-F4E3F9A431A7}"/>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72B368B3-C1D9-437A-B290-FE4A66F2A4F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23CB18AF-AC88-4113-B16D-52D4721888AF}"/>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C7229D6B-B5F8-4150-A42B-51F1DD406544}"/>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38F5F41-F52E-4269-8B0C-E3CECE81B275}"/>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9BE7CD63-583F-41D7-9259-D295032D252A}"/>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A27175CF-C3AB-4551-A608-70B781D60849}"/>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6A7EDDCE-B064-492D-A7CA-5722A5CB9E7B}"/>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ABF6AE8E-97CF-4F78-AF76-5197E6D131D7}"/>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4" name="直線コネクタ 523">
          <a:extLst>
            <a:ext uri="{FF2B5EF4-FFF2-40B4-BE49-F238E27FC236}">
              <a16:creationId xmlns:a16="http://schemas.microsoft.com/office/drawing/2014/main" id="{BA54FD42-F1E5-4098-A22F-0AFEAC667287}"/>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53992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9BF827B1-D197-48B8-B753-2CAABB323579}"/>
            </a:ext>
          </a:extLst>
        </xdr:cNvPr>
        <xdr:cNvSpPr txBox="1"/>
      </xdr:nvSpPr>
      <xdr:spPr>
        <a:xfrm>
          <a:off x="144145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6" name="フローチャート: 判断 525">
          <a:extLst>
            <a:ext uri="{FF2B5EF4-FFF2-40B4-BE49-F238E27FC236}">
              <a16:creationId xmlns:a16="http://schemas.microsoft.com/office/drawing/2014/main" id="{2FF0EEAF-7FF5-427B-948F-585E84EC293C}"/>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7" name="フローチャート: 判断 526">
          <a:extLst>
            <a:ext uri="{FF2B5EF4-FFF2-40B4-BE49-F238E27FC236}">
              <a16:creationId xmlns:a16="http://schemas.microsoft.com/office/drawing/2014/main" id="{EDA45A67-C582-451B-A883-72CDA8FC6C1A}"/>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8" name="フローチャート: 判断 527">
          <a:extLst>
            <a:ext uri="{FF2B5EF4-FFF2-40B4-BE49-F238E27FC236}">
              <a16:creationId xmlns:a16="http://schemas.microsoft.com/office/drawing/2014/main" id="{06FA392A-2B56-4992-86E6-C9FF1CDF1B07}"/>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92075</xdr:rowOff>
    </xdr:from>
    <xdr:to>
      <xdr:col>72</xdr:col>
      <xdr:colOff>38100</xdr:colOff>
      <xdr:row>37</xdr:row>
      <xdr:rowOff>22225</xdr:rowOff>
    </xdr:to>
    <xdr:sp macro="" textlink="">
      <xdr:nvSpPr>
        <xdr:cNvPr id="529" name="フローチャート: 判断 528">
          <a:extLst>
            <a:ext uri="{FF2B5EF4-FFF2-40B4-BE49-F238E27FC236}">
              <a16:creationId xmlns:a16="http://schemas.microsoft.com/office/drawing/2014/main" id="{8B4791CB-675E-4934-AC61-061F47E4D80C}"/>
            </a:ext>
          </a:extLst>
        </xdr:cNvPr>
        <xdr:cNvSpPr/>
      </xdr:nvSpPr>
      <xdr:spPr>
        <a:xfrm>
          <a:off x="12029440" y="61271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30" name="フローチャート: 判断 529">
          <a:extLst>
            <a:ext uri="{FF2B5EF4-FFF2-40B4-BE49-F238E27FC236}">
              <a16:creationId xmlns:a16="http://schemas.microsoft.com/office/drawing/2014/main" id="{A6B2C4F4-EE5D-405D-B73A-DAA5101072BC}"/>
            </a:ext>
          </a:extLst>
        </xdr:cNvPr>
        <xdr:cNvSpPr/>
      </xdr:nvSpPr>
      <xdr:spPr>
        <a:xfrm>
          <a:off x="11231880" y="618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76696E3-80BE-4632-8810-0F3544E79E9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BBA0C2B-15B5-471F-8A56-7F5E1C61E2A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75DC8C6-3450-4534-8EFA-E420EA60A9C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5A75066-404A-45FE-B242-BBE135AD8D8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E1E4D10-6547-4F0E-8D3F-4CD4C108B1C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536" name="楕円 535">
          <a:extLst>
            <a:ext uri="{FF2B5EF4-FFF2-40B4-BE49-F238E27FC236}">
              <a16:creationId xmlns:a16="http://schemas.microsoft.com/office/drawing/2014/main" id="{7CCE3182-9700-479D-84B3-CF300BB17282}"/>
            </a:ext>
          </a:extLst>
        </xdr:cNvPr>
        <xdr:cNvSpPr/>
      </xdr:nvSpPr>
      <xdr:spPr>
        <a:xfrm>
          <a:off x="14325600" y="64738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97569D8E-CBCF-47FE-8069-CE0D7BFB8A29}"/>
            </a:ext>
          </a:extLst>
        </xdr:cNvPr>
        <xdr:cNvSpPr txBox="1"/>
      </xdr:nvSpPr>
      <xdr:spPr>
        <a:xfrm>
          <a:off x="14414500"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538" name="楕円 537">
          <a:extLst>
            <a:ext uri="{FF2B5EF4-FFF2-40B4-BE49-F238E27FC236}">
              <a16:creationId xmlns:a16="http://schemas.microsoft.com/office/drawing/2014/main" id="{440AF521-D318-4458-8009-BBD823085ED4}"/>
            </a:ext>
          </a:extLst>
        </xdr:cNvPr>
        <xdr:cNvSpPr/>
      </xdr:nvSpPr>
      <xdr:spPr>
        <a:xfrm>
          <a:off x="135788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154305</xdr:rowOff>
    </xdr:to>
    <xdr:cxnSp macro="">
      <xdr:nvCxnSpPr>
        <xdr:cNvPr id="539" name="直線コネクタ 538">
          <a:extLst>
            <a:ext uri="{FF2B5EF4-FFF2-40B4-BE49-F238E27FC236}">
              <a16:creationId xmlns:a16="http://schemas.microsoft.com/office/drawing/2014/main" id="{A95A8C29-F7B9-4A62-B86B-CF9E184A9813}"/>
            </a:ext>
          </a:extLst>
        </xdr:cNvPr>
        <xdr:cNvCxnSpPr/>
      </xdr:nvCxnSpPr>
      <xdr:spPr>
        <a:xfrm>
          <a:off x="13629640" y="6469380"/>
          <a:ext cx="7467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40" name="楕円 539">
          <a:extLst>
            <a:ext uri="{FF2B5EF4-FFF2-40B4-BE49-F238E27FC236}">
              <a16:creationId xmlns:a16="http://schemas.microsoft.com/office/drawing/2014/main" id="{9D58B854-4A15-4D1E-B447-1E70767EB56F}"/>
            </a:ext>
          </a:extLst>
        </xdr:cNvPr>
        <xdr:cNvSpPr/>
      </xdr:nvSpPr>
      <xdr:spPr>
        <a:xfrm>
          <a:off x="12804140" y="6365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99060</xdr:rowOff>
    </xdr:to>
    <xdr:cxnSp macro="">
      <xdr:nvCxnSpPr>
        <xdr:cNvPr id="541" name="直線コネクタ 540">
          <a:extLst>
            <a:ext uri="{FF2B5EF4-FFF2-40B4-BE49-F238E27FC236}">
              <a16:creationId xmlns:a16="http://schemas.microsoft.com/office/drawing/2014/main" id="{44D16893-C253-4761-8FA0-2F92B041FCD5}"/>
            </a:ext>
          </a:extLst>
        </xdr:cNvPr>
        <xdr:cNvCxnSpPr/>
      </xdr:nvCxnSpPr>
      <xdr:spPr>
        <a:xfrm>
          <a:off x="12854940" y="641223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107315</xdr:rowOff>
    </xdr:from>
    <xdr:to>
      <xdr:col>72</xdr:col>
      <xdr:colOff>38100</xdr:colOff>
      <xdr:row>38</xdr:row>
      <xdr:rowOff>37465</xdr:rowOff>
    </xdr:to>
    <xdr:sp macro="" textlink="">
      <xdr:nvSpPr>
        <xdr:cNvPr id="542" name="楕円 541">
          <a:extLst>
            <a:ext uri="{FF2B5EF4-FFF2-40B4-BE49-F238E27FC236}">
              <a16:creationId xmlns:a16="http://schemas.microsoft.com/office/drawing/2014/main" id="{E326B6F6-ADE2-4F28-8D43-295A97EBED4C}"/>
            </a:ext>
          </a:extLst>
        </xdr:cNvPr>
        <xdr:cNvSpPr/>
      </xdr:nvSpPr>
      <xdr:spPr>
        <a:xfrm>
          <a:off x="12029440" y="6309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158115</xdr:rowOff>
    </xdr:from>
    <xdr:to>
      <xdr:col>76</xdr:col>
      <xdr:colOff>114300</xdr:colOff>
      <xdr:row>38</xdr:row>
      <xdr:rowOff>41910</xdr:rowOff>
    </xdr:to>
    <xdr:cxnSp macro="">
      <xdr:nvCxnSpPr>
        <xdr:cNvPr id="543" name="直線コネクタ 542">
          <a:extLst>
            <a:ext uri="{FF2B5EF4-FFF2-40B4-BE49-F238E27FC236}">
              <a16:creationId xmlns:a16="http://schemas.microsoft.com/office/drawing/2014/main" id="{79B73983-FA0A-4691-A408-0B21E9E3429D}"/>
            </a:ext>
          </a:extLst>
        </xdr:cNvPr>
        <xdr:cNvCxnSpPr/>
      </xdr:nvCxnSpPr>
      <xdr:spPr>
        <a:xfrm>
          <a:off x="12072620" y="636079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50165</xdr:rowOff>
    </xdr:from>
    <xdr:to>
      <xdr:col>67</xdr:col>
      <xdr:colOff>101600</xdr:colOff>
      <xdr:row>37</xdr:row>
      <xdr:rowOff>151765</xdr:rowOff>
    </xdr:to>
    <xdr:sp macro="" textlink="">
      <xdr:nvSpPr>
        <xdr:cNvPr id="544" name="楕円 543">
          <a:extLst>
            <a:ext uri="{FF2B5EF4-FFF2-40B4-BE49-F238E27FC236}">
              <a16:creationId xmlns:a16="http://schemas.microsoft.com/office/drawing/2014/main" id="{482285A1-AA63-4498-8D5F-1F6238A5E152}"/>
            </a:ext>
          </a:extLst>
        </xdr:cNvPr>
        <xdr:cNvSpPr/>
      </xdr:nvSpPr>
      <xdr:spPr>
        <a:xfrm>
          <a:off x="1123188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100965</xdr:rowOff>
    </xdr:from>
    <xdr:to>
      <xdr:col>71</xdr:col>
      <xdr:colOff>177800</xdr:colOff>
      <xdr:row>37</xdr:row>
      <xdr:rowOff>158115</xdr:rowOff>
    </xdr:to>
    <xdr:cxnSp macro="">
      <xdr:nvCxnSpPr>
        <xdr:cNvPr id="545" name="直線コネクタ 544">
          <a:extLst>
            <a:ext uri="{FF2B5EF4-FFF2-40B4-BE49-F238E27FC236}">
              <a16:creationId xmlns:a16="http://schemas.microsoft.com/office/drawing/2014/main" id="{21FB91C0-F184-470C-954A-93EC503431E2}"/>
            </a:ext>
          </a:extLst>
        </xdr:cNvPr>
        <xdr:cNvCxnSpPr/>
      </xdr:nvCxnSpPr>
      <xdr:spPr>
        <a:xfrm>
          <a:off x="11282680" y="6303645"/>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5E86E4E-F7DB-4B6B-BD11-924836FE838C}"/>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96AA6A0F-966C-4E52-992B-3E10A8FE8DC6}"/>
            </a:ext>
          </a:extLst>
        </xdr:cNvPr>
        <xdr:cNvSpPr txBox="1"/>
      </xdr:nvSpPr>
      <xdr:spPr>
        <a:xfrm>
          <a:off x="126752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38752</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73BE7E35-6E66-4849-99FE-4FB8A9DB6354}"/>
            </a:ext>
          </a:extLst>
        </xdr:cNvPr>
        <xdr:cNvSpPr txBox="1"/>
      </xdr:nvSpPr>
      <xdr:spPr>
        <a:xfrm>
          <a:off x="119005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4A832D4B-E347-4F88-8FB8-6B701659EEA9}"/>
            </a:ext>
          </a:extLst>
        </xdr:cNvPr>
        <xdr:cNvSpPr txBox="1"/>
      </xdr:nvSpPr>
      <xdr:spPr>
        <a:xfrm>
          <a:off x="1110298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49FFD17E-ACF8-46D6-8F66-69743DF7F8FF}"/>
            </a:ext>
          </a:extLst>
        </xdr:cNvPr>
        <xdr:cNvSpPr txBox="1"/>
      </xdr:nvSpPr>
      <xdr:spPr>
        <a:xfrm>
          <a:off x="134372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95B051B6-41F2-44A8-9D81-F4EF720F2767}"/>
            </a:ext>
          </a:extLst>
        </xdr:cNvPr>
        <xdr:cNvSpPr txBox="1"/>
      </xdr:nvSpPr>
      <xdr:spPr>
        <a:xfrm>
          <a:off x="12675244"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28592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B4B00777-8C84-4B3B-A8C1-1EDCC1B68688}"/>
            </a:ext>
          </a:extLst>
        </xdr:cNvPr>
        <xdr:cNvSpPr txBox="1"/>
      </xdr:nvSpPr>
      <xdr:spPr>
        <a:xfrm>
          <a:off x="11900544"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142892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F16F20AA-375A-47AC-9BE5-28FE92BA3A42}"/>
            </a:ext>
          </a:extLst>
        </xdr:cNvPr>
        <xdr:cNvSpPr txBox="1"/>
      </xdr:nvSpPr>
      <xdr:spPr>
        <a:xfrm>
          <a:off x="11102984" y="634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12E2C01C-C103-4496-BD93-DBCA4B203D1F}"/>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79784090-34F6-46E0-BA95-2359F79AC13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525DB86-7175-4393-A2FA-E46B0BC6A5C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43AC25F0-C020-4438-97EF-90F8D302930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AAFEF41D-8709-4DBA-AF61-1D8F73F1412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1D760906-C058-4338-821F-19A4007F5B4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49F39520-9C34-41EF-A66C-46006AD8F734}"/>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6753D1-A48D-475E-8CEB-432D3253FBB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F0218B7-4D8F-4980-B723-BBDBBA5DFBE1}"/>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3BE5E6FE-4789-4D5E-93DD-61B41DDBDE2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1233C8CE-98C4-4AC2-A215-B223D4F6695B}"/>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5" name="テキスト ボックス 564">
          <a:extLst>
            <a:ext uri="{FF2B5EF4-FFF2-40B4-BE49-F238E27FC236}">
              <a16:creationId xmlns:a16="http://schemas.microsoft.com/office/drawing/2014/main" id="{0EB65399-0AC6-4D7A-9BCF-CA2899307517}"/>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90A0084E-0FCF-4BCB-B1A1-B882905BFD17}"/>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7" name="テキスト ボックス 566">
          <a:extLst>
            <a:ext uri="{FF2B5EF4-FFF2-40B4-BE49-F238E27FC236}">
              <a16:creationId xmlns:a16="http://schemas.microsoft.com/office/drawing/2014/main" id="{C9516FE0-1159-40AF-9F23-0CF46F6925F5}"/>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C0957F12-857F-44C7-A75B-1157CE0CC6B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9" name="テキスト ボックス 568">
          <a:extLst>
            <a:ext uri="{FF2B5EF4-FFF2-40B4-BE49-F238E27FC236}">
              <a16:creationId xmlns:a16="http://schemas.microsoft.com/office/drawing/2014/main" id="{21C68CEB-78B0-4643-A48A-A5DD4E638A37}"/>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9F58A909-94DE-4C49-9D9B-4777A2A15F24}"/>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1" name="テキスト ボックス 570">
          <a:extLst>
            <a:ext uri="{FF2B5EF4-FFF2-40B4-BE49-F238E27FC236}">
              <a16:creationId xmlns:a16="http://schemas.microsoft.com/office/drawing/2014/main" id="{AD221235-ACC2-4F11-9D5E-CF3632F2F36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E12652A5-41BD-4C64-B71A-C1B1C7C6CA5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3" name="テキスト ボックス 572">
          <a:extLst>
            <a:ext uri="{FF2B5EF4-FFF2-40B4-BE49-F238E27FC236}">
              <a16:creationId xmlns:a16="http://schemas.microsoft.com/office/drawing/2014/main" id="{F4B1AAEA-637D-49E5-AFB6-3B8F2AC68526}"/>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59487A73-80E8-496A-941B-705E1D66E9F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5" name="直線コネクタ 574">
          <a:extLst>
            <a:ext uri="{FF2B5EF4-FFF2-40B4-BE49-F238E27FC236}">
              <a16:creationId xmlns:a16="http://schemas.microsoft.com/office/drawing/2014/main" id="{0764898D-749B-41EE-89E7-F301299890CE}"/>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6" name="【一般廃棄物処理施設】&#10;一人当たり有形固定資産（償却資産）額最小値テキスト">
          <a:extLst>
            <a:ext uri="{FF2B5EF4-FFF2-40B4-BE49-F238E27FC236}">
              <a16:creationId xmlns:a16="http://schemas.microsoft.com/office/drawing/2014/main" id="{B3E7161A-8464-4783-86FB-5E269BC13421}"/>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7" name="直線コネクタ 576">
          <a:extLst>
            <a:ext uri="{FF2B5EF4-FFF2-40B4-BE49-F238E27FC236}">
              <a16:creationId xmlns:a16="http://schemas.microsoft.com/office/drawing/2014/main" id="{B27153B0-C2CB-4924-AA0B-ECC8D4D6BF73}"/>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8" name="【一般廃棄物処理施設】&#10;一人当たり有形固定資産（償却資産）額最大値テキスト">
          <a:extLst>
            <a:ext uri="{FF2B5EF4-FFF2-40B4-BE49-F238E27FC236}">
              <a16:creationId xmlns:a16="http://schemas.microsoft.com/office/drawing/2014/main" id="{EDFF3BEF-F52E-4D88-BEE8-3C80279FAE07}"/>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9" name="直線コネクタ 578">
          <a:extLst>
            <a:ext uri="{FF2B5EF4-FFF2-40B4-BE49-F238E27FC236}">
              <a16:creationId xmlns:a16="http://schemas.microsoft.com/office/drawing/2014/main" id="{4D7617BD-20AA-4925-97A6-E428D86963C0}"/>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50938</xdr:rowOff>
    </xdr:from>
    <xdr:ext cx="534377" cy="259045"/>
    <xdr:sp macro="" textlink="">
      <xdr:nvSpPr>
        <xdr:cNvPr id="580" name="【一般廃棄物処理施設】&#10;一人当たり有形固定資産（償却資産）額平均値テキスト">
          <a:extLst>
            <a:ext uri="{FF2B5EF4-FFF2-40B4-BE49-F238E27FC236}">
              <a16:creationId xmlns:a16="http://schemas.microsoft.com/office/drawing/2014/main" id="{EBDE188F-0606-4795-8FDA-E462D2D8441C}"/>
            </a:ext>
          </a:extLst>
        </xdr:cNvPr>
        <xdr:cNvSpPr txBox="1"/>
      </xdr:nvSpPr>
      <xdr:spPr>
        <a:xfrm>
          <a:off x="19547840" y="642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81" name="フローチャート: 判断 580">
          <a:extLst>
            <a:ext uri="{FF2B5EF4-FFF2-40B4-BE49-F238E27FC236}">
              <a16:creationId xmlns:a16="http://schemas.microsoft.com/office/drawing/2014/main" id="{84D7EA38-6CAD-4BBB-BBA5-5158C8B3D58F}"/>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2" name="フローチャート: 判断 581">
          <a:extLst>
            <a:ext uri="{FF2B5EF4-FFF2-40B4-BE49-F238E27FC236}">
              <a16:creationId xmlns:a16="http://schemas.microsoft.com/office/drawing/2014/main" id="{0B3FA2E2-1FF8-4F27-AACC-186184320FE0}"/>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3" name="フローチャート: 判断 582">
          <a:extLst>
            <a:ext uri="{FF2B5EF4-FFF2-40B4-BE49-F238E27FC236}">
              <a16:creationId xmlns:a16="http://schemas.microsoft.com/office/drawing/2014/main" id="{ADF067F8-B07C-4404-A4F9-9AF833311FC2}"/>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92087</xdr:rowOff>
    </xdr:from>
    <xdr:to>
      <xdr:col>102</xdr:col>
      <xdr:colOff>165100</xdr:colOff>
      <xdr:row>40</xdr:row>
      <xdr:rowOff>22237</xdr:rowOff>
    </xdr:to>
    <xdr:sp macro="" textlink="">
      <xdr:nvSpPr>
        <xdr:cNvPr id="584" name="フローチャート: 判断 583">
          <a:extLst>
            <a:ext uri="{FF2B5EF4-FFF2-40B4-BE49-F238E27FC236}">
              <a16:creationId xmlns:a16="http://schemas.microsoft.com/office/drawing/2014/main" id="{CBA2BFDB-E791-4B74-90D5-AFA19B8D3499}"/>
            </a:ext>
          </a:extLst>
        </xdr:cNvPr>
        <xdr:cNvSpPr/>
      </xdr:nvSpPr>
      <xdr:spPr>
        <a:xfrm>
          <a:off x="17162780" y="66300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92594</xdr:rowOff>
    </xdr:from>
    <xdr:to>
      <xdr:col>98</xdr:col>
      <xdr:colOff>38100</xdr:colOff>
      <xdr:row>40</xdr:row>
      <xdr:rowOff>22744</xdr:rowOff>
    </xdr:to>
    <xdr:sp macro="" textlink="">
      <xdr:nvSpPr>
        <xdr:cNvPr id="585" name="フローチャート: 判断 584">
          <a:extLst>
            <a:ext uri="{FF2B5EF4-FFF2-40B4-BE49-F238E27FC236}">
              <a16:creationId xmlns:a16="http://schemas.microsoft.com/office/drawing/2014/main" id="{055B6736-EEDB-4378-83A6-BB0BF5D8F15A}"/>
            </a:ext>
          </a:extLst>
        </xdr:cNvPr>
        <xdr:cNvSpPr/>
      </xdr:nvSpPr>
      <xdr:spPr>
        <a:xfrm>
          <a:off x="16388080" y="6630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89A98030-00FD-486E-904F-276F03132A5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232F157A-D0AD-46D2-AE39-F5DC035E4EB2}"/>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501A54D-5194-4748-A54C-7B93F7F6187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4DC9BBAB-FCA8-4620-9029-F7CAD0F407AB}"/>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68D2732-713F-411F-B66A-19A95774741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25720</xdr:rowOff>
    </xdr:from>
    <xdr:to>
      <xdr:col>116</xdr:col>
      <xdr:colOff>114300</xdr:colOff>
      <xdr:row>41</xdr:row>
      <xdr:rowOff>127320</xdr:rowOff>
    </xdr:to>
    <xdr:sp macro="" textlink="">
      <xdr:nvSpPr>
        <xdr:cNvPr id="591" name="楕円 590">
          <a:extLst>
            <a:ext uri="{FF2B5EF4-FFF2-40B4-BE49-F238E27FC236}">
              <a16:creationId xmlns:a16="http://schemas.microsoft.com/office/drawing/2014/main" id="{9C872E73-8606-4A5C-91C0-F5E311E514DF}"/>
            </a:ext>
          </a:extLst>
        </xdr:cNvPr>
        <xdr:cNvSpPr/>
      </xdr:nvSpPr>
      <xdr:spPr>
        <a:xfrm>
          <a:off x="19458940" y="689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112097</xdr:rowOff>
    </xdr:from>
    <xdr:ext cx="534377" cy="259045"/>
    <xdr:sp macro="" textlink="">
      <xdr:nvSpPr>
        <xdr:cNvPr id="592" name="【一般廃棄物処理施設】&#10;一人当たり有形固定資産（償却資産）額該当値テキスト">
          <a:extLst>
            <a:ext uri="{FF2B5EF4-FFF2-40B4-BE49-F238E27FC236}">
              <a16:creationId xmlns:a16="http://schemas.microsoft.com/office/drawing/2014/main" id="{BE07FA63-E861-4EF5-BEAE-AC5B0FBB233A}"/>
            </a:ext>
          </a:extLst>
        </xdr:cNvPr>
        <xdr:cNvSpPr txBox="1"/>
      </xdr:nvSpPr>
      <xdr:spPr>
        <a:xfrm>
          <a:off x="19547840" y="681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25798</xdr:rowOff>
    </xdr:from>
    <xdr:to>
      <xdr:col>112</xdr:col>
      <xdr:colOff>38100</xdr:colOff>
      <xdr:row>41</xdr:row>
      <xdr:rowOff>127398</xdr:rowOff>
    </xdr:to>
    <xdr:sp macro="" textlink="">
      <xdr:nvSpPr>
        <xdr:cNvPr id="593" name="楕円 592">
          <a:extLst>
            <a:ext uri="{FF2B5EF4-FFF2-40B4-BE49-F238E27FC236}">
              <a16:creationId xmlns:a16="http://schemas.microsoft.com/office/drawing/2014/main" id="{8CDA8358-3ECD-4CED-B403-087F7741C9CB}"/>
            </a:ext>
          </a:extLst>
        </xdr:cNvPr>
        <xdr:cNvSpPr/>
      </xdr:nvSpPr>
      <xdr:spPr>
        <a:xfrm>
          <a:off x="18735040" y="68990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76520</xdr:rowOff>
    </xdr:from>
    <xdr:to>
      <xdr:col>116</xdr:col>
      <xdr:colOff>63500</xdr:colOff>
      <xdr:row>41</xdr:row>
      <xdr:rowOff>76598</xdr:rowOff>
    </xdr:to>
    <xdr:cxnSp macro="">
      <xdr:nvCxnSpPr>
        <xdr:cNvPr id="594" name="直線コネクタ 593">
          <a:extLst>
            <a:ext uri="{FF2B5EF4-FFF2-40B4-BE49-F238E27FC236}">
              <a16:creationId xmlns:a16="http://schemas.microsoft.com/office/drawing/2014/main" id="{2B450919-1FB4-4F12-83B5-E0DCB59D5765}"/>
            </a:ext>
          </a:extLst>
        </xdr:cNvPr>
        <xdr:cNvCxnSpPr/>
      </xdr:nvCxnSpPr>
      <xdr:spPr>
        <a:xfrm flipV="1">
          <a:off x="18778220" y="6949760"/>
          <a:ext cx="73152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25816</xdr:rowOff>
    </xdr:from>
    <xdr:to>
      <xdr:col>107</xdr:col>
      <xdr:colOff>101600</xdr:colOff>
      <xdr:row>41</xdr:row>
      <xdr:rowOff>127416</xdr:rowOff>
    </xdr:to>
    <xdr:sp macro="" textlink="">
      <xdr:nvSpPr>
        <xdr:cNvPr id="595" name="楕円 594">
          <a:extLst>
            <a:ext uri="{FF2B5EF4-FFF2-40B4-BE49-F238E27FC236}">
              <a16:creationId xmlns:a16="http://schemas.microsoft.com/office/drawing/2014/main" id="{AE8C54CA-0455-498C-8199-D93B9A8ABF90}"/>
            </a:ext>
          </a:extLst>
        </xdr:cNvPr>
        <xdr:cNvSpPr/>
      </xdr:nvSpPr>
      <xdr:spPr>
        <a:xfrm>
          <a:off x="17937480" y="689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76598</xdr:rowOff>
    </xdr:from>
    <xdr:to>
      <xdr:col>111</xdr:col>
      <xdr:colOff>177800</xdr:colOff>
      <xdr:row>41</xdr:row>
      <xdr:rowOff>76616</xdr:rowOff>
    </xdr:to>
    <xdr:cxnSp macro="">
      <xdr:nvCxnSpPr>
        <xdr:cNvPr id="596" name="直線コネクタ 595">
          <a:extLst>
            <a:ext uri="{FF2B5EF4-FFF2-40B4-BE49-F238E27FC236}">
              <a16:creationId xmlns:a16="http://schemas.microsoft.com/office/drawing/2014/main" id="{7BA8D9EA-560E-45B8-B8CB-8815279040CA}"/>
            </a:ext>
          </a:extLst>
        </xdr:cNvPr>
        <xdr:cNvCxnSpPr/>
      </xdr:nvCxnSpPr>
      <xdr:spPr>
        <a:xfrm flipV="1">
          <a:off x="17988280" y="6949838"/>
          <a:ext cx="78994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25720</xdr:rowOff>
    </xdr:from>
    <xdr:to>
      <xdr:col>102</xdr:col>
      <xdr:colOff>165100</xdr:colOff>
      <xdr:row>41</xdr:row>
      <xdr:rowOff>127320</xdr:rowOff>
    </xdr:to>
    <xdr:sp macro="" textlink="">
      <xdr:nvSpPr>
        <xdr:cNvPr id="597" name="楕円 596">
          <a:extLst>
            <a:ext uri="{FF2B5EF4-FFF2-40B4-BE49-F238E27FC236}">
              <a16:creationId xmlns:a16="http://schemas.microsoft.com/office/drawing/2014/main" id="{8B2150C5-346C-46A2-9D9D-76D6891EFD66}"/>
            </a:ext>
          </a:extLst>
        </xdr:cNvPr>
        <xdr:cNvSpPr/>
      </xdr:nvSpPr>
      <xdr:spPr>
        <a:xfrm>
          <a:off x="17162780" y="689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76520</xdr:rowOff>
    </xdr:from>
    <xdr:to>
      <xdr:col>107</xdr:col>
      <xdr:colOff>50800</xdr:colOff>
      <xdr:row>41</xdr:row>
      <xdr:rowOff>76616</xdr:rowOff>
    </xdr:to>
    <xdr:cxnSp macro="">
      <xdr:nvCxnSpPr>
        <xdr:cNvPr id="598" name="直線コネクタ 597">
          <a:extLst>
            <a:ext uri="{FF2B5EF4-FFF2-40B4-BE49-F238E27FC236}">
              <a16:creationId xmlns:a16="http://schemas.microsoft.com/office/drawing/2014/main" id="{A04D8D0C-914C-4936-8FCC-6132DC823878}"/>
            </a:ext>
          </a:extLst>
        </xdr:cNvPr>
        <xdr:cNvCxnSpPr/>
      </xdr:nvCxnSpPr>
      <xdr:spPr>
        <a:xfrm>
          <a:off x="17213580" y="6949760"/>
          <a:ext cx="7747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25619</xdr:rowOff>
    </xdr:from>
    <xdr:to>
      <xdr:col>98</xdr:col>
      <xdr:colOff>38100</xdr:colOff>
      <xdr:row>41</xdr:row>
      <xdr:rowOff>127219</xdr:rowOff>
    </xdr:to>
    <xdr:sp macro="" textlink="">
      <xdr:nvSpPr>
        <xdr:cNvPr id="599" name="楕円 598">
          <a:extLst>
            <a:ext uri="{FF2B5EF4-FFF2-40B4-BE49-F238E27FC236}">
              <a16:creationId xmlns:a16="http://schemas.microsoft.com/office/drawing/2014/main" id="{5F1E195F-E1C9-4E5A-ABB0-99269891CC4B}"/>
            </a:ext>
          </a:extLst>
        </xdr:cNvPr>
        <xdr:cNvSpPr/>
      </xdr:nvSpPr>
      <xdr:spPr>
        <a:xfrm>
          <a:off x="16388080" y="68988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76419</xdr:rowOff>
    </xdr:from>
    <xdr:to>
      <xdr:col>102</xdr:col>
      <xdr:colOff>114300</xdr:colOff>
      <xdr:row>41</xdr:row>
      <xdr:rowOff>76520</xdr:rowOff>
    </xdr:to>
    <xdr:cxnSp macro="">
      <xdr:nvCxnSpPr>
        <xdr:cNvPr id="600" name="直線コネクタ 599">
          <a:extLst>
            <a:ext uri="{FF2B5EF4-FFF2-40B4-BE49-F238E27FC236}">
              <a16:creationId xmlns:a16="http://schemas.microsoft.com/office/drawing/2014/main" id="{526ADB4F-6F36-4094-ADE1-8B2A6C8D6FE3}"/>
            </a:ext>
          </a:extLst>
        </xdr:cNvPr>
        <xdr:cNvCxnSpPr/>
      </xdr:nvCxnSpPr>
      <xdr:spPr>
        <a:xfrm>
          <a:off x="16431260" y="6949659"/>
          <a:ext cx="78232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164165</xdr:rowOff>
    </xdr:from>
    <xdr:ext cx="534377" cy="259045"/>
    <xdr:sp macro="" textlink="">
      <xdr:nvSpPr>
        <xdr:cNvPr id="601" name="n_1aveValue【一般廃棄物処理施設】&#10;一人当たり有形固定資産（償却資産）額">
          <a:extLst>
            <a:ext uri="{FF2B5EF4-FFF2-40B4-BE49-F238E27FC236}">
              <a16:creationId xmlns:a16="http://schemas.microsoft.com/office/drawing/2014/main" id="{71D4756B-A987-4F48-8938-EDFA20229710}"/>
            </a:ext>
          </a:extLst>
        </xdr:cNvPr>
        <xdr:cNvSpPr txBox="1"/>
      </xdr:nvSpPr>
      <xdr:spPr>
        <a:xfrm>
          <a:off x="18528811" y="636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1438</xdr:rowOff>
    </xdr:from>
    <xdr:ext cx="534377" cy="259045"/>
    <xdr:sp macro="" textlink="">
      <xdr:nvSpPr>
        <xdr:cNvPr id="602" name="n_2aveValue【一般廃棄物処理施設】&#10;一人当たり有形固定資産（償却資産）額">
          <a:extLst>
            <a:ext uri="{FF2B5EF4-FFF2-40B4-BE49-F238E27FC236}">
              <a16:creationId xmlns:a16="http://schemas.microsoft.com/office/drawing/2014/main" id="{5EC8E414-09E6-4056-A1C7-2E682CA2D538}"/>
            </a:ext>
          </a:extLst>
        </xdr:cNvPr>
        <xdr:cNvSpPr txBox="1"/>
      </xdr:nvSpPr>
      <xdr:spPr>
        <a:xfrm>
          <a:off x="17766811" y="637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38764</xdr:rowOff>
    </xdr:from>
    <xdr:ext cx="534377" cy="259045"/>
    <xdr:sp macro="" textlink="">
      <xdr:nvSpPr>
        <xdr:cNvPr id="603" name="n_3aveValue【一般廃棄物処理施設】&#10;一人当たり有形固定資産（償却資産）額">
          <a:extLst>
            <a:ext uri="{FF2B5EF4-FFF2-40B4-BE49-F238E27FC236}">
              <a16:creationId xmlns:a16="http://schemas.microsoft.com/office/drawing/2014/main" id="{D2B18E80-600D-4D52-B596-FF1ACF086841}"/>
            </a:ext>
          </a:extLst>
        </xdr:cNvPr>
        <xdr:cNvSpPr txBox="1"/>
      </xdr:nvSpPr>
      <xdr:spPr>
        <a:xfrm>
          <a:off x="16969251" y="64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39271</xdr:rowOff>
    </xdr:from>
    <xdr:ext cx="534377" cy="259045"/>
    <xdr:sp macro="" textlink="">
      <xdr:nvSpPr>
        <xdr:cNvPr id="604" name="n_4aveValue【一般廃棄物処理施設】&#10;一人当たり有形固定資産（償却資産）額">
          <a:extLst>
            <a:ext uri="{FF2B5EF4-FFF2-40B4-BE49-F238E27FC236}">
              <a16:creationId xmlns:a16="http://schemas.microsoft.com/office/drawing/2014/main" id="{0EFA2387-8395-452F-924C-7DCABB0A18BF}"/>
            </a:ext>
          </a:extLst>
        </xdr:cNvPr>
        <xdr:cNvSpPr txBox="1"/>
      </xdr:nvSpPr>
      <xdr:spPr>
        <a:xfrm>
          <a:off x="16194551" y="640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118525</xdr:rowOff>
    </xdr:from>
    <xdr:ext cx="534377" cy="259045"/>
    <xdr:sp macro="" textlink="">
      <xdr:nvSpPr>
        <xdr:cNvPr id="605" name="n_1mainValue【一般廃棄物処理施設】&#10;一人当たり有形固定資産（償却資産）額">
          <a:extLst>
            <a:ext uri="{FF2B5EF4-FFF2-40B4-BE49-F238E27FC236}">
              <a16:creationId xmlns:a16="http://schemas.microsoft.com/office/drawing/2014/main" id="{77C8DF38-BC9E-4A2B-B2FA-013A28865827}"/>
            </a:ext>
          </a:extLst>
        </xdr:cNvPr>
        <xdr:cNvSpPr txBox="1"/>
      </xdr:nvSpPr>
      <xdr:spPr>
        <a:xfrm>
          <a:off x="18528811" y="69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118543</xdr:rowOff>
    </xdr:from>
    <xdr:ext cx="534377" cy="259045"/>
    <xdr:sp macro="" textlink="">
      <xdr:nvSpPr>
        <xdr:cNvPr id="606" name="n_2mainValue【一般廃棄物処理施設】&#10;一人当たり有形固定資産（償却資産）額">
          <a:extLst>
            <a:ext uri="{FF2B5EF4-FFF2-40B4-BE49-F238E27FC236}">
              <a16:creationId xmlns:a16="http://schemas.microsoft.com/office/drawing/2014/main" id="{A915AF8B-4463-43A0-9B44-848C02B2EEE3}"/>
            </a:ext>
          </a:extLst>
        </xdr:cNvPr>
        <xdr:cNvSpPr txBox="1"/>
      </xdr:nvSpPr>
      <xdr:spPr>
        <a:xfrm>
          <a:off x="17766811" y="699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118447</xdr:rowOff>
    </xdr:from>
    <xdr:ext cx="534377" cy="259045"/>
    <xdr:sp macro="" textlink="">
      <xdr:nvSpPr>
        <xdr:cNvPr id="607" name="n_3mainValue【一般廃棄物処理施設】&#10;一人当たり有形固定資産（償却資産）額">
          <a:extLst>
            <a:ext uri="{FF2B5EF4-FFF2-40B4-BE49-F238E27FC236}">
              <a16:creationId xmlns:a16="http://schemas.microsoft.com/office/drawing/2014/main" id="{05A30044-4F99-446F-81D6-5B5C5F3545F9}"/>
            </a:ext>
          </a:extLst>
        </xdr:cNvPr>
        <xdr:cNvSpPr txBox="1"/>
      </xdr:nvSpPr>
      <xdr:spPr>
        <a:xfrm>
          <a:off x="16969251" y="699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118346</xdr:rowOff>
    </xdr:from>
    <xdr:ext cx="534377" cy="259045"/>
    <xdr:sp macro="" textlink="">
      <xdr:nvSpPr>
        <xdr:cNvPr id="608" name="n_4mainValue【一般廃棄物処理施設】&#10;一人当たり有形固定資産（償却資産）額">
          <a:extLst>
            <a:ext uri="{FF2B5EF4-FFF2-40B4-BE49-F238E27FC236}">
              <a16:creationId xmlns:a16="http://schemas.microsoft.com/office/drawing/2014/main" id="{E345DD1C-CAFC-473F-A3AF-530EA46AA276}"/>
            </a:ext>
          </a:extLst>
        </xdr:cNvPr>
        <xdr:cNvSpPr txBox="1"/>
      </xdr:nvSpPr>
      <xdr:spPr>
        <a:xfrm>
          <a:off x="16194551" y="699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A3C0B559-039A-4B9E-8705-5877FDA032B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7FA572B7-A2D7-4CFD-A678-D63F162BB3FA}"/>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52D5BCC2-9A5C-442F-A9B3-B6E19A6E9CD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4C09EF63-DDD9-4700-BC02-3F11EAE797C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4E24BBB6-E571-472D-89CD-82EFB6EBB79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5F975553-33D0-43E6-B7E4-F460BA7D351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7EA480CC-C37E-42B7-AC83-6CE79914444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968F0055-DACB-4896-962F-7C18B8C937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23A156C1-ED50-48D1-B82B-C6E6849CA07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99CF1082-B5DA-4C05-9FBB-792557B583C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F59C9EE8-AF23-44B2-A397-6D5BF9B10D3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0" name="直線コネクタ 619">
          <a:extLst>
            <a:ext uri="{FF2B5EF4-FFF2-40B4-BE49-F238E27FC236}">
              <a16:creationId xmlns:a16="http://schemas.microsoft.com/office/drawing/2014/main" id="{E0ACA584-46C5-4921-ACA8-22D920333E01}"/>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1" name="テキスト ボックス 620">
          <a:extLst>
            <a:ext uri="{FF2B5EF4-FFF2-40B4-BE49-F238E27FC236}">
              <a16:creationId xmlns:a16="http://schemas.microsoft.com/office/drawing/2014/main" id="{D796671D-E7BF-467E-84AE-82694931FD7D}"/>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2" name="直線コネクタ 621">
          <a:extLst>
            <a:ext uri="{FF2B5EF4-FFF2-40B4-BE49-F238E27FC236}">
              <a16:creationId xmlns:a16="http://schemas.microsoft.com/office/drawing/2014/main" id="{AC108F84-9CBD-4B31-B00C-FB5F81D82C1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3" name="テキスト ボックス 622">
          <a:extLst>
            <a:ext uri="{FF2B5EF4-FFF2-40B4-BE49-F238E27FC236}">
              <a16:creationId xmlns:a16="http://schemas.microsoft.com/office/drawing/2014/main" id="{EC5C3A5F-C88C-4520-ABB7-B5360F934BD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4" name="直線コネクタ 623">
          <a:extLst>
            <a:ext uri="{FF2B5EF4-FFF2-40B4-BE49-F238E27FC236}">
              <a16:creationId xmlns:a16="http://schemas.microsoft.com/office/drawing/2014/main" id="{CE866547-9BD2-4771-9A6B-F5D22CF90BB3}"/>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5" name="テキスト ボックス 624">
          <a:extLst>
            <a:ext uri="{FF2B5EF4-FFF2-40B4-BE49-F238E27FC236}">
              <a16:creationId xmlns:a16="http://schemas.microsoft.com/office/drawing/2014/main" id="{9E16B8F9-940D-43D6-AF03-4753E95F5322}"/>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6" name="直線コネクタ 625">
          <a:extLst>
            <a:ext uri="{FF2B5EF4-FFF2-40B4-BE49-F238E27FC236}">
              <a16:creationId xmlns:a16="http://schemas.microsoft.com/office/drawing/2014/main" id="{D8B1D6B2-BC76-4FBF-801C-10FE1AD9651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7" name="テキスト ボックス 626">
          <a:extLst>
            <a:ext uri="{FF2B5EF4-FFF2-40B4-BE49-F238E27FC236}">
              <a16:creationId xmlns:a16="http://schemas.microsoft.com/office/drawing/2014/main" id="{4992296C-EBB1-47BB-AD78-A70DA6B7C317}"/>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8" name="直線コネクタ 627">
          <a:extLst>
            <a:ext uri="{FF2B5EF4-FFF2-40B4-BE49-F238E27FC236}">
              <a16:creationId xmlns:a16="http://schemas.microsoft.com/office/drawing/2014/main" id="{5A3AF759-D469-4292-B931-98C827A0AC6D}"/>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9" name="テキスト ボックス 628">
          <a:extLst>
            <a:ext uri="{FF2B5EF4-FFF2-40B4-BE49-F238E27FC236}">
              <a16:creationId xmlns:a16="http://schemas.microsoft.com/office/drawing/2014/main" id="{CDB99414-3177-4AAF-B7B2-5103584FC74C}"/>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0" name="直線コネクタ 629">
          <a:extLst>
            <a:ext uri="{FF2B5EF4-FFF2-40B4-BE49-F238E27FC236}">
              <a16:creationId xmlns:a16="http://schemas.microsoft.com/office/drawing/2014/main" id="{63B87FD6-E8F9-4357-BA62-FC43B3DEC238}"/>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1" name="テキスト ボックス 630">
          <a:extLst>
            <a:ext uri="{FF2B5EF4-FFF2-40B4-BE49-F238E27FC236}">
              <a16:creationId xmlns:a16="http://schemas.microsoft.com/office/drawing/2014/main" id="{30FBB41B-5AF2-4D9C-A8DA-E83E5E1729A9}"/>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E18799B3-23A0-4320-9D63-1B5CEF0A5FD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F711FBE2-6CA2-4214-B32D-C9BCD6ACB46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4" name="直線コネクタ 633">
          <a:extLst>
            <a:ext uri="{FF2B5EF4-FFF2-40B4-BE49-F238E27FC236}">
              <a16:creationId xmlns:a16="http://schemas.microsoft.com/office/drawing/2014/main" id="{6E259831-3992-479B-AF91-7F6EBADC862A}"/>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5" name="【保健センター・保健所】&#10;有形固定資産減価償却率最小値テキスト">
          <a:extLst>
            <a:ext uri="{FF2B5EF4-FFF2-40B4-BE49-F238E27FC236}">
              <a16:creationId xmlns:a16="http://schemas.microsoft.com/office/drawing/2014/main" id="{F10D302B-416D-42DD-AE99-2BD023010033}"/>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6" name="直線コネクタ 635">
          <a:extLst>
            <a:ext uri="{FF2B5EF4-FFF2-40B4-BE49-F238E27FC236}">
              <a16:creationId xmlns:a16="http://schemas.microsoft.com/office/drawing/2014/main" id="{EA392216-953E-4522-ABE4-72B1334A20B1}"/>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7" name="【保健センター・保健所】&#10;有形固定資産減価償却率最大値テキスト">
          <a:extLst>
            <a:ext uri="{FF2B5EF4-FFF2-40B4-BE49-F238E27FC236}">
              <a16:creationId xmlns:a16="http://schemas.microsoft.com/office/drawing/2014/main" id="{7421064C-A14C-4076-92AF-BCDBD4DD5039}"/>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8" name="直線コネクタ 637">
          <a:extLst>
            <a:ext uri="{FF2B5EF4-FFF2-40B4-BE49-F238E27FC236}">
              <a16:creationId xmlns:a16="http://schemas.microsoft.com/office/drawing/2014/main" id="{C59D2308-A9F9-4B8E-84CD-F803FC3C70E5}"/>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9" name="【保健センター・保健所】&#10;有形固定資産減価償却率平均値テキスト">
          <a:extLst>
            <a:ext uri="{FF2B5EF4-FFF2-40B4-BE49-F238E27FC236}">
              <a16:creationId xmlns:a16="http://schemas.microsoft.com/office/drawing/2014/main" id="{BCC7B384-39E7-4519-9C05-47FEFAA5A3CA}"/>
            </a:ext>
          </a:extLst>
        </xdr:cNvPr>
        <xdr:cNvSpPr txBox="1"/>
      </xdr:nvSpPr>
      <xdr:spPr>
        <a:xfrm>
          <a:off x="14414500" y="995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40" name="フローチャート: 判断 639">
          <a:extLst>
            <a:ext uri="{FF2B5EF4-FFF2-40B4-BE49-F238E27FC236}">
              <a16:creationId xmlns:a16="http://schemas.microsoft.com/office/drawing/2014/main" id="{B3F36D8F-7AD3-4D7A-8912-60826D142273}"/>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41" name="フローチャート: 判断 640">
          <a:extLst>
            <a:ext uri="{FF2B5EF4-FFF2-40B4-BE49-F238E27FC236}">
              <a16:creationId xmlns:a16="http://schemas.microsoft.com/office/drawing/2014/main" id="{19B8DFDE-6320-40FE-AB40-01F020EFD58E}"/>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2" name="フローチャート: 判断 641">
          <a:extLst>
            <a:ext uri="{FF2B5EF4-FFF2-40B4-BE49-F238E27FC236}">
              <a16:creationId xmlns:a16="http://schemas.microsoft.com/office/drawing/2014/main" id="{3AF1F97A-9CAB-4135-8DCB-C52CCE377D98}"/>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a:extLst>
            <a:ext uri="{FF2B5EF4-FFF2-40B4-BE49-F238E27FC236}">
              <a16:creationId xmlns:a16="http://schemas.microsoft.com/office/drawing/2014/main" id="{9287E223-1022-4C6E-BE76-67B502AD10C1}"/>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644" name="フローチャート: 判断 643">
          <a:extLst>
            <a:ext uri="{FF2B5EF4-FFF2-40B4-BE49-F238E27FC236}">
              <a16:creationId xmlns:a16="http://schemas.microsoft.com/office/drawing/2014/main" id="{B0F06E8A-2B72-4016-B60E-49E0D5003685}"/>
            </a:ext>
          </a:extLst>
        </xdr:cNvPr>
        <xdr:cNvSpPr/>
      </xdr:nvSpPr>
      <xdr:spPr>
        <a:xfrm>
          <a:off x="1123188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76F75339-16A7-4B7B-AB15-73E3AF0463B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9E572D8E-AE28-4537-85C2-55DF3C8467B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890C08C-4B09-4AC7-9698-6CEECF1B541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FA5FEEF-C1AC-490B-94CB-5275C23E01C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31BED15-9C6B-4928-9125-73241942F27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84727</xdr:rowOff>
    </xdr:from>
    <xdr:to>
      <xdr:col>85</xdr:col>
      <xdr:colOff>177800</xdr:colOff>
      <xdr:row>62</xdr:row>
      <xdr:rowOff>14877</xdr:rowOff>
    </xdr:to>
    <xdr:sp macro="" textlink="">
      <xdr:nvSpPr>
        <xdr:cNvPr id="650" name="楕円 649">
          <a:extLst>
            <a:ext uri="{FF2B5EF4-FFF2-40B4-BE49-F238E27FC236}">
              <a16:creationId xmlns:a16="http://schemas.microsoft.com/office/drawing/2014/main" id="{4E2CA431-E6EB-4B56-BFF7-B5892F6A4809}"/>
            </a:ext>
          </a:extLst>
        </xdr:cNvPr>
        <xdr:cNvSpPr/>
      </xdr:nvSpPr>
      <xdr:spPr>
        <a:xfrm>
          <a:off x="14325600" y="1031076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63154</xdr:rowOff>
    </xdr:from>
    <xdr:ext cx="405111" cy="259045"/>
    <xdr:sp macro="" textlink="">
      <xdr:nvSpPr>
        <xdr:cNvPr id="651" name="【保健センター・保健所】&#10;有形固定資産減価償却率該当値テキスト">
          <a:extLst>
            <a:ext uri="{FF2B5EF4-FFF2-40B4-BE49-F238E27FC236}">
              <a16:creationId xmlns:a16="http://schemas.microsoft.com/office/drawing/2014/main" id="{22F8BC5F-D050-4EE3-95D4-E6C4D8FCAD5D}"/>
            </a:ext>
          </a:extLst>
        </xdr:cNvPr>
        <xdr:cNvSpPr txBox="1"/>
      </xdr:nvSpPr>
      <xdr:spPr>
        <a:xfrm>
          <a:off x="14414500"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48804</xdr:rowOff>
    </xdr:from>
    <xdr:to>
      <xdr:col>81</xdr:col>
      <xdr:colOff>101600</xdr:colOff>
      <xdr:row>61</xdr:row>
      <xdr:rowOff>150404</xdr:rowOff>
    </xdr:to>
    <xdr:sp macro="" textlink="">
      <xdr:nvSpPr>
        <xdr:cNvPr id="652" name="楕円 651">
          <a:extLst>
            <a:ext uri="{FF2B5EF4-FFF2-40B4-BE49-F238E27FC236}">
              <a16:creationId xmlns:a16="http://schemas.microsoft.com/office/drawing/2014/main" id="{227BDBD6-C2A2-4CA7-9FAC-7723614B96A0}"/>
            </a:ext>
          </a:extLst>
        </xdr:cNvPr>
        <xdr:cNvSpPr/>
      </xdr:nvSpPr>
      <xdr:spPr>
        <a:xfrm>
          <a:off x="13578840" y="102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99604</xdr:rowOff>
    </xdr:from>
    <xdr:to>
      <xdr:col>85</xdr:col>
      <xdr:colOff>127000</xdr:colOff>
      <xdr:row>61</xdr:row>
      <xdr:rowOff>135527</xdr:rowOff>
    </xdr:to>
    <xdr:cxnSp macro="">
      <xdr:nvCxnSpPr>
        <xdr:cNvPr id="653" name="直線コネクタ 652">
          <a:extLst>
            <a:ext uri="{FF2B5EF4-FFF2-40B4-BE49-F238E27FC236}">
              <a16:creationId xmlns:a16="http://schemas.microsoft.com/office/drawing/2014/main" id="{DE91286B-406B-489F-B7BB-F05C691100E1}"/>
            </a:ext>
          </a:extLst>
        </xdr:cNvPr>
        <xdr:cNvCxnSpPr/>
      </xdr:nvCxnSpPr>
      <xdr:spPr>
        <a:xfrm>
          <a:off x="13629640" y="10325644"/>
          <a:ext cx="74676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25944</xdr:rowOff>
    </xdr:from>
    <xdr:to>
      <xdr:col>76</xdr:col>
      <xdr:colOff>165100</xdr:colOff>
      <xdr:row>61</xdr:row>
      <xdr:rowOff>127544</xdr:rowOff>
    </xdr:to>
    <xdr:sp macro="" textlink="">
      <xdr:nvSpPr>
        <xdr:cNvPr id="654" name="楕円 653">
          <a:extLst>
            <a:ext uri="{FF2B5EF4-FFF2-40B4-BE49-F238E27FC236}">
              <a16:creationId xmlns:a16="http://schemas.microsoft.com/office/drawing/2014/main" id="{8523C4BA-E19B-4CC4-A6EF-DE0063BFBF9B}"/>
            </a:ext>
          </a:extLst>
        </xdr:cNvPr>
        <xdr:cNvSpPr/>
      </xdr:nvSpPr>
      <xdr:spPr>
        <a:xfrm>
          <a:off x="1280414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76744</xdr:rowOff>
    </xdr:from>
    <xdr:to>
      <xdr:col>81</xdr:col>
      <xdr:colOff>50800</xdr:colOff>
      <xdr:row>61</xdr:row>
      <xdr:rowOff>99604</xdr:rowOff>
    </xdr:to>
    <xdr:cxnSp macro="">
      <xdr:nvCxnSpPr>
        <xdr:cNvPr id="655" name="直線コネクタ 654">
          <a:extLst>
            <a:ext uri="{FF2B5EF4-FFF2-40B4-BE49-F238E27FC236}">
              <a16:creationId xmlns:a16="http://schemas.microsoft.com/office/drawing/2014/main" id="{4B13D174-C391-423D-B4F0-CFB95F6F3871}"/>
            </a:ext>
          </a:extLst>
        </xdr:cNvPr>
        <xdr:cNvCxnSpPr/>
      </xdr:nvCxnSpPr>
      <xdr:spPr>
        <a:xfrm>
          <a:off x="12854940" y="10302784"/>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163104</xdr:rowOff>
    </xdr:from>
    <xdr:to>
      <xdr:col>72</xdr:col>
      <xdr:colOff>38100</xdr:colOff>
      <xdr:row>61</xdr:row>
      <xdr:rowOff>93254</xdr:rowOff>
    </xdr:to>
    <xdr:sp macro="" textlink="">
      <xdr:nvSpPr>
        <xdr:cNvPr id="656" name="楕円 655">
          <a:extLst>
            <a:ext uri="{FF2B5EF4-FFF2-40B4-BE49-F238E27FC236}">
              <a16:creationId xmlns:a16="http://schemas.microsoft.com/office/drawing/2014/main" id="{C9A99CD9-54E7-4BB1-A902-E8502CB25B4A}"/>
            </a:ext>
          </a:extLst>
        </xdr:cNvPr>
        <xdr:cNvSpPr/>
      </xdr:nvSpPr>
      <xdr:spPr>
        <a:xfrm>
          <a:off x="12029440" y="102215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42454</xdr:rowOff>
    </xdr:from>
    <xdr:to>
      <xdr:col>76</xdr:col>
      <xdr:colOff>114300</xdr:colOff>
      <xdr:row>61</xdr:row>
      <xdr:rowOff>76744</xdr:rowOff>
    </xdr:to>
    <xdr:cxnSp macro="">
      <xdr:nvCxnSpPr>
        <xdr:cNvPr id="657" name="直線コネクタ 656">
          <a:extLst>
            <a:ext uri="{FF2B5EF4-FFF2-40B4-BE49-F238E27FC236}">
              <a16:creationId xmlns:a16="http://schemas.microsoft.com/office/drawing/2014/main" id="{42CB7563-9B29-4FA4-9CA2-38760799983D}"/>
            </a:ext>
          </a:extLst>
        </xdr:cNvPr>
        <xdr:cNvCxnSpPr/>
      </xdr:nvCxnSpPr>
      <xdr:spPr>
        <a:xfrm>
          <a:off x="12072620" y="10268494"/>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128815</xdr:rowOff>
    </xdr:from>
    <xdr:to>
      <xdr:col>67</xdr:col>
      <xdr:colOff>101600</xdr:colOff>
      <xdr:row>61</xdr:row>
      <xdr:rowOff>58965</xdr:rowOff>
    </xdr:to>
    <xdr:sp macro="" textlink="">
      <xdr:nvSpPr>
        <xdr:cNvPr id="658" name="楕円 657">
          <a:extLst>
            <a:ext uri="{FF2B5EF4-FFF2-40B4-BE49-F238E27FC236}">
              <a16:creationId xmlns:a16="http://schemas.microsoft.com/office/drawing/2014/main" id="{FCE94F90-BD76-4B53-BB1A-C3F20633CE33}"/>
            </a:ext>
          </a:extLst>
        </xdr:cNvPr>
        <xdr:cNvSpPr/>
      </xdr:nvSpPr>
      <xdr:spPr>
        <a:xfrm>
          <a:off x="1123188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8165</xdr:rowOff>
    </xdr:from>
    <xdr:to>
      <xdr:col>71</xdr:col>
      <xdr:colOff>177800</xdr:colOff>
      <xdr:row>61</xdr:row>
      <xdr:rowOff>42454</xdr:rowOff>
    </xdr:to>
    <xdr:cxnSp macro="">
      <xdr:nvCxnSpPr>
        <xdr:cNvPr id="659" name="直線コネクタ 658">
          <a:extLst>
            <a:ext uri="{FF2B5EF4-FFF2-40B4-BE49-F238E27FC236}">
              <a16:creationId xmlns:a16="http://schemas.microsoft.com/office/drawing/2014/main" id="{6C1FA10C-989F-4972-A46D-52C6E98A99D2}"/>
            </a:ext>
          </a:extLst>
        </xdr:cNvPr>
        <xdr:cNvCxnSpPr/>
      </xdr:nvCxnSpPr>
      <xdr:spPr>
        <a:xfrm>
          <a:off x="11282680" y="10234205"/>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60" name="n_1aveValue【保健センター・保健所】&#10;有形固定資産減価償却率">
          <a:extLst>
            <a:ext uri="{FF2B5EF4-FFF2-40B4-BE49-F238E27FC236}">
              <a16:creationId xmlns:a16="http://schemas.microsoft.com/office/drawing/2014/main" id="{D15DF3D2-7ADD-4C90-A901-2BDF0A0C1BC3}"/>
            </a:ext>
          </a:extLst>
        </xdr:cNvPr>
        <xdr:cNvSpPr txBox="1"/>
      </xdr:nvSpPr>
      <xdr:spPr>
        <a:xfrm>
          <a:off x="13437244" y="984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61" name="n_2aveValue【保健センター・保健所】&#10;有形固定資産減価償却率">
          <a:extLst>
            <a:ext uri="{FF2B5EF4-FFF2-40B4-BE49-F238E27FC236}">
              <a16:creationId xmlns:a16="http://schemas.microsoft.com/office/drawing/2014/main" id="{4F7DFA82-7D04-4D89-ACD7-120E8E1C0F14}"/>
            </a:ext>
          </a:extLst>
        </xdr:cNvPr>
        <xdr:cNvSpPr txBox="1"/>
      </xdr:nvSpPr>
      <xdr:spPr>
        <a:xfrm>
          <a:off x="12675244" y="982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2" name="n_3aveValue【保健センター・保健所】&#10;有形固定資産減価償却率">
          <a:extLst>
            <a:ext uri="{FF2B5EF4-FFF2-40B4-BE49-F238E27FC236}">
              <a16:creationId xmlns:a16="http://schemas.microsoft.com/office/drawing/2014/main" id="{3E576423-BB33-46E4-AA94-6C8543E4904E}"/>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663" name="n_4aveValue【保健センター・保健所】&#10;有形固定資産減価償却率">
          <a:extLst>
            <a:ext uri="{FF2B5EF4-FFF2-40B4-BE49-F238E27FC236}">
              <a16:creationId xmlns:a16="http://schemas.microsoft.com/office/drawing/2014/main" id="{26666DDF-29ED-4A14-BF15-6A48D3C68534}"/>
            </a:ext>
          </a:extLst>
        </xdr:cNvPr>
        <xdr:cNvSpPr txBox="1"/>
      </xdr:nvSpPr>
      <xdr:spPr>
        <a:xfrm>
          <a:off x="1110298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141531</xdr:rowOff>
    </xdr:from>
    <xdr:ext cx="405111" cy="259045"/>
    <xdr:sp macro="" textlink="">
      <xdr:nvSpPr>
        <xdr:cNvPr id="664" name="n_1mainValue【保健センター・保健所】&#10;有形固定資産減価償却率">
          <a:extLst>
            <a:ext uri="{FF2B5EF4-FFF2-40B4-BE49-F238E27FC236}">
              <a16:creationId xmlns:a16="http://schemas.microsoft.com/office/drawing/2014/main" id="{0A53132E-DE21-433B-BA8B-D0CB62C8E839}"/>
            </a:ext>
          </a:extLst>
        </xdr:cNvPr>
        <xdr:cNvSpPr txBox="1"/>
      </xdr:nvSpPr>
      <xdr:spPr>
        <a:xfrm>
          <a:off x="1343724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118671</xdr:rowOff>
    </xdr:from>
    <xdr:ext cx="405111" cy="259045"/>
    <xdr:sp macro="" textlink="">
      <xdr:nvSpPr>
        <xdr:cNvPr id="665" name="n_2mainValue【保健センター・保健所】&#10;有形固定資産減価償却率">
          <a:extLst>
            <a:ext uri="{FF2B5EF4-FFF2-40B4-BE49-F238E27FC236}">
              <a16:creationId xmlns:a16="http://schemas.microsoft.com/office/drawing/2014/main" id="{891AF922-B4FA-4355-BED8-60F42735828D}"/>
            </a:ext>
          </a:extLst>
        </xdr:cNvPr>
        <xdr:cNvSpPr txBox="1"/>
      </xdr:nvSpPr>
      <xdr:spPr>
        <a:xfrm>
          <a:off x="1267524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84381</xdr:rowOff>
    </xdr:from>
    <xdr:ext cx="405111" cy="259045"/>
    <xdr:sp macro="" textlink="">
      <xdr:nvSpPr>
        <xdr:cNvPr id="666" name="n_3mainValue【保健センター・保健所】&#10;有形固定資産減価償却率">
          <a:extLst>
            <a:ext uri="{FF2B5EF4-FFF2-40B4-BE49-F238E27FC236}">
              <a16:creationId xmlns:a16="http://schemas.microsoft.com/office/drawing/2014/main" id="{77A38C60-92BF-4EBF-A431-F7B618AA452A}"/>
            </a:ext>
          </a:extLst>
        </xdr:cNvPr>
        <xdr:cNvSpPr txBox="1"/>
      </xdr:nvSpPr>
      <xdr:spPr>
        <a:xfrm>
          <a:off x="1190054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50092</xdr:rowOff>
    </xdr:from>
    <xdr:ext cx="405111" cy="259045"/>
    <xdr:sp macro="" textlink="">
      <xdr:nvSpPr>
        <xdr:cNvPr id="667" name="n_4mainValue【保健センター・保健所】&#10;有形固定資産減価償却率">
          <a:extLst>
            <a:ext uri="{FF2B5EF4-FFF2-40B4-BE49-F238E27FC236}">
              <a16:creationId xmlns:a16="http://schemas.microsoft.com/office/drawing/2014/main" id="{1F57C6E8-9693-40C4-A7C2-59400A5E8C9E}"/>
            </a:ext>
          </a:extLst>
        </xdr:cNvPr>
        <xdr:cNvSpPr txBox="1"/>
      </xdr:nvSpPr>
      <xdr:spPr>
        <a:xfrm>
          <a:off x="1110298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3BE0B310-20D9-4421-80B6-6DD5D69254B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A0447862-4E37-4ECB-8501-26C3983172C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DD6A6F93-99DB-4E74-8555-EB8C68C5954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149ED1BA-E0F9-4BCE-9205-75A49F2B641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D2772E4E-9B5E-4A0B-BDA3-2AD2175A2D59}"/>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A80236A1-11C9-4CB9-8500-6E6F7D4E9A6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AE59EEC1-96DF-4035-AB13-4027111E94D9}"/>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777BCEE0-DBB8-4BFD-8BE2-C3594C7B306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7D1CBCC9-C8DD-463C-9FF1-86F45218264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E8C6E710-A285-4929-A5B4-E2CB6B1AE16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8" name="直線コネクタ 677">
          <a:extLst>
            <a:ext uri="{FF2B5EF4-FFF2-40B4-BE49-F238E27FC236}">
              <a16:creationId xmlns:a16="http://schemas.microsoft.com/office/drawing/2014/main" id="{55C7E751-FF2C-4D15-9D1D-79031CFBE18B}"/>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9" name="テキスト ボックス 678">
          <a:extLst>
            <a:ext uri="{FF2B5EF4-FFF2-40B4-BE49-F238E27FC236}">
              <a16:creationId xmlns:a16="http://schemas.microsoft.com/office/drawing/2014/main" id="{F26F0D81-3F66-4E91-80EB-6B17A11FD498}"/>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0" name="直線コネクタ 679">
          <a:extLst>
            <a:ext uri="{FF2B5EF4-FFF2-40B4-BE49-F238E27FC236}">
              <a16:creationId xmlns:a16="http://schemas.microsoft.com/office/drawing/2014/main" id="{5F923EE5-734C-4984-A380-5C8E4FE5451A}"/>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1" name="テキスト ボックス 680">
          <a:extLst>
            <a:ext uri="{FF2B5EF4-FFF2-40B4-BE49-F238E27FC236}">
              <a16:creationId xmlns:a16="http://schemas.microsoft.com/office/drawing/2014/main" id="{4F682298-C76D-44B3-81D9-FC58F11829C5}"/>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2" name="直線コネクタ 681">
          <a:extLst>
            <a:ext uri="{FF2B5EF4-FFF2-40B4-BE49-F238E27FC236}">
              <a16:creationId xmlns:a16="http://schemas.microsoft.com/office/drawing/2014/main" id="{36ABBE8C-740B-490F-9A87-921FE8EC196A}"/>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3" name="テキスト ボックス 682">
          <a:extLst>
            <a:ext uri="{FF2B5EF4-FFF2-40B4-BE49-F238E27FC236}">
              <a16:creationId xmlns:a16="http://schemas.microsoft.com/office/drawing/2014/main" id="{163A580E-1F31-4567-910C-11534A1BD19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4" name="直線コネクタ 683">
          <a:extLst>
            <a:ext uri="{FF2B5EF4-FFF2-40B4-BE49-F238E27FC236}">
              <a16:creationId xmlns:a16="http://schemas.microsoft.com/office/drawing/2014/main" id="{32ABAAC2-BB92-4379-BA72-8B5DDE191BC6}"/>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5" name="テキスト ボックス 684">
          <a:extLst>
            <a:ext uri="{FF2B5EF4-FFF2-40B4-BE49-F238E27FC236}">
              <a16:creationId xmlns:a16="http://schemas.microsoft.com/office/drawing/2014/main" id="{F3E9D5D6-8B9C-4F30-A015-CF29654B38F6}"/>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6" name="直線コネクタ 685">
          <a:extLst>
            <a:ext uri="{FF2B5EF4-FFF2-40B4-BE49-F238E27FC236}">
              <a16:creationId xmlns:a16="http://schemas.microsoft.com/office/drawing/2014/main" id="{C91E801C-B059-4ABB-9491-31FEB701B317}"/>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7" name="テキスト ボックス 686">
          <a:extLst>
            <a:ext uri="{FF2B5EF4-FFF2-40B4-BE49-F238E27FC236}">
              <a16:creationId xmlns:a16="http://schemas.microsoft.com/office/drawing/2014/main" id="{2119EE6A-F75E-4BF3-96ED-68D0E8984183}"/>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8" name="直線コネクタ 687">
          <a:extLst>
            <a:ext uri="{FF2B5EF4-FFF2-40B4-BE49-F238E27FC236}">
              <a16:creationId xmlns:a16="http://schemas.microsoft.com/office/drawing/2014/main" id="{A9FE7BE9-1D3A-458D-B242-0F94F2ABFD11}"/>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9" name="テキスト ボックス 688">
          <a:extLst>
            <a:ext uri="{FF2B5EF4-FFF2-40B4-BE49-F238E27FC236}">
              <a16:creationId xmlns:a16="http://schemas.microsoft.com/office/drawing/2014/main" id="{8D9ECE69-3024-4A38-9968-D72E551C524C}"/>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3090D46E-AB5C-44D7-BD04-B94FCF9AC07B}"/>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E5BCEFBD-641D-49BE-8934-1948A8429BE8}"/>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保健センター・保健所】&#10;一人当たり面積グラフ枠">
          <a:extLst>
            <a:ext uri="{FF2B5EF4-FFF2-40B4-BE49-F238E27FC236}">
              <a16:creationId xmlns:a16="http://schemas.microsoft.com/office/drawing/2014/main" id="{D23EC9F1-F423-4DD1-AD93-71B071294D2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3" name="直線コネクタ 692">
          <a:extLst>
            <a:ext uri="{FF2B5EF4-FFF2-40B4-BE49-F238E27FC236}">
              <a16:creationId xmlns:a16="http://schemas.microsoft.com/office/drawing/2014/main" id="{A482DB11-C784-4D10-B65E-D141DDEAB0C1}"/>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4" name="【保健センター・保健所】&#10;一人当たり面積最小値テキスト">
          <a:extLst>
            <a:ext uri="{FF2B5EF4-FFF2-40B4-BE49-F238E27FC236}">
              <a16:creationId xmlns:a16="http://schemas.microsoft.com/office/drawing/2014/main" id="{D8F3F1AD-7A90-4F93-90D4-250E8731EE1A}"/>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5" name="直線コネクタ 694">
          <a:extLst>
            <a:ext uri="{FF2B5EF4-FFF2-40B4-BE49-F238E27FC236}">
              <a16:creationId xmlns:a16="http://schemas.microsoft.com/office/drawing/2014/main" id="{3B68F3B6-C206-42E6-83F6-755E8CB7FF62}"/>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6" name="【保健センター・保健所】&#10;一人当たり面積最大値テキスト">
          <a:extLst>
            <a:ext uri="{FF2B5EF4-FFF2-40B4-BE49-F238E27FC236}">
              <a16:creationId xmlns:a16="http://schemas.microsoft.com/office/drawing/2014/main" id="{DFC41218-0747-4CF7-8385-F75135B13266}"/>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7" name="直線コネクタ 696">
          <a:extLst>
            <a:ext uri="{FF2B5EF4-FFF2-40B4-BE49-F238E27FC236}">
              <a16:creationId xmlns:a16="http://schemas.microsoft.com/office/drawing/2014/main" id="{1F504C38-CAAB-4F67-8C26-9434FE04AA10}"/>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4734</xdr:rowOff>
    </xdr:from>
    <xdr:ext cx="469744" cy="259045"/>
    <xdr:sp macro="" textlink="">
      <xdr:nvSpPr>
        <xdr:cNvPr id="698" name="【保健センター・保健所】&#10;一人当たり面積平均値テキスト">
          <a:extLst>
            <a:ext uri="{FF2B5EF4-FFF2-40B4-BE49-F238E27FC236}">
              <a16:creationId xmlns:a16="http://schemas.microsoft.com/office/drawing/2014/main" id="{0EB53477-0DE2-40EC-B16B-59AB58CCC71F}"/>
            </a:ext>
          </a:extLst>
        </xdr:cNvPr>
        <xdr:cNvSpPr txBox="1"/>
      </xdr:nvSpPr>
      <xdr:spPr>
        <a:xfrm>
          <a:off x="19547840" y="10230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9" name="フローチャート: 判断 698">
          <a:extLst>
            <a:ext uri="{FF2B5EF4-FFF2-40B4-BE49-F238E27FC236}">
              <a16:creationId xmlns:a16="http://schemas.microsoft.com/office/drawing/2014/main" id="{EE9A7937-BD83-4617-9E9F-093F9C5D9305}"/>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0" name="フローチャート: 判断 699">
          <a:extLst>
            <a:ext uri="{FF2B5EF4-FFF2-40B4-BE49-F238E27FC236}">
              <a16:creationId xmlns:a16="http://schemas.microsoft.com/office/drawing/2014/main" id="{BB747470-3396-4FF8-84C4-B7E4FB4289D1}"/>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1" name="フローチャート: 判断 700">
          <a:extLst>
            <a:ext uri="{FF2B5EF4-FFF2-40B4-BE49-F238E27FC236}">
              <a16:creationId xmlns:a16="http://schemas.microsoft.com/office/drawing/2014/main" id="{6BC7561A-C82E-4C2C-9E8E-9246D78E9AA6}"/>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30843</xdr:rowOff>
    </xdr:from>
    <xdr:to>
      <xdr:col>102</xdr:col>
      <xdr:colOff>165100</xdr:colOff>
      <xdr:row>60</xdr:row>
      <xdr:rowOff>132443</xdr:rowOff>
    </xdr:to>
    <xdr:sp macro="" textlink="">
      <xdr:nvSpPr>
        <xdr:cNvPr id="702" name="フローチャート: 判断 701">
          <a:extLst>
            <a:ext uri="{FF2B5EF4-FFF2-40B4-BE49-F238E27FC236}">
              <a16:creationId xmlns:a16="http://schemas.microsoft.com/office/drawing/2014/main" id="{717A9DE4-6541-43CB-B976-4787C78F3B55}"/>
            </a:ext>
          </a:extLst>
        </xdr:cNvPr>
        <xdr:cNvSpPr/>
      </xdr:nvSpPr>
      <xdr:spPr>
        <a:xfrm>
          <a:off x="1716278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03" name="フローチャート: 判断 702">
          <a:extLst>
            <a:ext uri="{FF2B5EF4-FFF2-40B4-BE49-F238E27FC236}">
              <a16:creationId xmlns:a16="http://schemas.microsoft.com/office/drawing/2014/main" id="{7F48393C-4284-41FC-A436-0BD47273356F}"/>
            </a:ext>
          </a:extLst>
        </xdr:cNvPr>
        <xdr:cNvSpPr/>
      </xdr:nvSpPr>
      <xdr:spPr>
        <a:xfrm>
          <a:off x="16388080" y="1012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C003F474-A431-4FE2-83DB-8265D0F145F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976DF27-5520-4A70-B6A8-09C8EC92AC6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A8593A1-B090-4EE4-81F8-BA5EB71A3204}"/>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14195F7-424F-42C7-BFAF-3BF154BC888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E9101DA-8EE6-45A3-9151-CC37B51C5C05}"/>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128815</xdr:rowOff>
    </xdr:from>
    <xdr:to>
      <xdr:col>116</xdr:col>
      <xdr:colOff>114300</xdr:colOff>
      <xdr:row>63</xdr:row>
      <xdr:rowOff>58965</xdr:rowOff>
    </xdr:to>
    <xdr:sp macro="" textlink="">
      <xdr:nvSpPr>
        <xdr:cNvPr id="709" name="楕円 708">
          <a:extLst>
            <a:ext uri="{FF2B5EF4-FFF2-40B4-BE49-F238E27FC236}">
              <a16:creationId xmlns:a16="http://schemas.microsoft.com/office/drawing/2014/main" id="{28CA3590-A482-4E73-9AB6-58CA6D77791C}"/>
            </a:ext>
          </a:extLst>
        </xdr:cNvPr>
        <xdr:cNvSpPr/>
      </xdr:nvSpPr>
      <xdr:spPr>
        <a:xfrm>
          <a:off x="1945894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107242</xdr:rowOff>
    </xdr:from>
    <xdr:ext cx="469744" cy="259045"/>
    <xdr:sp macro="" textlink="">
      <xdr:nvSpPr>
        <xdr:cNvPr id="710" name="【保健センター・保健所】&#10;一人当たり面積該当値テキスト">
          <a:extLst>
            <a:ext uri="{FF2B5EF4-FFF2-40B4-BE49-F238E27FC236}">
              <a16:creationId xmlns:a16="http://schemas.microsoft.com/office/drawing/2014/main" id="{BB98D5D0-4F3B-4513-8B66-837D9CD6CBDA}"/>
            </a:ext>
          </a:extLst>
        </xdr:cNvPr>
        <xdr:cNvSpPr txBox="1"/>
      </xdr:nvSpPr>
      <xdr:spPr>
        <a:xfrm>
          <a:off x="19547840" y="105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711" name="楕円 710">
          <a:extLst>
            <a:ext uri="{FF2B5EF4-FFF2-40B4-BE49-F238E27FC236}">
              <a16:creationId xmlns:a16="http://schemas.microsoft.com/office/drawing/2014/main" id="{DD21B26A-EC56-4859-A3C4-AA039F078DE0}"/>
            </a:ext>
          </a:extLst>
        </xdr:cNvPr>
        <xdr:cNvSpPr/>
      </xdr:nvSpPr>
      <xdr:spPr>
        <a:xfrm>
          <a:off x="1873504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8165</xdr:rowOff>
    </xdr:from>
    <xdr:to>
      <xdr:col>116</xdr:col>
      <xdr:colOff>63500</xdr:colOff>
      <xdr:row>63</xdr:row>
      <xdr:rowOff>8165</xdr:rowOff>
    </xdr:to>
    <xdr:cxnSp macro="">
      <xdr:nvCxnSpPr>
        <xdr:cNvPr id="712" name="直線コネクタ 711">
          <a:extLst>
            <a:ext uri="{FF2B5EF4-FFF2-40B4-BE49-F238E27FC236}">
              <a16:creationId xmlns:a16="http://schemas.microsoft.com/office/drawing/2014/main" id="{A2F53AEB-9510-456C-AA3A-61A39C873FBD}"/>
            </a:ext>
          </a:extLst>
        </xdr:cNvPr>
        <xdr:cNvCxnSpPr/>
      </xdr:nvCxnSpPr>
      <xdr:spPr>
        <a:xfrm>
          <a:off x="18778220" y="1056948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713" name="楕円 712">
          <a:extLst>
            <a:ext uri="{FF2B5EF4-FFF2-40B4-BE49-F238E27FC236}">
              <a16:creationId xmlns:a16="http://schemas.microsoft.com/office/drawing/2014/main" id="{D9E78783-5E47-4B7A-81C1-6DA087D27CF0}"/>
            </a:ext>
          </a:extLst>
        </xdr:cNvPr>
        <xdr:cNvSpPr/>
      </xdr:nvSpPr>
      <xdr:spPr>
        <a:xfrm>
          <a:off x="1793748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8165</xdr:rowOff>
    </xdr:to>
    <xdr:cxnSp macro="">
      <xdr:nvCxnSpPr>
        <xdr:cNvPr id="714" name="直線コネクタ 713">
          <a:extLst>
            <a:ext uri="{FF2B5EF4-FFF2-40B4-BE49-F238E27FC236}">
              <a16:creationId xmlns:a16="http://schemas.microsoft.com/office/drawing/2014/main" id="{521C348E-074B-4B02-9576-DE7A58F2EC6E}"/>
            </a:ext>
          </a:extLst>
        </xdr:cNvPr>
        <xdr:cNvCxnSpPr/>
      </xdr:nvCxnSpPr>
      <xdr:spPr>
        <a:xfrm>
          <a:off x="17988280" y="1056948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5" name="楕円 714">
          <a:extLst>
            <a:ext uri="{FF2B5EF4-FFF2-40B4-BE49-F238E27FC236}">
              <a16:creationId xmlns:a16="http://schemas.microsoft.com/office/drawing/2014/main" id="{320C0076-304C-460B-96FB-AFEEAEDF0162}"/>
            </a:ext>
          </a:extLst>
        </xdr:cNvPr>
        <xdr:cNvSpPr/>
      </xdr:nvSpPr>
      <xdr:spPr>
        <a:xfrm>
          <a:off x="17162780" y="10522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716" name="直線コネクタ 715">
          <a:extLst>
            <a:ext uri="{FF2B5EF4-FFF2-40B4-BE49-F238E27FC236}">
              <a16:creationId xmlns:a16="http://schemas.microsoft.com/office/drawing/2014/main" id="{DC112E96-3176-4950-A44F-99CD7F6D25C7}"/>
            </a:ext>
          </a:extLst>
        </xdr:cNvPr>
        <xdr:cNvCxnSpPr/>
      </xdr:nvCxnSpPr>
      <xdr:spPr>
        <a:xfrm>
          <a:off x="17213580" y="1056948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7" name="楕円 716">
          <a:extLst>
            <a:ext uri="{FF2B5EF4-FFF2-40B4-BE49-F238E27FC236}">
              <a16:creationId xmlns:a16="http://schemas.microsoft.com/office/drawing/2014/main" id="{B60A80E8-ACC8-44DD-8F19-A1E459FF85DE}"/>
            </a:ext>
          </a:extLst>
        </xdr:cNvPr>
        <xdr:cNvSpPr/>
      </xdr:nvSpPr>
      <xdr:spPr>
        <a:xfrm>
          <a:off x="16388080" y="10522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8" name="直線コネクタ 717">
          <a:extLst>
            <a:ext uri="{FF2B5EF4-FFF2-40B4-BE49-F238E27FC236}">
              <a16:creationId xmlns:a16="http://schemas.microsoft.com/office/drawing/2014/main" id="{1C82DB84-6904-4B72-BD82-750C9A99817B}"/>
            </a:ext>
          </a:extLst>
        </xdr:cNvPr>
        <xdr:cNvCxnSpPr/>
      </xdr:nvCxnSpPr>
      <xdr:spPr>
        <a:xfrm>
          <a:off x="16431260" y="1056948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19" name="n_1aveValue【保健センター・保健所】&#10;一人当たり面積">
          <a:extLst>
            <a:ext uri="{FF2B5EF4-FFF2-40B4-BE49-F238E27FC236}">
              <a16:creationId xmlns:a16="http://schemas.microsoft.com/office/drawing/2014/main" id="{6393562C-1CB9-4B77-83FF-F2EDF8522358}"/>
            </a:ext>
          </a:extLst>
        </xdr:cNvPr>
        <xdr:cNvSpPr txBox="1"/>
      </xdr:nvSpPr>
      <xdr:spPr>
        <a:xfrm>
          <a:off x="185611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0" name="n_2aveValue【保健センター・保健所】&#10;一人当たり面積">
          <a:extLst>
            <a:ext uri="{FF2B5EF4-FFF2-40B4-BE49-F238E27FC236}">
              <a16:creationId xmlns:a16="http://schemas.microsoft.com/office/drawing/2014/main" id="{B122D598-0DEE-4F4C-BDA5-71F6F2046CD5}"/>
            </a:ext>
          </a:extLst>
        </xdr:cNvPr>
        <xdr:cNvSpPr txBox="1"/>
      </xdr:nvSpPr>
      <xdr:spPr>
        <a:xfrm>
          <a:off x="177762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148970</xdr:rowOff>
    </xdr:from>
    <xdr:ext cx="469744" cy="259045"/>
    <xdr:sp macro="" textlink="">
      <xdr:nvSpPr>
        <xdr:cNvPr id="721" name="n_3aveValue【保健センター・保健所】&#10;一人当たり面積">
          <a:extLst>
            <a:ext uri="{FF2B5EF4-FFF2-40B4-BE49-F238E27FC236}">
              <a16:creationId xmlns:a16="http://schemas.microsoft.com/office/drawing/2014/main" id="{7E0F25CD-2485-4DC8-8E90-4802BD9E5D0E}"/>
            </a:ext>
          </a:extLst>
        </xdr:cNvPr>
        <xdr:cNvSpPr txBox="1"/>
      </xdr:nvSpPr>
      <xdr:spPr>
        <a:xfrm>
          <a:off x="17001567" y="987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22" name="n_4aveValue【保健センター・保健所】&#10;一人当たり面積">
          <a:extLst>
            <a:ext uri="{FF2B5EF4-FFF2-40B4-BE49-F238E27FC236}">
              <a16:creationId xmlns:a16="http://schemas.microsoft.com/office/drawing/2014/main" id="{E509EC05-DACC-4931-981C-230F576BEC56}"/>
            </a:ext>
          </a:extLst>
        </xdr:cNvPr>
        <xdr:cNvSpPr txBox="1"/>
      </xdr:nvSpPr>
      <xdr:spPr>
        <a:xfrm>
          <a:off x="1622686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50092</xdr:rowOff>
    </xdr:from>
    <xdr:ext cx="469744" cy="259045"/>
    <xdr:sp macro="" textlink="">
      <xdr:nvSpPr>
        <xdr:cNvPr id="723" name="n_1mainValue【保健センター・保健所】&#10;一人当たり面積">
          <a:extLst>
            <a:ext uri="{FF2B5EF4-FFF2-40B4-BE49-F238E27FC236}">
              <a16:creationId xmlns:a16="http://schemas.microsoft.com/office/drawing/2014/main" id="{FC423AA4-2340-44F7-B6A0-F89D36222D79}"/>
            </a:ext>
          </a:extLst>
        </xdr:cNvPr>
        <xdr:cNvSpPr txBox="1"/>
      </xdr:nvSpPr>
      <xdr:spPr>
        <a:xfrm>
          <a:off x="1856112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724" name="n_2mainValue【保健センター・保健所】&#10;一人当たり面積">
          <a:extLst>
            <a:ext uri="{FF2B5EF4-FFF2-40B4-BE49-F238E27FC236}">
              <a16:creationId xmlns:a16="http://schemas.microsoft.com/office/drawing/2014/main" id="{21782A75-9D31-45B6-A8D4-CAE8C117ED9F}"/>
            </a:ext>
          </a:extLst>
        </xdr:cNvPr>
        <xdr:cNvSpPr txBox="1"/>
      </xdr:nvSpPr>
      <xdr:spPr>
        <a:xfrm>
          <a:off x="177762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5" name="n_3mainValue【保健センター・保健所】&#10;一人当たり面積">
          <a:extLst>
            <a:ext uri="{FF2B5EF4-FFF2-40B4-BE49-F238E27FC236}">
              <a16:creationId xmlns:a16="http://schemas.microsoft.com/office/drawing/2014/main" id="{23DB117B-B72B-4D1F-9D6F-231F559BCC64}"/>
            </a:ext>
          </a:extLst>
        </xdr:cNvPr>
        <xdr:cNvSpPr txBox="1"/>
      </xdr:nvSpPr>
      <xdr:spPr>
        <a:xfrm>
          <a:off x="170015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6" name="n_4mainValue【保健センター・保健所】&#10;一人当たり面積">
          <a:extLst>
            <a:ext uri="{FF2B5EF4-FFF2-40B4-BE49-F238E27FC236}">
              <a16:creationId xmlns:a16="http://schemas.microsoft.com/office/drawing/2014/main" id="{E4452A22-7BA5-45C6-877B-FF97224EB696}"/>
            </a:ext>
          </a:extLst>
        </xdr:cNvPr>
        <xdr:cNvSpPr txBox="1"/>
      </xdr:nvSpPr>
      <xdr:spPr>
        <a:xfrm>
          <a:off x="16226867" y="106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B55C50B6-CEAA-48A6-9975-D36145B450DD}"/>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63B57493-9363-4271-B795-B982D31E2AD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B296CA74-E375-4108-A932-585F99CEC50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4CEAE377-989E-4481-8745-6728F5DE0B4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CE1D4EC3-D5B3-4670-A4EB-375A7456D26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DDBF8BD4-D241-4C1C-A4F0-A2BECB4023C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905D1882-3B10-4147-A119-5E632AB92BD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5609651A-859F-47DB-BAA6-EB898C8024E2}"/>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3FC05955-CFEF-46A4-8A48-820FA23F0F5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FBC26A0-E77C-4D46-A18C-4736AD98A4F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F4AC2C87-C8A3-42F3-A3C3-95BFFDAAA37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8" name="直線コネクタ 737">
          <a:extLst>
            <a:ext uri="{FF2B5EF4-FFF2-40B4-BE49-F238E27FC236}">
              <a16:creationId xmlns:a16="http://schemas.microsoft.com/office/drawing/2014/main" id="{D6C44BB6-5D8E-4FF9-AA1E-94BB597CACC9}"/>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9" name="テキスト ボックス 738">
          <a:extLst>
            <a:ext uri="{FF2B5EF4-FFF2-40B4-BE49-F238E27FC236}">
              <a16:creationId xmlns:a16="http://schemas.microsoft.com/office/drawing/2014/main" id="{52641793-CDD4-4214-85D5-7D00D3D61BD5}"/>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0" name="直線コネクタ 739">
          <a:extLst>
            <a:ext uri="{FF2B5EF4-FFF2-40B4-BE49-F238E27FC236}">
              <a16:creationId xmlns:a16="http://schemas.microsoft.com/office/drawing/2014/main" id="{99160A98-A074-4943-AB7B-CDD9442128B4}"/>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1" name="テキスト ボックス 740">
          <a:extLst>
            <a:ext uri="{FF2B5EF4-FFF2-40B4-BE49-F238E27FC236}">
              <a16:creationId xmlns:a16="http://schemas.microsoft.com/office/drawing/2014/main" id="{1797343C-EFFF-476F-8B79-DE61F9AFC04B}"/>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2" name="直線コネクタ 741">
          <a:extLst>
            <a:ext uri="{FF2B5EF4-FFF2-40B4-BE49-F238E27FC236}">
              <a16:creationId xmlns:a16="http://schemas.microsoft.com/office/drawing/2014/main" id="{EE83A2FE-9E75-4EEB-9A47-359F2E2388DD}"/>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3" name="テキスト ボックス 742">
          <a:extLst>
            <a:ext uri="{FF2B5EF4-FFF2-40B4-BE49-F238E27FC236}">
              <a16:creationId xmlns:a16="http://schemas.microsoft.com/office/drawing/2014/main" id="{3E926987-7183-41D7-87FB-497525129BE6}"/>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4" name="直線コネクタ 743">
          <a:extLst>
            <a:ext uri="{FF2B5EF4-FFF2-40B4-BE49-F238E27FC236}">
              <a16:creationId xmlns:a16="http://schemas.microsoft.com/office/drawing/2014/main" id="{CFE47C18-8EA0-4E13-8065-6875E1BF29B6}"/>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5" name="テキスト ボックス 744">
          <a:extLst>
            <a:ext uri="{FF2B5EF4-FFF2-40B4-BE49-F238E27FC236}">
              <a16:creationId xmlns:a16="http://schemas.microsoft.com/office/drawing/2014/main" id="{9B3F74DA-2779-48F9-B242-D5FCBA1BF992}"/>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6" name="直線コネクタ 745">
          <a:extLst>
            <a:ext uri="{FF2B5EF4-FFF2-40B4-BE49-F238E27FC236}">
              <a16:creationId xmlns:a16="http://schemas.microsoft.com/office/drawing/2014/main" id="{F3E7AA7F-EE0E-49ED-B8EC-C7810C83975A}"/>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7" name="テキスト ボックス 746">
          <a:extLst>
            <a:ext uri="{FF2B5EF4-FFF2-40B4-BE49-F238E27FC236}">
              <a16:creationId xmlns:a16="http://schemas.microsoft.com/office/drawing/2014/main" id="{446EAFD0-A131-4641-B007-E370D2ADDABD}"/>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F6223FCB-78C4-4D63-BFFF-05BEFB96835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9" name="テキスト ボックス 748">
          <a:extLst>
            <a:ext uri="{FF2B5EF4-FFF2-40B4-BE49-F238E27FC236}">
              <a16:creationId xmlns:a16="http://schemas.microsoft.com/office/drawing/2014/main" id="{657C902B-9169-43FE-A047-CFB719F6881C}"/>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0" name="【消防施設】&#10;有形固定資産減価償却率グラフ枠">
          <a:extLst>
            <a:ext uri="{FF2B5EF4-FFF2-40B4-BE49-F238E27FC236}">
              <a16:creationId xmlns:a16="http://schemas.microsoft.com/office/drawing/2014/main" id="{EC39E5E5-394F-48DD-BF0C-CEFC0EDC157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51" name="直線コネクタ 750">
          <a:extLst>
            <a:ext uri="{FF2B5EF4-FFF2-40B4-BE49-F238E27FC236}">
              <a16:creationId xmlns:a16="http://schemas.microsoft.com/office/drawing/2014/main" id="{FAFD24B7-61D4-4A3C-A587-DC79B28A9B6C}"/>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2" name="【消防施設】&#10;有形固定資産減価償却率最小値テキスト">
          <a:extLst>
            <a:ext uri="{FF2B5EF4-FFF2-40B4-BE49-F238E27FC236}">
              <a16:creationId xmlns:a16="http://schemas.microsoft.com/office/drawing/2014/main" id="{DD225D0A-3840-4683-84B7-3A415E7A2AC6}"/>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3" name="直線コネクタ 752">
          <a:extLst>
            <a:ext uri="{FF2B5EF4-FFF2-40B4-BE49-F238E27FC236}">
              <a16:creationId xmlns:a16="http://schemas.microsoft.com/office/drawing/2014/main" id="{960C56F1-584A-4BF4-9187-D4BA0577823F}"/>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4" name="【消防施設】&#10;有形固定資産減価償却率最大値テキスト">
          <a:extLst>
            <a:ext uri="{FF2B5EF4-FFF2-40B4-BE49-F238E27FC236}">
              <a16:creationId xmlns:a16="http://schemas.microsoft.com/office/drawing/2014/main" id="{52C1AE08-30BD-4FEF-AE7E-991EECAB8F68}"/>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5" name="直線コネクタ 754">
          <a:extLst>
            <a:ext uri="{FF2B5EF4-FFF2-40B4-BE49-F238E27FC236}">
              <a16:creationId xmlns:a16="http://schemas.microsoft.com/office/drawing/2014/main" id="{9F59A3AF-5A5C-4377-B3FF-649444FC8736}"/>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6" name="【消防施設】&#10;有形固定資産減価償却率平均値テキスト">
          <a:extLst>
            <a:ext uri="{FF2B5EF4-FFF2-40B4-BE49-F238E27FC236}">
              <a16:creationId xmlns:a16="http://schemas.microsoft.com/office/drawing/2014/main" id="{3D52EEF4-2A85-445B-8C48-65895EEC7427}"/>
            </a:ext>
          </a:extLst>
        </xdr:cNvPr>
        <xdr:cNvSpPr txBox="1"/>
      </xdr:nvSpPr>
      <xdr:spPr>
        <a:xfrm>
          <a:off x="14414500" y="1371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7" name="フローチャート: 判断 756">
          <a:extLst>
            <a:ext uri="{FF2B5EF4-FFF2-40B4-BE49-F238E27FC236}">
              <a16:creationId xmlns:a16="http://schemas.microsoft.com/office/drawing/2014/main" id="{A575E0BF-851A-460E-8372-618E37D55C50}"/>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8" name="フローチャート: 判断 757">
          <a:extLst>
            <a:ext uri="{FF2B5EF4-FFF2-40B4-BE49-F238E27FC236}">
              <a16:creationId xmlns:a16="http://schemas.microsoft.com/office/drawing/2014/main" id="{2E902E43-7DB6-430A-AAC8-226918DF9169}"/>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9" name="フローチャート: 判断 758">
          <a:extLst>
            <a:ext uri="{FF2B5EF4-FFF2-40B4-BE49-F238E27FC236}">
              <a16:creationId xmlns:a16="http://schemas.microsoft.com/office/drawing/2014/main" id="{236B5081-C6B1-4D67-8994-5CA61034A8D1}"/>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42545</xdr:rowOff>
    </xdr:from>
    <xdr:to>
      <xdr:col>72</xdr:col>
      <xdr:colOff>38100</xdr:colOff>
      <xdr:row>82</xdr:row>
      <xdr:rowOff>144145</xdr:rowOff>
    </xdr:to>
    <xdr:sp macro="" textlink="">
      <xdr:nvSpPr>
        <xdr:cNvPr id="760" name="フローチャート: 判断 759">
          <a:extLst>
            <a:ext uri="{FF2B5EF4-FFF2-40B4-BE49-F238E27FC236}">
              <a16:creationId xmlns:a16="http://schemas.microsoft.com/office/drawing/2014/main" id="{07F4A8B0-456E-44EB-B418-28B8DA290CCB}"/>
            </a:ext>
          </a:extLst>
        </xdr:cNvPr>
        <xdr:cNvSpPr/>
      </xdr:nvSpPr>
      <xdr:spPr>
        <a:xfrm>
          <a:off x="12029440" y="137890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761" name="フローチャート: 判断 760">
          <a:extLst>
            <a:ext uri="{FF2B5EF4-FFF2-40B4-BE49-F238E27FC236}">
              <a16:creationId xmlns:a16="http://schemas.microsoft.com/office/drawing/2014/main" id="{A96070B4-2FBD-4870-9702-380D0DB70650}"/>
            </a:ext>
          </a:extLst>
        </xdr:cNvPr>
        <xdr:cNvSpPr/>
      </xdr:nvSpPr>
      <xdr:spPr>
        <a:xfrm>
          <a:off x="1123188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23EB6AE-70FA-4827-A9A7-961114D6E53E}"/>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4DFC9E6-C433-4B90-9065-57726B3D40E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0B6EEA4-1750-4026-B5C0-35ECFACBAB6E}"/>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95DD7846-EF7F-4AB4-9E13-3C915CEAC50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6EB9239-1BC7-4244-8313-D39A1CC7E672}"/>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107314</xdr:rowOff>
    </xdr:from>
    <xdr:to>
      <xdr:col>85</xdr:col>
      <xdr:colOff>177800</xdr:colOff>
      <xdr:row>81</xdr:row>
      <xdr:rowOff>37464</xdr:rowOff>
    </xdr:to>
    <xdr:sp macro="" textlink="">
      <xdr:nvSpPr>
        <xdr:cNvPr id="767" name="楕円 766">
          <a:extLst>
            <a:ext uri="{FF2B5EF4-FFF2-40B4-BE49-F238E27FC236}">
              <a16:creationId xmlns:a16="http://schemas.microsoft.com/office/drawing/2014/main" id="{B6745FC6-9A0A-412D-851F-737880736315}"/>
            </a:ext>
          </a:extLst>
        </xdr:cNvPr>
        <xdr:cNvSpPr/>
      </xdr:nvSpPr>
      <xdr:spPr>
        <a:xfrm>
          <a:off x="14325600" y="135185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130191</xdr:rowOff>
    </xdr:from>
    <xdr:ext cx="405111" cy="259045"/>
    <xdr:sp macro="" textlink="">
      <xdr:nvSpPr>
        <xdr:cNvPr id="768" name="【消防施設】&#10;有形固定資産減価償却率該当値テキスト">
          <a:extLst>
            <a:ext uri="{FF2B5EF4-FFF2-40B4-BE49-F238E27FC236}">
              <a16:creationId xmlns:a16="http://schemas.microsoft.com/office/drawing/2014/main" id="{6C6AE77A-D2AF-403B-9C72-F07A582377A8}"/>
            </a:ext>
          </a:extLst>
        </xdr:cNvPr>
        <xdr:cNvSpPr txBox="1"/>
      </xdr:nvSpPr>
      <xdr:spPr>
        <a:xfrm>
          <a:off x="14414500"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63500</xdr:rowOff>
    </xdr:from>
    <xdr:to>
      <xdr:col>81</xdr:col>
      <xdr:colOff>101600</xdr:colOff>
      <xdr:row>80</xdr:row>
      <xdr:rowOff>165100</xdr:rowOff>
    </xdr:to>
    <xdr:sp macro="" textlink="">
      <xdr:nvSpPr>
        <xdr:cNvPr id="769" name="楕円 768">
          <a:extLst>
            <a:ext uri="{FF2B5EF4-FFF2-40B4-BE49-F238E27FC236}">
              <a16:creationId xmlns:a16="http://schemas.microsoft.com/office/drawing/2014/main" id="{1F4CD100-D55F-48D8-A981-0D2B39EC25A0}"/>
            </a:ext>
          </a:extLst>
        </xdr:cNvPr>
        <xdr:cNvSpPr/>
      </xdr:nvSpPr>
      <xdr:spPr>
        <a:xfrm>
          <a:off x="1357884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114300</xdr:rowOff>
    </xdr:from>
    <xdr:to>
      <xdr:col>85</xdr:col>
      <xdr:colOff>127000</xdr:colOff>
      <xdr:row>80</xdr:row>
      <xdr:rowOff>158114</xdr:rowOff>
    </xdr:to>
    <xdr:cxnSp macro="">
      <xdr:nvCxnSpPr>
        <xdr:cNvPr id="770" name="直線コネクタ 769">
          <a:extLst>
            <a:ext uri="{FF2B5EF4-FFF2-40B4-BE49-F238E27FC236}">
              <a16:creationId xmlns:a16="http://schemas.microsoft.com/office/drawing/2014/main" id="{3D7598D5-D252-4A67-B203-16F18863C1C3}"/>
            </a:ext>
          </a:extLst>
        </xdr:cNvPr>
        <xdr:cNvCxnSpPr/>
      </xdr:nvCxnSpPr>
      <xdr:spPr>
        <a:xfrm>
          <a:off x="13629640" y="13525500"/>
          <a:ext cx="7467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59689</xdr:rowOff>
    </xdr:from>
    <xdr:to>
      <xdr:col>76</xdr:col>
      <xdr:colOff>165100</xdr:colOff>
      <xdr:row>80</xdr:row>
      <xdr:rowOff>161289</xdr:rowOff>
    </xdr:to>
    <xdr:sp macro="" textlink="">
      <xdr:nvSpPr>
        <xdr:cNvPr id="771" name="楕円 770">
          <a:extLst>
            <a:ext uri="{FF2B5EF4-FFF2-40B4-BE49-F238E27FC236}">
              <a16:creationId xmlns:a16="http://schemas.microsoft.com/office/drawing/2014/main" id="{D77187BE-6FC1-4104-9184-54E05A8BB3DB}"/>
            </a:ext>
          </a:extLst>
        </xdr:cNvPr>
        <xdr:cNvSpPr/>
      </xdr:nvSpPr>
      <xdr:spPr>
        <a:xfrm>
          <a:off x="12804140" y="1347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110489</xdr:rowOff>
    </xdr:from>
    <xdr:to>
      <xdr:col>81</xdr:col>
      <xdr:colOff>50800</xdr:colOff>
      <xdr:row>80</xdr:row>
      <xdr:rowOff>114300</xdr:rowOff>
    </xdr:to>
    <xdr:cxnSp macro="">
      <xdr:nvCxnSpPr>
        <xdr:cNvPr id="772" name="直線コネクタ 771">
          <a:extLst>
            <a:ext uri="{FF2B5EF4-FFF2-40B4-BE49-F238E27FC236}">
              <a16:creationId xmlns:a16="http://schemas.microsoft.com/office/drawing/2014/main" id="{B56CDF25-472B-4584-8491-0357E733D929}"/>
            </a:ext>
          </a:extLst>
        </xdr:cNvPr>
        <xdr:cNvCxnSpPr/>
      </xdr:nvCxnSpPr>
      <xdr:spPr>
        <a:xfrm>
          <a:off x="12854940" y="1352168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63500</xdr:rowOff>
    </xdr:from>
    <xdr:to>
      <xdr:col>72</xdr:col>
      <xdr:colOff>38100</xdr:colOff>
      <xdr:row>80</xdr:row>
      <xdr:rowOff>165100</xdr:rowOff>
    </xdr:to>
    <xdr:sp macro="" textlink="">
      <xdr:nvSpPr>
        <xdr:cNvPr id="773" name="楕円 772">
          <a:extLst>
            <a:ext uri="{FF2B5EF4-FFF2-40B4-BE49-F238E27FC236}">
              <a16:creationId xmlns:a16="http://schemas.microsoft.com/office/drawing/2014/main" id="{AF6FE305-EFEB-43A7-957C-1EB45F527E66}"/>
            </a:ext>
          </a:extLst>
        </xdr:cNvPr>
        <xdr:cNvSpPr/>
      </xdr:nvSpPr>
      <xdr:spPr>
        <a:xfrm>
          <a:off x="1202944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110489</xdr:rowOff>
    </xdr:from>
    <xdr:to>
      <xdr:col>76</xdr:col>
      <xdr:colOff>114300</xdr:colOff>
      <xdr:row>80</xdr:row>
      <xdr:rowOff>114300</xdr:rowOff>
    </xdr:to>
    <xdr:cxnSp macro="">
      <xdr:nvCxnSpPr>
        <xdr:cNvPr id="774" name="直線コネクタ 773">
          <a:extLst>
            <a:ext uri="{FF2B5EF4-FFF2-40B4-BE49-F238E27FC236}">
              <a16:creationId xmlns:a16="http://schemas.microsoft.com/office/drawing/2014/main" id="{244883C9-75C9-4DBF-AB1B-450855EE3F5A}"/>
            </a:ext>
          </a:extLst>
        </xdr:cNvPr>
        <xdr:cNvCxnSpPr/>
      </xdr:nvCxnSpPr>
      <xdr:spPr>
        <a:xfrm flipV="1">
          <a:off x="12072620" y="1352168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21589</xdr:rowOff>
    </xdr:from>
    <xdr:to>
      <xdr:col>67</xdr:col>
      <xdr:colOff>101600</xdr:colOff>
      <xdr:row>80</xdr:row>
      <xdr:rowOff>123189</xdr:rowOff>
    </xdr:to>
    <xdr:sp macro="" textlink="">
      <xdr:nvSpPr>
        <xdr:cNvPr id="775" name="楕円 774">
          <a:extLst>
            <a:ext uri="{FF2B5EF4-FFF2-40B4-BE49-F238E27FC236}">
              <a16:creationId xmlns:a16="http://schemas.microsoft.com/office/drawing/2014/main" id="{1D08566E-31EE-4A21-9494-1D715DD11F1B}"/>
            </a:ext>
          </a:extLst>
        </xdr:cNvPr>
        <xdr:cNvSpPr/>
      </xdr:nvSpPr>
      <xdr:spPr>
        <a:xfrm>
          <a:off x="1123188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72389</xdr:rowOff>
    </xdr:from>
    <xdr:to>
      <xdr:col>71</xdr:col>
      <xdr:colOff>177800</xdr:colOff>
      <xdr:row>80</xdr:row>
      <xdr:rowOff>114300</xdr:rowOff>
    </xdr:to>
    <xdr:cxnSp macro="">
      <xdr:nvCxnSpPr>
        <xdr:cNvPr id="776" name="直線コネクタ 775">
          <a:extLst>
            <a:ext uri="{FF2B5EF4-FFF2-40B4-BE49-F238E27FC236}">
              <a16:creationId xmlns:a16="http://schemas.microsoft.com/office/drawing/2014/main" id="{C5D0182E-963F-448E-A9BC-357B267CC9D1}"/>
            </a:ext>
          </a:extLst>
        </xdr:cNvPr>
        <xdr:cNvCxnSpPr/>
      </xdr:nvCxnSpPr>
      <xdr:spPr>
        <a:xfrm>
          <a:off x="11282680" y="13483589"/>
          <a:ext cx="78994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7" name="n_1aveValue【消防施設】&#10;有形固定資産減価償却率">
          <a:extLst>
            <a:ext uri="{FF2B5EF4-FFF2-40B4-BE49-F238E27FC236}">
              <a16:creationId xmlns:a16="http://schemas.microsoft.com/office/drawing/2014/main" id="{DEA9C65E-05A9-46DF-AF67-5C98DEE89762}"/>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8" name="n_2aveValue【消防施設】&#10;有形固定資産減価償却率">
          <a:extLst>
            <a:ext uri="{FF2B5EF4-FFF2-40B4-BE49-F238E27FC236}">
              <a16:creationId xmlns:a16="http://schemas.microsoft.com/office/drawing/2014/main" id="{0A68A7D2-5F38-41A7-896D-84C48149D7B8}"/>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135272</xdr:rowOff>
    </xdr:from>
    <xdr:ext cx="405111" cy="259045"/>
    <xdr:sp macro="" textlink="">
      <xdr:nvSpPr>
        <xdr:cNvPr id="779" name="n_3aveValue【消防施設】&#10;有形固定資産減価償却率">
          <a:extLst>
            <a:ext uri="{FF2B5EF4-FFF2-40B4-BE49-F238E27FC236}">
              <a16:creationId xmlns:a16="http://schemas.microsoft.com/office/drawing/2014/main" id="{41B739E3-AE43-4CE0-A344-BC8162281988}"/>
            </a:ext>
          </a:extLst>
        </xdr:cNvPr>
        <xdr:cNvSpPr txBox="1"/>
      </xdr:nvSpPr>
      <xdr:spPr>
        <a:xfrm>
          <a:off x="11900544" y="1388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87647</xdr:rowOff>
    </xdr:from>
    <xdr:ext cx="405111" cy="259045"/>
    <xdr:sp macro="" textlink="">
      <xdr:nvSpPr>
        <xdr:cNvPr id="780" name="n_4aveValue【消防施設】&#10;有形固定資産減価償却率">
          <a:extLst>
            <a:ext uri="{FF2B5EF4-FFF2-40B4-BE49-F238E27FC236}">
              <a16:creationId xmlns:a16="http://schemas.microsoft.com/office/drawing/2014/main" id="{F47824D0-C0F7-4101-890E-3A7E49F020C2}"/>
            </a:ext>
          </a:extLst>
        </xdr:cNvPr>
        <xdr:cNvSpPr txBox="1"/>
      </xdr:nvSpPr>
      <xdr:spPr>
        <a:xfrm>
          <a:off x="1110298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10177</xdr:rowOff>
    </xdr:from>
    <xdr:ext cx="405111" cy="259045"/>
    <xdr:sp macro="" textlink="">
      <xdr:nvSpPr>
        <xdr:cNvPr id="781" name="n_1mainValue【消防施設】&#10;有形固定資産減価償却率">
          <a:extLst>
            <a:ext uri="{FF2B5EF4-FFF2-40B4-BE49-F238E27FC236}">
              <a16:creationId xmlns:a16="http://schemas.microsoft.com/office/drawing/2014/main" id="{EAF4DFA8-74BB-44CF-B488-620252211656}"/>
            </a:ext>
          </a:extLst>
        </xdr:cNvPr>
        <xdr:cNvSpPr txBox="1"/>
      </xdr:nvSpPr>
      <xdr:spPr>
        <a:xfrm>
          <a:off x="13437244"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6366</xdr:rowOff>
    </xdr:from>
    <xdr:ext cx="405111" cy="259045"/>
    <xdr:sp macro="" textlink="">
      <xdr:nvSpPr>
        <xdr:cNvPr id="782" name="n_2mainValue【消防施設】&#10;有形固定資産減価償却率">
          <a:extLst>
            <a:ext uri="{FF2B5EF4-FFF2-40B4-BE49-F238E27FC236}">
              <a16:creationId xmlns:a16="http://schemas.microsoft.com/office/drawing/2014/main" id="{8D99DE76-3E3E-42E6-BF55-78998CFBDD77}"/>
            </a:ext>
          </a:extLst>
        </xdr:cNvPr>
        <xdr:cNvSpPr txBox="1"/>
      </xdr:nvSpPr>
      <xdr:spPr>
        <a:xfrm>
          <a:off x="12675244" y="13249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10177</xdr:rowOff>
    </xdr:from>
    <xdr:ext cx="405111" cy="259045"/>
    <xdr:sp macro="" textlink="">
      <xdr:nvSpPr>
        <xdr:cNvPr id="783" name="n_3mainValue【消防施設】&#10;有形固定資産減価償却率">
          <a:extLst>
            <a:ext uri="{FF2B5EF4-FFF2-40B4-BE49-F238E27FC236}">
              <a16:creationId xmlns:a16="http://schemas.microsoft.com/office/drawing/2014/main" id="{52A40605-6600-465F-80C5-54A2F94292F9}"/>
            </a:ext>
          </a:extLst>
        </xdr:cNvPr>
        <xdr:cNvSpPr txBox="1"/>
      </xdr:nvSpPr>
      <xdr:spPr>
        <a:xfrm>
          <a:off x="11900544" y="1325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139716</xdr:rowOff>
    </xdr:from>
    <xdr:ext cx="405111" cy="259045"/>
    <xdr:sp macro="" textlink="">
      <xdr:nvSpPr>
        <xdr:cNvPr id="784" name="n_4mainValue【消防施設】&#10;有形固定資産減価償却率">
          <a:extLst>
            <a:ext uri="{FF2B5EF4-FFF2-40B4-BE49-F238E27FC236}">
              <a16:creationId xmlns:a16="http://schemas.microsoft.com/office/drawing/2014/main" id="{CF9C3B0C-100A-4A33-85A3-5BDE921FD476}"/>
            </a:ext>
          </a:extLst>
        </xdr:cNvPr>
        <xdr:cNvSpPr txBox="1"/>
      </xdr:nvSpPr>
      <xdr:spPr>
        <a:xfrm>
          <a:off x="11102984" y="1321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5" name="正方形/長方形 784">
          <a:extLst>
            <a:ext uri="{FF2B5EF4-FFF2-40B4-BE49-F238E27FC236}">
              <a16:creationId xmlns:a16="http://schemas.microsoft.com/office/drawing/2014/main" id="{D99B6ABE-61A1-4694-93F5-CBA95D4849B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6" name="正方形/長方形 785">
          <a:extLst>
            <a:ext uri="{FF2B5EF4-FFF2-40B4-BE49-F238E27FC236}">
              <a16:creationId xmlns:a16="http://schemas.microsoft.com/office/drawing/2014/main" id="{7F69A725-A4A9-45B2-8A15-CBD1FEBD988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7" name="正方形/長方形 786">
          <a:extLst>
            <a:ext uri="{FF2B5EF4-FFF2-40B4-BE49-F238E27FC236}">
              <a16:creationId xmlns:a16="http://schemas.microsoft.com/office/drawing/2014/main" id="{0D4B8F81-F514-4211-B478-DD70EA1606C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8" name="正方形/長方形 787">
          <a:extLst>
            <a:ext uri="{FF2B5EF4-FFF2-40B4-BE49-F238E27FC236}">
              <a16:creationId xmlns:a16="http://schemas.microsoft.com/office/drawing/2014/main" id="{758C9C24-A43E-40F2-987B-6E76C1AC6B0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9" name="正方形/長方形 788">
          <a:extLst>
            <a:ext uri="{FF2B5EF4-FFF2-40B4-BE49-F238E27FC236}">
              <a16:creationId xmlns:a16="http://schemas.microsoft.com/office/drawing/2014/main" id="{C012A280-7103-483A-BD76-4DB0A1F87F6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0" name="正方形/長方形 789">
          <a:extLst>
            <a:ext uri="{FF2B5EF4-FFF2-40B4-BE49-F238E27FC236}">
              <a16:creationId xmlns:a16="http://schemas.microsoft.com/office/drawing/2014/main" id="{DDA1680E-35AD-4741-9ECB-321D3CEC573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1" name="正方形/長方形 790">
          <a:extLst>
            <a:ext uri="{FF2B5EF4-FFF2-40B4-BE49-F238E27FC236}">
              <a16:creationId xmlns:a16="http://schemas.microsoft.com/office/drawing/2014/main" id="{740A3227-580C-4C2C-BC24-8F256BE964D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2" name="正方形/長方形 791">
          <a:extLst>
            <a:ext uri="{FF2B5EF4-FFF2-40B4-BE49-F238E27FC236}">
              <a16:creationId xmlns:a16="http://schemas.microsoft.com/office/drawing/2014/main" id="{A64FBBE9-FD79-45CA-B7EF-FAD5A8C0D1C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3" name="テキスト ボックス 792">
          <a:extLst>
            <a:ext uri="{FF2B5EF4-FFF2-40B4-BE49-F238E27FC236}">
              <a16:creationId xmlns:a16="http://schemas.microsoft.com/office/drawing/2014/main" id="{12A07F79-DE40-4C42-82E4-F8A21EF6FF28}"/>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4" name="直線コネクタ 793">
          <a:extLst>
            <a:ext uri="{FF2B5EF4-FFF2-40B4-BE49-F238E27FC236}">
              <a16:creationId xmlns:a16="http://schemas.microsoft.com/office/drawing/2014/main" id="{37F16240-9919-4EB6-A2D6-C36F3B89AAFC}"/>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5" name="直線コネクタ 794">
          <a:extLst>
            <a:ext uri="{FF2B5EF4-FFF2-40B4-BE49-F238E27FC236}">
              <a16:creationId xmlns:a16="http://schemas.microsoft.com/office/drawing/2014/main" id="{0A6E01B0-E661-47F0-8F07-E119A0D63BE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6" name="テキスト ボックス 795">
          <a:extLst>
            <a:ext uri="{FF2B5EF4-FFF2-40B4-BE49-F238E27FC236}">
              <a16:creationId xmlns:a16="http://schemas.microsoft.com/office/drawing/2014/main" id="{819336CE-8D96-4151-BE3F-09D8994748B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7" name="直線コネクタ 796">
          <a:extLst>
            <a:ext uri="{FF2B5EF4-FFF2-40B4-BE49-F238E27FC236}">
              <a16:creationId xmlns:a16="http://schemas.microsoft.com/office/drawing/2014/main" id="{8284FD6A-18C9-4F1B-B032-B2C8D7276B1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8" name="テキスト ボックス 797">
          <a:extLst>
            <a:ext uri="{FF2B5EF4-FFF2-40B4-BE49-F238E27FC236}">
              <a16:creationId xmlns:a16="http://schemas.microsoft.com/office/drawing/2014/main" id="{747700BB-23CA-4A3A-AFF3-E0C920D6976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9" name="直線コネクタ 798">
          <a:extLst>
            <a:ext uri="{FF2B5EF4-FFF2-40B4-BE49-F238E27FC236}">
              <a16:creationId xmlns:a16="http://schemas.microsoft.com/office/drawing/2014/main" id="{F79EC675-B790-418B-BFB3-41484AF5B2A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0" name="テキスト ボックス 799">
          <a:extLst>
            <a:ext uri="{FF2B5EF4-FFF2-40B4-BE49-F238E27FC236}">
              <a16:creationId xmlns:a16="http://schemas.microsoft.com/office/drawing/2014/main" id="{647DB444-CEBC-4F3D-968D-D2EF2421EC4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1" name="直線コネクタ 800">
          <a:extLst>
            <a:ext uri="{FF2B5EF4-FFF2-40B4-BE49-F238E27FC236}">
              <a16:creationId xmlns:a16="http://schemas.microsoft.com/office/drawing/2014/main" id="{08DD3D29-019B-41F9-BD33-9C137EB556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2" name="テキスト ボックス 801">
          <a:extLst>
            <a:ext uri="{FF2B5EF4-FFF2-40B4-BE49-F238E27FC236}">
              <a16:creationId xmlns:a16="http://schemas.microsoft.com/office/drawing/2014/main" id="{6F016A3C-F7DD-48A5-859C-5774A73419C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3" name="直線コネクタ 802">
          <a:extLst>
            <a:ext uri="{FF2B5EF4-FFF2-40B4-BE49-F238E27FC236}">
              <a16:creationId xmlns:a16="http://schemas.microsoft.com/office/drawing/2014/main" id="{6E092A96-83FB-42B8-839E-3DB6F341534B}"/>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4" name="テキスト ボックス 803">
          <a:extLst>
            <a:ext uri="{FF2B5EF4-FFF2-40B4-BE49-F238E27FC236}">
              <a16:creationId xmlns:a16="http://schemas.microsoft.com/office/drawing/2014/main" id="{3470418A-04C8-4D84-9CB1-17565294D454}"/>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8766412A-1BA3-4EA5-A871-EBBA086B21F9}"/>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46DCEE43-92B3-49D8-B014-4DB284135A47}"/>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C1EFAE7F-2972-47BA-821E-ECE9C0FFF5B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8" name="直線コネクタ 807">
          <a:extLst>
            <a:ext uri="{FF2B5EF4-FFF2-40B4-BE49-F238E27FC236}">
              <a16:creationId xmlns:a16="http://schemas.microsoft.com/office/drawing/2014/main" id="{9302D87A-82C5-4868-A1F7-3943FE555322}"/>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9" name="【消防施設】&#10;一人当たり面積最小値テキスト">
          <a:extLst>
            <a:ext uri="{FF2B5EF4-FFF2-40B4-BE49-F238E27FC236}">
              <a16:creationId xmlns:a16="http://schemas.microsoft.com/office/drawing/2014/main" id="{37410D9F-8E1C-454C-9264-74CEF414A73F}"/>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0" name="直線コネクタ 809">
          <a:extLst>
            <a:ext uri="{FF2B5EF4-FFF2-40B4-BE49-F238E27FC236}">
              <a16:creationId xmlns:a16="http://schemas.microsoft.com/office/drawing/2014/main" id="{5ABE5B25-EC7B-4903-8AB5-B8C4D3976BFE}"/>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11" name="【消防施設】&#10;一人当たり面積最大値テキスト">
          <a:extLst>
            <a:ext uri="{FF2B5EF4-FFF2-40B4-BE49-F238E27FC236}">
              <a16:creationId xmlns:a16="http://schemas.microsoft.com/office/drawing/2014/main" id="{1F1E1076-44C2-4120-B40D-A7820A65550A}"/>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2" name="直線コネクタ 811">
          <a:extLst>
            <a:ext uri="{FF2B5EF4-FFF2-40B4-BE49-F238E27FC236}">
              <a16:creationId xmlns:a16="http://schemas.microsoft.com/office/drawing/2014/main" id="{7128D244-34CC-4CE1-A01B-075E1E7429D4}"/>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3" name="【消防施設】&#10;一人当たり面積平均値テキスト">
          <a:extLst>
            <a:ext uri="{FF2B5EF4-FFF2-40B4-BE49-F238E27FC236}">
              <a16:creationId xmlns:a16="http://schemas.microsoft.com/office/drawing/2014/main" id="{C3E3B01B-4008-49E4-B9E8-C87D3ACFE477}"/>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4" name="フローチャート: 判断 813">
          <a:extLst>
            <a:ext uri="{FF2B5EF4-FFF2-40B4-BE49-F238E27FC236}">
              <a16:creationId xmlns:a16="http://schemas.microsoft.com/office/drawing/2014/main" id="{D774FC14-74C7-4616-BD34-6FFAC05BD274}"/>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5" name="フローチャート: 判断 814">
          <a:extLst>
            <a:ext uri="{FF2B5EF4-FFF2-40B4-BE49-F238E27FC236}">
              <a16:creationId xmlns:a16="http://schemas.microsoft.com/office/drawing/2014/main" id="{87DE4E04-C7A3-4E6F-8322-A0379B2B4DD8}"/>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6" name="フローチャート: 判断 815">
          <a:extLst>
            <a:ext uri="{FF2B5EF4-FFF2-40B4-BE49-F238E27FC236}">
              <a16:creationId xmlns:a16="http://schemas.microsoft.com/office/drawing/2014/main" id="{75E664B4-0727-420B-8F3D-D53CD6A28533}"/>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154939</xdr:rowOff>
    </xdr:from>
    <xdr:to>
      <xdr:col>102</xdr:col>
      <xdr:colOff>165100</xdr:colOff>
      <xdr:row>84</xdr:row>
      <xdr:rowOff>85089</xdr:rowOff>
    </xdr:to>
    <xdr:sp macro="" textlink="">
      <xdr:nvSpPr>
        <xdr:cNvPr id="817" name="フローチャート: 判断 816">
          <a:extLst>
            <a:ext uri="{FF2B5EF4-FFF2-40B4-BE49-F238E27FC236}">
              <a16:creationId xmlns:a16="http://schemas.microsoft.com/office/drawing/2014/main" id="{609E9472-9D2C-4696-9DB8-F0FD7715B429}"/>
            </a:ext>
          </a:extLst>
        </xdr:cNvPr>
        <xdr:cNvSpPr/>
      </xdr:nvSpPr>
      <xdr:spPr>
        <a:xfrm>
          <a:off x="17162780" y="14069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124461</xdr:rowOff>
    </xdr:from>
    <xdr:to>
      <xdr:col>98</xdr:col>
      <xdr:colOff>38100</xdr:colOff>
      <xdr:row>84</xdr:row>
      <xdr:rowOff>54611</xdr:rowOff>
    </xdr:to>
    <xdr:sp macro="" textlink="">
      <xdr:nvSpPr>
        <xdr:cNvPr id="818" name="フローチャート: 判断 817">
          <a:extLst>
            <a:ext uri="{FF2B5EF4-FFF2-40B4-BE49-F238E27FC236}">
              <a16:creationId xmlns:a16="http://schemas.microsoft.com/office/drawing/2014/main" id="{6015C1DB-F384-4CD9-ADC6-9C64C8C50A7B}"/>
            </a:ext>
          </a:extLst>
        </xdr:cNvPr>
        <xdr:cNvSpPr/>
      </xdr:nvSpPr>
      <xdr:spPr>
        <a:xfrm>
          <a:off x="16388080" y="14038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DF0E069-ECA3-4524-AC30-DD5200DC373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50EB869-EF24-440F-948E-BE42008F652E}"/>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AFC6637-59A1-461D-8F75-9C6BCA64CB3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93239699-EFCE-46FA-8C8F-811A55460199}"/>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5565EEB7-AB97-4916-82CC-C71DE8D0AA3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24" name="楕円 823">
          <a:extLst>
            <a:ext uri="{FF2B5EF4-FFF2-40B4-BE49-F238E27FC236}">
              <a16:creationId xmlns:a16="http://schemas.microsoft.com/office/drawing/2014/main" id="{74FFC5F7-20F2-4DBE-9D0A-11877D5A6700}"/>
            </a:ext>
          </a:extLst>
        </xdr:cNvPr>
        <xdr:cNvSpPr/>
      </xdr:nvSpPr>
      <xdr:spPr>
        <a:xfrm>
          <a:off x="194589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45738</xdr:rowOff>
    </xdr:from>
    <xdr:ext cx="469744" cy="259045"/>
    <xdr:sp macro="" textlink="">
      <xdr:nvSpPr>
        <xdr:cNvPr id="825" name="【消防施設】&#10;一人当たり面積該当値テキスト">
          <a:extLst>
            <a:ext uri="{FF2B5EF4-FFF2-40B4-BE49-F238E27FC236}">
              <a16:creationId xmlns:a16="http://schemas.microsoft.com/office/drawing/2014/main" id="{85F8BA63-17BC-449A-A704-1CC9232959D4}"/>
            </a:ext>
          </a:extLst>
        </xdr:cNvPr>
        <xdr:cNvSpPr txBox="1"/>
      </xdr:nvSpPr>
      <xdr:spPr>
        <a:xfrm>
          <a:off x="19547840" y="1429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63500</xdr:rowOff>
    </xdr:from>
    <xdr:to>
      <xdr:col>112</xdr:col>
      <xdr:colOff>38100</xdr:colOff>
      <xdr:row>85</xdr:row>
      <xdr:rowOff>165100</xdr:rowOff>
    </xdr:to>
    <xdr:sp macro="" textlink="">
      <xdr:nvSpPr>
        <xdr:cNvPr id="826" name="楕円 825">
          <a:extLst>
            <a:ext uri="{FF2B5EF4-FFF2-40B4-BE49-F238E27FC236}">
              <a16:creationId xmlns:a16="http://schemas.microsoft.com/office/drawing/2014/main" id="{D61669F1-13A6-4ECD-A93A-168A47B213B7}"/>
            </a:ext>
          </a:extLst>
        </xdr:cNvPr>
        <xdr:cNvSpPr/>
      </xdr:nvSpPr>
      <xdr:spPr>
        <a:xfrm>
          <a:off x="18735040" y="14312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114300</xdr:rowOff>
    </xdr:from>
    <xdr:to>
      <xdr:col>116</xdr:col>
      <xdr:colOff>63500</xdr:colOff>
      <xdr:row>85</xdr:row>
      <xdr:rowOff>118111</xdr:rowOff>
    </xdr:to>
    <xdr:cxnSp macro="">
      <xdr:nvCxnSpPr>
        <xdr:cNvPr id="827" name="直線コネクタ 826">
          <a:extLst>
            <a:ext uri="{FF2B5EF4-FFF2-40B4-BE49-F238E27FC236}">
              <a16:creationId xmlns:a16="http://schemas.microsoft.com/office/drawing/2014/main" id="{30922B77-6573-4378-91B9-81A96CBF530C}"/>
            </a:ext>
          </a:extLst>
        </xdr:cNvPr>
        <xdr:cNvCxnSpPr/>
      </xdr:nvCxnSpPr>
      <xdr:spPr>
        <a:xfrm>
          <a:off x="18778220" y="1436370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40639</xdr:rowOff>
    </xdr:from>
    <xdr:to>
      <xdr:col>107</xdr:col>
      <xdr:colOff>101600</xdr:colOff>
      <xdr:row>85</xdr:row>
      <xdr:rowOff>142239</xdr:rowOff>
    </xdr:to>
    <xdr:sp macro="" textlink="">
      <xdr:nvSpPr>
        <xdr:cNvPr id="828" name="楕円 827">
          <a:extLst>
            <a:ext uri="{FF2B5EF4-FFF2-40B4-BE49-F238E27FC236}">
              <a16:creationId xmlns:a16="http://schemas.microsoft.com/office/drawing/2014/main" id="{F8B684BD-1BA1-4024-8452-9C2D4E467BAF}"/>
            </a:ext>
          </a:extLst>
        </xdr:cNvPr>
        <xdr:cNvSpPr/>
      </xdr:nvSpPr>
      <xdr:spPr>
        <a:xfrm>
          <a:off x="1793748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91439</xdr:rowOff>
    </xdr:from>
    <xdr:to>
      <xdr:col>111</xdr:col>
      <xdr:colOff>177800</xdr:colOff>
      <xdr:row>85</xdr:row>
      <xdr:rowOff>114300</xdr:rowOff>
    </xdr:to>
    <xdr:cxnSp macro="">
      <xdr:nvCxnSpPr>
        <xdr:cNvPr id="829" name="直線コネクタ 828">
          <a:extLst>
            <a:ext uri="{FF2B5EF4-FFF2-40B4-BE49-F238E27FC236}">
              <a16:creationId xmlns:a16="http://schemas.microsoft.com/office/drawing/2014/main" id="{DB97D0EA-DAA4-4BFF-A40D-1C52D490B343}"/>
            </a:ext>
          </a:extLst>
        </xdr:cNvPr>
        <xdr:cNvCxnSpPr/>
      </xdr:nvCxnSpPr>
      <xdr:spPr>
        <a:xfrm>
          <a:off x="17988280" y="14340839"/>
          <a:ext cx="78994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30" name="楕円 829">
          <a:extLst>
            <a:ext uri="{FF2B5EF4-FFF2-40B4-BE49-F238E27FC236}">
              <a16:creationId xmlns:a16="http://schemas.microsoft.com/office/drawing/2014/main" id="{C43679FF-1AFF-4B84-96E0-44E6F9F2ED3C}"/>
            </a:ext>
          </a:extLst>
        </xdr:cNvPr>
        <xdr:cNvSpPr/>
      </xdr:nvSpPr>
      <xdr:spPr>
        <a:xfrm>
          <a:off x="1716278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91439</xdr:rowOff>
    </xdr:from>
    <xdr:to>
      <xdr:col>107</xdr:col>
      <xdr:colOff>50800</xdr:colOff>
      <xdr:row>85</xdr:row>
      <xdr:rowOff>114300</xdr:rowOff>
    </xdr:to>
    <xdr:cxnSp macro="">
      <xdr:nvCxnSpPr>
        <xdr:cNvPr id="831" name="直線コネクタ 830">
          <a:extLst>
            <a:ext uri="{FF2B5EF4-FFF2-40B4-BE49-F238E27FC236}">
              <a16:creationId xmlns:a16="http://schemas.microsoft.com/office/drawing/2014/main" id="{487E1B67-867B-4D9E-B274-68C8CAABE5D0}"/>
            </a:ext>
          </a:extLst>
        </xdr:cNvPr>
        <xdr:cNvCxnSpPr/>
      </xdr:nvCxnSpPr>
      <xdr:spPr>
        <a:xfrm flipV="1">
          <a:off x="17213580" y="1434083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90170</xdr:rowOff>
    </xdr:from>
    <xdr:to>
      <xdr:col>98</xdr:col>
      <xdr:colOff>38100</xdr:colOff>
      <xdr:row>86</xdr:row>
      <xdr:rowOff>20320</xdr:rowOff>
    </xdr:to>
    <xdr:sp macro="" textlink="">
      <xdr:nvSpPr>
        <xdr:cNvPr id="832" name="楕円 831">
          <a:extLst>
            <a:ext uri="{FF2B5EF4-FFF2-40B4-BE49-F238E27FC236}">
              <a16:creationId xmlns:a16="http://schemas.microsoft.com/office/drawing/2014/main" id="{09DE2D90-B8BC-48E3-91DA-D0BE42D6D1F8}"/>
            </a:ext>
          </a:extLst>
        </xdr:cNvPr>
        <xdr:cNvSpPr/>
      </xdr:nvSpPr>
      <xdr:spPr>
        <a:xfrm>
          <a:off x="16388080" y="14339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140970</xdr:rowOff>
    </xdr:to>
    <xdr:cxnSp macro="">
      <xdr:nvCxnSpPr>
        <xdr:cNvPr id="833" name="直線コネクタ 832">
          <a:extLst>
            <a:ext uri="{FF2B5EF4-FFF2-40B4-BE49-F238E27FC236}">
              <a16:creationId xmlns:a16="http://schemas.microsoft.com/office/drawing/2014/main" id="{85747EA2-2D0C-42C1-B39D-613B89E68D9F}"/>
            </a:ext>
          </a:extLst>
        </xdr:cNvPr>
        <xdr:cNvCxnSpPr/>
      </xdr:nvCxnSpPr>
      <xdr:spPr>
        <a:xfrm flipV="1">
          <a:off x="16431260" y="1436370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4" name="n_1aveValue【消防施設】&#10;一人当たり面積">
          <a:extLst>
            <a:ext uri="{FF2B5EF4-FFF2-40B4-BE49-F238E27FC236}">
              <a16:creationId xmlns:a16="http://schemas.microsoft.com/office/drawing/2014/main" id="{4FEF2B62-3C14-42EC-B219-DE54BDADDDBC}"/>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5" name="n_2aveValue【消防施設】&#10;一人当たり面積">
          <a:extLst>
            <a:ext uri="{FF2B5EF4-FFF2-40B4-BE49-F238E27FC236}">
              <a16:creationId xmlns:a16="http://schemas.microsoft.com/office/drawing/2014/main" id="{C4051948-D9BE-46A8-855C-C9683A094B54}"/>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101616</xdr:rowOff>
    </xdr:from>
    <xdr:ext cx="469744" cy="259045"/>
    <xdr:sp macro="" textlink="">
      <xdr:nvSpPr>
        <xdr:cNvPr id="836" name="n_3aveValue【消防施設】&#10;一人当たり面積">
          <a:extLst>
            <a:ext uri="{FF2B5EF4-FFF2-40B4-BE49-F238E27FC236}">
              <a16:creationId xmlns:a16="http://schemas.microsoft.com/office/drawing/2014/main" id="{63FD81F9-1A5D-4568-B854-004A9FD178DA}"/>
            </a:ext>
          </a:extLst>
        </xdr:cNvPr>
        <xdr:cNvSpPr txBox="1"/>
      </xdr:nvSpPr>
      <xdr:spPr>
        <a:xfrm>
          <a:off x="17001567" y="1384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71138</xdr:rowOff>
    </xdr:from>
    <xdr:ext cx="469744" cy="259045"/>
    <xdr:sp macro="" textlink="">
      <xdr:nvSpPr>
        <xdr:cNvPr id="837" name="n_4aveValue【消防施設】&#10;一人当たり面積">
          <a:extLst>
            <a:ext uri="{FF2B5EF4-FFF2-40B4-BE49-F238E27FC236}">
              <a16:creationId xmlns:a16="http://schemas.microsoft.com/office/drawing/2014/main" id="{F368B82F-F197-4DA1-BDE2-60720393949E}"/>
            </a:ext>
          </a:extLst>
        </xdr:cNvPr>
        <xdr:cNvSpPr txBox="1"/>
      </xdr:nvSpPr>
      <xdr:spPr>
        <a:xfrm>
          <a:off x="1622686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156227</xdr:rowOff>
    </xdr:from>
    <xdr:ext cx="469744" cy="259045"/>
    <xdr:sp macro="" textlink="">
      <xdr:nvSpPr>
        <xdr:cNvPr id="838" name="n_1mainValue【消防施設】&#10;一人当たり面積">
          <a:extLst>
            <a:ext uri="{FF2B5EF4-FFF2-40B4-BE49-F238E27FC236}">
              <a16:creationId xmlns:a16="http://schemas.microsoft.com/office/drawing/2014/main" id="{675ED3DB-D1B0-45AF-AB71-12B7C8BF9F5C}"/>
            </a:ext>
          </a:extLst>
        </xdr:cNvPr>
        <xdr:cNvSpPr txBox="1"/>
      </xdr:nvSpPr>
      <xdr:spPr>
        <a:xfrm>
          <a:off x="185611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133366</xdr:rowOff>
    </xdr:from>
    <xdr:ext cx="469744" cy="259045"/>
    <xdr:sp macro="" textlink="">
      <xdr:nvSpPr>
        <xdr:cNvPr id="839" name="n_2mainValue【消防施設】&#10;一人当たり面積">
          <a:extLst>
            <a:ext uri="{FF2B5EF4-FFF2-40B4-BE49-F238E27FC236}">
              <a16:creationId xmlns:a16="http://schemas.microsoft.com/office/drawing/2014/main" id="{2B7FA9F3-DC4E-4E02-860A-F8EDAEE17FC3}"/>
            </a:ext>
          </a:extLst>
        </xdr:cNvPr>
        <xdr:cNvSpPr txBox="1"/>
      </xdr:nvSpPr>
      <xdr:spPr>
        <a:xfrm>
          <a:off x="1777626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40" name="n_3mainValue【消防施設】&#10;一人当たり面積">
          <a:extLst>
            <a:ext uri="{FF2B5EF4-FFF2-40B4-BE49-F238E27FC236}">
              <a16:creationId xmlns:a16="http://schemas.microsoft.com/office/drawing/2014/main" id="{66FF7386-65F2-40AF-AD30-BE9A78BC2061}"/>
            </a:ext>
          </a:extLst>
        </xdr:cNvPr>
        <xdr:cNvSpPr txBox="1"/>
      </xdr:nvSpPr>
      <xdr:spPr>
        <a:xfrm>
          <a:off x="1700156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11447</xdr:rowOff>
    </xdr:from>
    <xdr:ext cx="469744" cy="259045"/>
    <xdr:sp macro="" textlink="">
      <xdr:nvSpPr>
        <xdr:cNvPr id="841" name="n_4mainValue【消防施設】&#10;一人当たり面積">
          <a:extLst>
            <a:ext uri="{FF2B5EF4-FFF2-40B4-BE49-F238E27FC236}">
              <a16:creationId xmlns:a16="http://schemas.microsoft.com/office/drawing/2014/main" id="{4D80BF93-3088-456F-B624-EEF05B9CBE02}"/>
            </a:ext>
          </a:extLst>
        </xdr:cNvPr>
        <xdr:cNvSpPr txBox="1"/>
      </xdr:nvSpPr>
      <xdr:spPr>
        <a:xfrm>
          <a:off x="162268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E46C2589-ABFB-4BC9-8ACA-CB77D332572B}"/>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40BD44D5-50D0-467C-9A7C-7B0ED153D70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474D7140-A161-4B81-9E0E-AD31CD6D1C1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4080E2CF-A617-4339-9728-91EB7871BFA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19ECE2D-700B-4DF1-8648-E1BA6DBA948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B78B80B7-2402-47CE-93F0-F7E51B0D137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A43106DB-5AD2-4725-A49A-06CA41586564}"/>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FD3EB091-1DC5-4E82-85E0-4B45BEC31754}"/>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60F673D1-3F7B-4729-A973-DBB5A52C727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7E1CD1D7-BFC3-490F-A790-A0758C1DF172}"/>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1191D6D4-D4FA-45E6-801A-673BEEAE537B}"/>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5412A0FC-F5D6-44B2-9F98-487BC7309A7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0C80D65E-EC72-4F42-9AD4-3176CA71565C}"/>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A262FE92-920A-4578-8035-82FE5394779A}"/>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54F0A7D4-776C-41B0-8637-3478A8458DEE}"/>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DC56E91F-7B1B-49B9-9E6B-9980989FD169}"/>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2ABA1989-C56D-425D-A4A6-C91368A51A43}"/>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D3BB38D9-DEC3-446D-BEBF-EE8F75932094}"/>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8328069F-16F3-4D87-859D-40FA9C7305D1}"/>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1A3C6298-718F-4FB1-B894-17452131D823}"/>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A9DA0C06-2D7F-4AFF-862F-9CF5639C25E2}"/>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6507F771-CEA1-4F1D-80FA-816E7DB429C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6C00433C-24F5-4054-A810-831E6F5FF4E4}"/>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63A45951-E22B-47F3-83FE-02EB6846548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A453C43E-ED22-4A5E-B92D-7E19AA330DBC}"/>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庁舎】&#10;有形固定資産減価償却率最小値テキスト">
          <a:extLst>
            <a:ext uri="{FF2B5EF4-FFF2-40B4-BE49-F238E27FC236}">
              <a16:creationId xmlns:a16="http://schemas.microsoft.com/office/drawing/2014/main" id="{52F4F307-3093-41D7-9FB1-616CCAC5267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2CB61C5E-D475-4A66-BB4A-FE2F9BE148D2}"/>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9" name="【庁舎】&#10;有形固定資産減価償却率最大値テキスト">
          <a:extLst>
            <a:ext uri="{FF2B5EF4-FFF2-40B4-BE49-F238E27FC236}">
              <a16:creationId xmlns:a16="http://schemas.microsoft.com/office/drawing/2014/main" id="{C96D1794-F369-4A41-81C8-6E6EE5A8EE5C}"/>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70" name="直線コネクタ 869">
          <a:extLst>
            <a:ext uri="{FF2B5EF4-FFF2-40B4-BE49-F238E27FC236}">
              <a16:creationId xmlns:a16="http://schemas.microsoft.com/office/drawing/2014/main" id="{29F0DF0E-43C1-46CE-88C5-64E12F95FEEB}"/>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71" name="【庁舎】&#10;有形固定資産減価償却率平均値テキスト">
          <a:extLst>
            <a:ext uri="{FF2B5EF4-FFF2-40B4-BE49-F238E27FC236}">
              <a16:creationId xmlns:a16="http://schemas.microsoft.com/office/drawing/2014/main" id="{4936A720-C688-41D7-BA55-7D8009DB2129}"/>
            </a:ext>
          </a:extLst>
        </xdr:cNvPr>
        <xdr:cNvSpPr txBox="1"/>
      </xdr:nvSpPr>
      <xdr:spPr>
        <a:xfrm>
          <a:off x="14414500" y="1735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2" name="フローチャート: 判断 871">
          <a:extLst>
            <a:ext uri="{FF2B5EF4-FFF2-40B4-BE49-F238E27FC236}">
              <a16:creationId xmlns:a16="http://schemas.microsoft.com/office/drawing/2014/main" id="{3C68B3B2-D452-4C5F-BBA4-2E3CA2EFB80F}"/>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3" name="フローチャート: 判断 872">
          <a:extLst>
            <a:ext uri="{FF2B5EF4-FFF2-40B4-BE49-F238E27FC236}">
              <a16:creationId xmlns:a16="http://schemas.microsoft.com/office/drawing/2014/main" id="{F686C195-B429-4995-AC6F-603D11C42940}"/>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4" name="フローチャート: 判断 873">
          <a:extLst>
            <a:ext uri="{FF2B5EF4-FFF2-40B4-BE49-F238E27FC236}">
              <a16:creationId xmlns:a16="http://schemas.microsoft.com/office/drawing/2014/main" id="{B8EAFD24-57BC-43A0-818B-0CE741C4B5B8}"/>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875" name="フローチャート: 判断 874">
          <a:extLst>
            <a:ext uri="{FF2B5EF4-FFF2-40B4-BE49-F238E27FC236}">
              <a16:creationId xmlns:a16="http://schemas.microsoft.com/office/drawing/2014/main" id="{E9CA0C1B-40DB-4396-AF58-000B7BB09A5B}"/>
            </a:ext>
          </a:extLst>
        </xdr:cNvPr>
        <xdr:cNvSpPr/>
      </xdr:nvSpPr>
      <xdr:spPr>
        <a:xfrm>
          <a:off x="12029440" y="17280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17780</xdr:rowOff>
    </xdr:from>
    <xdr:to>
      <xdr:col>67</xdr:col>
      <xdr:colOff>101600</xdr:colOff>
      <xdr:row>104</xdr:row>
      <xdr:rowOff>119380</xdr:rowOff>
    </xdr:to>
    <xdr:sp macro="" textlink="">
      <xdr:nvSpPr>
        <xdr:cNvPr id="876" name="フローチャート: 判断 875">
          <a:extLst>
            <a:ext uri="{FF2B5EF4-FFF2-40B4-BE49-F238E27FC236}">
              <a16:creationId xmlns:a16="http://schemas.microsoft.com/office/drawing/2014/main" id="{74A7ACAE-8194-4BEA-B1D1-D72E6F78DE40}"/>
            </a:ext>
          </a:extLst>
        </xdr:cNvPr>
        <xdr:cNvSpPr/>
      </xdr:nvSpPr>
      <xdr:spPr>
        <a:xfrm>
          <a:off x="11231880" y="1745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E94A10B4-4162-405B-8676-46415314BAD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13BE525-FA22-4000-A46D-D95D9A0C9F67}"/>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7EC3410-662A-414D-9842-8C7C39732CA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AB88065F-5B31-4D1B-A36B-8E4BCAE90B8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45C29C62-5155-4E60-9358-3AE7E308294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636</xdr:rowOff>
    </xdr:from>
    <xdr:to>
      <xdr:col>85</xdr:col>
      <xdr:colOff>177800</xdr:colOff>
      <xdr:row>103</xdr:row>
      <xdr:rowOff>102236</xdr:rowOff>
    </xdr:to>
    <xdr:sp macro="" textlink="">
      <xdr:nvSpPr>
        <xdr:cNvPr id="882" name="楕円 881">
          <a:extLst>
            <a:ext uri="{FF2B5EF4-FFF2-40B4-BE49-F238E27FC236}">
              <a16:creationId xmlns:a16="http://schemas.microsoft.com/office/drawing/2014/main" id="{F9353395-FECB-461B-B7E6-156ADA4AFB91}"/>
            </a:ext>
          </a:extLst>
        </xdr:cNvPr>
        <xdr:cNvSpPr/>
      </xdr:nvSpPr>
      <xdr:spPr>
        <a:xfrm>
          <a:off x="14325600" y="1726755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23513</xdr:rowOff>
    </xdr:from>
    <xdr:ext cx="405111" cy="259045"/>
    <xdr:sp macro="" textlink="">
      <xdr:nvSpPr>
        <xdr:cNvPr id="883" name="【庁舎】&#10;有形固定資産減価償却率該当値テキスト">
          <a:extLst>
            <a:ext uri="{FF2B5EF4-FFF2-40B4-BE49-F238E27FC236}">
              <a16:creationId xmlns:a16="http://schemas.microsoft.com/office/drawing/2014/main" id="{E489FA6E-7988-4C9B-887E-78C439B3F237}"/>
            </a:ext>
          </a:extLst>
        </xdr:cNvPr>
        <xdr:cNvSpPr txBox="1"/>
      </xdr:nvSpPr>
      <xdr:spPr>
        <a:xfrm>
          <a:off x="14414500" y="1712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130175</xdr:rowOff>
    </xdr:from>
    <xdr:to>
      <xdr:col>81</xdr:col>
      <xdr:colOff>101600</xdr:colOff>
      <xdr:row>103</xdr:row>
      <xdr:rowOff>60325</xdr:rowOff>
    </xdr:to>
    <xdr:sp macro="" textlink="">
      <xdr:nvSpPr>
        <xdr:cNvPr id="884" name="楕円 883">
          <a:extLst>
            <a:ext uri="{FF2B5EF4-FFF2-40B4-BE49-F238E27FC236}">
              <a16:creationId xmlns:a16="http://schemas.microsoft.com/office/drawing/2014/main" id="{C41E4322-F30C-4112-83D3-83A9579C5C30}"/>
            </a:ext>
          </a:extLst>
        </xdr:cNvPr>
        <xdr:cNvSpPr/>
      </xdr:nvSpPr>
      <xdr:spPr>
        <a:xfrm>
          <a:off x="13578840" y="17229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9525</xdr:rowOff>
    </xdr:from>
    <xdr:to>
      <xdr:col>85</xdr:col>
      <xdr:colOff>127000</xdr:colOff>
      <xdr:row>103</xdr:row>
      <xdr:rowOff>51436</xdr:rowOff>
    </xdr:to>
    <xdr:cxnSp macro="">
      <xdr:nvCxnSpPr>
        <xdr:cNvPr id="885" name="直線コネクタ 884">
          <a:extLst>
            <a:ext uri="{FF2B5EF4-FFF2-40B4-BE49-F238E27FC236}">
              <a16:creationId xmlns:a16="http://schemas.microsoft.com/office/drawing/2014/main" id="{6EB90EFE-0AE1-4B27-B26F-E310F39F9511}"/>
            </a:ext>
          </a:extLst>
        </xdr:cNvPr>
        <xdr:cNvCxnSpPr/>
      </xdr:nvCxnSpPr>
      <xdr:spPr>
        <a:xfrm>
          <a:off x="13629640" y="17276445"/>
          <a:ext cx="74676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73025</xdr:rowOff>
    </xdr:from>
    <xdr:to>
      <xdr:col>76</xdr:col>
      <xdr:colOff>165100</xdr:colOff>
      <xdr:row>103</xdr:row>
      <xdr:rowOff>3175</xdr:rowOff>
    </xdr:to>
    <xdr:sp macro="" textlink="">
      <xdr:nvSpPr>
        <xdr:cNvPr id="886" name="楕円 885">
          <a:extLst>
            <a:ext uri="{FF2B5EF4-FFF2-40B4-BE49-F238E27FC236}">
              <a16:creationId xmlns:a16="http://schemas.microsoft.com/office/drawing/2014/main" id="{0B55C0D0-698B-45B1-9698-453E32BEFC34}"/>
            </a:ext>
          </a:extLst>
        </xdr:cNvPr>
        <xdr:cNvSpPr/>
      </xdr:nvSpPr>
      <xdr:spPr>
        <a:xfrm>
          <a:off x="12804140" y="17172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123825</xdr:rowOff>
    </xdr:from>
    <xdr:to>
      <xdr:col>81</xdr:col>
      <xdr:colOff>50800</xdr:colOff>
      <xdr:row>103</xdr:row>
      <xdr:rowOff>9525</xdr:rowOff>
    </xdr:to>
    <xdr:cxnSp macro="">
      <xdr:nvCxnSpPr>
        <xdr:cNvPr id="887" name="直線コネクタ 886">
          <a:extLst>
            <a:ext uri="{FF2B5EF4-FFF2-40B4-BE49-F238E27FC236}">
              <a16:creationId xmlns:a16="http://schemas.microsoft.com/office/drawing/2014/main" id="{9487F872-70A1-45BA-AEAA-9996F21A9C90}"/>
            </a:ext>
          </a:extLst>
        </xdr:cNvPr>
        <xdr:cNvCxnSpPr/>
      </xdr:nvCxnSpPr>
      <xdr:spPr>
        <a:xfrm>
          <a:off x="12854940" y="17223105"/>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52070</xdr:rowOff>
    </xdr:from>
    <xdr:to>
      <xdr:col>72</xdr:col>
      <xdr:colOff>38100</xdr:colOff>
      <xdr:row>102</xdr:row>
      <xdr:rowOff>153670</xdr:rowOff>
    </xdr:to>
    <xdr:sp macro="" textlink="">
      <xdr:nvSpPr>
        <xdr:cNvPr id="888" name="楕円 887">
          <a:extLst>
            <a:ext uri="{FF2B5EF4-FFF2-40B4-BE49-F238E27FC236}">
              <a16:creationId xmlns:a16="http://schemas.microsoft.com/office/drawing/2014/main" id="{B08D2CFE-C273-4582-9843-9483F7F6FAE5}"/>
            </a:ext>
          </a:extLst>
        </xdr:cNvPr>
        <xdr:cNvSpPr/>
      </xdr:nvSpPr>
      <xdr:spPr>
        <a:xfrm>
          <a:off x="12029440" y="171513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102870</xdr:rowOff>
    </xdr:from>
    <xdr:to>
      <xdr:col>76</xdr:col>
      <xdr:colOff>114300</xdr:colOff>
      <xdr:row>102</xdr:row>
      <xdr:rowOff>123825</xdr:rowOff>
    </xdr:to>
    <xdr:cxnSp macro="">
      <xdr:nvCxnSpPr>
        <xdr:cNvPr id="889" name="直線コネクタ 888">
          <a:extLst>
            <a:ext uri="{FF2B5EF4-FFF2-40B4-BE49-F238E27FC236}">
              <a16:creationId xmlns:a16="http://schemas.microsoft.com/office/drawing/2014/main" id="{332BAB8B-AB2F-4780-AE72-F8F8A1EBC2EC}"/>
            </a:ext>
          </a:extLst>
        </xdr:cNvPr>
        <xdr:cNvCxnSpPr/>
      </xdr:nvCxnSpPr>
      <xdr:spPr>
        <a:xfrm>
          <a:off x="12072620" y="1720215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15875</xdr:rowOff>
    </xdr:from>
    <xdr:to>
      <xdr:col>67</xdr:col>
      <xdr:colOff>101600</xdr:colOff>
      <xdr:row>102</xdr:row>
      <xdr:rowOff>117475</xdr:rowOff>
    </xdr:to>
    <xdr:sp macro="" textlink="">
      <xdr:nvSpPr>
        <xdr:cNvPr id="890" name="楕円 889">
          <a:extLst>
            <a:ext uri="{FF2B5EF4-FFF2-40B4-BE49-F238E27FC236}">
              <a16:creationId xmlns:a16="http://schemas.microsoft.com/office/drawing/2014/main" id="{537F9035-6BF7-4BA1-B1E8-7116BB1D7F25}"/>
            </a:ext>
          </a:extLst>
        </xdr:cNvPr>
        <xdr:cNvSpPr/>
      </xdr:nvSpPr>
      <xdr:spPr>
        <a:xfrm>
          <a:off x="11231880" y="171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66675</xdr:rowOff>
    </xdr:from>
    <xdr:to>
      <xdr:col>71</xdr:col>
      <xdr:colOff>177800</xdr:colOff>
      <xdr:row>102</xdr:row>
      <xdr:rowOff>102870</xdr:rowOff>
    </xdr:to>
    <xdr:cxnSp macro="">
      <xdr:nvCxnSpPr>
        <xdr:cNvPr id="891" name="直線コネクタ 890">
          <a:extLst>
            <a:ext uri="{FF2B5EF4-FFF2-40B4-BE49-F238E27FC236}">
              <a16:creationId xmlns:a16="http://schemas.microsoft.com/office/drawing/2014/main" id="{CECFFA43-3ABA-4348-A6A3-C2FF70E29279}"/>
            </a:ext>
          </a:extLst>
        </xdr:cNvPr>
        <xdr:cNvCxnSpPr/>
      </xdr:nvCxnSpPr>
      <xdr:spPr>
        <a:xfrm>
          <a:off x="11282680" y="1716595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2" name="n_1aveValue【庁舎】&#10;有形固定資産減価償却率">
          <a:extLst>
            <a:ext uri="{FF2B5EF4-FFF2-40B4-BE49-F238E27FC236}">
              <a16:creationId xmlns:a16="http://schemas.microsoft.com/office/drawing/2014/main" id="{C39009FB-75AB-4F80-AE36-096CBE5A8775}"/>
            </a:ext>
          </a:extLst>
        </xdr:cNvPr>
        <xdr:cNvSpPr txBox="1"/>
      </xdr:nvSpPr>
      <xdr:spPr>
        <a:xfrm>
          <a:off x="13437244" y="1742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3" name="n_2aveValue【庁舎】&#10;有形固定資産減価償却率">
          <a:extLst>
            <a:ext uri="{FF2B5EF4-FFF2-40B4-BE49-F238E27FC236}">
              <a16:creationId xmlns:a16="http://schemas.microsoft.com/office/drawing/2014/main" id="{75DC8DCE-5034-4DDC-B1D1-B0AA8B3A8113}"/>
            </a:ext>
          </a:extLst>
        </xdr:cNvPr>
        <xdr:cNvSpPr txBox="1"/>
      </xdr:nvSpPr>
      <xdr:spPr>
        <a:xfrm>
          <a:off x="12675244" y="1739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106697</xdr:rowOff>
    </xdr:from>
    <xdr:ext cx="405111" cy="259045"/>
    <xdr:sp macro="" textlink="">
      <xdr:nvSpPr>
        <xdr:cNvPr id="894" name="n_3aveValue【庁舎】&#10;有形固定資産減価償却率">
          <a:extLst>
            <a:ext uri="{FF2B5EF4-FFF2-40B4-BE49-F238E27FC236}">
              <a16:creationId xmlns:a16="http://schemas.microsoft.com/office/drawing/2014/main" id="{577A50A1-A3F2-4151-B427-6D39AD8C9D60}"/>
            </a:ext>
          </a:extLst>
        </xdr:cNvPr>
        <xdr:cNvSpPr txBox="1"/>
      </xdr:nvSpPr>
      <xdr:spPr>
        <a:xfrm>
          <a:off x="11900544" y="1737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110507</xdr:rowOff>
    </xdr:from>
    <xdr:ext cx="405111" cy="259045"/>
    <xdr:sp macro="" textlink="">
      <xdr:nvSpPr>
        <xdr:cNvPr id="895" name="n_4aveValue【庁舎】&#10;有形固定資産減価償却率">
          <a:extLst>
            <a:ext uri="{FF2B5EF4-FFF2-40B4-BE49-F238E27FC236}">
              <a16:creationId xmlns:a16="http://schemas.microsoft.com/office/drawing/2014/main" id="{86B57291-F670-487A-93E5-CB642995B9D1}"/>
            </a:ext>
          </a:extLst>
        </xdr:cNvPr>
        <xdr:cNvSpPr txBox="1"/>
      </xdr:nvSpPr>
      <xdr:spPr>
        <a:xfrm>
          <a:off x="11102984" y="1754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76852</xdr:rowOff>
    </xdr:from>
    <xdr:ext cx="405111" cy="259045"/>
    <xdr:sp macro="" textlink="">
      <xdr:nvSpPr>
        <xdr:cNvPr id="896" name="n_1mainValue【庁舎】&#10;有形固定資産減価償却率">
          <a:extLst>
            <a:ext uri="{FF2B5EF4-FFF2-40B4-BE49-F238E27FC236}">
              <a16:creationId xmlns:a16="http://schemas.microsoft.com/office/drawing/2014/main" id="{3B097F64-DC36-4804-B1CD-B01F28340E50}"/>
            </a:ext>
          </a:extLst>
        </xdr:cNvPr>
        <xdr:cNvSpPr txBox="1"/>
      </xdr:nvSpPr>
      <xdr:spPr>
        <a:xfrm>
          <a:off x="13437244" y="170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19702</xdr:rowOff>
    </xdr:from>
    <xdr:ext cx="405111" cy="259045"/>
    <xdr:sp macro="" textlink="">
      <xdr:nvSpPr>
        <xdr:cNvPr id="897" name="n_2mainValue【庁舎】&#10;有形固定資産減価償却率">
          <a:extLst>
            <a:ext uri="{FF2B5EF4-FFF2-40B4-BE49-F238E27FC236}">
              <a16:creationId xmlns:a16="http://schemas.microsoft.com/office/drawing/2014/main" id="{A35F914E-2489-48E9-AF51-6A146E9221C0}"/>
            </a:ext>
          </a:extLst>
        </xdr:cNvPr>
        <xdr:cNvSpPr txBox="1"/>
      </xdr:nvSpPr>
      <xdr:spPr>
        <a:xfrm>
          <a:off x="12675244" y="1695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170197</xdr:rowOff>
    </xdr:from>
    <xdr:ext cx="405111" cy="259045"/>
    <xdr:sp macro="" textlink="">
      <xdr:nvSpPr>
        <xdr:cNvPr id="898" name="n_3mainValue【庁舎】&#10;有形固定資産減価償却率">
          <a:extLst>
            <a:ext uri="{FF2B5EF4-FFF2-40B4-BE49-F238E27FC236}">
              <a16:creationId xmlns:a16="http://schemas.microsoft.com/office/drawing/2014/main" id="{45027FF3-E5C7-45C0-AE55-FDAB2F80D727}"/>
            </a:ext>
          </a:extLst>
        </xdr:cNvPr>
        <xdr:cNvSpPr txBox="1"/>
      </xdr:nvSpPr>
      <xdr:spPr>
        <a:xfrm>
          <a:off x="119005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134002</xdr:rowOff>
    </xdr:from>
    <xdr:ext cx="405111" cy="259045"/>
    <xdr:sp macro="" textlink="">
      <xdr:nvSpPr>
        <xdr:cNvPr id="899" name="n_4mainValue【庁舎】&#10;有形固定資産減価償却率">
          <a:extLst>
            <a:ext uri="{FF2B5EF4-FFF2-40B4-BE49-F238E27FC236}">
              <a16:creationId xmlns:a16="http://schemas.microsoft.com/office/drawing/2014/main" id="{84928FCA-36E4-40BE-A6AC-C5BA3CB1E5EC}"/>
            </a:ext>
          </a:extLst>
        </xdr:cNvPr>
        <xdr:cNvSpPr txBox="1"/>
      </xdr:nvSpPr>
      <xdr:spPr>
        <a:xfrm>
          <a:off x="11102984" y="1689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EB3DAEC7-398A-49BB-B168-50CCA7DF9154}"/>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738F46EE-BFB0-4153-95D6-45E755B2DCD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890118D5-A6E4-47E0-9872-78010BBC514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12803497-87B2-4487-A306-75EDCBD477F6}"/>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75F11986-962E-4C8A-A3AF-767FD2191AB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1D4DBD35-8E8E-4FCA-94F8-E62A9A3D1C5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8577FB6B-1C5A-4B60-BE2C-02E43DBA86DB}"/>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149FA470-146D-4024-8D30-C71997446FB3}"/>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F006C193-8EDC-4C1B-9150-7F985CF10EA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6674C98A-279B-46E2-A97C-79D4D0BCD188}"/>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0" name="直線コネクタ 909">
          <a:extLst>
            <a:ext uri="{FF2B5EF4-FFF2-40B4-BE49-F238E27FC236}">
              <a16:creationId xmlns:a16="http://schemas.microsoft.com/office/drawing/2014/main" id="{A2603679-05EA-4B6B-A663-CD0ADDAD1E16}"/>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1" name="テキスト ボックス 910">
          <a:extLst>
            <a:ext uri="{FF2B5EF4-FFF2-40B4-BE49-F238E27FC236}">
              <a16:creationId xmlns:a16="http://schemas.microsoft.com/office/drawing/2014/main" id="{4AF5AA25-4E71-4461-950E-BC888861A135}"/>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2" name="直線コネクタ 911">
          <a:extLst>
            <a:ext uri="{FF2B5EF4-FFF2-40B4-BE49-F238E27FC236}">
              <a16:creationId xmlns:a16="http://schemas.microsoft.com/office/drawing/2014/main" id="{C016CB4B-4444-4133-B26E-9467194AFFCA}"/>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3" name="テキスト ボックス 912">
          <a:extLst>
            <a:ext uri="{FF2B5EF4-FFF2-40B4-BE49-F238E27FC236}">
              <a16:creationId xmlns:a16="http://schemas.microsoft.com/office/drawing/2014/main" id="{7248096E-1D7C-43C6-BBA1-29C3D8BD5FD2}"/>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4" name="直線コネクタ 913">
          <a:extLst>
            <a:ext uri="{FF2B5EF4-FFF2-40B4-BE49-F238E27FC236}">
              <a16:creationId xmlns:a16="http://schemas.microsoft.com/office/drawing/2014/main" id="{EB2C7884-E480-4CD2-99C3-BCA104A79C48}"/>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5" name="テキスト ボックス 914">
          <a:extLst>
            <a:ext uri="{FF2B5EF4-FFF2-40B4-BE49-F238E27FC236}">
              <a16:creationId xmlns:a16="http://schemas.microsoft.com/office/drawing/2014/main" id="{11A7176F-2310-4334-8ABB-F04C652AC80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6" name="直線コネクタ 915">
          <a:extLst>
            <a:ext uri="{FF2B5EF4-FFF2-40B4-BE49-F238E27FC236}">
              <a16:creationId xmlns:a16="http://schemas.microsoft.com/office/drawing/2014/main" id="{97A5963F-B341-4FD6-A318-F19F05E82D6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7" name="テキスト ボックス 916">
          <a:extLst>
            <a:ext uri="{FF2B5EF4-FFF2-40B4-BE49-F238E27FC236}">
              <a16:creationId xmlns:a16="http://schemas.microsoft.com/office/drawing/2014/main" id="{A03A0A62-D184-4262-9356-FA096D10800A}"/>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3C31CB5E-F4F1-4CF4-93DD-1889F0C7694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E87BD94B-B6E9-4773-95C2-367C943C0DFD}"/>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C4A76B93-09D1-4884-9A6E-EEF403D7BD5E}"/>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21" name="直線コネクタ 920">
          <a:extLst>
            <a:ext uri="{FF2B5EF4-FFF2-40B4-BE49-F238E27FC236}">
              <a16:creationId xmlns:a16="http://schemas.microsoft.com/office/drawing/2014/main" id="{78ED2810-4FDE-4FA7-B1FF-A4727CCAC1F8}"/>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2" name="【庁舎】&#10;一人当たり面積最小値テキスト">
          <a:extLst>
            <a:ext uri="{FF2B5EF4-FFF2-40B4-BE49-F238E27FC236}">
              <a16:creationId xmlns:a16="http://schemas.microsoft.com/office/drawing/2014/main" id="{AF0AE541-AFD3-4059-9EBC-E5B85D2AE47D}"/>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3" name="直線コネクタ 922">
          <a:extLst>
            <a:ext uri="{FF2B5EF4-FFF2-40B4-BE49-F238E27FC236}">
              <a16:creationId xmlns:a16="http://schemas.microsoft.com/office/drawing/2014/main" id="{E5FFE6DF-3F4E-4385-9F28-D1F42F1C10C8}"/>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4" name="【庁舎】&#10;一人当たり面積最大値テキスト">
          <a:extLst>
            <a:ext uri="{FF2B5EF4-FFF2-40B4-BE49-F238E27FC236}">
              <a16:creationId xmlns:a16="http://schemas.microsoft.com/office/drawing/2014/main" id="{8AEFB940-C0BB-42AF-B386-611960304C91}"/>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5" name="直線コネクタ 924">
          <a:extLst>
            <a:ext uri="{FF2B5EF4-FFF2-40B4-BE49-F238E27FC236}">
              <a16:creationId xmlns:a16="http://schemas.microsoft.com/office/drawing/2014/main" id="{A3DCBAE6-13AB-4447-B891-9C3003FECF0C}"/>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6" name="【庁舎】&#10;一人当たり面積平均値テキスト">
          <a:extLst>
            <a:ext uri="{FF2B5EF4-FFF2-40B4-BE49-F238E27FC236}">
              <a16:creationId xmlns:a16="http://schemas.microsoft.com/office/drawing/2014/main" id="{640274AC-9F69-4E30-A988-BB63C05F3BA3}"/>
            </a:ext>
          </a:extLst>
        </xdr:cNvPr>
        <xdr:cNvSpPr txBox="1"/>
      </xdr:nvSpPr>
      <xdr:spPr>
        <a:xfrm>
          <a:off x="19547840" y="173873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7" name="フローチャート: 判断 926">
          <a:extLst>
            <a:ext uri="{FF2B5EF4-FFF2-40B4-BE49-F238E27FC236}">
              <a16:creationId xmlns:a16="http://schemas.microsoft.com/office/drawing/2014/main" id="{304EBB36-BF85-42FA-BE72-115A27EFEADA}"/>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8" name="フローチャート: 判断 927">
          <a:extLst>
            <a:ext uri="{FF2B5EF4-FFF2-40B4-BE49-F238E27FC236}">
              <a16:creationId xmlns:a16="http://schemas.microsoft.com/office/drawing/2014/main" id="{0E1E8F96-CA67-4152-96BD-F00145AD4BAF}"/>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9" name="フローチャート: 判断 928">
          <a:extLst>
            <a:ext uri="{FF2B5EF4-FFF2-40B4-BE49-F238E27FC236}">
              <a16:creationId xmlns:a16="http://schemas.microsoft.com/office/drawing/2014/main" id="{637F1B43-740A-4C5F-9DE3-3EEDB473CE2A}"/>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139700</xdr:rowOff>
    </xdr:from>
    <xdr:to>
      <xdr:col>102</xdr:col>
      <xdr:colOff>165100</xdr:colOff>
      <xdr:row>103</xdr:row>
      <xdr:rowOff>69850</xdr:rowOff>
    </xdr:to>
    <xdr:sp macro="" textlink="">
      <xdr:nvSpPr>
        <xdr:cNvPr id="930" name="フローチャート: 判断 929">
          <a:extLst>
            <a:ext uri="{FF2B5EF4-FFF2-40B4-BE49-F238E27FC236}">
              <a16:creationId xmlns:a16="http://schemas.microsoft.com/office/drawing/2014/main" id="{15469B0A-28C7-4535-8855-AA84F1622801}"/>
            </a:ext>
          </a:extLst>
        </xdr:cNvPr>
        <xdr:cNvSpPr/>
      </xdr:nvSpPr>
      <xdr:spPr>
        <a:xfrm>
          <a:off x="17162780" y="17238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89408</xdr:rowOff>
    </xdr:from>
    <xdr:to>
      <xdr:col>98</xdr:col>
      <xdr:colOff>38100</xdr:colOff>
      <xdr:row>103</xdr:row>
      <xdr:rowOff>19558</xdr:rowOff>
    </xdr:to>
    <xdr:sp macro="" textlink="">
      <xdr:nvSpPr>
        <xdr:cNvPr id="931" name="フローチャート: 判断 930">
          <a:extLst>
            <a:ext uri="{FF2B5EF4-FFF2-40B4-BE49-F238E27FC236}">
              <a16:creationId xmlns:a16="http://schemas.microsoft.com/office/drawing/2014/main" id="{CE1732F3-2F05-47CF-911D-6FAA87574480}"/>
            </a:ext>
          </a:extLst>
        </xdr:cNvPr>
        <xdr:cNvSpPr/>
      </xdr:nvSpPr>
      <xdr:spPr>
        <a:xfrm>
          <a:off x="16388080" y="17188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859C7B0B-552B-4215-963C-AE99951FB98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9383C8ED-57F8-4AB6-B507-6DEF5DC4C65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EC32161-7F79-4996-B19B-7EF9880E4A1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E33C0074-4F03-4BE0-A8B5-7D801AAE760A}"/>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30B98DF-CF6F-4FA6-8EFB-7AFCD3B59A8C}"/>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80263</xdr:rowOff>
    </xdr:from>
    <xdr:to>
      <xdr:col>116</xdr:col>
      <xdr:colOff>114300</xdr:colOff>
      <xdr:row>103</xdr:row>
      <xdr:rowOff>10413</xdr:rowOff>
    </xdr:to>
    <xdr:sp macro="" textlink="">
      <xdr:nvSpPr>
        <xdr:cNvPr id="937" name="楕円 936">
          <a:extLst>
            <a:ext uri="{FF2B5EF4-FFF2-40B4-BE49-F238E27FC236}">
              <a16:creationId xmlns:a16="http://schemas.microsoft.com/office/drawing/2014/main" id="{320725CD-EFD8-4DDA-9288-CE558B61C705}"/>
            </a:ext>
          </a:extLst>
        </xdr:cNvPr>
        <xdr:cNvSpPr/>
      </xdr:nvSpPr>
      <xdr:spPr>
        <a:xfrm>
          <a:off x="19458940" y="17179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103140</xdr:rowOff>
    </xdr:from>
    <xdr:ext cx="469744" cy="259045"/>
    <xdr:sp macro="" textlink="">
      <xdr:nvSpPr>
        <xdr:cNvPr id="938" name="【庁舎】&#10;一人当たり面積該当値テキスト">
          <a:extLst>
            <a:ext uri="{FF2B5EF4-FFF2-40B4-BE49-F238E27FC236}">
              <a16:creationId xmlns:a16="http://schemas.microsoft.com/office/drawing/2014/main" id="{A418A0C2-7C84-45DA-8263-DF5DFE65DC5A}"/>
            </a:ext>
          </a:extLst>
        </xdr:cNvPr>
        <xdr:cNvSpPr txBox="1"/>
      </xdr:nvSpPr>
      <xdr:spPr>
        <a:xfrm>
          <a:off x="19547840" y="1703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80263</xdr:rowOff>
    </xdr:from>
    <xdr:to>
      <xdr:col>112</xdr:col>
      <xdr:colOff>38100</xdr:colOff>
      <xdr:row>103</xdr:row>
      <xdr:rowOff>10413</xdr:rowOff>
    </xdr:to>
    <xdr:sp macro="" textlink="">
      <xdr:nvSpPr>
        <xdr:cNvPr id="939" name="楕円 938">
          <a:extLst>
            <a:ext uri="{FF2B5EF4-FFF2-40B4-BE49-F238E27FC236}">
              <a16:creationId xmlns:a16="http://schemas.microsoft.com/office/drawing/2014/main" id="{9E327ED4-F427-4EC9-AD5D-6FACFEB6E62A}"/>
            </a:ext>
          </a:extLst>
        </xdr:cNvPr>
        <xdr:cNvSpPr/>
      </xdr:nvSpPr>
      <xdr:spPr>
        <a:xfrm>
          <a:off x="18735040" y="17179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131063</xdr:rowOff>
    </xdr:from>
    <xdr:to>
      <xdr:col>116</xdr:col>
      <xdr:colOff>63500</xdr:colOff>
      <xdr:row>102</xdr:row>
      <xdr:rowOff>131063</xdr:rowOff>
    </xdr:to>
    <xdr:cxnSp macro="">
      <xdr:nvCxnSpPr>
        <xdr:cNvPr id="940" name="直線コネクタ 939">
          <a:extLst>
            <a:ext uri="{FF2B5EF4-FFF2-40B4-BE49-F238E27FC236}">
              <a16:creationId xmlns:a16="http://schemas.microsoft.com/office/drawing/2014/main" id="{649EB419-D50F-47AD-9A70-45929592D115}"/>
            </a:ext>
          </a:extLst>
        </xdr:cNvPr>
        <xdr:cNvCxnSpPr/>
      </xdr:nvCxnSpPr>
      <xdr:spPr>
        <a:xfrm>
          <a:off x="18778220" y="1723034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80263</xdr:rowOff>
    </xdr:from>
    <xdr:to>
      <xdr:col>107</xdr:col>
      <xdr:colOff>101600</xdr:colOff>
      <xdr:row>103</xdr:row>
      <xdr:rowOff>10413</xdr:rowOff>
    </xdr:to>
    <xdr:sp macro="" textlink="">
      <xdr:nvSpPr>
        <xdr:cNvPr id="941" name="楕円 940">
          <a:extLst>
            <a:ext uri="{FF2B5EF4-FFF2-40B4-BE49-F238E27FC236}">
              <a16:creationId xmlns:a16="http://schemas.microsoft.com/office/drawing/2014/main" id="{C94C426E-0590-4E41-BACE-FFABEA942015}"/>
            </a:ext>
          </a:extLst>
        </xdr:cNvPr>
        <xdr:cNvSpPr/>
      </xdr:nvSpPr>
      <xdr:spPr>
        <a:xfrm>
          <a:off x="17937480" y="17179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131063</xdr:rowOff>
    </xdr:from>
    <xdr:to>
      <xdr:col>111</xdr:col>
      <xdr:colOff>177800</xdr:colOff>
      <xdr:row>102</xdr:row>
      <xdr:rowOff>131063</xdr:rowOff>
    </xdr:to>
    <xdr:cxnSp macro="">
      <xdr:nvCxnSpPr>
        <xdr:cNvPr id="942" name="直線コネクタ 941">
          <a:extLst>
            <a:ext uri="{FF2B5EF4-FFF2-40B4-BE49-F238E27FC236}">
              <a16:creationId xmlns:a16="http://schemas.microsoft.com/office/drawing/2014/main" id="{06AB674D-D489-4CF0-9E2A-0402A71B2888}"/>
            </a:ext>
          </a:extLst>
        </xdr:cNvPr>
        <xdr:cNvCxnSpPr/>
      </xdr:nvCxnSpPr>
      <xdr:spPr>
        <a:xfrm>
          <a:off x="17988280" y="1723034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80263</xdr:rowOff>
    </xdr:from>
    <xdr:to>
      <xdr:col>102</xdr:col>
      <xdr:colOff>165100</xdr:colOff>
      <xdr:row>103</xdr:row>
      <xdr:rowOff>10413</xdr:rowOff>
    </xdr:to>
    <xdr:sp macro="" textlink="">
      <xdr:nvSpPr>
        <xdr:cNvPr id="943" name="楕円 942">
          <a:extLst>
            <a:ext uri="{FF2B5EF4-FFF2-40B4-BE49-F238E27FC236}">
              <a16:creationId xmlns:a16="http://schemas.microsoft.com/office/drawing/2014/main" id="{F62E503F-0CB9-49BE-BA8D-449E577B1D64}"/>
            </a:ext>
          </a:extLst>
        </xdr:cNvPr>
        <xdr:cNvSpPr/>
      </xdr:nvSpPr>
      <xdr:spPr>
        <a:xfrm>
          <a:off x="17162780" y="171795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131063</xdr:rowOff>
    </xdr:from>
    <xdr:to>
      <xdr:col>107</xdr:col>
      <xdr:colOff>50800</xdr:colOff>
      <xdr:row>102</xdr:row>
      <xdr:rowOff>131063</xdr:rowOff>
    </xdr:to>
    <xdr:cxnSp macro="">
      <xdr:nvCxnSpPr>
        <xdr:cNvPr id="944" name="直線コネクタ 943">
          <a:extLst>
            <a:ext uri="{FF2B5EF4-FFF2-40B4-BE49-F238E27FC236}">
              <a16:creationId xmlns:a16="http://schemas.microsoft.com/office/drawing/2014/main" id="{CF2B27AA-E302-4E60-95F6-67DF2985C43D}"/>
            </a:ext>
          </a:extLst>
        </xdr:cNvPr>
        <xdr:cNvCxnSpPr/>
      </xdr:nvCxnSpPr>
      <xdr:spPr>
        <a:xfrm>
          <a:off x="17213580" y="1723034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80263</xdr:rowOff>
    </xdr:from>
    <xdr:to>
      <xdr:col>98</xdr:col>
      <xdr:colOff>38100</xdr:colOff>
      <xdr:row>103</xdr:row>
      <xdr:rowOff>10413</xdr:rowOff>
    </xdr:to>
    <xdr:sp macro="" textlink="">
      <xdr:nvSpPr>
        <xdr:cNvPr id="945" name="楕円 944">
          <a:extLst>
            <a:ext uri="{FF2B5EF4-FFF2-40B4-BE49-F238E27FC236}">
              <a16:creationId xmlns:a16="http://schemas.microsoft.com/office/drawing/2014/main" id="{6EFD41CB-86D5-4A5B-9914-21CBC383EC63}"/>
            </a:ext>
          </a:extLst>
        </xdr:cNvPr>
        <xdr:cNvSpPr/>
      </xdr:nvSpPr>
      <xdr:spPr>
        <a:xfrm>
          <a:off x="16388080" y="171795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131063</xdr:rowOff>
    </xdr:from>
    <xdr:to>
      <xdr:col>102</xdr:col>
      <xdr:colOff>114300</xdr:colOff>
      <xdr:row>102</xdr:row>
      <xdr:rowOff>131063</xdr:rowOff>
    </xdr:to>
    <xdr:cxnSp macro="">
      <xdr:nvCxnSpPr>
        <xdr:cNvPr id="946" name="直線コネクタ 945">
          <a:extLst>
            <a:ext uri="{FF2B5EF4-FFF2-40B4-BE49-F238E27FC236}">
              <a16:creationId xmlns:a16="http://schemas.microsoft.com/office/drawing/2014/main" id="{26DCEF62-D4F0-4374-877E-18EC4C6F8622}"/>
            </a:ext>
          </a:extLst>
        </xdr:cNvPr>
        <xdr:cNvCxnSpPr/>
      </xdr:nvCxnSpPr>
      <xdr:spPr>
        <a:xfrm>
          <a:off x="16431260" y="1723034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7" name="n_1aveValue【庁舎】&#10;一人当たり面積">
          <a:extLst>
            <a:ext uri="{FF2B5EF4-FFF2-40B4-BE49-F238E27FC236}">
              <a16:creationId xmlns:a16="http://schemas.microsoft.com/office/drawing/2014/main" id="{423EC71F-D33D-481D-A732-54A4760ABE41}"/>
            </a:ext>
          </a:extLst>
        </xdr:cNvPr>
        <xdr:cNvSpPr txBox="1"/>
      </xdr:nvSpPr>
      <xdr:spPr>
        <a:xfrm>
          <a:off x="18561127" y="1748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8" name="n_2aveValue【庁舎】&#10;一人当たり面積">
          <a:extLst>
            <a:ext uri="{FF2B5EF4-FFF2-40B4-BE49-F238E27FC236}">
              <a16:creationId xmlns:a16="http://schemas.microsoft.com/office/drawing/2014/main" id="{0A783F76-46DE-4ADF-9DAB-CF72BB5F439F}"/>
            </a:ext>
          </a:extLst>
        </xdr:cNvPr>
        <xdr:cNvSpPr txBox="1"/>
      </xdr:nvSpPr>
      <xdr:spPr>
        <a:xfrm>
          <a:off x="17776267" y="1748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60977</xdr:rowOff>
    </xdr:from>
    <xdr:ext cx="469744" cy="259045"/>
    <xdr:sp macro="" textlink="">
      <xdr:nvSpPr>
        <xdr:cNvPr id="949" name="n_3aveValue【庁舎】&#10;一人当たり面積">
          <a:extLst>
            <a:ext uri="{FF2B5EF4-FFF2-40B4-BE49-F238E27FC236}">
              <a16:creationId xmlns:a16="http://schemas.microsoft.com/office/drawing/2014/main" id="{5690CF52-1176-4732-834D-7AE2F4D60D62}"/>
            </a:ext>
          </a:extLst>
        </xdr:cNvPr>
        <xdr:cNvSpPr txBox="1"/>
      </xdr:nvSpPr>
      <xdr:spPr>
        <a:xfrm>
          <a:off x="17001567" y="173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10685</xdr:rowOff>
    </xdr:from>
    <xdr:ext cx="469744" cy="259045"/>
    <xdr:sp macro="" textlink="">
      <xdr:nvSpPr>
        <xdr:cNvPr id="950" name="n_4aveValue【庁舎】&#10;一人当たり面積">
          <a:extLst>
            <a:ext uri="{FF2B5EF4-FFF2-40B4-BE49-F238E27FC236}">
              <a16:creationId xmlns:a16="http://schemas.microsoft.com/office/drawing/2014/main" id="{291F2BE5-D5EF-451F-A9F4-E385AADF4D9D}"/>
            </a:ext>
          </a:extLst>
        </xdr:cNvPr>
        <xdr:cNvSpPr txBox="1"/>
      </xdr:nvSpPr>
      <xdr:spPr>
        <a:xfrm>
          <a:off x="16226867" y="1727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26940</xdr:rowOff>
    </xdr:from>
    <xdr:ext cx="469744" cy="259045"/>
    <xdr:sp macro="" textlink="">
      <xdr:nvSpPr>
        <xdr:cNvPr id="951" name="n_1mainValue【庁舎】&#10;一人当たり面積">
          <a:extLst>
            <a:ext uri="{FF2B5EF4-FFF2-40B4-BE49-F238E27FC236}">
              <a16:creationId xmlns:a16="http://schemas.microsoft.com/office/drawing/2014/main" id="{2ABCB05F-2810-4FF3-A157-029158E7EDE5}"/>
            </a:ext>
          </a:extLst>
        </xdr:cNvPr>
        <xdr:cNvSpPr txBox="1"/>
      </xdr:nvSpPr>
      <xdr:spPr>
        <a:xfrm>
          <a:off x="18561127" y="1695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26940</xdr:rowOff>
    </xdr:from>
    <xdr:ext cx="469744" cy="259045"/>
    <xdr:sp macro="" textlink="">
      <xdr:nvSpPr>
        <xdr:cNvPr id="952" name="n_2mainValue【庁舎】&#10;一人当たり面積">
          <a:extLst>
            <a:ext uri="{FF2B5EF4-FFF2-40B4-BE49-F238E27FC236}">
              <a16:creationId xmlns:a16="http://schemas.microsoft.com/office/drawing/2014/main" id="{55086EB1-3182-48A1-90F4-450D539856CD}"/>
            </a:ext>
          </a:extLst>
        </xdr:cNvPr>
        <xdr:cNvSpPr txBox="1"/>
      </xdr:nvSpPr>
      <xdr:spPr>
        <a:xfrm>
          <a:off x="17776267" y="1695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26940</xdr:rowOff>
    </xdr:from>
    <xdr:ext cx="469744" cy="259045"/>
    <xdr:sp macro="" textlink="">
      <xdr:nvSpPr>
        <xdr:cNvPr id="953" name="n_3mainValue【庁舎】&#10;一人当たり面積">
          <a:extLst>
            <a:ext uri="{FF2B5EF4-FFF2-40B4-BE49-F238E27FC236}">
              <a16:creationId xmlns:a16="http://schemas.microsoft.com/office/drawing/2014/main" id="{5822010D-5B08-4847-908B-2921BB997EB1}"/>
            </a:ext>
          </a:extLst>
        </xdr:cNvPr>
        <xdr:cNvSpPr txBox="1"/>
      </xdr:nvSpPr>
      <xdr:spPr>
        <a:xfrm>
          <a:off x="17001567" y="1695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26940</xdr:rowOff>
    </xdr:from>
    <xdr:ext cx="469744" cy="259045"/>
    <xdr:sp macro="" textlink="">
      <xdr:nvSpPr>
        <xdr:cNvPr id="954" name="n_4mainValue【庁舎】&#10;一人当たり面積">
          <a:extLst>
            <a:ext uri="{FF2B5EF4-FFF2-40B4-BE49-F238E27FC236}">
              <a16:creationId xmlns:a16="http://schemas.microsoft.com/office/drawing/2014/main" id="{E0359BD5-238F-4684-AC50-5F9C617910CE}"/>
            </a:ext>
          </a:extLst>
        </xdr:cNvPr>
        <xdr:cNvSpPr txBox="1"/>
      </xdr:nvSpPr>
      <xdr:spPr>
        <a:xfrm>
          <a:off x="16226867" y="1695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1169924-33AE-4432-A796-3C4EE77537C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573DB7FF-5D8D-47CA-93FA-C3F0F16FD74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180BCD03-8C87-489A-92E8-91421035F9C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施設全体としては、類似他団体と比較して新しい施設となっている。施設の中でも償却率が高い一般廃棄物処理施設については、新一般廃棄物処理施設建設事業として令和</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稼働開始に向けて事業が進められている。償却率が同程度の平成元年供用開始の保健センターについては、公共施設等管理計画に基づき長寿命化対策を行っていく。学校施設の体育館・プールについて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に策定した浦添市学校施設長寿命化計画に基づき予防改修を行っていく。消防施設については牧港出張所が建物劣化度が高いため、他の消防施設に先立って長寿命化対策を行いつつ、内間出張所との統合・再配置を含めた検討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115,545
113,886
19.44
61,435,779
59,952,914
884,306
25,730,191
33,415,774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類似団体順位の平均を上回っているものの、平均値との差はわずかである。基準財政収入額については、市町村たばこ税の減が市町村民税や固定資産税の伸びを大幅に上回り、地方税としては減となったが、それ以外の交付金等の伸びもあり、前年度比では増となった。一方で、基準財政需要額については、扶助費の増に加え、物価及び人件費高騰の傾向が続くと見込まれることから、一層の財源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110672</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4012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110672</xdr:rowOff>
    </xdr:from>
    <xdr:to>
      <xdr:col>15</xdr:col>
      <xdr:colOff>82550</xdr:colOff>
      <xdr:row>41</xdr:row>
      <xdr:rowOff>110672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401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42</xdr:row>
      <xdr:rowOff>8165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14012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59872</xdr:rowOff>
    </xdr:from>
    <xdr:to>
      <xdr:col>15</xdr:col>
      <xdr:colOff>133350</xdr:colOff>
      <xdr:row>41</xdr:row>
      <xdr:rowOff>161472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59872</xdr:rowOff>
    </xdr:from>
    <xdr:to>
      <xdr:col>11</xdr:col>
      <xdr:colOff>82550</xdr:colOff>
      <xdr:row>41</xdr:row>
      <xdr:rowOff>161472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前年度に比べて経常経費充当一般財源等のうち、地方税が大幅な減となったため、経常収支比率は</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減収分は次年度以降に交付税措置により多少は改善すると見込まれるものの、今後も人件費高騰や扶助費の増加が続くと予想されるため、引き続き自主財源確保と経常経費の抑制に努めていく必要がある。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0196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3556</xdr:rowOff>
    </xdr:from>
    <xdr:to>
      <xdr:col>19</xdr:col>
      <xdr:colOff>133350</xdr:colOff>
      <xdr:row>61</xdr:row>
      <xdr:rowOff>143510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6200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89679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19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3556</xdr:rowOff>
    </xdr:from>
    <xdr:to>
      <xdr:col>15</xdr:col>
      <xdr:colOff>82550</xdr:colOff>
      <xdr:row>61</xdr:row>
      <xdr:rowOff>119380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62006"/>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111523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119380</xdr:rowOff>
    </xdr:from>
    <xdr:to>
      <xdr:col>11</xdr:col>
      <xdr:colOff>31750</xdr:colOff>
      <xdr:row>63</xdr:row>
      <xdr:rowOff>104648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77830"/>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12954</xdr:rowOff>
    </xdr:from>
    <xdr:to>
      <xdr:col>11</xdr:col>
      <xdr:colOff>82550</xdr:colOff>
      <xdr:row>62</xdr:row>
      <xdr:rowOff>114554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99331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2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124206</xdr:rowOff>
    </xdr:from>
    <xdr:to>
      <xdr:col>15</xdr:col>
      <xdr:colOff>133350</xdr:colOff>
      <xdr:row>61</xdr:row>
      <xdr:rowOff>54356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64533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80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68580</xdr:rowOff>
    </xdr:from>
    <xdr:to>
      <xdr:col>11</xdr:col>
      <xdr:colOff>82550</xdr:colOff>
      <xdr:row>61</xdr:row>
      <xdr:rowOff>170180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53848</xdr:rowOff>
    </xdr:from>
    <xdr:to>
      <xdr:col>7</xdr:col>
      <xdr:colOff>31750</xdr:colOff>
      <xdr:row>63</xdr:row>
      <xdr:rowOff>155448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140225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[122,412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前年度に引き続き、新型コロナウイルス関連の事業終了に伴い物件費が減少しているため、前年度比で人口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4,953</a:t>
          </a:r>
          <a:r>
            <a:rPr kumimoji="1" lang="ja-JP" altLang="en-US" sz="1300">
              <a:latin typeface="ＭＳ Ｐゴシック" panose="020B0600070205080204" pitchFamily="50" charset="-128"/>
              <a:ea typeface="ＭＳ Ｐゴシック" panose="020B0600070205080204" pitchFamily="50" charset="-128"/>
            </a:rPr>
            <a:t>円の減となっており、類似団体の中でも中位に位置している。</a:t>
          </a:r>
        </a:p>
        <a:p>
          <a:r>
            <a:rPr kumimoji="1" lang="ja-JP" altLang="en-US" sz="1300">
              <a:latin typeface="ＭＳ Ｐゴシック" panose="020B0600070205080204" pitchFamily="50" charset="-128"/>
              <a:ea typeface="ＭＳ Ｐゴシック" panose="020B0600070205080204" pitchFamily="50" charset="-128"/>
            </a:rPr>
            <a:t>　今後は人件費及び物価高騰により全体的な経費が値上がりすることが見込まれることから、引き続き委託業務を精査し、抑制を図っていく。また、維持補修費に関しては、公共施設等総合管理計画や個別施設計画に基づいて適正な時期をとらえた修繕を行い、費用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4817</xdr:rowOff>
    </xdr:from>
    <xdr:to>
      <xdr:col>23</xdr:col>
      <xdr:colOff>133350</xdr:colOff>
      <xdr:row>83</xdr:row>
      <xdr:rowOff>71216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35167"/>
          <a:ext cx="838200" cy="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32307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6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71216</xdr:rowOff>
    </xdr:from>
    <xdr:to>
      <xdr:col>19</xdr:col>
      <xdr:colOff>133350</xdr:colOff>
      <xdr:row>83</xdr:row>
      <xdr:rowOff>94098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01566"/>
          <a:ext cx="889000" cy="2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168887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149952</xdr:rowOff>
    </xdr:from>
    <xdr:to>
      <xdr:col>15</xdr:col>
      <xdr:colOff>82550</xdr:colOff>
      <xdr:row>83</xdr:row>
      <xdr:rowOff>94098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8852"/>
          <a:ext cx="889000" cy="1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108254</xdr:rowOff>
    </xdr:from>
    <xdr:to>
      <xdr:col>11</xdr:col>
      <xdr:colOff>31750</xdr:colOff>
      <xdr:row>82</xdr:row>
      <xdr:rowOff>149952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5704"/>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33493</xdr:rowOff>
    </xdr:from>
    <xdr:to>
      <xdr:col>11</xdr:col>
      <xdr:colOff>82550</xdr:colOff>
      <xdr:row>84</xdr:row>
      <xdr:rowOff>135093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119870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32454</xdr:rowOff>
    </xdr:from>
    <xdr:to>
      <xdr:col>7</xdr:col>
      <xdr:colOff>31750</xdr:colOff>
      <xdr:row>83</xdr:row>
      <xdr:rowOff>134054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118831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4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125467</xdr:rowOff>
    </xdr:from>
    <xdr:to>
      <xdr:col>23</xdr:col>
      <xdr:colOff>184150</xdr:colOff>
      <xdr:row>83</xdr:row>
      <xdr:rowOff>55617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141994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2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20416</xdr:rowOff>
    </xdr:from>
    <xdr:to>
      <xdr:col>19</xdr:col>
      <xdr:colOff>184150</xdr:colOff>
      <xdr:row>83</xdr:row>
      <xdr:rowOff>122016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5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132193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019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43298</xdr:rowOff>
    </xdr:from>
    <xdr:to>
      <xdr:col>15</xdr:col>
      <xdr:colOff>133350</xdr:colOff>
      <xdr:row>83</xdr:row>
      <xdr:rowOff>144898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129675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99152</xdr:rowOff>
    </xdr:from>
    <xdr:to>
      <xdr:col>11</xdr:col>
      <xdr:colOff>82550</xdr:colOff>
      <xdr:row>83</xdr:row>
      <xdr:rowOff>29302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39479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92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57454</xdr:rowOff>
    </xdr:from>
    <xdr:to>
      <xdr:col>7</xdr:col>
      <xdr:colOff>31750</xdr:colOff>
      <xdr:row>81</xdr:row>
      <xdr:rowOff>159054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169231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前年度に引き続き、類似団体の平均を下回っている。今後も国及び県の動向を注視し、給与の適正化を図っていく。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62593</xdr:rowOff>
    </xdr:from>
    <xdr:to>
      <xdr:col>81</xdr:col>
      <xdr:colOff>44450</xdr:colOff>
      <xdr:row>81</xdr:row>
      <xdr:rowOff>131536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395004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114300</xdr:rowOff>
    </xdr:from>
    <xdr:to>
      <xdr:col>77</xdr:col>
      <xdr:colOff>44450</xdr:colOff>
      <xdr:row>81</xdr:row>
      <xdr:rowOff>131536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0017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148771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0017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131536</xdr:rowOff>
    </xdr:from>
    <xdr:to>
      <xdr:col>68</xdr:col>
      <xdr:colOff>152400</xdr:colOff>
      <xdr:row>81</xdr:row>
      <xdr:rowOff>148771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0189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14514</xdr:rowOff>
    </xdr:from>
    <xdr:to>
      <xdr:col>68</xdr:col>
      <xdr:colOff>203200</xdr:colOff>
      <xdr:row>84</xdr:row>
      <xdr:rowOff>116114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100891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100891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11793</xdr:rowOff>
    </xdr:from>
    <xdr:to>
      <xdr:col>81</xdr:col>
      <xdr:colOff>95250</xdr:colOff>
      <xdr:row>81</xdr:row>
      <xdr:rowOff>113393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104520</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80736</xdr:rowOff>
    </xdr:from>
    <xdr:to>
      <xdr:col>64</xdr:col>
      <xdr:colOff>152400</xdr:colOff>
      <xdr:row>82</xdr:row>
      <xdr:rowOff>10886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21063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73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人増となっており、類似団体平均を若干上回っている。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これまでの定員適正化計画に基づき、平成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年度の職員数から</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名程度の削減を行ってきており、過去５年間は同程度の人数で推移している。</a:t>
          </a:r>
        </a:p>
        <a:p>
          <a:r>
            <a:rPr kumimoji="1" lang="ja-JP" altLang="en-US" sz="1300">
              <a:latin typeface="ＭＳ Ｐゴシック" panose="020B0600070205080204" pitchFamily="50" charset="-128"/>
              <a:ea typeface="ＭＳ Ｐゴシック" panose="020B0600070205080204" pitchFamily="50" charset="-128"/>
            </a:rPr>
            <a:t>　今後は、令和３年４月１日の職員数 </a:t>
          </a:r>
          <a:r>
            <a:rPr kumimoji="1" lang="en-US" altLang="ja-JP" sz="1300">
              <a:latin typeface="ＭＳ Ｐゴシック" panose="020B0600070205080204" pitchFamily="50" charset="-128"/>
              <a:ea typeface="ＭＳ Ｐゴシック" panose="020B0600070205080204" pitchFamily="50" charset="-128"/>
            </a:rPr>
            <a:t>810 </a:t>
          </a:r>
          <a:r>
            <a:rPr kumimoji="1" lang="ja-JP" altLang="en-US" sz="1300">
              <a:latin typeface="ＭＳ Ｐゴシック" panose="020B0600070205080204" pitchFamily="50" charset="-128"/>
              <a:ea typeface="ＭＳ Ｐゴシック" panose="020B0600070205080204" pitchFamily="50" charset="-128"/>
            </a:rPr>
            <a:t>人を基礎として、令和８年度までの間、基本的には職員数の抑制に引き続き努めるものとし、社会情勢や地方分権の進捗状況等に合わせ、計画期間における増員の上限を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人程度とする。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27834</xdr:rowOff>
    </xdr:from>
    <xdr:to>
      <xdr:col>81</xdr:col>
      <xdr:colOff>44450</xdr:colOff>
      <xdr:row>63</xdr:row>
      <xdr:rowOff>49954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29184"/>
          <a:ext cx="8382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19791</xdr:rowOff>
    </xdr:from>
    <xdr:to>
      <xdr:col>77</xdr:col>
      <xdr:colOff>44450</xdr:colOff>
      <xdr:row>63</xdr:row>
      <xdr:rowOff>27834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2114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19791</xdr:rowOff>
    </xdr:from>
    <xdr:to>
      <xdr:col>72</xdr:col>
      <xdr:colOff>203200</xdr:colOff>
      <xdr:row>63</xdr:row>
      <xdr:rowOff>21802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82114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21802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1913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10689</xdr:rowOff>
    </xdr:from>
    <xdr:to>
      <xdr:col>68</xdr:col>
      <xdr:colOff>203200</xdr:colOff>
      <xdr:row>64</xdr:row>
      <xdr:rowOff>112289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97066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99077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142681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7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148484</xdr:rowOff>
    </xdr:from>
    <xdr:to>
      <xdr:col>77</xdr:col>
      <xdr:colOff>95250</xdr:colOff>
      <xdr:row>63</xdr:row>
      <xdr:rowOff>78634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7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63411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64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140441</xdr:rowOff>
    </xdr:from>
    <xdr:to>
      <xdr:col>73</xdr:col>
      <xdr:colOff>44450</xdr:colOff>
      <xdr:row>63</xdr:row>
      <xdr:rowOff>70591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55368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142452</xdr:rowOff>
    </xdr:from>
    <xdr:to>
      <xdr:col>68</xdr:col>
      <xdr:colOff>203200</xdr:colOff>
      <xdr:row>63</xdr:row>
      <xdr:rowOff>72602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82779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138430</xdr:rowOff>
    </xdr:from>
    <xdr:to>
      <xdr:col>64</xdr:col>
      <xdr:colOff>152400</xdr:colOff>
      <xdr:row>63</xdr:row>
      <xdr:rowOff>68580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78757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３カ年平均の実質公債費比率は前年度と同率であるが、単年度は元利償還金額の減や標準税収入額の増もあり、前年度と比べると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もっとも、今後控える大型建設事業に伴い、借入額の増加が見込まれるため、引き続き公債費負担の抑制を図っていく必要がある。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81945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28018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1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58965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93435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6543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43543</xdr:rowOff>
    </xdr:from>
    <xdr:to>
      <xdr:col>68</xdr:col>
      <xdr:colOff>203200</xdr:colOff>
      <xdr:row>42</xdr:row>
      <xdr:rowOff>145143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3222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3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将来負担比率が前年度に比べて</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ポイント増となった要因は、地方債現在高が減となったも関わらず、充当可能基金が約</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億円減となったことが挙げられる。</a:t>
          </a:r>
        </a:p>
        <a:p>
          <a:r>
            <a:rPr kumimoji="1" lang="ja-JP" altLang="en-US" sz="1300">
              <a:latin typeface="ＭＳ Ｐゴシック" panose="020B0600070205080204" pitchFamily="50" charset="-128"/>
              <a:ea typeface="ＭＳ Ｐゴシック" panose="020B0600070205080204" pitchFamily="50" charset="-128"/>
            </a:rPr>
            <a:t>　しかし、今後、地方債を充当する新クリーンセンター建設事業、当山小学校分離新設校建設事業、新体育館建設事業、てだこ浦西駅周辺地区複合施設整備事業等の大型建設事業が予定されていることから、さらなる公債費の適正化に取り組むと同時に、財政調整基金や減債基金の積み増し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12065</xdr:rowOff>
    </xdr:from>
    <xdr:to>
      <xdr:col>72</xdr:col>
      <xdr:colOff>203200</xdr:colOff>
      <xdr:row>16</xdr:row>
      <xdr:rowOff>26761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83815"/>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26761</xdr:rowOff>
    </xdr:from>
    <xdr:to>
      <xdr:col>68</xdr:col>
      <xdr:colOff>152400</xdr:colOff>
      <xdr:row>17</xdr:row>
      <xdr:rowOff>1814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69961"/>
          <a:ext cx="8890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156119</xdr:rowOff>
    </xdr:from>
    <xdr:to>
      <xdr:col>68</xdr:col>
      <xdr:colOff>203200</xdr:colOff>
      <xdr:row>18</xdr:row>
      <xdr:rowOff>86269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71046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31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29482</xdr:rowOff>
    </xdr:from>
    <xdr:to>
      <xdr:col>64</xdr:col>
      <xdr:colOff>152400</xdr:colOff>
      <xdr:row>18</xdr:row>
      <xdr:rowOff>131082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31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115859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320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5171</xdr:rowOff>
    </xdr:from>
    <xdr:to>
      <xdr:col>81</xdr:col>
      <xdr:colOff>95250</xdr:colOff>
      <xdr:row>14</xdr:row>
      <xdr:rowOff>106771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0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148698</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7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147411</xdr:rowOff>
    </xdr:from>
    <xdr:to>
      <xdr:col>68</xdr:col>
      <xdr:colOff>203200</xdr:colOff>
      <xdr:row>16</xdr:row>
      <xdr:rowOff>77561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1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87738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4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122464</xdr:rowOff>
    </xdr:from>
    <xdr:to>
      <xdr:col>64</xdr:col>
      <xdr:colOff>152400</xdr:colOff>
      <xdr:row>17</xdr:row>
      <xdr:rowOff>52614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6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62791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115,545
113,886
19.44
61,435,779
59,952,914
884,306
25,730,191
33,415,774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人件費の経常収支比率については、前年度と比較して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ポイント増となっており、類似団体・沖縄県平均と比較しても高い水準となった。</a:t>
          </a:r>
        </a:p>
        <a:p>
          <a:r>
            <a:rPr kumimoji="1" lang="ja-JP" altLang="en-US" sz="1300">
              <a:latin typeface="ＭＳ Ｐゴシック" panose="020B0600070205080204" pitchFamily="50" charset="-128"/>
              <a:ea typeface="ＭＳ Ｐゴシック" panose="020B0600070205080204" pitchFamily="50" charset="-128"/>
            </a:rPr>
            <a:t>　これは、市町村たばこ税等の歳入減に伴い経常収支比率の増、人件費が給与改定等に伴い</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％増となったことが主な要因となっている。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今後は、職員給の増により人件費は増加傾向にあるが、引き続き職員の定員管理方針に基づき、人件費の適正化に努める。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408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106426</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170434</xdr:rowOff>
    </xdr:from>
    <xdr:to>
      <xdr:col>11</xdr:col>
      <xdr:colOff>9525</xdr:colOff>
      <xdr:row>38</xdr:row>
      <xdr:rowOff>62992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40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119634</xdr:rowOff>
    </xdr:from>
    <xdr:to>
      <xdr:col>20</xdr:col>
      <xdr:colOff>38100</xdr:colOff>
      <xdr:row>38</xdr:row>
      <xdr:rowOff>49785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32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167403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119634</xdr:rowOff>
    </xdr:from>
    <xdr:to>
      <xdr:col>11</xdr:col>
      <xdr:colOff>60325</xdr:colOff>
      <xdr:row>38</xdr:row>
      <xdr:rowOff>49785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59961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3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xdr:rowOff>
    </xdr:from>
    <xdr:to>
      <xdr:col>6</xdr:col>
      <xdr:colOff>171450</xdr:colOff>
      <xdr:row>38</xdr:row>
      <xdr:rowOff>113792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98569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ポイント増となり、類似団体の平均的な水準よりは低くなっているが、依然として全国平均及び沖縄県平均より高い水準となっている。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　委託料が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割以上を占めるため、委託の必要性について精査し、委託料の抑制を図っていく。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26307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21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321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19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135164</xdr:rowOff>
    </xdr:from>
    <xdr:to>
      <xdr:col>69</xdr:col>
      <xdr:colOff>92075</xdr:colOff>
      <xdr:row>18</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498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155121</xdr:rowOff>
    </xdr:from>
    <xdr:to>
      <xdr:col>69</xdr:col>
      <xdr:colOff>142875</xdr:colOff>
      <xdr:row>16</xdr:row>
      <xdr:rowOff>85271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95448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163484</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84364</xdr:rowOff>
    </xdr:from>
    <xdr:to>
      <xdr:col>69</xdr:col>
      <xdr:colOff>142875</xdr:colOff>
      <xdr:row>18</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170741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扶助費の経常収支比率については、前年度と比較して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ポイント増となっており、類似団体・全国・沖縄県平均と比較しても高い状態にある。</a:t>
          </a:r>
        </a:p>
        <a:p>
          <a:r>
            <a:rPr kumimoji="1" lang="ja-JP" altLang="en-US" sz="1300">
              <a:latin typeface="ＭＳ Ｐゴシック" panose="020B0600070205080204" pitchFamily="50" charset="-128"/>
              <a:ea typeface="ＭＳ Ｐゴシック" panose="020B0600070205080204" pitchFamily="50" charset="-128"/>
            </a:rPr>
            <a:t>　障害福祉サービス費等給付費等の社会福祉費や児童福祉費の増加は今後も続くと見込まれるため、事業内容の精査や統合整理を図りながら、持続可能な事業展開を行う必要がある。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60</xdr:row>
      <xdr:rowOff>134620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22350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0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69867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100330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1092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31767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100330</xdr:rowOff>
    </xdr:from>
    <xdr:to>
      <xdr:col>11</xdr:col>
      <xdr:colOff>9525</xdr:colOff>
      <xdr:row>61</xdr:row>
      <xdr:rowOff>24130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2158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77487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83820</xdr:rowOff>
    </xdr:from>
    <xdr:to>
      <xdr:col>24</xdr:col>
      <xdr:colOff>76200</xdr:colOff>
      <xdr:row>61</xdr:row>
      <xdr:rowOff>13970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3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163847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27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49530</xdr:rowOff>
    </xdr:from>
    <xdr:to>
      <xdr:col>11</xdr:col>
      <xdr:colOff>60325</xdr:colOff>
      <xdr:row>59</xdr:row>
      <xdr:rowOff>151130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135907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144780</xdr:rowOff>
    </xdr:from>
    <xdr:to>
      <xdr:col>6</xdr:col>
      <xdr:colOff>171450</xdr:colOff>
      <xdr:row>61</xdr:row>
      <xdr:rowOff>74930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59707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前年度に引き続き類似団体の平均を下回っているが、前年度比で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ポイント悪化している。国民健康保険特別会計繰出金の増や区画整理加速化のため土地区画整理特別会計などへの繰出金の増などが主な要因である。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今後、国民健康保険事業会計において保険料等の適正化を図ることなどにより、税収を主な財源とする普通会計の負担額を減らしていくよう努める。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154215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6574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2012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20865</xdr:rowOff>
    </xdr:from>
    <xdr:to>
      <xdr:col>78</xdr:col>
      <xdr:colOff>69850</xdr:colOff>
      <xdr:row>56</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450615"/>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20865</xdr:rowOff>
    </xdr:from>
    <xdr:to>
      <xdr:col>73</xdr:col>
      <xdr:colOff>180975</xdr:colOff>
      <xdr:row>55</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50615"/>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168020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140607</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570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27215</xdr:rowOff>
    </xdr:from>
    <xdr:to>
      <xdr:col>69</xdr:col>
      <xdr:colOff>142875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119942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5443</xdr:rowOff>
    </xdr:from>
    <xdr:to>
      <xdr:col>78</xdr:col>
      <xdr:colOff>120650</xdr:colOff>
      <xdr:row>56</xdr:row>
      <xdr:rowOff>107043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141515</xdr:rowOff>
    </xdr:from>
    <xdr:to>
      <xdr:col>74</xdr:col>
      <xdr:colOff>31750</xdr:colOff>
      <xdr:row>55</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81842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89807</xdr:rowOff>
    </xdr:from>
    <xdr:to>
      <xdr:col>69</xdr:col>
      <xdr:colOff>142875</xdr:colOff>
      <xdr:row>56</xdr:row>
      <xdr:rowOff>19957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30134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ポイント減となっており、その主たる原因は、新型コロナウイルス感染症関連事業の国庫返納金の減によるものである。、類似団体でも上位に位置し、全国平均及び沖縄県平均と比較しても低い状態にある。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今後も各補助金の内容についての精査を行い、適正化を図っていく。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35</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8648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163576</xdr:rowOff>
    </xdr:from>
    <xdr:to>
      <xdr:col>78</xdr:col>
      <xdr:colOff>69850</xdr:colOff>
      <xdr:row>35</xdr:row>
      <xdr:rowOff>46990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9928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163576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9014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xdr:rowOff>
    </xdr:from>
    <xdr:to>
      <xdr:col>69</xdr:col>
      <xdr:colOff>92075</xdr:colOff>
      <xdr:row>34</xdr:row>
      <xdr:rowOff>72136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374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112776</xdr:rowOff>
    </xdr:from>
    <xdr:to>
      <xdr:col>74</xdr:col>
      <xdr:colOff>31750</xdr:colOff>
      <xdr:row>35</xdr:row>
      <xdr:rowOff>42926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53103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128778</xdr:rowOff>
    </xdr:from>
    <xdr:to>
      <xdr:col>65</xdr:col>
      <xdr:colOff>53975</xdr:colOff>
      <xdr:row>34</xdr:row>
      <xdr:rowOff>58928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69105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公債費の経常収支比率については、前年度同率となっており、類似団体・全国・沖縄県平均と比較しても低い水準にある。</a:t>
          </a:r>
        </a:p>
        <a:p>
          <a:r>
            <a:rPr kumimoji="1" lang="ja-JP" altLang="en-US" sz="1300">
              <a:latin typeface="ＭＳ Ｐゴシック" panose="020B0600070205080204" pitchFamily="50" charset="-128"/>
              <a:ea typeface="ＭＳ Ｐゴシック" panose="020B0600070205080204" pitchFamily="50" charset="-128"/>
            </a:rPr>
            <a:t>　しかし、今後は大型建設事業等に係る起債借入れが予定されているため、引き続き公債費の抑制を図っていく。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4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4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429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148589</xdr:rowOff>
    </xdr:from>
    <xdr:to>
      <xdr:col>11</xdr:col>
      <xdr:colOff>60325</xdr:colOff>
      <xdr:row>78</xdr:row>
      <xdr:rowOff>78739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63516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公債費以外の経常収支比率については、対前年度比</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ポイント悪化しており、類似団体・全国・沖縄県平均より高くなっている。主な要因としては、繰出金及び扶助費の増が挙げられる。</a:t>
          </a:r>
        </a:p>
        <a:p>
          <a:r>
            <a:rPr kumimoji="1" lang="ja-JP" altLang="en-US" sz="1300">
              <a:latin typeface="ＭＳ Ｐゴシック" panose="020B0600070205080204" pitchFamily="50" charset="-128"/>
              <a:ea typeface="ＭＳ Ｐゴシック" panose="020B0600070205080204" pitchFamily="50" charset="-128"/>
            </a:rPr>
            <a:t>　今後も、依然として扶助費や物件費の一般財源等充当額が高い水準にあるため、自主財源確保の取り組みとあわせて、経常経費の抑制に努めていく必要がある。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78</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95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39370</xdr:rowOff>
    </xdr:from>
    <xdr:to>
      <xdr:col>78</xdr:col>
      <xdr:colOff>69850</xdr:colOff>
      <xdr:row>76</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981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76</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981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79</xdr:row>
      <xdr:rowOff>46989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57200"/>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72390</xdr:rowOff>
    </xdr:from>
    <xdr:to>
      <xdr:col>69</xdr:col>
      <xdr:colOff>142875</xdr:colOff>
      <xdr:row>76</xdr:row>
      <xdr:rowOff>2539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160020</xdr:rowOff>
    </xdr:from>
    <xdr:to>
      <xdr:col>74</xdr:col>
      <xdr:colOff>31750</xdr:colOff>
      <xdr:row>75</xdr:row>
      <xdr:rowOff>90170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158806</xdr:rowOff>
    </xdr:from>
    <xdr:to>
      <xdr:col>29</xdr:col>
      <xdr:colOff>127000</xdr:colOff>
      <xdr:row>16</xdr:row>
      <xdr:rowOff>167264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49631"/>
          <a:ext cx="647700" cy="8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168996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167264</xdr:rowOff>
    </xdr:from>
    <xdr:to>
      <xdr:col>26</xdr:col>
      <xdr:colOff>50800</xdr:colOff>
      <xdr:row>17</xdr:row>
      <xdr:rowOff>6010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58089"/>
          <a:ext cx="698500" cy="10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134927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8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6010</xdr:rowOff>
    </xdr:from>
    <xdr:to>
      <xdr:col>22</xdr:col>
      <xdr:colOff>114300</xdr:colOff>
      <xdr:row>17</xdr:row>
      <xdr:rowOff>89883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68285"/>
          <a:ext cx="698500" cy="83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145557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93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89883</xdr:rowOff>
    </xdr:from>
    <xdr:to>
      <xdr:col>18</xdr:col>
      <xdr:colOff>177800</xdr:colOff>
      <xdr:row>17</xdr:row>
      <xdr:rowOff>116103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52158"/>
          <a:ext cx="698500" cy="26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151851</xdr:rowOff>
    </xdr:from>
    <xdr:to>
      <xdr:col>19</xdr:col>
      <xdr:colOff>38100</xdr:colOff>
      <xdr:row>15</xdr:row>
      <xdr:rowOff>82001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599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92178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3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167579</xdr:rowOff>
    </xdr:from>
    <xdr:to>
      <xdr:col>15</xdr:col>
      <xdr:colOff>101600</xdr:colOff>
      <xdr:row>15</xdr:row>
      <xdr:rowOff>97729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6155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107906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38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108006</xdr:rowOff>
    </xdr:from>
    <xdr:to>
      <xdr:col>29</xdr:col>
      <xdr:colOff>177800</xdr:colOff>
      <xdr:row>17</xdr:row>
      <xdr:rowOff>38156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98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80083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7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116464</xdr:rowOff>
    </xdr:from>
    <xdr:to>
      <xdr:col>26</xdr:col>
      <xdr:colOff>101600</xdr:colOff>
      <xdr:row>17</xdr:row>
      <xdr:rowOff>46614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0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31391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93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126660</xdr:rowOff>
    </xdr:from>
    <xdr:to>
      <xdr:col>22</xdr:col>
      <xdr:colOff>165100</xdr:colOff>
      <xdr:row>17</xdr:row>
      <xdr:rowOff>56810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17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41587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00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39083</xdr:rowOff>
    </xdr:from>
    <xdr:to>
      <xdr:col>19</xdr:col>
      <xdr:colOff>38100</xdr:colOff>
      <xdr:row>17</xdr:row>
      <xdr:rowOff>140683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125460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8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65303</xdr:rowOff>
    </xdr:from>
    <xdr:to>
      <xdr:col>15</xdr:col>
      <xdr:colOff>101600</xdr:colOff>
      <xdr:row>17</xdr:row>
      <xdr:rowOff>166903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27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151680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146926</xdr:rowOff>
    </xdr:from>
    <xdr:to>
      <xdr:col>29</xdr:col>
      <xdr:colOff>127000</xdr:colOff>
      <xdr:row>35</xdr:row>
      <xdr:rowOff>190894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57276"/>
          <a:ext cx="6477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175671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8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65736</xdr:rowOff>
    </xdr:from>
    <xdr:to>
      <xdr:col>26</xdr:col>
      <xdr:colOff>50800</xdr:colOff>
      <xdr:row>35</xdr:row>
      <xdr:rowOff>146926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76086"/>
          <a:ext cx="698500" cy="81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65736</xdr:rowOff>
    </xdr:from>
    <xdr:to>
      <xdr:col>22</xdr:col>
      <xdr:colOff>114300</xdr:colOff>
      <xdr:row>35</xdr:row>
      <xdr:rowOff>213525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76086"/>
          <a:ext cx="698500" cy="147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212687</xdr:rowOff>
    </xdr:from>
    <xdr:to>
      <xdr:col>18</xdr:col>
      <xdr:colOff>177800</xdr:colOff>
      <xdr:row>35</xdr:row>
      <xdr:rowOff>213525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23037"/>
          <a:ext cx="6985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273024</xdr:rowOff>
    </xdr:from>
    <xdr:to>
      <xdr:col>19</xdr:col>
      <xdr:colOff>38100</xdr:colOff>
      <xdr:row>35</xdr:row>
      <xdr:rowOff>31724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41901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245973</xdr:rowOff>
    </xdr:from>
    <xdr:to>
      <xdr:col>15</xdr:col>
      <xdr:colOff>101600</xdr:colOff>
      <xdr:row>35</xdr:row>
      <xdr:rowOff>4673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13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28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140094</xdr:rowOff>
    </xdr:from>
    <xdr:to>
      <xdr:col>29</xdr:col>
      <xdr:colOff>177800</xdr:colOff>
      <xdr:row>35</xdr:row>
      <xdr:rowOff>241694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0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328071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96126</xdr:rowOff>
    </xdr:from>
    <xdr:to>
      <xdr:col>26</xdr:col>
      <xdr:colOff>101600</xdr:colOff>
      <xdr:row>35</xdr:row>
      <xdr:rowOff>197726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06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207903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75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14936</xdr:rowOff>
    </xdr:from>
    <xdr:to>
      <xdr:col>22</xdr:col>
      <xdr:colOff>165100</xdr:colOff>
      <xdr:row>35</xdr:row>
      <xdr:rowOff>116536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25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126712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9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162725</xdr:rowOff>
    </xdr:from>
    <xdr:to>
      <xdr:col>19</xdr:col>
      <xdr:colOff>38100</xdr:colOff>
      <xdr:row>35</xdr:row>
      <xdr:rowOff>264325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3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5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161887</xdr:rowOff>
    </xdr:from>
    <xdr:to>
      <xdr:col>15</xdr:col>
      <xdr:colOff>101600</xdr:colOff>
      <xdr:row>35</xdr:row>
      <xdr:rowOff>263487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722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248264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5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115,545
113,886
19.44
61,435,779
59,952,914
884,306
25,730,191
33,415,774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130808</xdr:rowOff>
    </xdr:from>
    <xdr:to>
      <xdr:col>24</xdr:col>
      <xdr:colOff>63500</xdr:colOff>
      <xdr:row>36</xdr:row>
      <xdr:rowOff>10838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31558"/>
          <a:ext cx="8382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96690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5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10838</xdr:rowOff>
    </xdr:from>
    <xdr:to>
      <xdr:col>19</xdr:col>
      <xdr:colOff>177800</xdr:colOff>
      <xdr:row>36</xdr:row>
      <xdr:rowOff>32761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83038"/>
          <a:ext cx="889000" cy="2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38457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32761</xdr:rowOff>
    </xdr:from>
    <xdr:to>
      <xdr:col>15</xdr:col>
      <xdr:colOff>50800</xdr:colOff>
      <xdr:row>36</xdr:row>
      <xdr:rowOff>67325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04961"/>
          <a:ext cx="889000" cy="3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67325</xdr:rowOff>
    </xdr:from>
    <xdr:to>
      <xdr:col>10</xdr:col>
      <xdr:colOff>114300</xdr:colOff>
      <xdr:row>37</xdr:row>
      <xdr:rowOff>36693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39525"/>
          <a:ext cx="889000" cy="1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107919</xdr:rowOff>
    </xdr:from>
    <xdr:to>
      <xdr:col>10</xdr:col>
      <xdr:colOff>165100</xdr:colOff>
      <xdr:row>35</xdr:row>
      <xdr:rowOff>38069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54596</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58268</xdr:rowOff>
    </xdr:from>
    <xdr:to>
      <xdr:col>6</xdr:col>
      <xdr:colOff>38100</xdr:colOff>
      <xdr:row>35</xdr:row>
      <xdr:rowOff>159868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4945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80008</xdr:rowOff>
    </xdr:from>
    <xdr:to>
      <xdr:col>24</xdr:col>
      <xdr:colOff>114300</xdr:colOff>
      <xdr:row>36</xdr:row>
      <xdr:rowOff>10158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8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58435</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5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131488</xdr:rowOff>
    </xdr:from>
    <xdr:to>
      <xdr:col>20</xdr:col>
      <xdr:colOff>38100</xdr:colOff>
      <xdr:row>36</xdr:row>
      <xdr:rowOff>61638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52765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153411</xdr:rowOff>
    </xdr:from>
    <xdr:to>
      <xdr:col>15</xdr:col>
      <xdr:colOff>101600</xdr:colOff>
      <xdr:row>36</xdr:row>
      <xdr:rowOff>83561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5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74688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4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16525</xdr:rowOff>
    </xdr:from>
    <xdr:to>
      <xdr:col>10</xdr:col>
      <xdr:colOff>165100</xdr:colOff>
      <xdr:row>36</xdr:row>
      <xdr:rowOff>118125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8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109252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8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157343</xdr:rowOff>
    </xdr:from>
    <xdr:to>
      <xdr:col>6</xdr:col>
      <xdr:colOff>38100</xdr:colOff>
      <xdr:row>37</xdr:row>
      <xdr:rowOff>87493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78620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53501</xdr:rowOff>
    </xdr:from>
    <xdr:to>
      <xdr:col>24</xdr:col>
      <xdr:colOff>63500</xdr:colOff>
      <xdr:row>57</xdr:row>
      <xdr:rowOff>168732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6151"/>
          <a:ext cx="838200" cy="11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2736</xdr:rowOff>
    </xdr:from>
    <xdr:to>
      <xdr:col>19</xdr:col>
      <xdr:colOff>177800</xdr:colOff>
      <xdr:row>57</xdr:row>
      <xdr:rowOff>53501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75386"/>
          <a:ext cx="889000" cy="5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43088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2736</xdr:rowOff>
    </xdr:from>
    <xdr:to>
      <xdr:col>15</xdr:col>
      <xdr:colOff>50800</xdr:colOff>
      <xdr:row>57</xdr:row>
      <xdr:rowOff>135438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75386"/>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135438</xdr:rowOff>
    </xdr:from>
    <xdr:to>
      <xdr:col>10</xdr:col>
      <xdr:colOff>114300</xdr:colOff>
      <xdr:row>58</xdr:row>
      <xdr:rowOff>81995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8088"/>
          <a:ext cx="889000" cy="11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108576</xdr:rowOff>
    </xdr:from>
    <xdr:to>
      <xdr:col>10</xdr:col>
      <xdr:colOff>165100</xdr:colOff>
      <xdr:row>57</xdr:row>
      <xdr:rowOff>38726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21153</xdr:rowOff>
    </xdr:from>
    <xdr:to>
      <xdr:col>6</xdr:col>
      <xdr:colOff>38100</xdr:colOff>
      <xdr:row>57</xdr:row>
      <xdr:rowOff>122753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139280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6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117932</xdr:rowOff>
    </xdr:from>
    <xdr:to>
      <xdr:col>24</xdr:col>
      <xdr:colOff>114300</xdr:colOff>
      <xdr:row>58</xdr:row>
      <xdr:rowOff>48082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96359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6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2701</xdr:rowOff>
    </xdr:from>
    <xdr:to>
      <xdr:col>20</xdr:col>
      <xdr:colOff>38100</xdr:colOff>
      <xdr:row>57</xdr:row>
      <xdr:rowOff>104301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95428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123386</xdr:rowOff>
    </xdr:from>
    <xdr:to>
      <xdr:col>15</xdr:col>
      <xdr:colOff>101600</xdr:colOff>
      <xdr:row>57</xdr:row>
      <xdr:rowOff>53536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70063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84638</xdr:rowOff>
    </xdr:from>
    <xdr:to>
      <xdr:col>10</xdr:col>
      <xdr:colOff>165100</xdr:colOff>
      <xdr:row>58</xdr:row>
      <xdr:rowOff>14788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31195</xdr:rowOff>
    </xdr:from>
    <xdr:to>
      <xdr:col>6</xdr:col>
      <xdr:colOff>38100</xdr:colOff>
      <xdr:row>58</xdr:row>
      <xdr:rowOff>132795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123922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6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33573</xdr:rowOff>
    </xdr:from>
    <xdr:to>
      <xdr:col>24</xdr:col>
      <xdr:colOff>63500</xdr:colOff>
      <xdr:row>76</xdr:row>
      <xdr:rowOff>42717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06377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33573</xdr:rowOff>
    </xdr:from>
    <xdr:to>
      <xdr:col>19</xdr:col>
      <xdr:colOff>177800</xdr:colOff>
      <xdr:row>76</xdr:row>
      <xdr:rowOff>73464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63773"/>
          <a:ext cx="889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19228</xdr:rowOff>
    </xdr:from>
    <xdr:to>
      <xdr:col>15</xdr:col>
      <xdr:colOff>50800</xdr:colOff>
      <xdr:row>76</xdr:row>
      <xdr:rowOff>73464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049428"/>
          <a:ext cx="889000" cy="5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19228</xdr:rowOff>
    </xdr:from>
    <xdr:to>
      <xdr:col>10</xdr:col>
      <xdr:colOff>114300</xdr:colOff>
      <xdr:row>76</xdr:row>
      <xdr:rowOff>95580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49428"/>
          <a:ext cx="889000" cy="7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109474</xdr:rowOff>
    </xdr:from>
    <xdr:to>
      <xdr:col>10</xdr:col>
      <xdr:colOff>165100</xdr:colOff>
      <xdr:row>76</xdr:row>
      <xdr:rowOff>39624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56151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28493</xdr:rowOff>
    </xdr:from>
    <xdr:to>
      <xdr:col>6</xdr:col>
      <xdr:colOff>38100</xdr:colOff>
      <xdr:row>76</xdr:row>
      <xdr:rowOff>130093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146620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163367</xdr:rowOff>
    </xdr:from>
    <xdr:to>
      <xdr:col>24</xdr:col>
      <xdr:colOff>114300</xdr:colOff>
      <xdr:row>76</xdr:row>
      <xdr:rowOff>93517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2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14794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7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154223</xdr:rowOff>
    </xdr:from>
    <xdr:to>
      <xdr:col>20</xdr:col>
      <xdr:colOff>38100</xdr:colOff>
      <xdr:row>76</xdr:row>
      <xdr:rowOff>84373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100899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8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22664</xdr:rowOff>
    </xdr:from>
    <xdr:to>
      <xdr:col>15</xdr:col>
      <xdr:colOff>101600</xdr:colOff>
      <xdr:row>76</xdr:row>
      <xdr:rowOff>124264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5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140790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2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139878</xdr:rowOff>
    </xdr:from>
    <xdr:to>
      <xdr:col>10</xdr:col>
      <xdr:colOff>165100</xdr:colOff>
      <xdr:row>76</xdr:row>
      <xdr:rowOff>70027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986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61155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0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44780</xdr:rowOff>
    </xdr:from>
    <xdr:to>
      <xdr:col>6</xdr:col>
      <xdr:colOff>38100</xdr:colOff>
      <xdr:row>76</xdr:row>
      <xdr:rowOff>146380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137507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114044</xdr:rowOff>
    </xdr:from>
    <xdr:to>
      <xdr:col>24</xdr:col>
      <xdr:colOff>63500</xdr:colOff>
      <xdr:row>93</xdr:row>
      <xdr:rowOff>2860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87444"/>
          <a:ext cx="838200" cy="6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79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164770</xdr:rowOff>
    </xdr:from>
    <xdr:to>
      <xdr:col>19</xdr:col>
      <xdr:colOff>177800</xdr:colOff>
      <xdr:row>93</xdr:row>
      <xdr:rowOff>2860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38170"/>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4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164770</xdr:rowOff>
    </xdr:from>
    <xdr:to>
      <xdr:col>15</xdr:col>
      <xdr:colOff>50800</xdr:colOff>
      <xdr:row>94</xdr:row>
      <xdr:rowOff>5490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38170"/>
          <a:ext cx="889000" cy="18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95857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38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5490</xdr:rowOff>
    </xdr:from>
    <xdr:to>
      <xdr:col>10</xdr:col>
      <xdr:colOff>114300</xdr:colOff>
      <xdr:row>94</xdr:row>
      <xdr:rowOff>59851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21790"/>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113102</xdr:rowOff>
    </xdr:from>
    <xdr:to>
      <xdr:col>10</xdr:col>
      <xdr:colOff>165100</xdr:colOff>
      <xdr:row>96</xdr:row>
      <xdr:rowOff>43252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4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34379</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49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168025</xdr:rowOff>
    </xdr:from>
    <xdr:to>
      <xdr:col>6</xdr:col>
      <xdr:colOff>38100</xdr:colOff>
      <xdr:row>96</xdr:row>
      <xdr:rowOff>98175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89302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548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63244</xdr:rowOff>
    </xdr:from>
    <xdr:to>
      <xdr:col>24</xdr:col>
      <xdr:colOff>114300</xdr:colOff>
      <xdr:row>92</xdr:row>
      <xdr:rowOff>164844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83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86121</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88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123510</xdr:rowOff>
    </xdr:from>
    <xdr:to>
      <xdr:col>20</xdr:col>
      <xdr:colOff>38100</xdr:colOff>
      <xdr:row>93</xdr:row>
      <xdr:rowOff>53660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589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70187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67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113970</xdr:rowOff>
    </xdr:from>
    <xdr:to>
      <xdr:col>15</xdr:col>
      <xdr:colOff>101600</xdr:colOff>
      <xdr:row>93</xdr:row>
      <xdr:rowOff>44120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8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60647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6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126140</xdr:rowOff>
    </xdr:from>
    <xdr:to>
      <xdr:col>10</xdr:col>
      <xdr:colOff>165100</xdr:colOff>
      <xdr:row>94</xdr:row>
      <xdr:rowOff>56290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0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72817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84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9051</xdr:rowOff>
    </xdr:from>
    <xdr:to>
      <xdr:col>6</xdr:col>
      <xdr:colOff>38100</xdr:colOff>
      <xdr:row>94</xdr:row>
      <xdr:rowOff>110651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2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127178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136633</xdr:rowOff>
    </xdr:from>
    <xdr:to>
      <xdr:col>54</xdr:col>
      <xdr:colOff>189865</xdr:colOff>
      <xdr:row>38</xdr:row>
      <xdr:rowOff>108915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51583"/>
          <a:ext cx="1270" cy="1172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112742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2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108915</xdr:rowOff>
    </xdr:from>
    <xdr:to>
      <xdr:col>55</xdr:col>
      <xdr:colOff>88900</xdr:colOff>
      <xdr:row>38</xdr:row>
      <xdr:rowOff>108915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24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83310</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136633</xdr:rowOff>
    </xdr:from>
    <xdr:to>
      <xdr:col>55</xdr:col>
      <xdr:colOff>88900</xdr:colOff>
      <xdr:row>31</xdr:row>
      <xdr:rowOff>136633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5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96304</xdr:rowOff>
    </xdr:from>
    <xdr:to>
      <xdr:col>55</xdr:col>
      <xdr:colOff>0</xdr:colOff>
      <xdr:row>37</xdr:row>
      <xdr:rowOff>112897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39954"/>
          <a:ext cx="838200" cy="1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9155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157728</xdr:rowOff>
    </xdr:from>
    <xdr:to>
      <xdr:col>55</xdr:col>
      <xdr:colOff>50800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112897</xdr:rowOff>
    </xdr:from>
    <xdr:to>
      <xdr:col>50</xdr:col>
      <xdr:colOff>114300</xdr:colOff>
      <xdr:row>38</xdr:row>
      <xdr:rowOff>26781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56547"/>
          <a:ext cx="889000" cy="8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142287</xdr:rowOff>
    </xdr:from>
    <xdr:to>
      <xdr:col>50</xdr:col>
      <xdr:colOff>165100</xdr:colOff>
      <xdr:row>37</xdr:row>
      <xdr:rowOff>72437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88964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8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150082</xdr:rowOff>
    </xdr:from>
    <xdr:to>
      <xdr:col>45</xdr:col>
      <xdr:colOff>177800</xdr:colOff>
      <xdr:row>38</xdr:row>
      <xdr:rowOff>26781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36482"/>
          <a:ext cx="889000" cy="90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4175</xdr:rowOff>
    </xdr:from>
    <xdr:to>
      <xdr:col>46</xdr:col>
      <xdr:colOff>38100</xdr:colOff>
      <xdr:row>37</xdr:row>
      <xdr:rowOff>105775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122302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12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150082</xdr:rowOff>
    </xdr:from>
    <xdr:to>
      <xdr:col>41</xdr:col>
      <xdr:colOff>50800</xdr:colOff>
      <xdr:row>38</xdr:row>
      <xdr:rowOff>127041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36482"/>
          <a:ext cx="889000" cy="10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74927</xdr:rowOff>
    </xdr:from>
    <xdr:to>
      <xdr:col>41</xdr:col>
      <xdr:colOff>101600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112294</xdr:rowOff>
    </xdr:from>
    <xdr:to>
      <xdr:col>36</xdr:col>
      <xdr:colOff>165100</xdr:colOff>
      <xdr:row>37</xdr:row>
      <xdr:rowOff>42444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58971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45504</xdr:rowOff>
    </xdr:from>
    <xdr:to>
      <xdr:col>55</xdr:col>
      <xdr:colOff>50800</xdr:colOff>
      <xdr:row>37</xdr:row>
      <xdr:rowOff>147104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23931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62097</xdr:rowOff>
    </xdr:from>
    <xdr:to>
      <xdr:col>50</xdr:col>
      <xdr:colOff>165100</xdr:colOff>
      <xdr:row>37</xdr:row>
      <xdr:rowOff>163697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154824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147431</xdr:rowOff>
    </xdr:from>
    <xdr:to>
      <xdr:col>46</xdr:col>
      <xdr:colOff>38100</xdr:colOff>
      <xdr:row>38</xdr:row>
      <xdr:rowOff>77581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68708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99282</xdr:rowOff>
    </xdr:from>
    <xdr:to>
      <xdr:col>41</xdr:col>
      <xdr:colOff>101600</xdr:colOff>
      <xdr:row>33</xdr:row>
      <xdr:rowOff>29432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5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20559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67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76241</xdr:rowOff>
    </xdr:from>
    <xdr:to>
      <xdr:col>36</xdr:col>
      <xdr:colOff>165100</xdr:colOff>
      <xdr:row>39</xdr:row>
      <xdr:rowOff>6391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168968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153835</xdr:rowOff>
    </xdr:from>
    <xdr:to>
      <xdr:col>55</xdr:col>
      <xdr:colOff>0</xdr:colOff>
      <xdr:row>56</xdr:row>
      <xdr:rowOff>108141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12135"/>
          <a:ext cx="838200" cy="29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93955</xdr:rowOff>
    </xdr:from>
    <xdr:to>
      <xdr:col>50</xdr:col>
      <xdr:colOff>114300</xdr:colOff>
      <xdr:row>56</xdr:row>
      <xdr:rowOff>108141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352255"/>
          <a:ext cx="889000" cy="35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93955</xdr:rowOff>
    </xdr:from>
    <xdr:to>
      <xdr:col>45</xdr:col>
      <xdr:colOff>177800</xdr:colOff>
      <xdr:row>55</xdr:row>
      <xdr:rowOff>48158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352255"/>
          <a:ext cx="889000" cy="1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112205</xdr:rowOff>
    </xdr:from>
    <xdr:to>
      <xdr:col>41</xdr:col>
      <xdr:colOff>50800</xdr:colOff>
      <xdr:row>55</xdr:row>
      <xdr:rowOff>48158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199055"/>
          <a:ext cx="889000" cy="27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98349</xdr:rowOff>
    </xdr:from>
    <xdr:to>
      <xdr:col>41</xdr:col>
      <xdr:colOff>101600</xdr:colOff>
      <xdr:row>54</xdr:row>
      <xdr:rowOff>28499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18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45026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896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107302</xdr:rowOff>
    </xdr:from>
    <xdr:to>
      <xdr:col>36</xdr:col>
      <xdr:colOff>165100</xdr:colOff>
      <xdr:row>54</xdr:row>
      <xdr:rowOff>37452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19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28579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28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103035</xdr:rowOff>
    </xdr:from>
    <xdr:to>
      <xdr:col>55</xdr:col>
      <xdr:colOff>50800</xdr:colOff>
      <xdr:row>55</xdr:row>
      <xdr:rowOff>33185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36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125912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1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57341</xdr:rowOff>
    </xdr:from>
    <xdr:to>
      <xdr:col>50</xdr:col>
      <xdr:colOff>165100</xdr:colOff>
      <xdr:row>56</xdr:row>
      <xdr:rowOff>158941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5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150068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5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43155</xdr:rowOff>
    </xdr:from>
    <xdr:to>
      <xdr:col>46</xdr:col>
      <xdr:colOff>38100</xdr:colOff>
      <xdr:row>54</xdr:row>
      <xdr:rowOff>144755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3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161282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07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168808</xdr:rowOff>
    </xdr:from>
    <xdr:to>
      <xdr:col>41</xdr:col>
      <xdr:colOff>101600</xdr:colOff>
      <xdr:row>55</xdr:row>
      <xdr:rowOff>98958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90085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51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61405</xdr:rowOff>
    </xdr:from>
    <xdr:to>
      <xdr:col>36</xdr:col>
      <xdr:colOff>165100</xdr:colOff>
      <xdr:row>53</xdr:row>
      <xdr:rowOff>163005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14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8082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892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125138</xdr:rowOff>
    </xdr:from>
    <xdr:to>
      <xdr:col>55</xdr:col>
      <xdr:colOff>0</xdr:colOff>
      <xdr:row>77</xdr:row>
      <xdr:rowOff>135265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155338"/>
          <a:ext cx="838200" cy="1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125138</xdr:rowOff>
    </xdr:from>
    <xdr:to>
      <xdr:col>50</xdr:col>
      <xdr:colOff>114300</xdr:colOff>
      <xdr:row>77</xdr:row>
      <xdr:rowOff>61610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155338"/>
          <a:ext cx="889000" cy="10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92381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104107</xdr:rowOff>
    </xdr:from>
    <xdr:to>
      <xdr:col>45</xdr:col>
      <xdr:colOff>177800</xdr:colOff>
      <xdr:row>77</xdr:row>
      <xdr:rowOff>61610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34307"/>
          <a:ext cx="889000" cy="1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107515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79647</xdr:rowOff>
    </xdr:from>
    <xdr:to>
      <xdr:col>41</xdr:col>
      <xdr:colOff>50800</xdr:colOff>
      <xdr:row>76</xdr:row>
      <xdr:rowOff>104107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938397"/>
          <a:ext cx="889000" cy="1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162601</xdr:rowOff>
    </xdr:from>
    <xdr:to>
      <xdr:col>41</xdr:col>
      <xdr:colOff>101600</xdr:colOff>
      <xdr:row>76</xdr:row>
      <xdr:rowOff>92751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109278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7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100147</xdr:rowOff>
    </xdr:from>
    <xdr:to>
      <xdr:col>36</xdr:col>
      <xdr:colOff>165100</xdr:colOff>
      <xdr:row>77</xdr:row>
      <xdr:rowOff>30297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21424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84465</xdr:rowOff>
    </xdr:from>
    <xdr:to>
      <xdr:col>55</xdr:col>
      <xdr:colOff>50800</xdr:colOff>
      <xdr:row>78</xdr:row>
      <xdr:rowOff>14615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8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62892</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6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74338</xdr:rowOff>
    </xdr:from>
    <xdr:to>
      <xdr:col>50</xdr:col>
      <xdr:colOff>165100</xdr:colOff>
      <xdr:row>77</xdr:row>
      <xdr:rowOff>4488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10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21015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87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10810</xdr:rowOff>
    </xdr:from>
    <xdr:to>
      <xdr:col>46</xdr:col>
      <xdr:colOff>38100</xdr:colOff>
      <xdr:row>77</xdr:row>
      <xdr:rowOff>112410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128937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8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53307</xdr:rowOff>
    </xdr:from>
    <xdr:to>
      <xdr:col>41</xdr:col>
      <xdr:colOff>101600</xdr:colOff>
      <xdr:row>76</xdr:row>
      <xdr:rowOff>154907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146034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1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28847</xdr:rowOff>
    </xdr:from>
    <xdr:to>
      <xdr:col>36</xdr:col>
      <xdr:colOff>165100</xdr:colOff>
      <xdr:row>75</xdr:row>
      <xdr:rowOff>130447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146974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6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60147</xdr:rowOff>
    </xdr:from>
    <xdr:to>
      <xdr:col>55</xdr:col>
      <xdr:colOff>0</xdr:colOff>
      <xdr:row>98</xdr:row>
      <xdr:rowOff>105677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62247"/>
          <a:ext cx="838200" cy="4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60147</xdr:rowOff>
    </xdr:from>
    <xdr:to>
      <xdr:col>50</xdr:col>
      <xdr:colOff>114300</xdr:colOff>
      <xdr:row>98</xdr:row>
      <xdr:rowOff>61691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62247"/>
          <a:ext cx="889000" cy="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20713</xdr:rowOff>
    </xdr:from>
    <xdr:to>
      <xdr:col>45</xdr:col>
      <xdr:colOff>177800</xdr:colOff>
      <xdr:row>98</xdr:row>
      <xdr:rowOff>61691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51363"/>
          <a:ext cx="889000" cy="2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20713</xdr:rowOff>
    </xdr:from>
    <xdr:to>
      <xdr:col>41</xdr:col>
      <xdr:colOff>50800</xdr:colOff>
      <xdr:row>97</xdr:row>
      <xdr:rowOff>77139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651363"/>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122789</xdr:rowOff>
    </xdr:from>
    <xdr:to>
      <xdr:col>41</xdr:col>
      <xdr:colOff>101600</xdr:colOff>
      <xdr:row>95</xdr:row>
      <xdr:rowOff>52939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23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69466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01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14263</xdr:rowOff>
    </xdr:from>
    <xdr:to>
      <xdr:col>36</xdr:col>
      <xdr:colOff>165100</xdr:colOff>
      <xdr:row>94</xdr:row>
      <xdr:rowOff>115863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13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132390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590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54877</xdr:rowOff>
    </xdr:from>
    <xdr:to>
      <xdr:col>55</xdr:col>
      <xdr:colOff>50800</xdr:colOff>
      <xdr:row>98</xdr:row>
      <xdr:rowOff>156477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141254</xdr:rowOff>
    </xdr:from>
    <xdr:ext cx="469744"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71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9347</xdr:rowOff>
    </xdr:from>
    <xdr:to>
      <xdr:col>50</xdr:col>
      <xdr:colOff>165100</xdr:colOff>
      <xdr:row>98</xdr:row>
      <xdr:rowOff>110947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102074</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04428" y="1690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10891</xdr:rowOff>
    </xdr:from>
    <xdr:to>
      <xdr:col>46</xdr:col>
      <xdr:colOff>38100</xdr:colOff>
      <xdr:row>98</xdr:row>
      <xdr:rowOff>112491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103618</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690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141363</xdr:rowOff>
    </xdr:from>
    <xdr:to>
      <xdr:col>41</xdr:col>
      <xdr:colOff>101600</xdr:colOff>
      <xdr:row>97</xdr:row>
      <xdr:rowOff>71513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62640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26339</xdr:rowOff>
    </xdr:from>
    <xdr:to>
      <xdr:col>36</xdr:col>
      <xdr:colOff>165100</xdr:colOff>
      <xdr:row>97</xdr:row>
      <xdr:rowOff>127939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119066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4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91730</xdr:rowOff>
    </xdr:from>
    <xdr:to>
      <xdr:col>72</xdr:col>
      <xdr:colOff>38100</xdr:colOff>
      <xdr:row>37</xdr:row>
      <xdr:rowOff>21880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2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38407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0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147139</xdr:rowOff>
    </xdr:from>
    <xdr:to>
      <xdr:col>67</xdr:col>
      <xdr:colOff>101600</xdr:colOff>
      <xdr:row>37</xdr:row>
      <xdr:rowOff>77289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31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93816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09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9303</xdr:rowOff>
    </xdr:from>
    <xdr:to>
      <xdr:col>85</xdr:col>
      <xdr:colOff>127000</xdr:colOff>
      <xdr:row>76</xdr:row>
      <xdr:rowOff>43898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3039503"/>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53370</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0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140157</xdr:rowOff>
    </xdr:from>
    <xdr:to>
      <xdr:col>81</xdr:col>
      <xdr:colOff>50800</xdr:colOff>
      <xdr:row>76</xdr:row>
      <xdr:rowOff>9303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98907"/>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140157</xdr:rowOff>
    </xdr:from>
    <xdr:to>
      <xdr:col>76</xdr:col>
      <xdr:colOff>114300</xdr:colOff>
      <xdr:row>76</xdr:row>
      <xdr:rowOff>43307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98907"/>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43307</xdr:rowOff>
    </xdr:from>
    <xdr:to>
      <xdr:col>71</xdr:col>
      <xdr:colOff>177800</xdr:colOff>
      <xdr:row>76</xdr:row>
      <xdr:rowOff>52432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73507"/>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163328</xdr:rowOff>
    </xdr:from>
    <xdr:to>
      <xdr:col>72</xdr:col>
      <xdr:colOff>38100</xdr:colOff>
      <xdr:row>74</xdr:row>
      <xdr:rowOff>93478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110005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149841</xdr:rowOff>
    </xdr:from>
    <xdr:to>
      <xdr:col>67</xdr:col>
      <xdr:colOff>101600</xdr:colOff>
      <xdr:row>74</xdr:row>
      <xdr:rowOff>79991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6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96518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164548</xdr:rowOff>
    </xdr:from>
    <xdr:to>
      <xdr:col>85</xdr:col>
      <xdr:colOff>177800</xdr:colOff>
      <xdr:row>76</xdr:row>
      <xdr:rowOff>94698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2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142975</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00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129953</xdr:rowOff>
    </xdr:from>
    <xdr:to>
      <xdr:col>81</xdr:col>
      <xdr:colOff>101600</xdr:colOff>
      <xdr:row>76</xdr:row>
      <xdr:rowOff>60102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88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51230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8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89357</xdr:rowOff>
    </xdr:from>
    <xdr:to>
      <xdr:col>76</xdr:col>
      <xdr:colOff>165100</xdr:colOff>
      <xdr:row>76</xdr:row>
      <xdr:rowOff>19507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4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10634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4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163957</xdr:rowOff>
    </xdr:from>
    <xdr:to>
      <xdr:col>72</xdr:col>
      <xdr:colOff>38100</xdr:colOff>
      <xdr:row>76</xdr:row>
      <xdr:rowOff>94107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2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85234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1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1632</xdr:rowOff>
    </xdr:from>
    <xdr:to>
      <xdr:col>67</xdr:col>
      <xdr:colOff>101600</xdr:colOff>
      <xdr:row>76</xdr:row>
      <xdr:rowOff>103232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3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94359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24912</xdr:rowOff>
    </xdr:from>
    <xdr:to>
      <xdr:col>85</xdr:col>
      <xdr:colOff>127000</xdr:colOff>
      <xdr:row>97</xdr:row>
      <xdr:rowOff>153302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655562"/>
          <a:ext cx="838200" cy="12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24912</xdr:rowOff>
    </xdr:from>
    <xdr:to>
      <xdr:col>81</xdr:col>
      <xdr:colOff>50800</xdr:colOff>
      <xdr:row>97</xdr:row>
      <xdr:rowOff>159314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655562"/>
          <a:ext cx="889000" cy="13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159314</xdr:rowOff>
    </xdr:from>
    <xdr:to>
      <xdr:col>76</xdr:col>
      <xdr:colOff>114300</xdr:colOff>
      <xdr:row>98</xdr:row>
      <xdr:rowOff>44069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89964"/>
          <a:ext cx="889000" cy="5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92946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9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44069</xdr:rowOff>
    </xdr:from>
    <xdr:to>
      <xdr:col>71</xdr:col>
      <xdr:colOff>177800</xdr:colOff>
      <xdr:row>98</xdr:row>
      <xdr:rowOff>82435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46169"/>
          <a:ext cx="8890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43363</xdr:rowOff>
    </xdr:from>
    <xdr:to>
      <xdr:col>72</xdr:col>
      <xdr:colOff>38100</xdr:colOff>
      <xdr:row>98</xdr:row>
      <xdr:rowOff>144963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4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136090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3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77896</xdr:rowOff>
    </xdr:from>
    <xdr:to>
      <xdr:col>67</xdr:col>
      <xdr:colOff>101600</xdr:colOff>
      <xdr:row>99</xdr:row>
      <xdr:rowOff>8046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170623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7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102502</xdr:rowOff>
    </xdr:from>
    <xdr:to>
      <xdr:col>85</xdr:col>
      <xdr:colOff>177800</xdr:colOff>
      <xdr:row>98</xdr:row>
      <xdr:rowOff>32652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125379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58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145562</xdr:rowOff>
    </xdr:from>
    <xdr:to>
      <xdr:col>81</xdr:col>
      <xdr:colOff>101600</xdr:colOff>
      <xdr:row>97</xdr:row>
      <xdr:rowOff>75712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92239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37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108514</xdr:rowOff>
    </xdr:from>
    <xdr:to>
      <xdr:col>76</xdr:col>
      <xdr:colOff>165100</xdr:colOff>
      <xdr:row>98</xdr:row>
      <xdr:rowOff>38664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3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55191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1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164719</xdr:rowOff>
    </xdr:from>
    <xdr:to>
      <xdr:col>72</xdr:col>
      <xdr:colOff>38100</xdr:colOff>
      <xdr:row>98</xdr:row>
      <xdr:rowOff>94869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111396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7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31635</xdr:rowOff>
    </xdr:from>
    <xdr:to>
      <xdr:col>67</xdr:col>
      <xdr:colOff>101600</xdr:colOff>
      <xdr:row>98</xdr:row>
      <xdr:rowOff>133235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149762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6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49893</xdr:rowOff>
    </xdr:from>
    <xdr:to>
      <xdr:col>116</xdr:col>
      <xdr:colOff>63500</xdr:colOff>
      <xdr:row>39</xdr:row>
      <xdr:rowOff>50056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736443"/>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50056</xdr:rowOff>
    </xdr:from>
    <xdr:to>
      <xdr:col>111</xdr:col>
      <xdr:colOff>177800</xdr:colOff>
      <xdr:row>39</xdr:row>
      <xdr:rowOff>50056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66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49893</xdr:rowOff>
    </xdr:from>
    <xdr:to>
      <xdr:col>107</xdr:col>
      <xdr:colOff>50800</xdr:colOff>
      <xdr:row>39</xdr:row>
      <xdr:rowOff>50056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6443"/>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49893</xdr:rowOff>
    </xdr:from>
    <xdr:to>
      <xdr:col>102</xdr:col>
      <xdr:colOff>114300</xdr:colOff>
      <xdr:row>39</xdr:row>
      <xdr:rowOff>82386</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6736443"/>
          <a:ext cx="889000" cy="3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6114</xdr:rowOff>
    </xdr:from>
    <xdr:to>
      <xdr:col>102</xdr:col>
      <xdr:colOff>165100</xdr:colOff>
      <xdr:row>37</xdr:row>
      <xdr:rowOff>107714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124241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12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138212</xdr:rowOff>
    </xdr:from>
    <xdr:to>
      <xdr:col>98</xdr:col>
      <xdr:colOff>38100</xdr:colOff>
      <xdr:row>38</xdr:row>
      <xdr:rowOff>68362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8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84889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170543</xdr:rowOff>
    </xdr:from>
    <xdr:to>
      <xdr:col>116</xdr:col>
      <xdr:colOff>114300</xdr:colOff>
      <xdr:row>39</xdr:row>
      <xdr:rowOff>100693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85470</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00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170706</xdr:rowOff>
    </xdr:from>
    <xdr:to>
      <xdr:col>112</xdr:col>
      <xdr:colOff>38100</xdr:colOff>
      <xdr:row>39</xdr:row>
      <xdr:rowOff>100856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91983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7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170706</xdr:rowOff>
    </xdr:from>
    <xdr:to>
      <xdr:col>107</xdr:col>
      <xdr:colOff>101600</xdr:colOff>
      <xdr:row>39</xdr:row>
      <xdr:rowOff>100856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91983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7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170543</xdr:rowOff>
    </xdr:from>
    <xdr:to>
      <xdr:col>102</xdr:col>
      <xdr:colOff>165100</xdr:colOff>
      <xdr:row>39</xdr:row>
      <xdr:rowOff>100693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91820</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778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31586</xdr:rowOff>
    </xdr:from>
    <xdr:to>
      <xdr:col>98</xdr:col>
      <xdr:colOff>38100</xdr:colOff>
      <xdr:row>39</xdr:row>
      <xdr:rowOff>133186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124313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810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44412</xdr:rowOff>
    </xdr:from>
    <xdr:to>
      <xdr:col>116</xdr:col>
      <xdr:colOff>63500</xdr:colOff>
      <xdr:row>59</xdr:row>
      <xdr:rowOff>44412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99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44412</xdr:rowOff>
    </xdr:from>
    <xdr:to>
      <xdr:col>111</xdr:col>
      <xdr:colOff>177800</xdr:colOff>
      <xdr:row>59</xdr:row>
      <xdr:rowOff>44431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59962"/>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44355</xdr:rowOff>
    </xdr:from>
    <xdr:to>
      <xdr:col>107</xdr:col>
      <xdr:colOff>50800</xdr:colOff>
      <xdr:row>59</xdr:row>
      <xdr:rowOff>44431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990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44355</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59905"/>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49276</xdr:rowOff>
    </xdr:from>
    <xdr:to>
      <xdr:col>102</xdr:col>
      <xdr:colOff>165100</xdr:colOff>
      <xdr:row>58</xdr:row>
      <xdr:rowOff>150876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167403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57868</xdr:rowOff>
    </xdr:from>
    <xdr:to>
      <xdr:col>98</xdr:col>
      <xdr:colOff>38100</xdr:colOff>
      <xdr:row>58</xdr:row>
      <xdr:rowOff>159468</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4545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165062</xdr:rowOff>
    </xdr:from>
    <xdr:to>
      <xdr:col>116</xdr:col>
      <xdr:colOff>114300</xdr:colOff>
      <xdr:row>59</xdr:row>
      <xdr:rowOff>95212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79989</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0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165062</xdr:rowOff>
    </xdr:from>
    <xdr:to>
      <xdr:col>112</xdr:col>
      <xdr:colOff>38100</xdr:colOff>
      <xdr:row>59</xdr:row>
      <xdr:rowOff>95212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86339</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165081</xdr:rowOff>
    </xdr:from>
    <xdr:to>
      <xdr:col>107</xdr:col>
      <xdr:colOff>101600</xdr:colOff>
      <xdr:row>59</xdr:row>
      <xdr:rowOff>95231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86358</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165005</xdr:rowOff>
    </xdr:from>
    <xdr:to>
      <xdr:col>102</xdr:col>
      <xdr:colOff>165100</xdr:colOff>
      <xdr:row>59</xdr:row>
      <xdr:rowOff>95155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86282</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55614</xdr:rowOff>
    </xdr:from>
    <xdr:to>
      <xdr:col>116</xdr:col>
      <xdr:colOff>63500</xdr:colOff>
      <xdr:row>76</xdr:row>
      <xdr:rowOff>125564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14364"/>
          <a:ext cx="838200" cy="2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141914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657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125564</xdr:rowOff>
    </xdr:from>
    <xdr:to>
      <xdr:col>111</xdr:col>
      <xdr:colOff>177800</xdr:colOff>
      <xdr:row>77</xdr:row>
      <xdr:rowOff>4483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155764"/>
          <a:ext cx="889000" cy="5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138752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5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4483</xdr:rowOff>
    </xdr:from>
    <xdr:to>
      <xdr:col>107</xdr:col>
      <xdr:colOff>50800</xdr:colOff>
      <xdr:row>77</xdr:row>
      <xdr:rowOff>8789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06133"/>
          <a:ext cx="889000" cy="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14279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0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70510</xdr:rowOff>
    </xdr:from>
    <xdr:to>
      <xdr:col>102</xdr:col>
      <xdr:colOff>114300</xdr:colOff>
      <xdr:row>77</xdr:row>
      <xdr:rowOff>8789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100710"/>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51067</xdr:rowOff>
    </xdr:from>
    <xdr:to>
      <xdr:col>102</xdr:col>
      <xdr:colOff>165100</xdr:colOff>
      <xdr:row>75</xdr:row>
      <xdr:rowOff>152667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169194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8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168148</xdr:rowOff>
    </xdr:from>
    <xdr:to>
      <xdr:col>98</xdr:col>
      <xdr:colOff>38100</xdr:colOff>
      <xdr:row>74</xdr:row>
      <xdr:rowOff>98298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114825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4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4814</xdr:rowOff>
    </xdr:from>
    <xdr:to>
      <xdr:col>116</xdr:col>
      <xdr:colOff>114300</xdr:colOff>
      <xdr:row>75</xdr:row>
      <xdr:rowOff>106414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6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154691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4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74764</xdr:rowOff>
    </xdr:from>
    <xdr:to>
      <xdr:col>112</xdr:col>
      <xdr:colOff>38100</xdr:colOff>
      <xdr:row>77</xdr:row>
      <xdr:rowOff>4914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167491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9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125133</xdr:rowOff>
    </xdr:from>
    <xdr:to>
      <xdr:col>107</xdr:col>
      <xdr:colOff>101600</xdr:colOff>
      <xdr:row>77</xdr:row>
      <xdr:rowOff>55283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5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46410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4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129439</xdr:rowOff>
    </xdr:from>
    <xdr:to>
      <xdr:col>102</xdr:col>
      <xdr:colOff>165100</xdr:colOff>
      <xdr:row>77</xdr:row>
      <xdr:rowOff>59589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50716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5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19710</xdr:rowOff>
    </xdr:from>
    <xdr:to>
      <xdr:col>98</xdr:col>
      <xdr:colOff>38100</xdr:colOff>
      <xdr:row>76</xdr:row>
      <xdr:rowOff>121310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112437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4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性質別歳出決算の中で扶助費は、類似団体内順位が高くなっており、当市においては、保育や障害福祉のニーズが高く、今後も類似団体の平均額を上回る傾向が続くものとみられる。</a:t>
          </a:r>
        </a:p>
        <a:p>
          <a:r>
            <a:rPr kumimoji="1" lang="ja-JP" altLang="en-US" sz="1300">
              <a:latin typeface="ＭＳ Ｐゴシック" panose="020B0600070205080204" pitchFamily="50" charset="-128"/>
              <a:ea typeface="ＭＳ Ｐゴシック" panose="020B0600070205080204" pitchFamily="50" charset="-128"/>
            </a:rPr>
            <a:t>　類似団体と比較して高い状況にある構成項目としては、扶助費以外に普通建設事業費、維持補修費、積立金がある。　普通建設事業費については、沖縄県平均及び全国平均よりは下回っているものの、今後、新クリーンセンター建設事業、当山小学校分離新設校建設事業、新体育館建設事業、てだこ浦西駅周辺地区複合施設整備事業等の大型建設事業が予定されていることから、今後も上昇傾向が続くものとみ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また、普通建設事業費のうち、更新整備については類似団体内順位が</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位で、平均を大きく下回って推移しているが、今後は各公共施設の老朽化により増加によりコストを押し上げる要因となると見込まれる。積立金は類似団体平均を上回っているものの、前年度と比較すると差が縮まってきている。引き続き大型の建設事業や公共施設老朽化に伴う施設整備に備え、基金積立を積極的に行う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沖縄県浦添市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115,545
113,886
19.44
61,435,779
59,952,914
884,306
25,730,191
33,415,774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103124</xdr:rowOff>
    </xdr:from>
    <xdr:to>
      <xdr:col>24</xdr:col>
      <xdr:colOff>63500</xdr:colOff>
      <xdr:row>33</xdr:row>
      <xdr:rowOff>254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5895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254</xdr:rowOff>
    </xdr:from>
    <xdr:to>
      <xdr:col>19</xdr:col>
      <xdr:colOff>177800</xdr:colOff>
      <xdr:row>33</xdr:row>
      <xdr:rowOff>33782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58104"/>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33782</xdr:rowOff>
    </xdr:from>
    <xdr:to>
      <xdr:col>15</xdr:col>
      <xdr:colOff>50800</xdr:colOff>
      <xdr:row>33</xdr:row>
      <xdr:rowOff>151892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91632"/>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151892</xdr:rowOff>
    </xdr:from>
    <xdr:to>
      <xdr:col>10</xdr:col>
      <xdr:colOff>114300</xdr:colOff>
      <xdr:row>33</xdr:row>
      <xdr:rowOff>151892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66842"/>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91948</xdr:rowOff>
    </xdr:from>
    <xdr:to>
      <xdr:col>10</xdr:col>
      <xdr:colOff>165100</xdr:colOff>
      <xdr:row>34</xdr:row>
      <xdr:rowOff>22098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7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38625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14986</xdr:rowOff>
    </xdr:from>
    <xdr:to>
      <xdr:col>6</xdr:col>
      <xdr:colOff>38100</xdr:colOff>
      <xdr:row>33</xdr:row>
      <xdr:rowOff>116586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7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107713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52324</xdr:rowOff>
    </xdr:from>
    <xdr:to>
      <xdr:col>24</xdr:col>
      <xdr:colOff>114300</xdr:colOff>
      <xdr:row>32</xdr:row>
      <xdr:rowOff>153924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3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75201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120904</xdr:rowOff>
    </xdr:from>
    <xdr:to>
      <xdr:col>20</xdr:col>
      <xdr:colOff>38100</xdr:colOff>
      <xdr:row>33</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67581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154432</xdr:rowOff>
    </xdr:from>
    <xdr:to>
      <xdr:col>15</xdr:col>
      <xdr:colOff>101600</xdr:colOff>
      <xdr:row>33</xdr:row>
      <xdr:rowOff>84582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101109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101092</xdr:rowOff>
    </xdr:from>
    <xdr:to>
      <xdr:col>10</xdr:col>
      <xdr:colOff>165100</xdr:colOff>
      <xdr:row>34</xdr:row>
      <xdr:rowOff>31242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22369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101092</xdr:rowOff>
    </xdr:from>
    <xdr:to>
      <xdr:col>6</xdr:col>
      <xdr:colOff>38100</xdr:colOff>
      <xdr:row>32</xdr:row>
      <xdr:rowOff>31242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1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47769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9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92242</xdr:rowOff>
    </xdr:from>
    <xdr:to>
      <xdr:col>24</xdr:col>
      <xdr:colOff>63500</xdr:colOff>
      <xdr:row>56</xdr:row>
      <xdr:rowOff>109182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93442"/>
          <a:ext cx="838200" cy="1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56297</xdr:rowOff>
    </xdr:from>
    <xdr:to>
      <xdr:col>19</xdr:col>
      <xdr:colOff>177800</xdr:colOff>
      <xdr:row>56</xdr:row>
      <xdr:rowOff>92242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57497"/>
          <a:ext cx="889000" cy="3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115308</xdr:rowOff>
    </xdr:from>
    <xdr:to>
      <xdr:col>15</xdr:col>
      <xdr:colOff>50800</xdr:colOff>
      <xdr:row>56</xdr:row>
      <xdr:rowOff>56297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73608"/>
          <a:ext cx="889000" cy="28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79292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5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115308</xdr:rowOff>
    </xdr:from>
    <xdr:to>
      <xdr:col>10</xdr:col>
      <xdr:colOff>114300</xdr:colOff>
      <xdr:row>56</xdr:row>
      <xdr:rowOff>164366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73608"/>
          <a:ext cx="889000" cy="39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20585</xdr:rowOff>
    </xdr:from>
    <xdr:to>
      <xdr:col>10</xdr:col>
      <xdr:colOff>165100</xdr:colOff>
      <xdr:row>54</xdr:row>
      <xdr:rowOff>122185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138712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158290</xdr:rowOff>
    </xdr:from>
    <xdr:to>
      <xdr:col>6</xdr:col>
      <xdr:colOff>38100</xdr:colOff>
      <xdr:row>57</xdr:row>
      <xdr:rowOff>88440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79567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5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58382</xdr:rowOff>
    </xdr:from>
    <xdr:to>
      <xdr:col>24</xdr:col>
      <xdr:colOff>114300</xdr:colOff>
      <xdr:row>56</xdr:row>
      <xdr:rowOff>159982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81259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41442</xdr:rowOff>
    </xdr:from>
    <xdr:to>
      <xdr:col>20</xdr:col>
      <xdr:colOff>38100</xdr:colOff>
      <xdr:row>56</xdr:row>
      <xdr:rowOff>143042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159569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1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5497</xdr:rowOff>
    </xdr:from>
    <xdr:to>
      <xdr:col>15</xdr:col>
      <xdr:colOff>101600</xdr:colOff>
      <xdr:row>56</xdr:row>
      <xdr:rowOff>107097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123624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8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64508</xdr:rowOff>
    </xdr:from>
    <xdr:to>
      <xdr:col>10</xdr:col>
      <xdr:colOff>165100</xdr:colOff>
      <xdr:row>54</xdr:row>
      <xdr:rowOff>166108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2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157235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41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113566</xdr:rowOff>
    </xdr:from>
    <xdr:to>
      <xdr:col>6</xdr:col>
      <xdr:colOff>38100</xdr:colOff>
      <xdr:row>57</xdr:row>
      <xdr:rowOff>43716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1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60243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48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161981</xdr:rowOff>
    </xdr:from>
    <xdr:to>
      <xdr:col>24</xdr:col>
      <xdr:colOff>63500</xdr:colOff>
      <xdr:row>74</xdr:row>
      <xdr:rowOff>78298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677831"/>
          <a:ext cx="838200" cy="8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62808</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3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78298</xdr:rowOff>
    </xdr:from>
    <xdr:to>
      <xdr:col>19</xdr:col>
      <xdr:colOff>177800</xdr:colOff>
      <xdr:row>74</xdr:row>
      <xdr:rowOff>140371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65598"/>
          <a:ext cx="889000" cy="6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92077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140371</xdr:rowOff>
    </xdr:from>
    <xdr:to>
      <xdr:col>15</xdr:col>
      <xdr:colOff>50800</xdr:colOff>
      <xdr:row>75</xdr:row>
      <xdr:rowOff>153339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27671"/>
          <a:ext cx="889000" cy="1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153339</xdr:rowOff>
    </xdr:from>
    <xdr:to>
      <xdr:col>10</xdr:col>
      <xdr:colOff>114300</xdr:colOff>
      <xdr:row>76</xdr:row>
      <xdr:rowOff>69230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12089"/>
          <a:ext cx="889000" cy="8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34288</xdr:rowOff>
    </xdr:from>
    <xdr:to>
      <xdr:col>10</xdr:col>
      <xdr:colOff>165100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113551</xdr:rowOff>
    </xdr:from>
    <xdr:to>
      <xdr:col>6</xdr:col>
      <xdr:colOff>38100</xdr:colOff>
      <xdr:row>78</xdr:row>
      <xdr:rowOff>43701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1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34828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0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111181</xdr:rowOff>
    </xdr:from>
    <xdr:to>
      <xdr:col>24</xdr:col>
      <xdr:colOff>114300</xdr:colOff>
      <xdr:row>74</xdr:row>
      <xdr:rowOff>41331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2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134058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478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27498</xdr:rowOff>
    </xdr:from>
    <xdr:to>
      <xdr:col>20</xdr:col>
      <xdr:colOff>38100</xdr:colOff>
      <xdr:row>74</xdr:row>
      <xdr:rowOff>129098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145625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9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89571</xdr:rowOff>
    </xdr:from>
    <xdr:to>
      <xdr:col>15</xdr:col>
      <xdr:colOff>101600</xdr:colOff>
      <xdr:row>75</xdr:row>
      <xdr:rowOff>19721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36248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5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102539</xdr:rowOff>
    </xdr:from>
    <xdr:to>
      <xdr:col>10</xdr:col>
      <xdr:colOff>165100</xdr:colOff>
      <xdr:row>76</xdr:row>
      <xdr:rowOff>32689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6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49216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3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18430</xdr:rowOff>
    </xdr:from>
    <xdr:to>
      <xdr:col>6</xdr:col>
      <xdr:colOff>38100</xdr:colOff>
      <xdr:row>76</xdr:row>
      <xdr:rowOff>120030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136557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2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135426</xdr:rowOff>
    </xdr:from>
    <xdr:to>
      <xdr:col>24</xdr:col>
      <xdr:colOff>62865</xdr:colOff>
      <xdr:row>98</xdr:row>
      <xdr:rowOff>72217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737376"/>
          <a:ext cx="1270" cy="1136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76044</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7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72217</xdr:rowOff>
    </xdr:from>
    <xdr:to>
      <xdr:col>24</xdr:col>
      <xdr:colOff>152400</xdr:colOff>
      <xdr:row>98</xdr:row>
      <xdr:rowOff>72217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7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82103</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51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135426</xdr:rowOff>
    </xdr:from>
    <xdr:to>
      <xdr:col>24</xdr:col>
      <xdr:colOff>152400</xdr:colOff>
      <xdr:row>91</xdr:row>
      <xdr:rowOff>135426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737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70983</xdr:rowOff>
    </xdr:from>
    <xdr:to>
      <xdr:col>24</xdr:col>
      <xdr:colOff>63500</xdr:colOff>
      <xdr:row>97</xdr:row>
      <xdr:rowOff>78893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01633"/>
          <a:ext cx="8382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33619</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21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10742</xdr:rowOff>
    </xdr:from>
    <xdr:to>
      <xdr:col>24</xdr:col>
      <xdr:colOff>114300</xdr:colOff>
      <xdr:row>96</xdr:row>
      <xdr:rowOff>112342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62204</xdr:rowOff>
    </xdr:from>
    <xdr:to>
      <xdr:col>19</xdr:col>
      <xdr:colOff>177800</xdr:colOff>
      <xdr:row>97</xdr:row>
      <xdr:rowOff>78893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92854"/>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93061</xdr:rowOff>
    </xdr:from>
    <xdr:to>
      <xdr:col>20</xdr:col>
      <xdr:colOff>38100</xdr:colOff>
      <xdr:row>96</xdr:row>
      <xdr:rowOff>23211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38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39738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1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62204</xdr:rowOff>
    </xdr:from>
    <xdr:to>
      <xdr:col>15</xdr:col>
      <xdr:colOff>50800</xdr:colOff>
      <xdr:row>98</xdr:row>
      <xdr:rowOff>50980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92854"/>
          <a:ext cx="889000" cy="16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119853</xdr:rowOff>
    </xdr:from>
    <xdr:to>
      <xdr:col>15</xdr:col>
      <xdr:colOff>101600</xdr:colOff>
      <xdr:row>96</xdr:row>
      <xdr:rowOff>50003</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66530</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18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50980</xdr:rowOff>
    </xdr:from>
    <xdr:to>
      <xdr:col>10</xdr:col>
      <xdr:colOff>114300</xdr:colOff>
      <xdr:row>98</xdr:row>
      <xdr:rowOff>129984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53080"/>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104170</xdr:rowOff>
    </xdr:from>
    <xdr:to>
      <xdr:col>10</xdr:col>
      <xdr:colOff>165100</xdr:colOff>
      <xdr:row>96</xdr:row>
      <xdr:rowOff>34320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50847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165641</xdr:rowOff>
    </xdr:from>
    <xdr:to>
      <xdr:col>6</xdr:col>
      <xdr:colOff>38100</xdr:colOff>
      <xdr:row>96</xdr:row>
      <xdr:rowOff>95791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45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112318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2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20183</xdr:rowOff>
    </xdr:from>
    <xdr:to>
      <xdr:col>24</xdr:col>
      <xdr:colOff>114300</xdr:colOff>
      <xdr:row>97</xdr:row>
      <xdr:rowOff>121783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5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170060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28093</xdr:rowOff>
    </xdr:from>
    <xdr:to>
      <xdr:col>20</xdr:col>
      <xdr:colOff>38100</xdr:colOff>
      <xdr:row>97</xdr:row>
      <xdr:rowOff>129693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120820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5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11404</xdr:rowOff>
    </xdr:from>
    <xdr:to>
      <xdr:col>15</xdr:col>
      <xdr:colOff>101600</xdr:colOff>
      <xdr:row>97</xdr:row>
      <xdr:rowOff>113004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104131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3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180</xdr:rowOff>
    </xdr:from>
    <xdr:to>
      <xdr:col>10</xdr:col>
      <xdr:colOff>165100</xdr:colOff>
      <xdr:row>98</xdr:row>
      <xdr:rowOff>101780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92907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9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79184</xdr:rowOff>
    </xdr:from>
    <xdr:to>
      <xdr:col>6</xdr:col>
      <xdr:colOff>38100</xdr:colOff>
      <xdr:row>99</xdr:row>
      <xdr:rowOff>9334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8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461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125984</xdr:rowOff>
    </xdr:from>
    <xdr:to>
      <xdr:col>55</xdr:col>
      <xdr:colOff>0</xdr:colOff>
      <xdr:row>38</xdr:row>
      <xdr:rowOff>131699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4108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118364</xdr:rowOff>
    </xdr:from>
    <xdr:to>
      <xdr:col>50</xdr:col>
      <xdr:colOff>114300</xdr:colOff>
      <xdr:row>38</xdr:row>
      <xdr:rowOff>131699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33464"/>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84455</xdr:rowOff>
    </xdr:from>
    <xdr:to>
      <xdr:col>45</xdr:col>
      <xdr:colOff>177800</xdr:colOff>
      <xdr:row>38</xdr:row>
      <xdr:rowOff>118364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99555"/>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84455</xdr:rowOff>
    </xdr:from>
    <xdr:to>
      <xdr:col>41</xdr:col>
      <xdr:colOff>50800</xdr:colOff>
      <xdr:row>38</xdr:row>
      <xdr:rowOff>121793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9955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155956</xdr:rowOff>
    </xdr:from>
    <xdr:to>
      <xdr:col>41</xdr:col>
      <xdr:colOff>101600</xdr:colOff>
      <xdr:row>36</xdr:row>
      <xdr:rowOff>86106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102633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125476</xdr:rowOff>
    </xdr:from>
    <xdr:to>
      <xdr:col>36</xdr:col>
      <xdr:colOff>165100</xdr:colOff>
      <xdr:row>36</xdr:row>
      <xdr:rowOff>55626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72153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0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75184</xdr:rowOff>
    </xdr:from>
    <xdr:to>
      <xdr:col>55</xdr:col>
      <xdr:colOff>50800</xdr:colOff>
      <xdr:row>39</xdr:row>
      <xdr:rowOff>5334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161561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05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80899</xdr:rowOff>
    </xdr:from>
    <xdr:to>
      <xdr:col>50</xdr:col>
      <xdr:colOff>165100</xdr:colOff>
      <xdr:row>39</xdr:row>
      <xdr:rowOff>11049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2176</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67564</xdr:rowOff>
    </xdr:from>
    <xdr:to>
      <xdr:col>46</xdr:col>
      <xdr:colOff>38100</xdr:colOff>
      <xdr:row>38</xdr:row>
      <xdr:rowOff>169164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8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160291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75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33655</xdr:rowOff>
    </xdr:from>
    <xdr:to>
      <xdr:col>41</xdr:col>
      <xdr:colOff>101600</xdr:colOff>
      <xdr:row>38</xdr:row>
      <xdr:rowOff>135255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126382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70993</xdr:rowOff>
    </xdr:from>
    <xdr:to>
      <xdr:col>36</xdr:col>
      <xdr:colOff>165100</xdr:colOff>
      <xdr:row>39</xdr:row>
      <xdr:rowOff>1143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163720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78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65497</xdr:rowOff>
    </xdr:from>
    <xdr:to>
      <xdr:col>55</xdr:col>
      <xdr:colOff>0</xdr:colOff>
      <xdr:row>57</xdr:row>
      <xdr:rowOff>161051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838147"/>
          <a:ext cx="838200" cy="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161051</xdr:rowOff>
    </xdr:from>
    <xdr:to>
      <xdr:col>50</xdr:col>
      <xdr:colOff>114300</xdr:colOff>
      <xdr:row>58</xdr:row>
      <xdr:rowOff>24485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933701"/>
          <a:ext cx="889000" cy="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24485</xdr:rowOff>
    </xdr:from>
    <xdr:to>
      <xdr:col>45</xdr:col>
      <xdr:colOff>177800</xdr:colOff>
      <xdr:row>58</xdr:row>
      <xdr:rowOff>25217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968585"/>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25217</xdr:rowOff>
    </xdr:from>
    <xdr:to>
      <xdr:col>41</xdr:col>
      <xdr:colOff>50800</xdr:colOff>
      <xdr:row>58</xdr:row>
      <xdr:rowOff>92014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969317"/>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126847</xdr:rowOff>
    </xdr:from>
    <xdr:to>
      <xdr:col>41</xdr:col>
      <xdr:colOff>101600</xdr:colOff>
      <xdr:row>54</xdr:row>
      <xdr:rowOff>56997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73524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81448</xdr:rowOff>
    </xdr:from>
    <xdr:to>
      <xdr:col>36</xdr:col>
      <xdr:colOff>165100</xdr:colOff>
      <xdr:row>54</xdr:row>
      <xdr:rowOff>11598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1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28125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14697</xdr:rowOff>
    </xdr:from>
    <xdr:to>
      <xdr:col>55</xdr:col>
      <xdr:colOff>50800</xdr:colOff>
      <xdr:row>57</xdr:row>
      <xdr:rowOff>116297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78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37574</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6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110251</xdr:rowOff>
    </xdr:from>
    <xdr:to>
      <xdr:col>50</xdr:col>
      <xdr:colOff>165100</xdr:colOff>
      <xdr:row>58</xdr:row>
      <xdr:rowOff>40401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88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31528</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97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145135</xdr:rowOff>
    </xdr:from>
    <xdr:to>
      <xdr:col>46</xdr:col>
      <xdr:colOff>38100</xdr:colOff>
      <xdr:row>58</xdr:row>
      <xdr:rowOff>75285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91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66412</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1001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145867</xdr:rowOff>
    </xdr:from>
    <xdr:to>
      <xdr:col>41</xdr:col>
      <xdr:colOff>101600</xdr:colOff>
      <xdr:row>58</xdr:row>
      <xdr:rowOff>76017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91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67144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1001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41214</xdr:rowOff>
    </xdr:from>
    <xdr:to>
      <xdr:col>36</xdr:col>
      <xdr:colOff>165100</xdr:colOff>
      <xdr:row>58</xdr:row>
      <xdr:rowOff>142814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98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133941</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1007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75692</xdr:rowOff>
    </xdr:from>
    <xdr:to>
      <xdr:col>55</xdr:col>
      <xdr:colOff>0</xdr:colOff>
      <xdr:row>78</xdr:row>
      <xdr:rowOff>169227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448792"/>
          <a:ext cx="838200" cy="9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50127</xdr:rowOff>
    </xdr:from>
    <xdr:to>
      <xdr:col>50</xdr:col>
      <xdr:colOff>114300</xdr:colOff>
      <xdr:row>78</xdr:row>
      <xdr:rowOff>75692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23227"/>
          <a:ext cx="8890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50127</xdr:rowOff>
    </xdr:from>
    <xdr:to>
      <xdr:col>45</xdr:col>
      <xdr:colOff>177800</xdr:colOff>
      <xdr:row>78</xdr:row>
      <xdr:rowOff>98037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23227"/>
          <a:ext cx="889000" cy="4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98037</xdr:rowOff>
    </xdr:from>
    <xdr:to>
      <xdr:col>41</xdr:col>
      <xdr:colOff>50800</xdr:colOff>
      <xdr:row>79</xdr:row>
      <xdr:rowOff>11722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71137"/>
          <a:ext cx="889000" cy="8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45904</xdr:rowOff>
    </xdr:from>
    <xdr:to>
      <xdr:col>41</xdr:col>
      <xdr:colOff>101600</xdr:colOff>
      <xdr:row>76</xdr:row>
      <xdr:rowOff>147504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164031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50228</xdr:rowOff>
    </xdr:from>
    <xdr:to>
      <xdr:col>36</xdr:col>
      <xdr:colOff>165100</xdr:colOff>
      <xdr:row>77</xdr:row>
      <xdr:rowOff>151828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5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168355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2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118427</xdr:rowOff>
    </xdr:from>
    <xdr:to>
      <xdr:col>55</xdr:col>
      <xdr:colOff>50800</xdr:colOff>
      <xdr:row>79</xdr:row>
      <xdr:rowOff>48577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33354</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0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24892</xdr:rowOff>
    </xdr:from>
    <xdr:to>
      <xdr:col>50</xdr:col>
      <xdr:colOff>165100</xdr:colOff>
      <xdr:row>78</xdr:row>
      <xdr:rowOff>126492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117619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9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170777</xdr:rowOff>
    </xdr:from>
    <xdr:to>
      <xdr:col>46</xdr:col>
      <xdr:colOff>38100</xdr:colOff>
      <xdr:row>78</xdr:row>
      <xdr:rowOff>100927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92054</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47237</xdr:rowOff>
    </xdr:from>
    <xdr:to>
      <xdr:col>41</xdr:col>
      <xdr:colOff>101600</xdr:colOff>
      <xdr:row>78</xdr:row>
      <xdr:rowOff>148837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139964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1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132372</xdr:rowOff>
    </xdr:from>
    <xdr:to>
      <xdr:col>36</xdr:col>
      <xdr:colOff>165100</xdr:colOff>
      <xdr:row>79</xdr:row>
      <xdr:rowOff>62522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0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53649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9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56426</xdr:rowOff>
    </xdr:from>
    <xdr:to>
      <xdr:col>55</xdr:col>
      <xdr:colOff>0</xdr:colOff>
      <xdr:row>96</xdr:row>
      <xdr:rowOff>95707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515626"/>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80735</xdr:rowOff>
    </xdr:from>
    <xdr:to>
      <xdr:col>50</xdr:col>
      <xdr:colOff>114300</xdr:colOff>
      <xdr:row>96</xdr:row>
      <xdr:rowOff>95707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539935"/>
          <a:ext cx="8890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170357</xdr:rowOff>
    </xdr:from>
    <xdr:to>
      <xdr:col>45</xdr:col>
      <xdr:colOff>177800</xdr:colOff>
      <xdr:row>96</xdr:row>
      <xdr:rowOff>80735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458107"/>
          <a:ext cx="889000" cy="8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55448</xdr:rowOff>
    </xdr:from>
    <xdr:to>
      <xdr:col>41</xdr:col>
      <xdr:colOff>50800</xdr:colOff>
      <xdr:row>95</xdr:row>
      <xdr:rowOff>170357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343198"/>
          <a:ext cx="889000" cy="11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80087</xdr:rowOff>
    </xdr:from>
    <xdr:to>
      <xdr:col>41</xdr:col>
      <xdr:colOff>101600</xdr:colOff>
      <xdr:row>96</xdr:row>
      <xdr:rowOff>10237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36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26764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14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104826</xdr:rowOff>
    </xdr:from>
    <xdr:to>
      <xdr:col>36</xdr:col>
      <xdr:colOff>165100</xdr:colOff>
      <xdr:row>96</xdr:row>
      <xdr:rowOff>34976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39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26103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4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5626</xdr:rowOff>
    </xdr:from>
    <xdr:to>
      <xdr:col>55</xdr:col>
      <xdr:colOff>50800</xdr:colOff>
      <xdr:row>96</xdr:row>
      <xdr:rowOff>107226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4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155503</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44907</xdr:rowOff>
    </xdr:from>
    <xdr:to>
      <xdr:col>50</xdr:col>
      <xdr:colOff>165100</xdr:colOff>
      <xdr:row>96</xdr:row>
      <xdr:rowOff>146507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0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137634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29935</xdr:rowOff>
    </xdr:from>
    <xdr:to>
      <xdr:col>46</xdr:col>
      <xdr:colOff>38100</xdr:colOff>
      <xdr:row>96</xdr:row>
      <xdr:rowOff>131535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4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122662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5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119557</xdr:rowOff>
    </xdr:from>
    <xdr:to>
      <xdr:col>41</xdr:col>
      <xdr:colOff>101600</xdr:colOff>
      <xdr:row>96</xdr:row>
      <xdr:rowOff>49707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4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40834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0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4648</xdr:rowOff>
    </xdr:from>
    <xdr:to>
      <xdr:col>36</xdr:col>
      <xdr:colOff>165100</xdr:colOff>
      <xdr:row>95</xdr:row>
      <xdr:rowOff>106248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2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122775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06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6785</xdr:rowOff>
    </xdr:from>
    <xdr:to>
      <xdr:col>85</xdr:col>
      <xdr:colOff>126364</xdr:colOff>
      <xdr:row>37</xdr:row>
      <xdr:rowOff>166697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50285"/>
          <a:ext cx="1269" cy="1360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170524</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51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166697</xdr:rowOff>
    </xdr:from>
    <xdr:to>
      <xdr:col>86</xdr:col>
      <xdr:colOff>25400</xdr:colOff>
      <xdr:row>37</xdr:row>
      <xdr:rowOff>166697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51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124912</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2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6785</xdr:rowOff>
    </xdr:from>
    <xdr:to>
      <xdr:col>86</xdr:col>
      <xdr:colOff>25400</xdr:colOff>
      <xdr:row>30</xdr:row>
      <xdr:rowOff>6785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165173</xdr:rowOff>
    </xdr:from>
    <xdr:to>
      <xdr:col>85</xdr:col>
      <xdr:colOff>127000</xdr:colOff>
      <xdr:row>38</xdr:row>
      <xdr:rowOff>64698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508823"/>
          <a:ext cx="8382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83148</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5740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60271</xdr:rowOff>
    </xdr:from>
    <xdr:to>
      <xdr:col>85</xdr:col>
      <xdr:colOff>177800</xdr:colOff>
      <xdr:row>34</xdr:row>
      <xdr:rowOff>161871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588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20284</xdr:rowOff>
    </xdr:from>
    <xdr:to>
      <xdr:col>81</xdr:col>
      <xdr:colOff>50800</xdr:colOff>
      <xdr:row>38</xdr:row>
      <xdr:rowOff>64698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4592300" y="6363934"/>
          <a:ext cx="889000" cy="21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64625</xdr:rowOff>
    </xdr:from>
    <xdr:to>
      <xdr:col>81</xdr:col>
      <xdr:colOff>101600</xdr:colOff>
      <xdr:row>34</xdr:row>
      <xdr:rowOff>166225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589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11302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566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5806</xdr:rowOff>
    </xdr:from>
    <xdr:to>
      <xdr:col>76</xdr:col>
      <xdr:colOff>114300</xdr:colOff>
      <xdr:row>37</xdr:row>
      <xdr:rowOff>20284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4945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60706</xdr:rowOff>
    </xdr:from>
    <xdr:to>
      <xdr:col>76</xdr:col>
      <xdr:colOff>165100</xdr:colOff>
      <xdr:row>34</xdr:row>
      <xdr:rowOff>162306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589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7383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6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5806</xdr:rowOff>
    </xdr:from>
    <xdr:to>
      <xdr:col>71</xdr:col>
      <xdr:colOff>177800</xdr:colOff>
      <xdr:row>38</xdr:row>
      <xdr:rowOff>11249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49456"/>
          <a:ext cx="889000" cy="17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103051</xdr:rowOff>
    </xdr:from>
    <xdr:to>
      <xdr:col>72</xdr:col>
      <xdr:colOff>38100</xdr:colOff>
      <xdr:row>33</xdr:row>
      <xdr:rowOff>33201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558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49728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536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137886</xdr:rowOff>
    </xdr:from>
    <xdr:to>
      <xdr:col>67</xdr:col>
      <xdr:colOff>101600</xdr:colOff>
      <xdr:row>33</xdr:row>
      <xdr:rowOff>68036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562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84563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3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114372</xdr:rowOff>
    </xdr:from>
    <xdr:to>
      <xdr:col>85</xdr:col>
      <xdr:colOff>177800</xdr:colOff>
      <xdr:row>38</xdr:row>
      <xdr:rowOff>44523</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580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29299</xdr:rowOff>
    </xdr:from>
    <xdr:ext cx="469744"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37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13898</xdr:rowOff>
    </xdr:from>
    <xdr:to>
      <xdr:col>81</xdr:col>
      <xdr:colOff>101600</xdr:colOff>
      <xdr:row>38</xdr:row>
      <xdr:rowOff>115498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2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106625</xdr:rowOff>
    </xdr:from>
    <xdr:ext cx="469744"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46428" y="662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140934</xdr:rowOff>
    </xdr:from>
    <xdr:to>
      <xdr:col>76</xdr:col>
      <xdr:colOff>165100</xdr:colOff>
      <xdr:row>37</xdr:row>
      <xdr:rowOff>71084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1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62211</xdr:rowOff>
    </xdr:from>
    <xdr:ext cx="469744"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57428" y="640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126456</xdr:rowOff>
    </xdr:from>
    <xdr:to>
      <xdr:col>72</xdr:col>
      <xdr:colOff>38100</xdr:colOff>
      <xdr:row>37</xdr:row>
      <xdr:rowOff>56606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9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47733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3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131899</xdr:rowOff>
    </xdr:from>
    <xdr:to>
      <xdr:col>67</xdr:col>
      <xdr:colOff>101600</xdr:colOff>
      <xdr:row>38</xdr:row>
      <xdr:rowOff>62049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47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53176</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79428" y="656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120097</xdr:rowOff>
    </xdr:from>
    <xdr:to>
      <xdr:col>85</xdr:col>
      <xdr:colOff>127000</xdr:colOff>
      <xdr:row>57</xdr:row>
      <xdr:rowOff>56242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21297"/>
          <a:ext cx="838200" cy="10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146296</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4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56242</xdr:rowOff>
    </xdr:from>
    <xdr:to>
      <xdr:col>81</xdr:col>
      <xdr:colOff>50800</xdr:colOff>
      <xdr:row>57</xdr:row>
      <xdr:rowOff>68129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2889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57804</xdr:rowOff>
    </xdr:from>
    <xdr:to>
      <xdr:col>76</xdr:col>
      <xdr:colOff>114300</xdr:colOff>
      <xdr:row>57</xdr:row>
      <xdr:rowOff>68129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59004"/>
          <a:ext cx="889000" cy="18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57804</xdr:rowOff>
    </xdr:from>
    <xdr:to>
      <xdr:col>71</xdr:col>
      <xdr:colOff>177800</xdr:colOff>
      <xdr:row>57</xdr:row>
      <xdr:rowOff>52584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659004"/>
          <a:ext cx="889000" cy="16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121018</xdr:rowOff>
    </xdr:from>
    <xdr:to>
      <xdr:col>72</xdr:col>
      <xdr:colOff>38100</xdr:colOff>
      <xdr:row>55</xdr:row>
      <xdr:rowOff>51168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67695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1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12471</xdr:rowOff>
    </xdr:from>
    <xdr:to>
      <xdr:col>67</xdr:col>
      <xdr:colOff>101600</xdr:colOff>
      <xdr:row>55</xdr:row>
      <xdr:rowOff>114071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130598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2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69297</xdr:rowOff>
    </xdr:from>
    <xdr:to>
      <xdr:col>85</xdr:col>
      <xdr:colOff>177800</xdr:colOff>
      <xdr:row>56</xdr:row>
      <xdr:rowOff>170897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7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47724</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4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5442</xdr:rowOff>
    </xdr:from>
    <xdr:to>
      <xdr:col>81</xdr:col>
      <xdr:colOff>101600</xdr:colOff>
      <xdr:row>57</xdr:row>
      <xdr:rowOff>107042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7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98169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87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17329</xdr:rowOff>
    </xdr:from>
    <xdr:to>
      <xdr:col>76</xdr:col>
      <xdr:colOff>165100</xdr:colOff>
      <xdr:row>57</xdr:row>
      <xdr:rowOff>118929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8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110056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8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7004</xdr:rowOff>
    </xdr:from>
    <xdr:to>
      <xdr:col>72</xdr:col>
      <xdr:colOff>38100</xdr:colOff>
      <xdr:row>56</xdr:row>
      <xdr:rowOff>108604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99731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1784</xdr:rowOff>
    </xdr:from>
    <xdr:to>
      <xdr:col>67</xdr:col>
      <xdr:colOff>101600</xdr:colOff>
      <xdr:row>57</xdr:row>
      <xdr:rowOff>103384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7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94511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6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91731</xdr:rowOff>
    </xdr:from>
    <xdr:to>
      <xdr:col>72</xdr:col>
      <xdr:colOff>38100</xdr:colOff>
      <xdr:row>77</xdr:row>
      <xdr:rowOff>21881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1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38407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289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147138</xdr:rowOff>
    </xdr:from>
    <xdr:to>
      <xdr:col>67</xdr:col>
      <xdr:colOff>101600</xdr:colOff>
      <xdr:row>77</xdr:row>
      <xdr:rowOff>77288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1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93815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95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9303</xdr:rowOff>
    </xdr:from>
    <xdr:to>
      <xdr:col>85</xdr:col>
      <xdr:colOff>127000</xdr:colOff>
      <xdr:row>96</xdr:row>
      <xdr:rowOff>43898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468503"/>
          <a:ext cx="8382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53312</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16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140157</xdr:rowOff>
    </xdr:from>
    <xdr:to>
      <xdr:col>81</xdr:col>
      <xdr:colOff>50800</xdr:colOff>
      <xdr:row>96</xdr:row>
      <xdr:rowOff>9303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427907"/>
          <a:ext cx="889000" cy="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140157</xdr:rowOff>
    </xdr:from>
    <xdr:to>
      <xdr:col>76</xdr:col>
      <xdr:colOff>114300</xdr:colOff>
      <xdr:row>96</xdr:row>
      <xdr:rowOff>43307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27907"/>
          <a:ext cx="889000" cy="7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43307</xdr:rowOff>
    </xdr:from>
    <xdr:to>
      <xdr:col>71</xdr:col>
      <xdr:colOff>177800</xdr:colOff>
      <xdr:row>96</xdr:row>
      <xdr:rowOff>52432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502507"/>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163309</xdr:rowOff>
    </xdr:from>
    <xdr:to>
      <xdr:col>72</xdr:col>
      <xdr:colOff>38100</xdr:colOff>
      <xdr:row>94</xdr:row>
      <xdr:rowOff>93459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109986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149822</xdr:rowOff>
    </xdr:from>
    <xdr:to>
      <xdr:col>67</xdr:col>
      <xdr:colOff>101600</xdr:colOff>
      <xdr:row>94</xdr:row>
      <xdr:rowOff>79972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0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96499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586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164548</xdr:rowOff>
    </xdr:from>
    <xdr:to>
      <xdr:col>85</xdr:col>
      <xdr:colOff>177800</xdr:colOff>
      <xdr:row>96</xdr:row>
      <xdr:rowOff>94698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142975</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129953</xdr:rowOff>
    </xdr:from>
    <xdr:to>
      <xdr:col>81</xdr:col>
      <xdr:colOff>101600</xdr:colOff>
      <xdr:row>96</xdr:row>
      <xdr:rowOff>60103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1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51230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1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89357</xdr:rowOff>
    </xdr:from>
    <xdr:to>
      <xdr:col>76</xdr:col>
      <xdr:colOff>165100</xdr:colOff>
      <xdr:row>96</xdr:row>
      <xdr:rowOff>19507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10634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46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163957</xdr:rowOff>
    </xdr:from>
    <xdr:to>
      <xdr:col>72</xdr:col>
      <xdr:colOff>38100</xdr:colOff>
      <xdr:row>96</xdr:row>
      <xdr:rowOff>94107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85234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4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1632</xdr:rowOff>
    </xdr:from>
    <xdr:to>
      <xdr:col>67</xdr:col>
      <xdr:colOff>101600</xdr:colOff>
      <xdr:row>96</xdr:row>
      <xdr:rowOff>103232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94359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55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82550</xdr:rowOff>
    </xdr:from>
    <xdr:to>
      <xdr:col>116</xdr:col>
      <xdr:colOff>63500</xdr:colOff>
      <xdr:row>33</xdr:row>
      <xdr:rowOff>89598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5226050"/>
          <a:ext cx="838200" cy="5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110951</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26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89598</xdr:rowOff>
    </xdr:from>
    <xdr:to>
      <xdr:col>111</xdr:col>
      <xdr:colOff>177800</xdr:colOff>
      <xdr:row>34</xdr:row>
      <xdr:rowOff>42735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0434300" y="5747448"/>
          <a:ext cx="889000" cy="12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51896</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738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121412</xdr:rowOff>
    </xdr:from>
    <xdr:to>
      <xdr:col>107</xdr:col>
      <xdr:colOff>50800</xdr:colOff>
      <xdr:row>34</xdr:row>
      <xdr:rowOff>42735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5779262"/>
          <a:ext cx="8890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66184</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121412</xdr:rowOff>
    </xdr:from>
    <xdr:to>
      <xdr:col>102</xdr:col>
      <xdr:colOff>114300</xdr:colOff>
      <xdr:row>34</xdr:row>
      <xdr:rowOff>9398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18656300" y="577926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105093</xdr:rowOff>
    </xdr:from>
    <xdr:to>
      <xdr:col>102</xdr:col>
      <xdr:colOff>165100</xdr:colOff>
      <xdr:row>39</xdr:row>
      <xdr:rowOff>35243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2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26370</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712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91186</xdr:rowOff>
    </xdr:from>
    <xdr:to>
      <xdr:col>98</xdr:col>
      <xdr:colOff>38100</xdr:colOff>
      <xdr:row>39</xdr:row>
      <xdr:rowOff>21336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12463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31750</xdr:rowOff>
    </xdr:from>
    <xdr:to>
      <xdr:col>116</xdr:col>
      <xdr:colOff>114300</xdr:colOff>
      <xdr:row>30</xdr:row>
      <xdr:rowOff>133350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51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156227</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51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38798</xdr:rowOff>
    </xdr:from>
    <xdr:to>
      <xdr:col>112</xdr:col>
      <xdr:colOff>38100</xdr:colOff>
      <xdr:row>33</xdr:row>
      <xdr:rowOff>140398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569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156925</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547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163385</xdr:rowOff>
    </xdr:from>
    <xdr:to>
      <xdr:col>107</xdr:col>
      <xdr:colOff>101600</xdr:colOff>
      <xdr:row>34</xdr:row>
      <xdr:rowOff>93535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110062</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428" y="559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70612</xdr:rowOff>
    </xdr:from>
    <xdr:to>
      <xdr:col>102</xdr:col>
      <xdr:colOff>165100</xdr:colOff>
      <xdr:row>34</xdr:row>
      <xdr:rowOff>762</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17289</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550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130048</xdr:rowOff>
    </xdr:from>
    <xdr:to>
      <xdr:col>98</xdr:col>
      <xdr:colOff>38100</xdr:colOff>
      <xdr:row>34</xdr:row>
      <xdr:rowOff>60198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78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76725</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5563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目的別歳出決算のうち類似団体と比較して高い状況ある項目としては、議会費、諸支出金、民生費及び総務費が挙げられる。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議会費については、前年度と比べて増加した主な要因は政務活動交付金の増である。</a:t>
          </a:r>
        </a:p>
        <a:p>
          <a:r>
            <a:rPr kumimoji="1" lang="ja-JP" altLang="en-US" sz="1300">
              <a:latin typeface="ＭＳ Ｐゴシック" panose="020B0600070205080204" pitchFamily="50" charset="-128"/>
              <a:ea typeface="ＭＳ Ｐゴシック" panose="020B0600070205080204" pitchFamily="50" charset="-128"/>
            </a:rPr>
            <a:t>　諸支出金は、市たばこ税県交付金の影響により他団体と比較して高い水準で推移していた。前年度と比べてに増額が大きかったため、類似団体内順位が１位となっているが、令和６年度以降はたばこ税減に伴い減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民生費については、障害福祉サービス費等給付費や認定こども園給付事業運営負担金等、今後も増加傾向が続くものとみられる。</a:t>
          </a:r>
        </a:p>
        <a:p>
          <a:r>
            <a:rPr kumimoji="1" lang="ja-JP" altLang="en-US" sz="1300">
              <a:latin typeface="ＭＳ Ｐゴシック" panose="020B0600070205080204" pitchFamily="50" charset="-128"/>
              <a:ea typeface="ＭＳ Ｐゴシック" panose="020B0600070205080204" pitchFamily="50" charset="-128"/>
            </a:rPr>
            <a:t>　総務費については、特定駐留軍用地等内土地取得事業基金積立金及び財政調整基金積立金、牧港補給地区返還跡地先行取得用地費等の影響により、他団体より高額となっている。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令和６年度以降は市町村たばこ税減の影響で財政調整基金についても減が見込まれる。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実質収支額は継続的に黒字を確保しているが、令和５年度の実質単年度収支については、市町村たばこ税の減に伴い財源不足を補うために、財政調整基金繰入金が大幅に増大したため赤字となった。</a:t>
          </a:r>
        </a:p>
        <a:p>
          <a:r>
            <a:rPr kumimoji="1" lang="ja-JP" altLang="en-US" sz="1400">
              <a:latin typeface="ＭＳ ゴシック" pitchFamily="49" charset="-128"/>
              <a:ea typeface="ＭＳ ゴシック" pitchFamily="49" charset="-128"/>
            </a:rPr>
            <a:t>　この影響はしばらく継続すると見込まれるため、財政調整基金の繰入金が多くなることが予想される。</a:t>
          </a:r>
        </a:p>
        <a:p>
          <a:r>
            <a:rPr kumimoji="1" lang="ja-JP" altLang="en-US" sz="1400">
              <a:latin typeface="ＭＳ ゴシック" pitchFamily="49" charset="-128"/>
              <a:ea typeface="ＭＳ ゴシック" pitchFamily="49" charset="-128"/>
            </a:rPr>
            <a:t>　今後とも、自主財源の確保と歳出の抑制に努め安定的な財政運営を維持していく。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沖縄県浦添市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連結決算では、６つの会計の実質収支は黒字となっている。</a:t>
          </a:r>
        </a:p>
        <a:p>
          <a:r>
            <a:rPr kumimoji="1" lang="ja-JP" altLang="en-US" sz="1400">
              <a:latin typeface="ＭＳ ゴシック" pitchFamily="49" charset="-128"/>
              <a:ea typeface="ＭＳ ゴシック" pitchFamily="49" charset="-128"/>
            </a:rPr>
            <a:t>　水道事業会計については、標準財政規模比では</a:t>
          </a:r>
          <a:r>
            <a:rPr kumimoji="1" lang="en-US" altLang="ja-JP" sz="1400">
              <a:latin typeface="ＭＳ ゴシック" pitchFamily="49" charset="-128"/>
              <a:ea typeface="ＭＳ ゴシック" pitchFamily="49" charset="-128"/>
            </a:rPr>
            <a:t>1.16</a:t>
          </a:r>
          <a:r>
            <a:rPr kumimoji="1" lang="ja-JP" altLang="en-US" sz="1400">
              <a:latin typeface="ＭＳ ゴシック" pitchFamily="49" charset="-128"/>
              <a:ea typeface="ＭＳ ゴシック" pitchFamily="49" charset="-128"/>
            </a:rPr>
            <a:t>ポイント増となっているが、収益・費用ともに減少しており、特に給水収益の減少が費用の減少を上回ったことにより純利益は減少している。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国民健康保険事業特別会計については、前年度に同水準の黒字となっているものの、令和５年度において赤字補填のための繰出金を約</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億円拠出しており、今後もこの状況は継続する見込みである。</a:t>
          </a:r>
        </a:p>
        <a:p>
          <a:r>
            <a:rPr kumimoji="1" lang="ja-JP" altLang="en-US" sz="1400">
              <a:latin typeface="ＭＳ ゴシック" pitchFamily="49" charset="-128"/>
              <a:ea typeface="ＭＳ ゴシック" pitchFamily="49" charset="-128"/>
            </a:rPr>
            <a:t>　各特別会計については、黒字を維持しているものの、財源補填のための繰出金の拠出が高額となっているものもあるため、適正な受益者負担を求め、安定的な財政運営に取り組んでいく。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AQ31" workbookViewId="0">
      <selection activeCell="BY34" sqref="BY34:CM34"/>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61435779</v>
      </c>
      <c r="BO4" s="407"/>
      <c r="BP4" s="407"/>
      <c r="BQ4" s="407"/>
      <c r="BR4" s="407"/>
      <c r="BS4" s="407"/>
      <c r="BT4" s="407"/>
      <c r="BU4" s="408"/>
      <c r="BV4" s="406">
        <v>59815018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3.4</v>
      </c>
      <c r="CU4" s="413"/>
      <c r="CV4" s="413"/>
      <c r="CW4" s="413"/>
      <c r="CX4" s="413"/>
      <c r="CY4" s="413"/>
      <c r="CZ4" s="413"/>
      <c r="DA4" s="414"/>
      <c r="DB4" s="412">
        <v>4.2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59952914</v>
      </c>
      <c r="BO5" s="444"/>
      <c r="BP5" s="444"/>
      <c r="BQ5" s="444"/>
      <c r="BR5" s="444"/>
      <c r="BS5" s="444"/>
      <c r="BT5" s="444"/>
      <c r="BU5" s="445"/>
      <c r="BV5" s="443">
        <v>58210963</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95</v>
      </c>
      <c r="CU5" s="441"/>
      <c r="CV5" s="441"/>
      <c r="CW5" s="441"/>
      <c r="CX5" s="441"/>
      <c r="CY5" s="441"/>
      <c r="CZ5" s="441"/>
      <c r="DA5" s="442"/>
      <c r="DB5" s="440">
        <v>91</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1482865</v>
      </c>
      <c r="BO6" s="444"/>
      <c r="BP6" s="444"/>
      <c r="BQ6" s="444"/>
      <c r="BR6" s="444"/>
      <c r="BS6" s="444"/>
      <c r="BT6" s="444"/>
      <c r="BU6" s="445"/>
      <c r="BV6" s="443">
        <v>1604055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v>
      </c>
      <c r="CU6" s="481"/>
      <c r="CV6" s="481"/>
      <c r="CW6" s="481"/>
      <c r="CX6" s="481"/>
      <c r="CY6" s="481"/>
      <c r="CZ6" s="481"/>
      <c r="DA6" s="482"/>
      <c r="DB6" s="480">
        <v>92.9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598559</v>
      </c>
      <c r="BO7" s="444"/>
      <c r="BP7" s="444"/>
      <c r="BQ7" s="444"/>
      <c r="BR7" s="444"/>
      <c r="BS7" s="444"/>
      <c r="BT7" s="444"/>
      <c r="BU7" s="445"/>
      <c r="BV7" s="443">
        <v>561398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25730191</v>
      </c>
      <c r="CU7" s="444"/>
      <c r="CV7" s="444"/>
      <c r="CW7" s="444"/>
      <c r="CX7" s="444"/>
      <c r="CY7" s="444"/>
      <c r="CZ7" s="444"/>
      <c r="DA7" s="445"/>
      <c r="DB7" s="443">
        <v>25066212</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884306</v>
      </c>
      <c r="BO8" s="444"/>
      <c r="BP8" s="444"/>
      <c r="BQ8" s="444"/>
      <c r="BR8" s="444"/>
      <c r="BS8" s="444"/>
      <c r="BT8" s="444"/>
      <c r="BU8" s="445"/>
      <c r="BV8" s="443">
        <v>1042657</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0.76</v>
      </c>
      <c r="CU8" s="484"/>
      <c r="CV8" s="484"/>
      <c r="CW8" s="484"/>
      <c r="CX8" s="484"/>
      <c r="CY8" s="484"/>
      <c r="CZ8" s="484"/>
      <c r="DA8" s="485"/>
      <c r="DB8" s="483">
        <v>0.79</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115690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-158351</v>
      </c>
      <c r="BO9" s="444"/>
      <c r="BP9" s="444"/>
      <c r="BQ9" s="444"/>
      <c r="BR9" s="444"/>
      <c r="BS9" s="444"/>
      <c r="BT9" s="444"/>
      <c r="BU9" s="445"/>
      <c r="BV9" s="443">
        <v>-1167596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9.3000000000000007</v>
      </c>
      <c r="CU9" s="441"/>
      <c r="CV9" s="441"/>
      <c r="CW9" s="441"/>
      <c r="CX9" s="441"/>
      <c r="CY9" s="441"/>
      <c r="CZ9" s="441"/>
      <c r="DA9" s="442"/>
      <c r="DB9" s="440">
        <v>10.199999999999999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114232</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1134656</v>
      </c>
      <c r="BO10" s="444"/>
      <c r="BP10" s="444"/>
      <c r="BQ10" s="444"/>
      <c r="BR10" s="444"/>
      <c r="BS10" s="444"/>
      <c r="BT10" s="444"/>
      <c r="BU10" s="445"/>
      <c r="BV10" s="443">
        <v>1552234</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700</v>
      </c>
      <c r="BO11" s="444"/>
      <c r="BP11" s="444"/>
      <c r="BQ11" s="444"/>
      <c r="BR11" s="444"/>
      <c r="BS11" s="444"/>
      <c r="BT11" s="444"/>
      <c r="BU11" s="445"/>
      <c r="BV11" s="443">
        <v>28172</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2">
      <c r="A12" s="181"/>
      <c r="B12" s="503" t="s">
        <v>122</v>
      </c>
      <c r="C12" s="504"/>
      <c r="D12" s="504"/>
      <c r="E12" s="504"/>
      <c r="F12" s="504"/>
      <c r="G12" s="504"/>
      <c r="H12" s="504"/>
      <c r="I12" s="504"/>
      <c r="J12" s="504"/>
      <c r="K12" s="505"/>
      <c r="L12" s="512" t="s">
        <v>123</v>
      </c>
      <c r="M12" s="513"/>
      <c r="N12" s="513"/>
      <c r="O12" s="513"/>
      <c r="P12" s="513"/>
      <c r="Q12" s="514"/>
      <c r="R12" s="515">
        <v>115545</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3250000</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129</v>
      </c>
      <c r="N13" s="535"/>
      <c r="O13" s="535"/>
      <c r="P13" s="535"/>
      <c r="Q13" s="536"/>
      <c r="R13" s="527">
        <v>113886</v>
      </c>
      <c r="S13" s="528"/>
      <c r="T13" s="528"/>
      <c r="U13" s="528"/>
      <c r="V13" s="529"/>
      <c r="W13" s="459" t="s">
        <v>130</v>
      </c>
      <c r="X13" s="460"/>
      <c r="Y13" s="460"/>
      <c r="Z13" s="460"/>
      <c r="AA13" s="460"/>
      <c r="AB13" s="450"/>
      <c r="AC13" s="494">
        <v>172</v>
      </c>
      <c r="AD13" s="495"/>
      <c r="AE13" s="495"/>
      <c r="AF13" s="495"/>
      <c r="AG13" s="537"/>
      <c r="AH13" s="494">
        <v>190</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-2272995</v>
      </c>
      <c r="BO13" s="444"/>
      <c r="BP13" s="444"/>
      <c r="BQ13" s="444"/>
      <c r="BR13" s="444"/>
      <c r="BS13" s="444"/>
      <c r="BT13" s="444"/>
      <c r="BU13" s="445"/>
      <c r="BV13" s="443">
        <v>412810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5.6</v>
      </c>
      <c r="CU13" s="441"/>
      <c r="CV13" s="441"/>
      <c r="CW13" s="441"/>
      <c r="CX13" s="441"/>
      <c r="CY13" s="441"/>
      <c r="CZ13" s="441"/>
      <c r="DA13" s="442"/>
      <c r="DB13" s="440">
        <v>5.6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115702</v>
      </c>
      <c r="S14" s="528"/>
      <c r="T14" s="528"/>
      <c r="U14" s="528"/>
      <c r="V14" s="529"/>
      <c r="W14" s="433"/>
      <c r="X14" s="434"/>
      <c r="Y14" s="434"/>
      <c r="Z14" s="434"/>
      <c r="AA14" s="434"/>
      <c r="AB14" s="423"/>
      <c r="AC14" s="530">
        <v>0.4</v>
      </c>
      <c r="AD14" s="531"/>
      <c r="AE14" s="531"/>
      <c r="AF14" s="531"/>
      <c r="AG14" s="532"/>
      <c r="AH14" s="530">
        <v>0.5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8.3000000000000007</v>
      </c>
      <c r="CU14" s="542"/>
      <c r="CV14" s="542"/>
      <c r="CW14" s="542"/>
      <c r="CX14" s="542"/>
      <c r="CY14" s="542"/>
      <c r="CZ14" s="542"/>
      <c r="DA14" s="543"/>
      <c r="DB14" s="541" t="s">
        <v>121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129</v>
      </c>
      <c r="N15" s="535"/>
      <c r="O15" s="535"/>
      <c r="P15" s="535"/>
      <c r="Q15" s="536"/>
      <c r="R15" s="527">
        <v>114378</v>
      </c>
      <c r="S15" s="528"/>
      <c r="T15" s="528"/>
      <c r="U15" s="528"/>
      <c r="V15" s="529"/>
      <c r="W15" s="459" t="s">
        <v>137</v>
      </c>
      <c r="X15" s="460"/>
      <c r="Y15" s="460"/>
      <c r="Z15" s="460"/>
      <c r="AA15" s="460"/>
      <c r="AB15" s="450"/>
      <c r="AC15" s="494">
        <v>5781</v>
      </c>
      <c r="AD15" s="495"/>
      <c r="AE15" s="495"/>
      <c r="AF15" s="495"/>
      <c r="AG15" s="537"/>
      <c r="AH15" s="494">
        <v>6059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16040975</v>
      </c>
      <c r="BO15" s="407"/>
      <c r="BP15" s="407"/>
      <c r="BQ15" s="407"/>
      <c r="BR15" s="407"/>
      <c r="BS15" s="407"/>
      <c r="BT15" s="407"/>
      <c r="BU15" s="408"/>
      <c r="BV15" s="406">
        <v>15363383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13.5</v>
      </c>
      <c r="AD16" s="531"/>
      <c r="AE16" s="531"/>
      <c r="AF16" s="531"/>
      <c r="AG16" s="532"/>
      <c r="AH16" s="530">
        <v>14.7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20918442</v>
      </c>
      <c r="BO16" s="444"/>
      <c r="BP16" s="444"/>
      <c r="BQ16" s="444"/>
      <c r="BR16" s="444"/>
      <c r="BS16" s="444"/>
      <c r="BT16" s="444"/>
      <c r="BU16" s="445"/>
      <c r="BV16" s="443">
        <v>20205181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36730</v>
      </c>
      <c r="AD17" s="495"/>
      <c r="AE17" s="495"/>
      <c r="AF17" s="495"/>
      <c r="AG17" s="537"/>
      <c r="AH17" s="494">
        <v>34896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20520006</v>
      </c>
      <c r="BO17" s="444"/>
      <c r="BP17" s="444"/>
      <c r="BQ17" s="444"/>
      <c r="BR17" s="444"/>
      <c r="BS17" s="444"/>
      <c r="BT17" s="444"/>
      <c r="BU17" s="445"/>
      <c r="BV17" s="443">
        <v>19665415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19.440000000000001</v>
      </c>
      <c r="M18" s="567"/>
      <c r="N18" s="567"/>
      <c r="O18" s="567"/>
      <c r="P18" s="567"/>
      <c r="Q18" s="567"/>
      <c r="R18" s="568"/>
      <c r="S18" s="568"/>
      <c r="T18" s="568"/>
      <c r="U18" s="568"/>
      <c r="V18" s="569"/>
      <c r="W18" s="461"/>
      <c r="X18" s="462"/>
      <c r="Y18" s="462"/>
      <c r="Z18" s="462"/>
      <c r="AA18" s="462"/>
      <c r="AB18" s="453"/>
      <c r="AC18" s="570">
        <v>86.1</v>
      </c>
      <c r="AD18" s="571"/>
      <c r="AE18" s="571"/>
      <c r="AF18" s="571"/>
      <c r="AG18" s="572"/>
      <c r="AH18" s="570">
        <v>84.8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24674856</v>
      </c>
      <c r="BO18" s="444"/>
      <c r="BP18" s="444"/>
      <c r="BQ18" s="444"/>
      <c r="BR18" s="444"/>
      <c r="BS18" s="444"/>
      <c r="BT18" s="444"/>
      <c r="BU18" s="445"/>
      <c r="BV18" s="443">
        <v>24836475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5951</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33481719</v>
      </c>
      <c r="BO19" s="444"/>
      <c r="BP19" s="444"/>
      <c r="BQ19" s="444"/>
      <c r="BR19" s="444"/>
      <c r="BS19" s="444"/>
      <c r="BT19" s="444"/>
      <c r="BU19" s="445"/>
      <c r="BV19" s="443">
        <v>32218006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47331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33415774</v>
      </c>
      <c r="BO22" s="407"/>
      <c r="BP22" s="407"/>
      <c r="BQ22" s="407"/>
      <c r="BR22" s="407"/>
      <c r="BS22" s="407"/>
      <c r="BT22" s="407"/>
      <c r="BU22" s="408"/>
      <c r="BV22" s="406">
        <v>35081666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31824825</v>
      </c>
      <c r="BO23" s="444"/>
      <c r="BP23" s="444"/>
      <c r="BQ23" s="444"/>
      <c r="BR23" s="444"/>
      <c r="BS23" s="444"/>
      <c r="BT23" s="444"/>
      <c r="BU23" s="445"/>
      <c r="BV23" s="443">
        <v>33423167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9040</v>
      </c>
      <c r="R24" s="495"/>
      <c r="S24" s="495"/>
      <c r="T24" s="495"/>
      <c r="U24" s="495"/>
      <c r="V24" s="537"/>
      <c r="W24" s="589"/>
      <c r="X24" s="590"/>
      <c r="Y24" s="591"/>
      <c r="Z24" s="493" t="s">
        <v>162</v>
      </c>
      <c r="AA24" s="473"/>
      <c r="AB24" s="473"/>
      <c r="AC24" s="473"/>
      <c r="AD24" s="473"/>
      <c r="AE24" s="473"/>
      <c r="AF24" s="473"/>
      <c r="AG24" s="474"/>
      <c r="AH24" s="494">
        <v>716</v>
      </c>
      <c r="AI24" s="495"/>
      <c r="AJ24" s="495"/>
      <c r="AK24" s="495"/>
      <c r="AL24" s="537"/>
      <c r="AM24" s="494">
        <v>2153012</v>
      </c>
      <c r="AN24" s="495"/>
      <c r="AO24" s="495"/>
      <c r="AP24" s="495"/>
      <c r="AQ24" s="495"/>
      <c r="AR24" s="537"/>
      <c r="AS24" s="494">
        <v>3007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17110392</v>
      </c>
      <c r="BO24" s="444"/>
      <c r="BP24" s="444"/>
      <c r="BQ24" s="444"/>
      <c r="BR24" s="444"/>
      <c r="BS24" s="444"/>
      <c r="BT24" s="444"/>
      <c r="BU24" s="445"/>
      <c r="BV24" s="443">
        <v>17517409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7490</v>
      </c>
      <c r="R25" s="495"/>
      <c r="S25" s="495"/>
      <c r="T25" s="495"/>
      <c r="U25" s="495"/>
      <c r="V25" s="537"/>
      <c r="W25" s="589"/>
      <c r="X25" s="590"/>
      <c r="Y25" s="591"/>
      <c r="Z25" s="493" t="s">
        <v>165</v>
      </c>
      <c r="AA25" s="473"/>
      <c r="AB25" s="473"/>
      <c r="AC25" s="473"/>
      <c r="AD25" s="473"/>
      <c r="AE25" s="473"/>
      <c r="AF25" s="473"/>
      <c r="AG25" s="474"/>
      <c r="AH25" s="494">
        <v>102</v>
      </c>
      <c r="AI25" s="495"/>
      <c r="AJ25" s="495"/>
      <c r="AK25" s="495"/>
      <c r="AL25" s="537"/>
      <c r="AM25" s="494">
        <v>313548</v>
      </c>
      <c r="AN25" s="495"/>
      <c r="AO25" s="495"/>
      <c r="AP25" s="495"/>
      <c r="AQ25" s="495"/>
      <c r="AR25" s="537"/>
      <c r="AS25" s="494">
        <v>3074</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11976260</v>
      </c>
      <c r="BO25" s="407"/>
      <c r="BP25" s="407"/>
      <c r="BQ25" s="407"/>
      <c r="BR25" s="407"/>
      <c r="BS25" s="407"/>
      <c r="BT25" s="407"/>
      <c r="BU25" s="408"/>
      <c r="BV25" s="406">
        <v>5120880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6750</v>
      </c>
      <c r="R26" s="495"/>
      <c r="S26" s="495"/>
      <c r="T26" s="495"/>
      <c r="U26" s="495"/>
      <c r="V26" s="537"/>
      <c r="W26" s="589"/>
      <c r="X26" s="590"/>
      <c r="Y26" s="591"/>
      <c r="Z26" s="493" t="s">
        <v>168</v>
      </c>
      <c r="AA26" s="595"/>
      <c r="AB26" s="595"/>
      <c r="AC26" s="595"/>
      <c r="AD26" s="595"/>
      <c r="AE26" s="595"/>
      <c r="AF26" s="595"/>
      <c r="AG26" s="596"/>
      <c r="AH26" s="494" t="s">
        <v>121</v>
      </c>
      <c r="AI26" s="495"/>
      <c r="AJ26" s="495"/>
      <c r="AK26" s="495"/>
      <c r="AL26" s="537"/>
      <c r="AM26" s="494" t="s">
        <v>121</v>
      </c>
      <c r="AN26" s="495"/>
      <c r="AO26" s="495"/>
      <c r="AP26" s="495"/>
      <c r="AQ26" s="495"/>
      <c r="AR26" s="537"/>
      <c r="AS26" s="494" t="s">
        <v>121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5360</v>
      </c>
      <c r="R27" s="495"/>
      <c r="S27" s="495"/>
      <c r="T27" s="495"/>
      <c r="U27" s="495"/>
      <c r="V27" s="537"/>
      <c r="W27" s="589"/>
      <c r="X27" s="590"/>
      <c r="Y27" s="591"/>
      <c r="Z27" s="493" t="s">
        <v>171</v>
      </c>
      <c r="AA27" s="473"/>
      <c r="AB27" s="473"/>
      <c r="AC27" s="473"/>
      <c r="AD27" s="473"/>
      <c r="AE27" s="473"/>
      <c r="AF27" s="473"/>
      <c r="AG27" s="474"/>
      <c r="AH27" s="494">
        <v>10</v>
      </c>
      <c r="AI27" s="495"/>
      <c r="AJ27" s="495"/>
      <c r="AK27" s="495"/>
      <c r="AL27" s="537"/>
      <c r="AM27" s="494">
        <v>42300</v>
      </c>
      <c r="AN27" s="495"/>
      <c r="AO27" s="495"/>
      <c r="AP27" s="495"/>
      <c r="AQ27" s="495"/>
      <c r="AR27" s="537"/>
      <c r="AS27" s="494">
        <v>4230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381538</v>
      </c>
      <c r="BO27" s="563"/>
      <c r="BP27" s="563"/>
      <c r="BQ27" s="563"/>
      <c r="BR27" s="563"/>
      <c r="BS27" s="563"/>
      <c r="BT27" s="563"/>
      <c r="BU27" s="564"/>
      <c r="BV27" s="562">
        <v>381533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4790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2846094</v>
      </c>
      <c r="BO28" s="407"/>
      <c r="BP28" s="407"/>
      <c r="BQ28" s="407"/>
      <c r="BR28" s="407"/>
      <c r="BS28" s="407"/>
      <c r="BT28" s="407"/>
      <c r="BU28" s="408"/>
      <c r="BV28" s="406">
        <v>4961438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25</v>
      </c>
      <c r="M29" s="495"/>
      <c r="N29" s="495"/>
      <c r="O29" s="495"/>
      <c r="P29" s="537"/>
      <c r="Q29" s="494">
        <v>4520</v>
      </c>
      <c r="R29" s="495"/>
      <c r="S29" s="495"/>
      <c r="T29" s="495"/>
      <c r="U29" s="495"/>
      <c r="V29" s="537"/>
      <c r="W29" s="592"/>
      <c r="X29" s="593"/>
      <c r="Y29" s="594"/>
      <c r="Z29" s="493" t="s">
        <v>177</v>
      </c>
      <c r="AA29" s="473"/>
      <c r="AB29" s="473"/>
      <c r="AC29" s="473"/>
      <c r="AD29" s="473"/>
      <c r="AE29" s="473"/>
      <c r="AF29" s="473"/>
      <c r="AG29" s="474"/>
      <c r="AH29" s="494">
        <v>726</v>
      </c>
      <c r="AI29" s="495"/>
      <c r="AJ29" s="495"/>
      <c r="AK29" s="495"/>
      <c r="AL29" s="537"/>
      <c r="AM29" s="494">
        <v>2195312</v>
      </c>
      <c r="AN29" s="495"/>
      <c r="AO29" s="495"/>
      <c r="AP29" s="495"/>
      <c r="AQ29" s="495"/>
      <c r="AR29" s="537"/>
      <c r="AS29" s="494">
        <v>3024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2742011</v>
      </c>
      <c r="BO29" s="444"/>
      <c r="BP29" s="444"/>
      <c r="BQ29" s="444"/>
      <c r="BR29" s="444"/>
      <c r="BS29" s="444"/>
      <c r="BT29" s="444"/>
      <c r="BU29" s="445"/>
      <c r="BV29" s="443">
        <v>2642010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5610531</v>
      </c>
      <c r="BO30" s="563"/>
      <c r="BP30" s="563"/>
      <c r="BQ30" s="563"/>
      <c r="BR30" s="563"/>
      <c r="BS30" s="563"/>
      <c r="BT30" s="563"/>
      <c r="BU30" s="564"/>
      <c r="BV30" s="562">
        <v>5998586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那覇港管理組合一般会計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18</v>
      </c>
      <c r="CP34" s="633"/>
      <c r="CQ34" s="634" t="str">
        <f>IF('各会計、関係団体の財政状況及び健全化判断比率'!BS7="","",'各会計、関係団体の財政状況及び健全化判断比率'!BS7)</f>
        <v>浦添市土地開発公社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土地区画整理事業特別会計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那覇港管理組合特別会計</v>
      </c>
      <c r="BZ35" s="634"/>
      <c r="CA35" s="634"/>
      <c r="CB35" s="634"/>
      <c r="CC35" s="634"/>
      <c r="CD35" s="634"/>
      <c r="CE35" s="634"/>
      <c r="CF35" s="634"/>
      <c r="CG35" s="634"/>
      <c r="CH35" s="634"/>
      <c r="CI35" s="634"/>
      <c r="CJ35" s="634"/>
      <c r="CK35" s="634"/>
      <c r="CL35" s="634"/>
      <c r="CM35" s="634"/>
      <c r="CN35" s="181"/>
      <c r="CO35" s="633">
        <f t="shared" ref="CO35:CO43" si="3">IF(CQ35="","",CO34+1)</f>
        <v>19</v>
      </c>
      <c r="CP35" s="633"/>
      <c r="CQ35" s="634" t="str">
        <f>IF('各会計、関係団体の財政状況及び健全化判断比率'!BS8="","",'各会計、関係団体の財政状況及び健全化判断比率'!BS8)</f>
        <v>浦添スマートシティ基盤整備株式会社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南部広域市町村圏事務組合一般会計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南部広域市町村圏事務組合いなんせ斎苑特別会計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南部広域市町村圏事務組合南斎場特別会計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沖縄県後期高齢者医療広域連合一般会計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沖縄県後期高齢者医療広域連合特別会計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沖縄県市町村自治会館管理組合一般会計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沖縄県市町村総合事務組合一般会計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17</v>
      </c>
      <c r="BX43" s="633"/>
      <c r="BY43" s="634" t="str">
        <f>IF('各会計、関係団体の財政状況及び健全化判断比率'!B77="","",'各会計、関係団体の財政状況及び健全化判断比率'!B77)</f>
        <v>沖縄県市町村総合事務組合公務災害補償特別会計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44KCbkmR9C5DUKKslmEPziHwCeXftgtRkgPL/fB0HuQqb0OYgZ3Sm44yD7cyPGTScIsK3VmyU032x/59L9n3CQ==" saltValue="6Cy5MV03szLJFGpItlrW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6" zoomScale="55" zoomScaleNormal="55" zoomScaleSheetLayoutView="100" workbookViewId="0">
      <selection activeCell="J37" sqref="J37"/>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7" t="s">
        <v>532</v>
      </c>
      <c r="D34" s="1187"/>
      <c r="E34" s="1188"/>
      <c r="F34" s="32">
        <v>11.13</v>
      </c>
      <c r="G34" s="33">
        <v>10.34</v>
      </c>
      <c r="H34" s="33">
        <v>11.72</v>
      </c>
      <c r="I34" s="33">
        <v>12.88</v>
      </c>
      <c r="J34" s="34">
        <v>13.73</v>
      </c>
      <c r="K34" s="22"/>
      <c r="L34" s="22"/>
      <c r="M34" s="22"/>
      <c r="N34" s="22"/>
      <c r="O34" s="22"/>
      <c r="P34" s="22"/>
    </row>
    <row r="35" spans="1:16" ht="39" customHeight="1" x14ac:dyDescent="0.2">
      <c r="A35" s="22"/>
      <c r="B35" s="35"/>
      <c r="C35" s="1181" t="s">
        <v>533</v>
      </c>
      <c r="D35" s="1182"/>
      <c r="E35" s="1183"/>
      <c r="F35" s="36">
        <v>3.28</v>
      </c>
      <c r="G35" s="37">
        <v>5.18</v>
      </c>
      <c r="H35" s="37">
        <v>8.76</v>
      </c>
      <c r="I35" s="37">
        <v>4.1500000000000004</v>
      </c>
      <c r="J35" s="38">
        <v>3.43</v>
      </c>
      <c r="K35" s="22"/>
      <c r="L35" s="22"/>
      <c r="M35" s="22"/>
      <c r="N35" s="22"/>
      <c r="O35" s="22"/>
      <c r="P35" s="22"/>
    </row>
    <row r="36" spans="1:16" ht="39" customHeight="1" x14ac:dyDescent="0.2">
      <c r="A36" s="22"/>
      <c r="B36" s="35"/>
      <c r="C36" s="1181" t="s">
        <v>534</v>
      </c>
      <c r="D36" s="1182"/>
      <c r="E36" s="1183"/>
      <c r="F36" s="36" t="s">
        <v>487</v>
      </c>
      <c r="G36" s="37">
        <v>1.21</v>
      </c>
      <c r="H36" s="37">
        <v>1.5</v>
      </c>
      <c r="I36" s="37">
        <v>1.73</v>
      </c>
      <c r="J36" s="38">
        <v>1.64</v>
      </c>
      <c r="K36" s="22"/>
      <c r="L36" s="22"/>
      <c r="M36" s="22"/>
      <c r="N36" s="22"/>
      <c r="O36" s="22"/>
      <c r="P36" s="22"/>
    </row>
    <row r="37" spans="1:16" ht="39" customHeight="1" x14ac:dyDescent="0.2">
      <c r="A37" s="22"/>
      <c r="B37" s="35"/>
      <c r="C37" s="1181" t="s">
        <v>535</v>
      </c>
      <c r="D37" s="1182"/>
      <c r="E37" s="1183"/>
      <c r="F37" s="36">
        <v>1.56</v>
      </c>
      <c r="G37" s="37">
        <v>0.97</v>
      </c>
      <c r="H37" s="37">
        <v>0.65</v>
      </c>
      <c r="I37" s="37">
        <v>1.1200000000000001</v>
      </c>
      <c r="J37" s="38">
        <v>0.96</v>
      </c>
      <c r="K37" s="22"/>
      <c r="L37" s="22"/>
      <c r="M37" s="22"/>
      <c r="N37" s="22"/>
      <c r="O37" s="22"/>
      <c r="P37" s="22"/>
    </row>
    <row r="38" spans="1:16" ht="39" customHeight="1" x14ac:dyDescent="0.2">
      <c r="A38" s="22"/>
      <c r="B38" s="35"/>
      <c r="C38" s="1181" t="s">
        <v>536</v>
      </c>
      <c r="D38" s="1182"/>
      <c r="E38" s="1183"/>
      <c r="F38" s="36">
        <v>0</v>
      </c>
      <c r="G38" s="37">
        <v>0</v>
      </c>
      <c r="H38" s="37">
        <v>0.25</v>
      </c>
      <c r="I38" s="37">
        <v>0.09</v>
      </c>
      <c r="J38" s="38">
        <v>0.08</v>
      </c>
      <c r="K38" s="22"/>
      <c r="L38" s="22"/>
      <c r="M38" s="22"/>
      <c r="N38" s="22"/>
      <c r="O38" s="22"/>
      <c r="P38" s="22"/>
    </row>
    <row r="39" spans="1:16" ht="39" customHeight="1" x14ac:dyDescent="0.2">
      <c r="A39" s="22"/>
      <c r="B39" s="35"/>
      <c r="C39" s="1181" t="s">
        <v>537</v>
      </c>
      <c r="D39" s="1182"/>
      <c r="E39" s="1183"/>
      <c r="F39" s="36">
        <v>0.1</v>
      </c>
      <c r="G39" s="37">
        <v>0.12</v>
      </c>
      <c r="H39" s="37">
        <v>0.02</v>
      </c>
      <c r="I39" s="37">
        <v>0.1</v>
      </c>
      <c r="J39" s="38">
        <v>0.04</v>
      </c>
      <c r="K39" s="22"/>
      <c r="L39" s="22"/>
      <c r="M39" s="22"/>
      <c r="N39" s="22"/>
      <c r="O39" s="22"/>
      <c r="P39" s="22"/>
    </row>
    <row r="40" spans="1:16" ht="39" customHeight="1" x14ac:dyDescent="0.2">
      <c r="A40" s="22"/>
      <c r="B40" s="35"/>
      <c r="C40" s="1181" t="s">
        <v>538</v>
      </c>
      <c r="D40" s="1182"/>
      <c r="E40" s="1183"/>
      <c r="F40" s="36">
        <v>0.69</v>
      </c>
      <c r="G40" s="37">
        <v>0.09</v>
      </c>
      <c r="H40" s="37">
        <v>0.48</v>
      </c>
      <c r="I40" s="37">
        <v>0.08</v>
      </c>
      <c r="J40" s="38">
        <v>0.04</v>
      </c>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539</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540</v>
      </c>
      <c r="D43" s="1185"/>
      <c r="E43" s="1186"/>
      <c r="F43" s="41">
        <v>0.66</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NtrKtxt7NLC1LtYW5Lldxe3MSV+OLYdKYlXWcurlyU6pMl/BoX7bMna/0KXvC9NEU8rAqrzyRv6JoarHPjprg==" saltValue="n6dK2j9z5YQZswdPmD29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55" zoomScaleNormal="55" zoomScaleSheetLayoutView="55" workbookViewId="0">
      <selection activeCell="R56" sqref="R56"/>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3066</v>
      </c>
      <c r="L45" s="60">
        <v>3127</v>
      </c>
      <c r="M45" s="60">
        <v>3585</v>
      </c>
      <c r="N45" s="60">
        <v>3309</v>
      </c>
      <c r="O45" s="61">
        <v>3122</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2">
      <c r="A48" s="48"/>
      <c r="B48" s="1191"/>
      <c r="C48" s="1192"/>
      <c r="D48" s="62"/>
      <c r="E48" s="1197" t="s">
        <v>13</v>
      </c>
      <c r="F48" s="1197"/>
      <c r="G48" s="1197"/>
      <c r="H48" s="1197"/>
      <c r="I48" s="1197"/>
      <c r="J48" s="1198"/>
      <c r="K48" s="63">
        <v>162</v>
      </c>
      <c r="L48" s="64">
        <v>109</v>
      </c>
      <c r="M48" s="64">
        <v>132</v>
      </c>
      <c r="N48" s="64">
        <v>134</v>
      </c>
      <c r="O48" s="65">
        <v>143</v>
      </c>
      <c r="P48" s="48"/>
      <c r="Q48" s="48"/>
      <c r="R48" s="48"/>
      <c r="S48" s="48"/>
      <c r="T48" s="48"/>
      <c r="U48" s="48"/>
    </row>
    <row r="49" spans="1:21" ht="30.75" customHeight="1" x14ac:dyDescent="0.2">
      <c r="A49" s="48"/>
      <c r="B49" s="1191"/>
      <c r="C49" s="1192"/>
      <c r="D49" s="62"/>
      <c r="E49" s="1197" t="s">
        <v>14</v>
      </c>
      <c r="F49" s="1197"/>
      <c r="G49" s="1197"/>
      <c r="H49" s="1197"/>
      <c r="I49" s="1197"/>
      <c r="J49" s="1198"/>
      <c r="K49" s="63">
        <v>75</v>
      </c>
      <c r="L49" s="64">
        <v>71</v>
      </c>
      <c r="M49" s="64">
        <v>74</v>
      </c>
      <c r="N49" s="64">
        <v>72</v>
      </c>
      <c r="O49" s="65">
        <v>57</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487</v>
      </c>
      <c r="L50" s="64" t="s">
        <v>487</v>
      </c>
      <c r="M50" s="64" t="s">
        <v>487</v>
      </c>
      <c r="N50" s="64" t="s">
        <v>487</v>
      </c>
      <c r="O50" s="65" t="s">
        <v>487</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487</v>
      </c>
      <c r="L51" s="64">
        <v>0</v>
      </c>
      <c r="M51" s="64" t="s">
        <v>487</v>
      </c>
      <c r="N51" s="64" t="s">
        <v>487</v>
      </c>
      <c r="O51" s="65">
        <v>0</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2236</v>
      </c>
      <c r="L52" s="64">
        <v>2240</v>
      </c>
      <c r="M52" s="64">
        <v>2275</v>
      </c>
      <c r="N52" s="64">
        <v>2244</v>
      </c>
      <c r="O52" s="65">
        <v>2187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1067</v>
      </c>
      <c r="L53" s="69">
        <v>1067</v>
      </c>
      <c r="M53" s="69">
        <v>1516</v>
      </c>
      <c r="N53" s="69">
        <v>1271</v>
      </c>
      <c r="O53" s="70">
        <v>1135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205" t="s">
        <v>24</v>
      </c>
      <c r="C58" s="1206"/>
      <c r="D58" s="1211" t="s">
        <v>25</v>
      </c>
      <c r="E58" s="1212"/>
      <c r="F58" s="1212"/>
      <c r="G58" s="1212"/>
      <c r="H58" s="1212"/>
      <c r="I58" s="1212"/>
      <c r="J58" s="1213"/>
      <c r="K58" s="83"/>
      <c r="L58" s="84"/>
      <c r="M58" s="84"/>
      <c r="N58" s="84"/>
      <c r="O58" s="85"/>
    </row>
    <row r="59" spans="1:21" ht="31.5" customHeight="1" x14ac:dyDescent="0.2">
      <c r="B59" s="1207"/>
      <c r="C59" s="1208"/>
      <c r="D59" s="1214" t="s">
        <v>26</v>
      </c>
      <c r="E59" s="1215"/>
      <c r="F59" s="1215"/>
      <c r="G59" s="1215"/>
      <c r="H59" s="1215"/>
      <c r="I59" s="1215"/>
      <c r="J59" s="1216"/>
      <c r="K59" s="86"/>
      <c r="L59" s="87"/>
      <c r="M59" s="87"/>
      <c r="N59" s="87"/>
      <c r="O59" s="88"/>
    </row>
    <row r="60" spans="1:21" ht="31.5" customHeight="1" thickBot="1" x14ac:dyDescent="0.25">
      <c r="B60" s="1209"/>
      <c r="C60" s="1210"/>
      <c r="D60" s="1217" t="s">
        <v>27</v>
      </c>
      <c r="E60" s="1218"/>
      <c r="F60" s="1218"/>
      <c r="G60" s="1218"/>
      <c r="H60" s="1218"/>
      <c r="I60" s="1218"/>
      <c r="J60" s="1219"/>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pIoGS916WiSmWTtu6uThhp0kK5J2c83JgLhiOQv9oTVpXPmbDxeFrW2jx5f9bxy3NHdgC297tH6seSHyXlMQ==" saltValue="dn9YGVBbZMVnkIMv3ntB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D13" zoomScale="70" zoomScaleNormal="70" zoomScaleSheetLayoutView="100" workbookViewId="0">
      <selection activeCell="L50" sqref="L5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0" t="s">
        <v>30</v>
      </c>
      <c r="C41" s="1221"/>
      <c r="D41" s="105"/>
      <c r="E41" s="1226" t="s">
        <v>31</v>
      </c>
      <c r="F41" s="1226"/>
      <c r="G41" s="1226"/>
      <c r="H41" s="1227"/>
      <c r="I41" s="355">
        <v>36499</v>
      </c>
      <c r="J41" s="356">
        <v>37293</v>
      </c>
      <c r="K41" s="356">
        <v>36897</v>
      </c>
      <c r="L41" s="356">
        <v>35082</v>
      </c>
      <c r="M41" s="357">
        <v>33416</v>
      </c>
    </row>
    <row r="42" spans="2:13" ht="27.75" customHeight="1" x14ac:dyDescent="0.2">
      <c r="B42" s="1222"/>
      <c r="C42" s="1223"/>
      <c r="D42" s="106"/>
      <c r="E42" s="1228" t="s">
        <v>32</v>
      </c>
      <c r="F42" s="1228"/>
      <c r="G42" s="1228"/>
      <c r="H42" s="1229"/>
      <c r="I42" s="358">
        <v>172</v>
      </c>
      <c r="J42" s="359">
        <v>28</v>
      </c>
      <c r="K42" s="359">
        <v>28</v>
      </c>
      <c r="L42" s="359">
        <v>5</v>
      </c>
      <c r="M42" s="360">
        <v>6</v>
      </c>
    </row>
    <row r="43" spans="2:13" ht="27.75" customHeight="1" x14ac:dyDescent="0.2">
      <c r="B43" s="1222"/>
      <c r="C43" s="1223"/>
      <c r="D43" s="106"/>
      <c r="E43" s="1228" t="s">
        <v>33</v>
      </c>
      <c r="F43" s="1228"/>
      <c r="G43" s="1228"/>
      <c r="H43" s="1229"/>
      <c r="I43" s="358">
        <v>1738</v>
      </c>
      <c r="J43" s="359">
        <v>1686</v>
      </c>
      <c r="K43" s="359">
        <v>1630</v>
      </c>
      <c r="L43" s="359">
        <v>1661</v>
      </c>
      <c r="M43" s="360">
        <v>1899</v>
      </c>
    </row>
    <row r="44" spans="2:13" ht="27.75" customHeight="1" x14ac:dyDescent="0.2">
      <c r="B44" s="1222"/>
      <c r="C44" s="1223"/>
      <c r="D44" s="106"/>
      <c r="E44" s="1228" t="s">
        <v>34</v>
      </c>
      <c r="F44" s="1228"/>
      <c r="G44" s="1228"/>
      <c r="H44" s="1229"/>
      <c r="I44" s="358">
        <v>568</v>
      </c>
      <c r="J44" s="359">
        <v>569</v>
      </c>
      <c r="K44" s="359">
        <v>545</v>
      </c>
      <c r="L44" s="359">
        <v>472</v>
      </c>
      <c r="M44" s="360">
        <v>462</v>
      </c>
    </row>
    <row r="45" spans="2:13" ht="27.75" customHeight="1" x14ac:dyDescent="0.2">
      <c r="B45" s="1222"/>
      <c r="C45" s="1223"/>
      <c r="D45" s="106"/>
      <c r="E45" s="1228" t="s">
        <v>35</v>
      </c>
      <c r="F45" s="1228"/>
      <c r="G45" s="1228"/>
      <c r="H45" s="1229"/>
      <c r="I45" s="358">
        <v>1584</v>
      </c>
      <c r="J45" s="359">
        <v>1450</v>
      </c>
      <c r="K45" s="359">
        <v>1194</v>
      </c>
      <c r="L45" s="359">
        <v>1091</v>
      </c>
      <c r="M45" s="360">
        <v>784</v>
      </c>
    </row>
    <row r="46" spans="2:13" ht="27.75" customHeight="1" x14ac:dyDescent="0.2">
      <c r="B46" s="1222"/>
      <c r="C46" s="1223"/>
      <c r="D46" s="107"/>
      <c r="E46" s="1228" t="s">
        <v>36</v>
      </c>
      <c r="F46" s="1228"/>
      <c r="G46" s="1228"/>
      <c r="H46" s="1229"/>
      <c r="I46" s="358">
        <v>0</v>
      </c>
      <c r="J46" s="359">
        <v>0</v>
      </c>
      <c r="K46" s="359">
        <v>0</v>
      </c>
      <c r="L46" s="359" t="s">
        <v>487</v>
      </c>
      <c r="M46" s="360" t="s">
        <v>487</v>
      </c>
    </row>
    <row r="47" spans="2:13" ht="27.75" customHeight="1" x14ac:dyDescent="0.2">
      <c r="B47" s="1222"/>
      <c r="C47" s="1223"/>
      <c r="D47" s="108"/>
      <c r="E47" s="1230" t="s">
        <v>37</v>
      </c>
      <c r="F47" s="1231"/>
      <c r="G47" s="1231"/>
      <c r="H47" s="1232"/>
      <c r="I47" s="358" t="s">
        <v>487</v>
      </c>
      <c r="J47" s="359" t="s">
        <v>487</v>
      </c>
      <c r="K47" s="359" t="s">
        <v>487</v>
      </c>
      <c r="L47" s="359" t="s">
        <v>487</v>
      </c>
      <c r="M47" s="360" t="s">
        <v>487</v>
      </c>
    </row>
    <row r="48" spans="2:13" ht="27.75" customHeight="1" x14ac:dyDescent="0.2">
      <c r="B48" s="1222"/>
      <c r="C48" s="1223"/>
      <c r="D48" s="106"/>
      <c r="E48" s="1228" t="s">
        <v>38</v>
      </c>
      <c r="F48" s="1228"/>
      <c r="G48" s="1228"/>
      <c r="H48" s="1229"/>
      <c r="I48" s="358" t="s">
        <v>487</v>
      </c>
      <c r="J48" s="359" t="s">
        <v>487</v>
      </c>
      <c r="K48" s="359" t="s">
        <v>487</v>
      </c>
      <c r="L48" s="359" t="s">
        <v>487</v>
      </c>
      <c r="M48" s="360" t="s">
        <v>487</v>
      </c>
    </row>
    <row r="49" spans="2:13" ht="27.75" customHeight="1" x14ac:dyDescent="0.2">
      <c r="B49" s="1224"/>
      <c r="C49" s="1225"/>
      <c r="D49" s="106"/>
      <c r="E49" s="1228" t="s">
        <v>39</v>
      </c>
      <c r="F49" s="1228"/>
      <c r="G49" s="1228"/>
      <c r="H49" s="1229"/>
      <c r="I49" s="358" t="s">
        <v>487</v>
      </c>
      <c r="J49" s="359" t="s">
        <v>487</v>
      </c>
      <c r="K49" s="359" t="s">
        <v>487</v>
      </c>
      <c r="L49" s="359" t="s">
        <v>487</v>
      </c>
      <c r="M49" s="360" t="s">
        <v>487</v>
      </c>
    </row>
    <row r="50" spans="2:13" ht="27.75" customHeight="1" x14ac:dyDescent="0.2">
      <c r="B50" s="1233" t="s">
        <v>40</v>
      </c>
      <c r="C50" s="1234"/>
      <c r="D50" s="109"/>
      <c r="E50" s="1228" t="s">
        <v>41</v>
      </c>
      <c r="F50" s="1228"/>
      <c r="G50" s="1228"/>
      <c r="H50" s="1229"/>
      <c r="I50" s="358">
        <v>5858</v>
      </c>
      <c r="J50" s="359">
        <v>7339</v>
      </c>
      <c r="K50" s="359">
        <v>9284</v>
      </c>
      <c r="L50" s="359">
        <v>12253</v>
      </c>
      <c r="M50" s="360">
        <v>10132</v>
      </c>
    </row>
    <row r="51" spans="2:13" ht="27.75" customHeight="1" x14ac:dyDescent="0.2">
      <c r="B51" s="1222"/>
      <c r="C51" s="1223"/>
      <c r="D51" s="106"/>
      <c r="E51" s="1228" t="s">
        <v>42</v>
      </c>
      <c r="F51" s="1228"/>
      <c r="G51" s="1228"/>
      <c r="H51" s="1229"/>
      <c r="I51" s="358">
        <v>194</v>
      </c>
      <c r="J51" s="359">
        <v>162</v>
      </c>
      <c r="K51" s="359">
        <v>125</v>
      </c>
      <c r="L51" s="359">
        <v>80</v>
      </c>
      <c r="M51" s="360">
        <v>44</v>
      </c>
    </row>
    <row r="52" spans="2:13" ht="27.75" customHeight="1" x14ac:dyDescent="0.2">
      <c r="B52" s="1224"/>
      <c r="C52" s="1225"/>
      <c r="D52" s="106"/>
      <c r="E52" s="1228" t="s">
        <v>43</v>
      </c>
      <c r="F52" s="1228"/>
      <c r="G52" s="1228"/>
      <c r="H52" s="1229"/>
      <c r="I52" s="358">
        <v>27027</v>
      </c>
      <c r="J52" s="359">
        <v>27662</v>
      </c>
      <c r="K52" s="359">
        <v>27252</v>
      </c>
      <c r="L52" s="359">
        <v>25994</v>
      </c>
      <c r="M52" s="360">
        <v>24435</v>
      </c>
    </row>
    <row r="53" spans="2:13" ht="27.75" customHeight="1" thickBot="1" x14ac:dyDescent="0.25">
      <c r="B53" s="1235" t="s">
        <v>19</v>
      </c>
      <c r="C53" s="1236"/>
      <c r="D53" s="110"/>
      <c r="E53" s="1237" t="s">
        <v>44</v>
      </c>
      <c r="F53" s="1237"/>
      <c r="G53" s="1237"/>
      <c r="H53" s="1238"/>
      <c r="I53" s="361">
        <v>7483</v>
      </c>
      <c r="J53" s="362">
        <v>5863</v>
      </c>
      <c r="K53" s="362">
        <v>3631</v>
      </c>
      <c r="L53" s="362">
        <v>-15</v>
      </c>
      <c r="M53" s="363">
        <v>1956</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y2+B8VOq3kXzWPWXl0G9QLzWVlrriwIyzXfNaotLZNGOQbmBPurXbpzACK7KL2CIsKc3C7Hw3DlNriFR2ds8fg==" saltValue="K51whfLYQe5mTT5h8M96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6" zoomScaleNormal="66"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47" t="s">
        <v>46</v>
      </c>
      <c r="D55" s="1247"/>
      <c r="E55" s="1248"/>
      <c r="F55" s="122">
        <v>3409</v>
      </c>
      <c r="G55" s="122">
        <v>4961</v>
      </c>
      <c r="H55" s="123">
        <v>2846</v>
      </c>
    </row>
    <row r="56" spans="2:8" ht="52.5" customHeight="1" x14ac:dyDescent="0.2">
      <c r="B56" s="124"/>
      <c r="C56" s="1249" t="s">
        <v>47</v>
      </c>
      <c r="D56" s="1249"/>
      <c r="E56" s="1250"/>
      <c r="F56" s="125">
        <v>1842</v>
      </c>
      <c r="G56" s="125">
        <v>2642</v>
      </c>
      <c r="H56" s="126">
        <v>2742</v>
      </c>
    </row>
    <row r="57" spans="2:8" ht="53.25" customHeight="1" x14ac:dyDescent="0.2">
      <c r="B57" s="124"/>
      <c r="C57" s="1251" t="s">
        <v>48</v>
      </c>
      <c r="D57" s="1251"/>
      <c r="E57" s="1252"/>
      <c r="F57" s="127">
        <v>4263</v>
      </c>
      <c r="G57" s="127">
        <v>5999</v>
      </c>
      <c r="H57" s="128">
        <v>5611</v>
      </c>
    </row>
    <row r="58" spans="2:8" ht="45.75" customHeight="1" x14ac:dyDescent="0.2">
      <c r="B58" s="129"/>
      <c r="C58" s="1239" t="s">
        <v>564</v>
      </c>
      <c r="D58" s="1240"/>
      <c r="E58" s="1241"/>
      <c r="F58" s="130">
        <v>1419</v>
      </c>
      <c r="G58" s="130">
        <v>1769</v>
      </c>
      <c r="H58" s="131">
        <v>1969</v>
      </c>
    </row>
    <row r="59" spans="2:8" ht="45.75" customHeight="1" x14ac:dyDescent="0.2">
      <c r="B59" s="129"/>
      <c r="C59" s="1239" t="s">
        <v>565</v>
      </c>
      <c r="D59" s="1240"/>
      <c r="E59" s="1241"/>
      <c r="F59" s="130">
        <v>56</v>
      </c>
      <c r="G59" s="130">
        <v>1648</v>
      </c>
      <c r="H59" s="131">
        <v>1280</v>
      </c>
    </row>
    <row r="60" spans="2:8" ht="45.75" customHeight="1" x14ac:dyDescent="0.2">
      <c r="B60" s="129"/>
      <c r="C60" s="1239" t="s">
        <v>566</v>
      </c>
      <c r="D60" s="1240"/>
      <c r="E60" s="1241"/>
      <c r="F60" s="130">
        <v>1259</v>
      </c>
      <c r="G60" s="130">
        <v>1124</v>
      </c>
      <c r="H60" s="131">
        <v>1055</v>
      </c>
    </row>
    <row r="61" spans="2:8" ht="45.75" customHeight="1" x14ac:dyDescent="0.2">
      <c r="B61" s="129"/>
      <c r="C61" s="1239" t="s">
        <v>567</v>
      </c>
      <c r="D61" s="1240"/>
      <c r="E61" s="1241"/>
      <c r="F61" s="130">
        <v>882</v>
      </c>
      <c r="G61" s="130">
        <v>954</v>
      </c>
      <c r="H61" s="131">
        <v>732</v>
      </c>
    </row>
    <row r="62" spans="2:8" ht="45.75" customHeight="1" thickBot="1" x14ac:dyDescent="0.25">
      <c r="B62" s="132"/>
      <c r="C62" s="1242" t="s">
        <v>568</v>
      </c>
      <c r="D62" s="1243"/>
      <c r="E62" s="1244"/>
      <c r="F62" s="133">
        <v>260</v>
      </c>
      <c r="G62" s="133">
        <v>310</v>
      </c>
      <c r="H62" s="134">
        <v>360</v>
      </c>
    </row>
    <row r="63" spans="2:8" ht="52.5" customHeight="1" thickBot="1" x14ac:dyDescent="0.25">
      <c r="B63" s="135"/>
      <c r="C63" s="1245" t="s">
        <v>49</v>
      </c>
      <c r="D63" s="1245"/>
      <c r="E63" s="1246"/>
      <c r="F63" s="136">
        <v>9514</v>
      </c>
      <c r="G63" s="136">
        <v>13602</v>
      </c>
      <c r="H63" s="137">
        <v>11199</v>
      </c>
    </row>
    <row r="64" spans="2:8" ht="13.2" x14ac:dyDescent="0.2"/>
  </sheetData>
  <sheetProtection algorithmName="SHA-512" hashValue="dbADB0LWNRZUq/GKTASeRpiaT8IysFurdHRO3uTlmqKMz6XrxxvW9mj5hboPXjoaOay7Hw8DqVq6ZOJvYPpPSQ==" saltValue="sa9f45hkVsmXm9eRPiVl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58C4C-9E59-46CB-B569-D63B02F41D4B}">
  <sheetPr>
    <pageSetUpPr fitToPage="1"/>
  </sheetPr>
  <dimension ref="A1:DE85"/>
  <sheetViews>
    <sheetView showGridLines="0" topLeftCell="AA54" zoomScale="80" zoomScaleNormal="80" zoomScaleSheetLayoutView="55" workbookViewId="0">
      <selection activeCell="AN65" sqref="AN65:DC6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570</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571</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2"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2"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2"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2"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573</v>
      </c>
    </row>
    <row r="50" spans="1:109" ht="13.2"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525</v>
      </c>
      <c r="BQ50" s="1258"/>
      <c r="BR50" s="1258"/>
      <c r="BS50" s="1258"/>
      <c r="BT50" s="1258"/>
      <c r="BU50" s="1258"/>
      <c r="BV50" s="1258"/>
      <c r="BW50" s="1258"/>
      <c r="BX50" s="1258" t="s">
        <v>526</v>
      </c>
      <c r="BY50" s="1258"/>
      <c r="BZ50" s="1258"/>
      <c r="CA50" s="1258"/>
      <c r="CB50" s="1258"/>
      <c r="CC50" s="1258"/>
      <c r="CD50" s="1258"/>
      <c r="CE50" s="1258"/>
      <c r="CF50" s="1258" t="s">
        <v>527</v>
      </c>
      <c r="CG50" s="1258"/>
      <c r="CH50" s="1258"/>
      <c r="CI50" s="1258"/>
      <c r="CJ50" s="1258"/>
      <c r="CK50" s="1258"/>
      <c r="CL50" s="1258"/>
      <c r="CM50" s="1258"/>
      <c r="CN50" s="1258" t="s">
        <v>528</v>
      </c>
      <c r="CO50" s="1258"/>
      <c r="CP50" s="1258"/>
      <c r="CQ50" s="1258"/>
      <c r="CR50" s="1258"/>
      <c r="CS50" s="1258"/>
      <c r="CT50" s="1258"/>
      <c r="CU50" s="1258"/>
      <c r="CV50" s="1258" t="s">
        <v>529</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574</v>
      </c>
      <c r="AO51" s="1256"/>
      <c r="AP51" s="1256"/>
      <c r="AQ51" s="1256"/>
      <c r="AR51" s="1256"/>
      <c r="AS51" s="1256"/>
      <c r="AT51" s="1256"/>
      <c r="AU51" s="1256"/>
      <c r="AV51" s="1256"/>
      <c r="AW51" s="1256"/>
      <c r="AX51" s="1256"/>
      <c r="AY51" s="1256"/>
      <c r="AZ51" s="1256"/>
      <c r="BA51" s="1256"/>
      <c r="BB51" s="1256" t="s">
        <v>575</v>
      </c>
      <c r="BC51" s="1256"/>
      <c r="BD51" s="1256"/>
      <c r="BE51" s="1256"/>
      <c r="BF51" s="1256"/>
      <c r="BG51" s="1256"/>
      <c r="BH51" s="1256"/>
      <c r="BI51" s="1256"/>
      <c r="BJ51" s="1256"/>
      <c r="BK51" s="1256"/>
      <c r="BL51" s="1256"/>
      <c r="BM51" s="1256"/>
      <c r="BN51" s="1256"/>
      <c r="BO51" s="1256"/>
      <c r="BP51" s="1253">
        <v>35</v>
      </c>
      <c r="BQ51" s="1253"/>
      <c r="BR51" s="1253"/>
      <c r="BS51" s="1253"/>
      <c r="BT51" s="1253"/>
      <c r="BU51" s="1253"/>
      <c r="BV51" s="1253"/>
      <c r="BW51" s="1253"/>
      <c r="BX51" s="1253">
        <v>26.5</v>
      </c>
      <c r="BY51" s="1253"/>
      <c r="BZ51" s="1253"/>
      <c r="CA51" s="1253"/>
      <c r="CB51" s="1253"/>
      <c r="CC51" s="1253"/>
      <c r="CD51" s="1253"/>
      <c r="CE51" s="1253"/>
      <c r="CF51" s="1253">
        <v>15.7</v>
      </c>
      <c r="CG51" s="1253"/>
      <c r="CH51" s="1253"/>
      <c r="CI51" s="1253"/>
      <c r="CJ51" s="1253"/>
      <c r="CK51" s="1253"/>
      <c r="CL51" s="1253"/>
      <c r="CM51" s="1253"/>
      <c r="CN51" s="1253"/>
      <c r="CO51" s="1253"/>
      <c r="CP51" s="1253"/>
      <c r="CQ51" s="1253"/>
      <c r="CR51" s="1253"/>
      <c r="CS51" s="1253"/>
      <c r="CT51" s="1253"/>
      <c r="CU51" s="1253"/>
      <c r="CV51" s="1253">
        <v>8.3000000000000007</v>
      </c>
      <c r="CW51" s="1253"/>
      <c r="CX51" s="1253"/>
      <c r="CY51" s="1253"/>
      <c r="CZ51" s="1253"/>
      <c r="DA51" s="1253"/>
      <c r="DB51" s="1253"/>
      <c r="DC51" s="1253"/>
    </row>
    <row r="52" spans="1:109" ht="13.2"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2"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576</v>
      </c>
      <c r="BC53" s="1256"/>
      <c r="BD53" s="1256"/>
      <c r="BE53" s="1256"/>
      <c r="BF53" s="1256"/>
      <c r="BG53" s="1256"/>
      <c r="BH53" s="1256"/>
      <c r="BI53" s="1256"/>
      <c r="BJ53" s="1256"/>
      <c r="BK53" s="1256"/>
      <c r="BL53" s="1256"/>
      <c r="BM53" s="1256"/>
      <c r="BN53" s="1256"/>
      <c r="BO53" s="1256"/>
      <c r="BP53" s="1253">
        <v>37.799999999999997</v>
      </c>
      <c r="BQ53" s="1253"/>
      <c r="BR53" s="1253"/>
      <c r="BS53" s="1253"/>
      <c r="BT53" s="1253"/>
      <c r="BU53" s="1253"/>
      <c r="BV53" s="1253"/>
      <c r="BW53" s="1253"/>
      <c r="BX53" s="1253">
        <v>39.9</v>
      </c>
      <c r="BY53" s="1253"/>
      <c r="BZ53" s="1253"/>
      <c r="CA53" s="1253"/>
      <c r="CB53" s="1253"/>
      <c r="CC53" s="1253"/>
      <c r="CD53" s="1253"/>
      <c r="CE53" s="1253"/>
      <c r="CF53" s="1253">
        <v>38.5</v>
      </c>
      <c r="CG53" s="1253"/>
      <c r="CH53" s="1253"/>
      <c r="CI53" s="1253"/>
      <c r="CJ53" s="1253"/>
      <c r="CK53" s="1253"/>
      <c r="CL53" s="1253"/>
      <c r="CM53" s="1253"/>
      <c r="CN53" s="1253">
        <v>44.4</v>
      </c>
      <c r="CO53" s="1253"/>
      <c r="CP53" s="1253"/>
      <c r="CQ53" s="1253"/>
      <c r="CR53" s="1253"/>
      <c r="CS53" s="1253"/>
      <c r="CT53" s="1253"/>
      <c r="CU53" s="1253"/>
      <c r="CV53" s="1253">
        <v>46.6</v>
      </c>
      <c r="CW53" s="1253"/>
      <c r="CX53" s="1253"/>
      <c r="CY53" s="1253"/>
      <c r="CZ53" s="1253"/>
      <c r="DA53" s="1253"/>
      <c r="DB53" s="1253"/>
      <c r="DC53" s="1253"/>
    </row>
    <row r="54" spans="1:109" ht="13.2"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2" x14ac:dyDescent="0.2">
      <c r="A55" s="380"/>
      <c r="B55" s="372"/>
      <c r="G55" s="1259"/>
      <c r="H55" s="1259"/>
      <c r="I55" s="1259"/>
      <c r="J55" s="1259"/>
      <c r="K55" s="1260"/>
      <c r="L55" s="1260"/>
      <c r="M55" s="1260"/>
      <c r="N55" s="1260"/>
      <c r="AN55" s="1258" t="s">
        <v>577</v>
      </c>
      <c r="AO55" s="1258"/>
      <c r="AP55" s="1258"/>
      <c r="AQ55" s="1258"/>
      <c r="AR55" s="1258"/>
      <c r="AS55" s="1258"/>
      <c r="AT55" s="1258"/>
      <c r="AU55" s="1258"/>
      <c r="AV55" s="1258"/>
      <c r="AW55" s="1258"/>
      <c r="AX55" s="1258"/>
      <c r="AY55" s="1258"/>
      <c r="AZ55" s="1258"/>
      <c r="BA55" s="1258"/>
      <c r="BB55" s="1256" t="s">
        <v>575</v>
      </c>
      <c r="BC55" s="1256"/>
      <c r="BD55" s="1256"/>
      <c r="BE55" s="1256"/>
      <c r="BF55" s="1256"/>
      <c r="BG55" s="1256"/>
      <c r="BH55" s="1256"/>
      <c r="BI55" s="1256"/>
      <c r="BJ55" s="1256"/>
      <c r="BK55" s="1256"/>
      <c r="BL55" s="1256"/>
      <c r="BM55" s="1256"/>
      <c r="BN55" s="1256"/>
      <c r="BO55" s="1256"/>
      <c r="BP55" s="1253">
        <v>49.5</v>
      </c>
      <c r="BQ55" s="1253"/>
      <c r="BR55" s="1253"/>
      <c r="BS55" s="1253"/>
      <c r="BT55" s="1253"/>
      <c r="BU55" s="1253"/>
      <c r="BV55" s="1253"/>
      <c r="BW55" s="1253"/>
      <c r="BX55" s="1253">
        <v>46.9</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2"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2"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576</v>
      </c>
      <c r="BC57" s="1256"/>
      <c r="BD57" s="1256"/>
      <c r="BE57" s="1256"/>
      <c r="BF57" s="1256"/>
      <c r="BG57" s="1256"/>
      <c r="BH57" s="1256"/>
      <c r="BI57" s="1256"/>
      <c r="BJ57" s="1256"/>
      <c r="BK57" s="1256"/>
      <c r="BL57" s="1256"/>
      <c r="BM57" s="1256"/>
      <c r="BN57" s="1256"/>
      <c r="BO57" s="1256"/>
      <c r="BP57" s="1253">
        <v>60.9</v>
      </c>
      <c r="BQ57" s="1253"/>
      <c r="BR57" s="1253"/>
      <c r="BS57" s="1253"/>
      <c r="BT57" s="1253"/>
      <c r="BU57" s="1253"/>
      <c r="BV57" s="1253"/>
      <c r="BW57" s="1253"/>
      <c r="BX57" s="1253">
        <v>60.9</v>
      </c>
      <c r="BY57" s="1253"/>
      <c r="BZ57" s="1253"/>
      <c r="CA57" s="1253"/>
      <c r="CB57" s="1253"/>
      <c r="CC57" s="1253"/>
      <c r="CD57" s="1253"/>
      <c r="CE57" s="1253"/>
      <c r="CF57" s="1253">
        <v>63.2</v>
      </c>
      <c r="CG57" s="1253"/>
      <c r="CH57" s="1253"/>
      <c r="CI57" s="1253"/>
      <c r="CJ57" s="1253"/>
      <c r="CK57" s="1253"/>
      <c r="CL57" s="1253"/>
      <c r="CM57" s="1253"/>
      <c r="CN57" s="1253">
        <v>64</v>
      </c>
      <c r="CO57" s="1253"/>
      <c r="CP57" s="1253"/>
      <c r="CQ57" s="1253"/>
      <c r="CR57" s="1253"/>
      <c r="CS57" s="1253"/>
      <c r="CT57" s="1253"/>
      <c r="CU57" s="1253"/>
      <c r="CV57" s="1253">
        <v>65.599999999999994</v>
      </c>
      <c r="CW57" s="1253"/>
      <c r="CX57" s="1253"/>
      <c r="CY57" s="1253"/>
      <c r="CZ57" s="1253"/>
      <c r="DA57" s="1253"/>
      <c r="DB57" s="1253"/>
      <c r="DC57" s="1253"/>
      <c r="DD57" s="385"/>
      <c r="DE57" s="384"/>
    </row>
    <row r="58" spans="1:109" s="380" customFormat="1" ht="13.2"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578</v>
      </c>
    </row>
    <row r="64" spans="1:109" ht="13.2" x14ac:dyDescent="0.2">
      <c r="B64" s="372"/>
      <c r="G64" s="379"/>
      <c r="I64" s="392"/>
      <c r="J64" s="392"/>
      <c r="K64" s="392"/>
      <c r="L64" s="392"/>
      <c r="M64" s="392"/>
      <c r="N64" s="393"/>
      <c r="AM64" s="379"/>
      <c r="AN64" s="379" t="s">
        <v>571</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5" t="s">
        <v>580</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2"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2"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2"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2"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573</v>
      </c>
    </row>
    <row r="72" spans="2:107" ht="13.2"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525</v>
      </c>
      <c r="BQ72" s="1258"/>
      <c r="BR72" s="1258"/>
      <c r="BS72" s="1258"/>
      <c r="BT72" s="1258"/>
      <c r="BU72" s="1258"/>
      <c r="BV72" s="1258"/>
      <c r="BW72" s="1258"/>
      <c r="BX72" s="1258" t="s">
        <v>526</v>
      </c>
      <c r="BY72" s="1258"/>
      <c r="BZ72" s="1258"/>
      <c r="CA72" s="1258"/>
      <c r="CB72" s="1258"/>
      <c r="CC72" s="1258"/>
      <c r="CD72" s="1258"/>
      <c r="CE72" s="1258"/>
      <c r="CF72" s="1258" t="s">
        <v>527</v>
      </c>
      <c r="CG72" s="1258"/>
      <c r="CH72" s="1258"/>
      <c r="CI72" s="1258"/>
      <c r="CJ72" s="1258"/>
      <c r="CK72" s="1258"/>
      <c r="CL72" s="1258"/>
      <c r="CM72" s="1258"/>
      <c r="CN72" s="1258" t="s">
        <v>528</v>
      </c>
      <c r="CO72" s="1258"/>
      <c r="CP72" s="1258"/>
      <c r="CQ72" s="1258"/>
      <c r="CR72" s="1258"/>
      <c r="CS72" s="1258"/>
      <c r="CT72" s="1258"/>
      <c r="CU72" s="1258"/>
      <c r="CV72" s="1258" t="s">
        <v>529</v>
      </c>
      <c r="CW72" s="1258"/>
      <c r="CX72" s="1258"/>
      <c r="CY72" s="1258"/>
      <c r="CZ72" s="1258"/>
      <c r="DA72" s="1258"/>
      <c r="DB72" s="1258"/>
      <c r="DC72" s="1258"/>
    </row>
    <row r="73" spans="2:107" ht="13.2" x14ac:dyDescent="0.2">
      <c r="B73" s="372"/>
      <c r="G73" s="1261"/>
      <c r="H73" s="1261"/>
      <c r="I73" s="1261"/>
      <c r="J73" s="1261"/>
      <c r="K73" s="1257"/>
      <c r="L73" s="1257"/>
      <c r="M73" s="1257"/>
      <c r="N73" s="1257"/>
      <c r="AM73" s="381"/>
      <c r="AN73" s="1256" t="s">
        <v>574</v>
      </c>
      <c r="AO73" s="1256"/>
      <c r="AP73" s="1256"/>
      <c r="AQ73" s="1256"/>
      <c r="AR73" s="1256"/>
      <c r="AS73" s="1256"/>
      <c r="AT73" s="1256"/>
      <c r="AU73" s="1256"/>
      <c r="AV73" s="1256"/>
      <c r="AW73" s="1256"/>
      <c r="AX73" s="1256"/>
      <c r="AY73" s="1256"/>
      <c r="AZ73" s="1256"/>
      <c r="BA73" s="1256"/>
      <c r="BB73" s="1256" t="s">
        <v>575</v>
      </c>
      <c r="BC73" s="1256"/>
      <c r="BD73" s="1256"/>
      <c r="BE73" s="1256"/>
      <c r="BF73" s="1256"/>
      <c r="BG73" s="1256"/>
      <c r="BH73" s="1256"/>
      <c r="BI73" s="1256"/>
      <c r="BJ73" s="1256"/>
      <c r="BK73" s="1256"/>
      <c r="BL73" s="1256"/>
      <c r="BM73" s="1256"/>
      <c r="BN73" s="1256"/>
      <c r="BO73" s="1256"/>
      <c r="BP73" s="1253">
        <v>35</v>
      </c>
      <c r="BQ73" s="1253"/>
      <c r="BR73" s="1253"/>
      <c r="BS73" s="1253"/>
      <c r="BT73" s="1253"/>
      <c r="BU73" s="1253"/>
      <c r="BV73" s="1253"/>
      <c r="BW73" s="1253"/>
      <c r="BX73" s="1253">
        <v>26.5</v>
      </c>
      <c r="BY73" s="1253"/>
      <c r="BZ73" s="1253"/>
      <c r="CA73" s="1253"/>
      <c r="CB73" s="1253"/>
      <c r="CC73" s="1253"/>
      <c r="CD73" s="1253"/>
      <c r="CE73" s="1253"/>
      <c r="CF73" s="1253">
        <v>15.7</v>
      </c>
      <c r="CG73" s="1253"/>
      <c r="CH73" s="1253"/>
      <c r="CI73" s="1253"/>
      <c r="CJ73" s="1253"/>
      <c r="CK73" s="1253"/>
      <c r="CL73" s="1253"/>
      <c r="CM73" s="1253"/>
      <c r="CN73" s="1253"/>
      <c r="CO73" s="1253"/>
      <c r="CP73" s="1253"/>
      <c r="CQ73" s="1253"/>
      <c r="CR73" s="1253"/>
      <c r="CS73" s="1253"/>
      <c r="CT73" s="1253"/>
      <c r="CU73" s="1253"/>
      <c r="CV73" s="1253">
        <v>8.3000000000000007</v>
      </c>
      <c r="CW73" s="1253"/>
      <c r="CX73" s="1253"/>
      <c r="CY73" s="1253"/>
      <c r="CZ73" s="1253"/>
      <c r="DA73" s="1253"/>
      <c r="DB73" s="1253"/>
      <c r="DC73" s="1253"/>
    </row>
    <row r="74" spans="2:107" ht="13.2"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2"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579</v>
      </c>
      <c r="BC75" s="1256"/>
      <c r="BD75" s="1256"/>
      <c r="BE75" s="1256"/>
      <c r="BF75" s="1256"/>
      <c r="BG75" s="1256"/>
      <c r="BH75" s="1256"/>
      <c r="BI75" s="1256"/>
      <c r="BJ75" s="1256"/>
      <c r="BK75" s="1256"/>
      <c r="BL75" s="1256"/>
      <c r="BM75" s="1256"/>
      <c r="BN75" s="1256"/>
      <c r="BO75" s="1256"/>
      <c r="BP75" s="1253">
        <v>5.7</v>
      </c>
      <c r="BQ75" s="1253"/>
      <c r="BR75" s="1253"/>
      <c r="BS75" s="1253"/>
      <c r="BT75" s="1253"/>
      <c r="BU75" s="1253"/>
      <c r="BV75" s="1253"/>
      <c r="BW75" s="1253"/>
      <c r="BX75" s="1253">
        <v>5.2</v>
      </c>
      <c r="BY75" s="1253"/>
      <c r="BZ75" s="1253"/>
      <c r="CA75" s="1253"/>
      <c r="CB75" s="1253"/>
      <c r="CC75" s="1253"/>
      <c r="CD75" s="1253"/>
      <c r="CE75" s="1253"/>
      <c r="CF75" s="1253">
        <v>5.4</v>
      </c>
      <c r="CG75" s="1253"/>
      <c r="CH75" s="1253"/>
      <c r="CI75" s="1253"/>
      <c r="CJ75" s="1253"/>
      <c r="CK75" s="1253"/>
      <c r="CL75" s="1253"/>
      <c r="CM75" s="1253"/>
      <c r="CN75" s="1253">
        <v>5.6</v>
      </c>
      <c r="CO75" s="1253"/>
      <c r="CP75" s="1253"/>
      <c r="CQ75" s="1253"/>
      <c r="CR75" s="1253"/>
      <c r="CS75" s="1253"/>
      <c r="CT75" s="1253"/>
      <c r="CU75" s="1253"/>
      <c r="CV75" s="1253">
        <v>5.6</v>
      </c>
      <c r="CW75" s="1253"/>
      <c r="CX75" s="1253"/>
      <c r="CY75" s="1253"/>
      <c r="CZ75" s="1253"/>
      <c r="DA75" s="1253"/>
      <c r="DB75" s="1253"/>
      <c r="DC75" s="1253"/>
    </row>
    <row r="76" spans="2:107" ht="13.2"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2" x14ac:dyDescent="0.2">
      <c r="B77" s="372"/>
      <c r="G77" s="1259"/>
      <c r="H77" s="1259"/>
      <c r="I77" s="1259"/>
      <c r="J77" s="1259"/>
      <c r="K77" s="1257"/>
      <c r="L77" s="1257"/>
      <c r="M77" s="1257"/>
      <c r="N77" s="1257"/>
      <c r="AN77" s="1258" t="s">
        <v>577</v>
      </c>
      <c r="AO77" s="1258"/>
      <c r="AP77" s="1258"/>
      <c r="AQ77" s="1258"/>
      <c r="AR77" s="1258"/>
      <c r="AS77" s="1258"/>
      <c r="AT77" s="1258"/>
      <c r="AU77" s="1258"/>
      <c r="AV77" s="1258"/>
      <c r="AW77" s="1258"/>
      <c r="AX77" s="1258"/>
      <c r="AY77" s="1258"/>
      <c r="AZ77" s="1258"/>
      <c r="BA77" s="1258"/>
      <c r="BB77" s="1256" t="s">
        <v>575</v>
      </c>
      <c r="BC77" s="1256"/>
      <c r="BD77" s="1256"/>
      <c r="BE77" s="1256"/>
      <c r="BF77" s="1256"/>
      <c r="BG77" s="1256"/>
      <c r="BH77" s="1256"/>
      <c r="BI77" s="1256"/>
      <c r="BJ77" s="1256"/>
      <c r="BK77" s="1256"/>
      <c r="BL77" s="1256"/>
      <c r="BM77" s="1256"/>
      <c r="BN77" s="1256"/>
      <c r="BO77" s="1256"/>
      <c r="BP77" s="1253">
        <v>49.5</v>
      </c>
      <c r="BQ77" s="1253"/>
      <c r="BR77" s="1253"/>
      <c r="BS77" s="1253"/>
      <c r="BT77" s="1253"/>
      <c r="BU77" s="1253"/>
      <c r="BV77" s="1253"/>
      <c r="BW77" s="1253"/>
      <c r="BX77" s="1253">
        <v>46.9</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2"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2"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579</v>
      </c>
      <c r="BC79" s="1256"/>
      <c r="BD79" s="1256"/>
      <c r="BE79" s="1256"/>
      <c r="BF79" s="1256"/>
      <c r="BG79" s="1256"/>
      <c r="BH79" s="1256"/>
      <c r="BI79" s="1256"/>
      <c r="BJ79" s="1256"/>
      <c r="BK79" s="1256"/>
      <c r="BL79" s="1256"/>
      <c r="BM79" s="1256"/>
      <c r="BN79" s="1256"/>
      <c r="BO79" s="1256"/>
      <c r="BP79" s="1253">
        <v>7.6</v>
      </c>
      <c r="BQ79" s="1253"/>
      <c r="BR79" s="1253"/>
      <c r="BS79" s="1253"/>
      <c r="BT79" s="1253"/>
      <c r="BU79" s="1253"/>
      <c r="BV79" s="1253"/>
      <c r="BW79" s="1253"/>
      <c r="BX79" s="1253">
        <v>7.2</v>
      </c>
      <c r="BY79" s="1253"/>
      <c r="BZ79" s="1253"/>
      <c r="CA79" s="1253"/>
      <c r="CB79" s="1253"/>
      <c r="CC79" s="1253"/>
      <c r="CD79" s="1253"/>
      <c r="CE79" s="1253"/>
      <c r="CF79" s="1253">
        <v>4.5</v>
      </c>
      <c r="CG79" s="1253"/>
      <c r="CH79" s="1253"/>
      <c r="CI79" s="1253"/>
      <c r="CJ79" s="1253"/>
      <c r="CK79" s="1253"/>
      <c r="CL79" s="1253"/>
      <c r="CM79" s="1253"/>
      <c r="CN79" s="1253">
        <v>4.5999999999999996</v>
      </c>
      <c r="CO79" s="1253"/>
      <c r="CP79" s="1253"/>
      <c r="CQ79" s="1253"/>
      <c r="CR79" s="1253"/>
      <c r="CS79" s="1253"/>
      <c r="CT79" s="1253"/>
      <c r="CU79" s="1253"/>
      <c r="CV79" s="1253">
        <v>4.7</v>
      </c>
      <c r="CW79" s="1253"/>
      <c r="CX79" s="1253"/>
      <c r="CY79" s="1253"/>
      <c r="CZ79" s="1253"/>
      <c r="DA79" s="1253"/>
      <c r="DB79" s="1253"/>
      <c r="DC79" s="1253"/>
    </row>
    <row r="80" spans="2:107" ht="13.2"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UEtaZvIfnvcnHztfUXDoCLIUU5pSUUKNh50uXQlGkyJ7XrmDfVAhMZx4A6sSL+8rGRu7zcmcoJ9QgSu1N1EG/g==" saltValue="YQucfSgmEDVfjYqxw1JH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C0369-6F62-4EDE-A596-A09BD2A63A14}">
  <sheetPr>
    <pageSetUpPr fitToPage="1"/>
  </sheetPr>
  <dimension ref="A1:DR125"/>
  <sheetViews>
    <sheetView showGridLines="0" topLeftCell="A91"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gEQKYVS3wJouC2GydL2TYHhSYsNnDHxwBpnNkEBUk/z8tjEXXoT+ZSzUNPG41tbMhQYlnTdaUoYNKgU1uXtJUQ==" saltValue="digL0dR19faZVtX0pReRF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6492C3-8A12-4CE7-8C21-6BA6682692BD}">
  <sheetPr>
    <pageSetUpPr fitToPage="1"/>
  </sheetPr>
  <dimension ref="A1:DR125"/>
  <sheetViews>
    <sheetView showGridLines="0" topLeftCell="A82" zoomScale="80" zoomScaleNormal="8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7V2UsmOk4P1UpnB3GP03GJjLtJQ/IlAn67VMd2QpshUFANCrVqUH54Rh0DJQuQhYX1yQU8M87SCMkh265kjIIQ==" saltValue="S86LTjC82t+Xo/AmldCCq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75665</v>
      </c>
      <c r="E3" s="156"/>
      <c r="F3" s="157">
        <v>72051</v>
      </c>
      <c r="G3" s="158"/>
      <c r="H3" s="159"/>
    </row>
    <row r="4" spans="1:8" x14ac:dyDescent="0.2">
      <c r="A4" s="160"/>
      <c r="B4" s="161"/>
      <c r="C4" s="162"/>
      <c r="D4" s="163">
        <v>7829</v>
      </c>
      <c r="E4" s="164"/>
      <c r="F4" s="165">
        <v>34140</v>
      </c>
      <c r="G4" s="166"/>
      <c r="H4" s="167"/>
    </row>
    <row r="5" spans="1:8" x14ac:dyDescent="0.2">
      <c r="A5" s="148" t="s">
        <v>519</v>
      </c>
      <c r="B5" s="153"/>
      <c r="C5" s="154"/>
      <c r="D5" s="155">
        <v>53708</v>
      </c>
      <c r="E5" s="156"/>
      <c r="F5" s="157">
        <v>72756</v>
      </c>
      <c r="G5" s="158"/>
      <c r="H5" s="159"/>
    </row>
    <row r="6" spans="1:8" x14ac:dyDescent="0.2">
      <c r="A6" s="160"/>
      <c r="B6" s="161"/>
      <c r="C6" s="162"/>
      <c r="D6" s="163">
        <v>7685</v>
      </c>
      <c r="E6" s="164"/>
      <c r="F6" s="165">
        <v>32117</v>
      </c>
      <c r="G6" s="166"/>
      <c r="H6" s="167"/>
    </row>
    <row r="7" spans="1:8" x14ac:dyDescent="0.2">
      <c r="A7" s="148" t="s">
        <v>520</v>
      </c>
      <c r="B7" s="153"/>
      <c r="C7" s="154"/>
      <c r="D7" s="155">
        <v>63602</v>
      </c>
      <c r="E7" s="156"/>
      <c r="F7" s="157">
        <v>43955</v>
      </c>
      <c r="G7" s="158"/>
      <c r="H7" s="159"/>
    </row>
    <row r="8" spans="1:8" x14ac:dyDescent="0.2">
      <c r="A8" s="160"/>
      <c r="B8" s="161"/>
      <c r="C8" s="162"/>
      <c r="D8" s="163">
        <v>6682</v>
      </c>
      <c r="E8" s="164"/>
      <c r="F8" s="165">
        <v>21318</v>
      </c>
      <c r="G8" s="166"/>
      <c r="H8" s="167"/>
    </row>
    <row r="9" spans="1:8" x14ac:dyDescent="0.2">
      <c r="A9" s="148" t="s">
        <v>521</v>
      </c>
      <c r="B9" s="153"/>
      <c r="C9" s="154"/>
      <c r="D9" s="155">
        <v>35485</v>
      </c>
      <c r="E9" s="156"/>
      <c r="F9" s="157">
        <v>41921</v>
      </c>
      <c r="G9" s="158"/>
      <c r="H9" s="159"/>
    </row>
    <row r="10" spans="1:8" x14ac:dyDescent="0.2">
      <c r="A10" s="160"/>
      <c r="B10" s="161"/>
      <c r="C10" s="162"/>
      <c r="D10" s="163">
        <v>10114</v>
      </c>
      <c r="E10" s="164"/>
      <c r="F10" s="165">
        <v>21655</v>
      </c>
      <c r="G10" s="166"/>
      <c r="H10" s="167"/>
    </row>
    <row r="11" spans="1:8" x14ac:dyDescent="0.2">
      <c r="A11" s="148" t="s">
        <v>522</v>
      </c>
      <c r="B11" s="153"/>
      <c r="C11" s="154"/>
      <c r="D11" s="155">
        <v>58887</v>
      </c>
      <c r="E11" s="156"/>
      <c r="F11" s="157">
        <v>44585</v>
      </c>
      <c r="G11" s="158"/>
      <c r="H11" s="159"/>
    </row>
    <row r="12" spans="1:8" x14ac:dyDescent="0.2">
      <c r="A12" s="160"/>
      <c r="B12" s="161"/>
      <c r="C12" s="168"/>
      <c r="D12" s="163">
        <v>13727</v>
      </c>
      <c r="E12" s="164"/>
      <c r="F12" s="165">
        <v>23077</v>
      </c>
      <c r="G12" s="166"/>
      <c r="H12" s="167"/>
    </row>
    <row r="13" spans="1:8" x14ac:dyDescent="0.2">
      <c r="A13" s="148"/>
      <c r="B13" s="153"/>
      <c r="C13" s="169"/>
      <c r="D13" s="170">
        <v>57469</v>
      </c>
      <c r="E13" s="171"/>
      <c r="F13" s="172">
        <v>55054</v>
      </c>
      <c r="G13" s="173"/>
      <c r="H13" s="159"/>
    </row>
    <row r="14" spans="1:8" x14ac:dyDescent="0.2">
      <c r="A14" s="160"/>
      <c r="B14" s="161"/>
      <c r="C14" s="162"/>
      <c r="D14" s="163">
        <v>9207</v>
      </c>
      <c r="E14" s="164"/>
      <c r="F14" s="165">
        <v>26461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3.28</v>
      </c>
      <c r="C19" s="174">
        <f>ROUND(VALUE(SUBSTITUTE(実質収支比率等に係る経年分析!G$48,"▲","-")),2)</f>
        <v>5.3</v>
      </c>
      <c r="D19" s="174">
        <f>ROUND(VALUE(SUBSTITUTE(実質収支比率等に係る経年分析!H$48,"▲","-")),2)</f>
        <v>8.76</v>
      </c>
      <c r="E19" s="174">
        <f>ROUND(VALUE(SUBSTITUTE(実質収支比率等に係る経年分析!I$48,"▲","-")),2)</f>
        <v>4.16</v>
      </c>
      <c r="F19" s="174">
        <f>ROUND(VALUE(SUBSTITUTE(実質収支比率等に係る経年分析!J$48,"▲","-")),2)</f>
        <v>3.44</v>
      </c>
    </row>
    <row r="20" spans="1:11" x14ac:dyDescent="0.2">
      <c r="A20" s="174" t="s">
        <v>53</v>
      </c>
      <c r="B20" s="174">
        <f>ROUND(VALUE(SUBSTITUTE(実質収支比率等に係る経年分析!F$47,"▲","-")),2)</f>
        <v>10.17</v>
      </c>
      <c r="C20" s="174">
        <f>ROUND(VALUE(SUBSTITUTE(実質収支比率等に係る経年分析!G$47,"▲","-")),2)</f>
        <v>11.45</v>
      </c>
      <c r="D20" s="174">
        <f>ROUND(VALUE(SUBSTITUTE(実質収支比率等に係る経年分析!H$47,"▲","-")),2)</f>
        <v>13.52</v>
      </c>
      <c r="E20" s="174">
        <f>ROUND(VALUE(SUBSTITUTE(実質収支比率等に係る経年分析!I$47,"▲","-")),2)</f>
        <v>19.79</v>
      </c>
      <c r="F20" s="174">
        <f>ROUND(VALUE(SUBSTITUTE(実質収支比率等に係る経年分析!J$47,"▲","-")),2)</f>
        <v>11.06</v>
      </c>
    </row>
    <row r="21" spans="1:11" x14ac:dyDescent="0.2">
      <c r="A21" s="174" t="s">
        <v>54</v>
      </c>
      <c r="B21" s="174">
        <f>IF(ISNUMBER(VALUE(SUBSTITUTE(実質収支比率等に係る経年分析!F$49,"▲","-"))),ROUND(VALUE(SUBSTITUTE(実質収支比率等に係る経年分析!F$49,"▲","-")),2),NA())</f>
        <v>-6.21</v>
      </c>
      <c r="C21" s="174">
        <f>IF(ISNUMBER(VALUE(SUBSTITUTE(実質収支比率等に係る経年分析!G$49,"▲","-"))),ROUND(VALUE(SUBSTITUTE(実質収支比率等に係る経年分析!G$49,"▲","-")),2),NA())</f>
        <v>3.72</v>
      </c>
      <c r="D21" s="174">
        <f>IF(ISNUMBER(VALUE(SUBSTITUTE(実質収支比率等に係る経年分析!H$49,"▲","-"))),ROUND(VALUE(SUBSTITUTE(実質収支比率等に係る経年分析!H$49,"▲","-")),2),NA())</f>
        <v>6.16</v>
      </c>
      <c r="E21" s="174">
        <f>IF(ISNUMBER(VALUE(SUBSTITUTE(実質収支比率等に係る経年分析!I$49,"▲","-"))),ROUND(VALUE(SUBSTITUTE(実質収支比率等に係る経年分析!I$49,"▲","-")),2),NA())</f>
        <v>1.65</v>
      </c>
      <c r="F21" s="174">
        <f>IF(ISNUMBER(VALUE(SUBSTITUTE(実質収支比率等に係る経年分析!J$49,"▲","-"))),ROUND(VALUE(SUBSTITUTE(実質収支比率等に係る経年分析!J$49,"▲","-")),2),NA())</f>
        <v>-8.83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0.66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0.08</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x14ac:dyDescent="0.2">
      <c r="A32" s="175" t="str">
        <f>IF(連結実質赤字比率に係る赤字・黒字の構成分析!C$38="",NA(),連結実質赤字比率に係る赤字・黒字の構成分析!C$38)</f>
        <v>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1.1200000000000001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5.18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4.1500000000000004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11.13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10.34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12.88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13.73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2236</v>
      </c>
      <c r="E42" s="176"/>
      <c r="F42" s="176"/>
      <c r="G42" s="176">
        <f>'実質公債費比率（分子）の構造'!L$52</f>
        <v>2240</v>
      </c>
      <c r="H42" s="176"/>
      <c r="I42" s="176"/>
      <c r="J42" s="176">
        <f>'実質公債費比率（分子）の構造'!M$52</f>
        <v>2275</v>
      </c>
      <c r="K42" s="176"/>
      <c r="L42" s="176"/>
      <c r="M42" s="176">
        <f>'実質公債費比率（分子）の構造'!N$52</f>
        <v>2244</v>
      </c>
      <c r="N42" s="176"/>
      <c r="O42" s="176"/>
      <c r="P42" s="176">
        <f>'実質公債費比率（分子）の構造'!O$52</f>
        <v>2187</v>
      </c>
    </row>
    <row r="43" spans="1:16" x14ac:dyDescent="0.2">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f>'実質公債費比率（分子）の構造'!O$51</f>
        <v>0</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75</v>
      </c>
      <c r="C45" s="176"/>
      <c r="D45" s="176"/>
      <c r="E45" s="176">
        <f>'実質公債費比率（分子）の構造'!L$49</f>
        <v>71</v>
      </c>
      <c r="F45" s="176"/>
      <c r="G45" s="176"/>
      <c r="H45" s="176">
        <f>'実質公債費比率（分子）の構造'!M$49</f>
        <v>74</v>
      </c>
      <c r="I45" s="176"/>
      <c r="J45" s="176"/>
      <c r="K45" s="176">
        <f>'実質公債費比率（分子）の構造'!N$49</f>
        <v>72</v>
      </c>
      <c r="L45" s="176"/>
      <c r="M45" s="176"/>
      <c r="N45" s="176">
        <f>'実質公債費比率（分子）の構造'!O$49</f>
        <v>57</v>
      </c>
      <c r="O45" s="176"/>
      <c r="P45" s="176"/>
    </row>
    <row r="46" spans="1:16" x14ac:dyDescent="0.2">
      <c r="A46" s="176" t="s">
        <v>64</v>
      </c>
      <c r="B46" s="176">
        <f>'実質公債費比率（分子）の構造'!K$48</f>
        <v>162</v>
      </c>
      <c r="C46" s="176"/>
      <c r="D46" s="176"/>
      <c r="E46" s="176">
        <f>'実質公債費比率（分子）の構造'!L$48</f>
        <v>109</v>
      </c>
      <c r="F46" s="176"/>
      <c r="G46" s="176"/>
      <c r="H46" s="176">
        <f>'実質公債費比率（分子）の構造'!M$48</f>
        <v>132</v>
      </c>
      <c r="I46" s="176"/>
      <c r="J46" s="176"/>
      <c r="K46" s="176">
        <f>'実質公債費比率（分子）の構造'!N$48</f>
        <v>134</v>
      </c>
      <c r="L46" s="176"/>
      <c r="M46" s="176"/>
      <c r="N46" s="176">
        <f>'実質公債費比率（分子）の構造'!O$48</f>
        <v>143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3066</v>
      </c>
      <c r="C49" s="176"/>
      <c r="D49" s="176"/>
      <c r="E49" s="176">
        <f>'実質公債費比率（分子）の構造'!L$45</f>
        <v>3127</v>
      </c>
      <c r="F49" s="176"/>
      <c r="G49" s="176"/>
      <c r="H49" s="176">
        <f>'実質公債費比率（分子）の構造'!M$45</f>
        <v>3585</v>
      </c>
      <c r="I49" s="176"/>
      <c r="J49" s="176"/>
      <c r="K49" s="176">
        <f>'実質公債費比率（分子）の構造'!N$45</f>
        <v>3309</v>
      </c>
      <c r="L49" s="176"/>
      <c r="M49" s="176"/>
      <c r="N49" s="176">
        <f>'実質公債費比率（分子）の構造'!O$45</f>
        <v>3122</v>
      </c>
      <c r="O49" s="176"/>
      <c r="P49" s="176"/>
    </row>
    <row r="50" spans="1:16" x14ac:dyDescent="0.2">
      <c r="A50" s="176" t="s">
        <v>67</v>
      </c>
      <c r="B50" s="176" t="e">
        <f>NA()</f>
        <v>#N/A</v>
      </c>
      <c r="C50" s="176">
        <f>IF(ISNUMBER('実質公債費比率（分子）の構造'!K$53),'実質公債費比率（分子）の構造'!K$53,NA())</f>
        <v>1067</v>
      </c>
      <c r="D50" s="176" t="e">
        <f>NA()</f>
        <v>#N/A</v>
      </c>
      <c r="E50" s="176" t="e">
        <f>NA()</f>
        <v>#N/A</v>
      </c>
      <c r="F50" s="176">
        <f>IF(ISNUMBER('実質公債費比率（分子）の構造'!L$53),'実質公債費比率（分子）の構造'!L$53,NA())</f>
        <v>1067</v>
      </c>
      <c r="G50" s="176" t="e">
        <f>NA()</f>
        <v>#N/A</v>
      </c>
      <c r="H50" s="176" t="e">
        <f>NA()</f>
        <v>#N/A</v>
      </c>
      <c r="I50" s="176">
        <f>IF(ISNUMBER('実質公債費比率（分子）の構造'!M$53),'実質公債費比率（分子）の構造'!M$53,NA())</f>
        <v>1516</v>
      </c>
      <c r="J50" s="176" t="e">
        <f>NA()</f>
        <v>#N/A</v>
      </c>
      <c r="K50" s="176" t="e">
        <f>NA()</f>
        <v>#N/A</v>
      </c>
      <c r="L50" s="176">
        <f>IF(ISNUMBER('実質公債費比率（分子）の構造'!N$53),'実質公債費比率（分子）の構造'!N$53,NA())</f>
        <v>1271</v>
      </c>
      <c r="M50" s="176" t="e">
        <f>NA()</f>
        <v>#N/A</v>
      </c>
      <c r="N50" s="176" t="e">
        <f>NA()</f>
        <v>#N/A</v>
      </c>
      <c r="O50" s="176">
        <f>IF(ISNUMBER('実質公債費比率（分子）の構造'!O$53),'実質公債費比率（分子）の構造'!O$53,NA())</f>
        <v>1135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27027</v>
      </c>
      <c r="E56" s="175"/>
      <c r="F56" s="175"/>
      <c r="G56" s="175">
        <f>'将来負担比率（分子）の構造'!J$52</f>
        <v>27662</v>
      </c>
      <c r="H56" s="175"/>
      <c r="I56" s="175"/>
      <c r="J56" s="175">
        <f>'将来負担比率（分子）の構造'!K$52</f>
        <v>27252</v>
      </c>
      <c r="K56" s="175"/>
      <c r="L56" s="175"/>
      <c r="M56" s="175">
        <f>'将来負担比率（分子）の構造'!L$52</f>
        <v>25994</v>
      </c>
      <c r="N56" s="175"/>
      <c r="O56" s="175"/>
      <c r="P56" s="175">
        <f>'将来負担比率（分子）の構造'!M$52</f>
        <v>24435</v>
      </c>
    </row>
    <row r="57" spans="1:16" x14ac:dyDescent="0.2">
      <c r="A57" s="175" t="s">
        <v>42</v>
      </c>
      <c r="B57" s="175"/>
      <c r="C57" s="175"/>
      <c r="D57" s="175">
        <f>'将来負担比率（分子）の構造'!I$51</f>
        <v>194</v>
      </c>
      <c r="E57" s="175"/>
      <c r="F57" s="175"/>
      <c r="G57" s="175">
        <f>'将来負担比率（分子）の構造'!J$51</f>
        <v>162</v>
      </c>
      <c r="H57" s="175"/>
      <c r="I57" s="175"/>
      <c r="J57" s="175">
        <f>'将来負担比率（分子）の構造'!K$51</f>
        <v>125</v>
      </c>
      <c r="K57" s="175"/>
      <c r="L57" s="175"/>
      <c r="M57" s="175">
        <f>'将来負担比率（分子）の構造'!L$51</f>
        <v>80</v>
      </c>
      <c r="N57" s="175"/>
      <c r="O57" s="175"/>
      <c r="P57" s="175">
        <f>'将来負担比率（分子）の構造'!M$51</f>
        <v>44</v>
      </c>
    </row>
    <row r="58" spans="1:16" x14ac:dyDescent="0.2">
      <c r="A58" s="175" t="s">
        <v>41</v>
      </c>
      <c r="B58" s="175"/>
      <c r="C58" s="175"/>
      <c r="D58" s="175">
        <f>'将来負担比率（分子）の構造'!I$50</f>
        <v>5858</v>
      </c>
      <c r="E58" s="175"/>
      <c r="F58" s="175"/>
      <c r="G58" s="175">
        <f>'将来負担比率（分子）の構造'!J$50</f>
        <v>7339</v>
      </c>
      <c r="H58" s="175"/>
      <c r="I58" s="175"/>
      <c r="J58" s="175">
        <f>'将来負担比率（分子）の構造'!K$50</f>
        <v>9284</v>
      </c>
      <c r="K58" s="175"/>
      <c r="L58" s="175"/>
      <c r="M58" s="175">
        <f>'将来負担比率（分子）の構造'!L$50</f>
        <v>12253</v>
      </c>
      <c r="N58" s="175"/>
      <c r="O58" s="175"/>
      <c r="P58" s="175">
        <f>'将来負担比率（分子）の構造'!M$50</f>
        <v>10132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0</v>
      </c>
      <c r="C61" s="175"/>
      <c r="D61" s="175"/>
      <c r="E61" s="175">
        <f>'将来負担比率（分子）の構造'!J$46</f>
        <v>0</v>
      </c>
      <c r="F61" s="175"/>
      <c r="G61" s="175"/>
      <c r="H61" s="175">
        <f>'将来負担比率（分子）の構造'!K$46</f>
        <v>0</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1584</v>
      </c>
      <c r="C62" s="175"/>
      <c r="D62" s="175"/>
      <c r="E62" s="175">
        <f>'将来負担比率（分子）の構造'!J$45</f>
        <v>1450</v>
      </c>
      <c r="F62" s="175"/>
      <c r="G62" s="175"/>
      <c r="H62" s="175">
        <f>'将来負担比率（分子）の構造'!K$45</f>
        <v>1194</v>
      </c>
      <c r="I62" s="175"/>
      <c r="J62" s="175"/>
      <c r="K62" s="175">
        <f>'将来負担比率（分子）の構造'!L$45</f>
        <v>1091</v>
      </c>
      <c r="L62" s="175"/>
      <c r="M62" s="175"/>
      <c r="N62" s="175">
        <f>'将来負担比率（分子）の構造'!M$45</f>
        <v>784</v>
      </c>
      <c r="O62" s="175"/>
      <c r="P62" s="175"/>
    </row>
    <row r="63" spans="1:16" x14ac:dyDescent="0.2">
      <c r="A63" s="175" t="s">
        <v>34</v>
      </c>
      <c r="B63" s="175">
        <f>'将来負担比率（分子）の構造'!I$44</f>
        <v>568</v>
      </c>
      <c r="C63" s="175"/>
      <c r="D63" s="175"/>
      <c r="E63" s="175">
        <f>'将来負担比率（分子）の構造'!J$44</f>
        <v>569</v>
      </c>
      <c r="F63" s="175"/>
      <c r="G63" s="175"/>
      <c r="H63" s="175">
        <f>'将来負担比率（分子）の構造'!K$44</f>
        <v>545</v>
      </c>
      <c r="I63" s="175"/>
      <c r="J63" s="175"/>
      <c r="K63" s="175">
        <f>'将来負担比率（分子）の構造'!L$44</f>
        <v>472</v>
      </c>
      <c r="L63" s="175"/>
      <c r="M63" s="175"/>
      <c r="N63" s="175">
        <f>'将来負担比率（分子）の構造'!M$44</f>
        <v>462</v>
      </c>
      <c r="O63" s="175"/>
      <c r="P63" s="175"/>
    </row>
    <row r="64" spans="1:16" x14ac:dyDescent="0.2">
      <c r="A64" s="175" t="s">
        <v>33</v>
      </c>
      <c r="B64" s="175">
        <f>'将来負担比率（分子）の構造'!I$43</f>
        <v>1738</v>
      </c>
      <c r="C64" s="175"/>
      <c r="D64" s="175"/>
      <c r="E64" s="175">
        <f>'将来負担比率（分子）の構造'!J$43</f>
        <v>1686</v>
      </c>
      <c r="F64" s="175"/>
      <c r="G64" s="175"/>
      <c r="H64" s="175">
        <f>'将来負担比率（分子）の構造'!K$43</f>
        <v>1630</v>
      </c>
      <c r="I64" s="175"/>
      <c r="J64" s="175"/>
      <c r="K64" s="175">
        <f>'将来負担比率（分子）の構造'!L$43</f>
        <v>1661</v>
      </c>
      <c r="L64" s="175"/>
      <c r="M64" s="175"/>
      <c r="N64" s="175">
        <f>'将来負担比率（分子）の構造'!M$43</f>
        <v>1899</v>
      </c>
      <c r="O64" s="175"/>
      <c r="P64" s="175"/>
    </row>
    <row r="65" spans="1:16" x14ac:dyDescent="0.2">
      <c r="A65" s="175" t="s">
        <v>32</v>
      </c>
      <c r="B65" s="175">
        <f>'将来負担比率（分子）の構造'!I$42</f>
        <v>172</v>
      </c>
      <c r="C65" s="175"/>
      <c r="D65" s="175"/>
      <c r="E65" s="175">
        <f>'将来負担比率（分子）の構造'!J$42</f>
        <v>28</v>
      </c>
      <c r="F65" s="175"/>
      <c r="G65" s="175"/>
      <c r="H65" s="175">
        <f>'将来負担比率（分子）の構造'!K$42</f>
        <v>28</v>
      </c>
      <c r="I65" s="175"/>
      <c r="J65" s="175"/>
      <c r="K65" s="175">
        <f>'将来負担比率（分子）の構造'!L$42</f>
        <v>5</v>
      </c>
      <c r="L65" s="175"/>
      <c r="M65" s="175"/>
      <c r="N65" s="175">
        <f>'将来負担比率（分子）の構造'!M$42</f>
        <v>6</v>
      </c>
      <c r="O65" s="175"/>
      <c r="P65" s="175"/>
    </row>
    <row r="66" spans="1:16" x14ac:dyDescent="0.2">
      <c r="A66" s="175" t="s">
        <v>31</v>
      </c>
      <c r="B66" s="175">
        <f>'将来負担比率（分子）の構造'!I$41</f>
        <v>36499</v>
      </c>
      <c r="C66" s="175"/>
      <c r="D66" s="175"/>
      <c r="E66" s="175">
        <f>'将来負担比率（分子）の構造'!J$41</f>
        <v>37293</v>
      </c>
      <c r="F66" s="175"/>
      <c r="G66" s="175"/>
      <c r="H66" s="175">
        <f>'将来負担比率（分子）の構造'!K$41</f>
        <v>36897</v>
      </c>
      <c r="I66" s="175"/>
      <c r="J66" s="175"/>
      <c r="K66" s="175">
        <f>'将来負担比率（分子）の構造'!L$41</f>
        <v>35082</v>
      </c>
      <c r="L66" s="175"/>
      <c r="M66" s="175"/>
      <c r="N66" s="175">
        <f>'将来負担比率（分子）の構造'!M$41</f>
        <v>33416</v>
      </c>
      <c r="O66" s="175"/>
      <c r="P66" s="175"/>
    </row>
    <row r="67" spans="1:16" x14ac:dyDescent="0.2">
      <c r="A67" s="175" t="s">
        <v>71</v>
      </c>
      <c r="B67" s="175" t="e">
        <f>NA()</f>
        <v>#N/A</v>
      </c>
      <c r="C67" s="175">
        <f>IF(ISNUMBER('将来負担比率（分子）の構造'!I$53), IF('将来負担比率（分子）の構造'!I$53 &lt; 0, 0, '将来負担比率（分子）の構造'!I$53), NA())</f>
        <v>7483</v>
      </c>
      <c r="D67" s="175" t="e">
        <f>NA()</f>
        <v>#N/A</v>
      </c>
      <c r="E67" s="175" t="e">
        <f>NA()</f>
        <v>#N/A</v>
      </c>
      <c r="F67" s="175">
        <f>IF(ISNUMBER('将来負担比率（分子）の構造'!J$53), IF('将来負担比率（分子）の構造'!J$53 &lt; 0, 0, '将来負担比率（分子）の構造'!J$53), NA())</f>
        <v>5863</v>
      </c>
      <c r="G67" s="175" t="e">
        <f>NA()</f>
        <v>#N/A</v>
      </c>
      <c r="H67" s="175" t="e">
        <f>NA()</f>
        <v>#N/A</v>
      </c>
      <c r="I67" s="175">
        <f>IF(ISNUMBER('将来負担比率（分子）の構造'!K$53), IF('将来負担比率（分子）の構造'!K$53 &lt; 0, 0, '将来負担比率（分子）の構造'!K$53), NA())</f>
        <v>3631</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1956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3409</v>
      </c>
      <c r="C72" s="179">
        <f>基金残高に係る経年分析!G55</f>
        <v>4961</v>
      </c>
      <c r="D72" s="179">
        <f>基金残高に係る経年分析!H55</f>
        <v>2846</v>
      </c>
    </row>
    <row r="73" spans="1:16" x14ac:dyDescent="0.2">
      <c r="A73" s="178" t="s">
        <v>74</v>
      </c>
      <c r="B73" s="179">
        <f>基金残高に係る経年分析!F56</f>
        <v>1842</v>
      </c>
      <c r="C73" s="179">
        <f>基金残高に係る経年分析!G56</f>
        <v>2642</v>
      </c>
      <c r="D73" s="179">
        <f>基金残高に係る経年分析!H56</f>
        <v>2742</v>
      </c>
    </row>
    <row r="74" spans="1:16" x14ac:dyDescent="0.2">
      <c r="A74" s="178" t="s">
        <v>75</v>
      </c>
      <c r="B74" s="179">
        <f>基金残高に係る経年分析!F57</f>
        <v>4263</v>
      </c>
      <c r="C74" s="179">
        <f>基金残高に係る経年分析!G57</f>
        <v>5999</v>
      </c>
      <c r="D74" s="179">
        <f>基金残高に係る経年分析!H57</f>
        <v>5611</v>
      </c>
    </row>
  </sheetData>
  <sheetProtection algorithmName="SHA-512" hashValue="qWVGrXReo8ihM2/u694BIYX6+04AKeGzTATK/I6cBaruVC+6RHDJVXGGj2YWbyQrWcMgd67NnuyJiSAphRRxlw==" saltValue="JJIkPwEvv6uWndOWw5zheg==" spinCount="100000" sheet="1" objects="1" scenarios="1"/>
  <phoneticPr fontId="2"/>
  <pageMargins left="0.78700000000000003" right="0.78700000000000003" top="0.98399999999999999" bottom="0.98399999999999999" header="0.51200000000000001" footer="0.51200000000000001"/>
  <pageSetup paperSize="9" orientation="portrait" verticalDpi="12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W1" workbookViewId="0">
      <selection activeCell="R28" sqref="R28:Y28"/>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16730939</v>
      </c>
      <c r="S5" s="649"/>
      <c r="T5" s="649"/>
      <c r="U5" s="649"/>
      <c r="V5" s="649"/>
      <c r="W5" s="649"/>
      <c r="X5" s="649"/>
      <c r="Y5" s="650"/>
      <c r="Z5" s="651">
        <v>27.2</v>
      </c>
      <c r="AA5" s="651"/>
      <c r="AB5" s="651"/>
      <c r="AC5" s="651"/>
      <c r="AD5" s="652">
        <v>16730939</v>
      </c>
      <c r="AE5" s="652"/>
      <c r="AF5" s="652"/>
      <c r="AG5" s="652"/>
      <c r="AH5" s="652"/>
      <c r="AI5" s="652"/>
      <c r="AJ5" s="652"/>
      <c r="AK5" s="652"/>
      <c r="AL5" s="653">
        <v>65.099999999999994</v>
      </c>
      <c r="AM5" s="654"/>
      <c r="AN5" s="654"/>
      <c r="AO5" s="655"/>
      <c r="AP5" s="645" t="s">
        <v>216</v>
      </c>
      <c r="AQ5" s="646"/>
      <c r="AR5" s="646"/>
      <c r="AS5" s="646"/>
      <c r="AT5" s="646"/>
      <c r="AU5" s="646"/>
      <c r="AV5" s="646"/>
      <c r="AW5" s="646"/>
      <c r="AX5" s="646"/>
      <c r="AY5" s="646"/>
      <c r="AZ5" s="646"/>
      <c r="BA5" s="646"/>
      <c r="BB5" s="646"/>
      <c r="BC5" s="646"/>
      <c r="BD5" s="646"/>
      <c r="BE5" s="646"/>
      <c r="BF5" s="647"/>
      <c r="BG5" s="659">
        <v>16724039</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191765</v>
      </c>
      <c r="S6" s="660"/>
      <c r="T6" s="660"/>
      <c r="U6" s="660"/>
      <c r="V6" s="660"/>
      <c r="W6" s="660"/>
      <c r="X6" s="660"/>
      <c r="Y6" s="661"/>
      <c r="Z6" s="662">
        <v>0.3</v>
      </c>
      <c r="AA6" s="662"/>
      <c r="AB6" s="662"/>
      <c r="AC6" s="662"/>
      <c r="AD6" s="663">
        <v>191765</v>
      </c>
      <c r="AE6" s="663"/>
      <c r="AF6" s="663"/>
      <c r="AG6" s="663"/>
      <c r="AH6" s="663"/>
      <c r="AI6" s="663"/>
      <c r="AJ6" s="663"/>
      <c r="AK6" s="663"/>
      <c r="AL6" s="664">
        <v>0.7</v>
      </c>
      <c r="AM6" s="665"/>
      <c r="AN6" s="665"/>
      <c r="AO6" s="666"/>
      <c r="AP6" s="656" t="s">
        <v>221</v>
      </c>
      <c r="AQ6" s="657"/>
      <c r="AR6" s="657"/>
      <c r="AS6" s="657"/>
      <c r="AT6" s="657"/>
      <c r="AU6" s="657"/>
      <c r="AV6" s="657"/>
      <c r="AW6" s="657"/>
      <c r="AX6" s="657"/>
      <c r="AY6" s="657"/>
      <c r="AZ6" s="657"/>
      <c r="BA6" s="657"/>
      <c r="BB6" s="657"/>
      <c r="BC6" s="657"/>
      <c r="BD6" s="657"/>
      <c r="BE6" s="657"/>
      <c r="BF6" s="658"/>
      <c r="BG6" s="659">
        <v>16724039</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346386</v>
      </c>
      <c r="CS6" s="660"/>
      <c r="CT6" s="660"/>
      <c r="CU6" s="660"/>
      <c r="CV6" s="660"/>
      <c r="CW6" s="660"/>
      <c r="CX6" s="660"/>
      <c r="CY6" s="661"/>
      <c r="CZ6" s="653">
        <v>0.6</v>
      </c>
      <c r="DA6" s="654"/>
      <c r="DB6" s="654"/>
      <c r="DC6" s="670"/>
      <c r="DD6" s="668" t="s">
        <v>121</v>
      </c>
      <c r="DE6" s="660"/>
      <c r="DF6" s="660"/>
      <c r="DG6" s="660"/>
      <c r="DH6" s="660"/>
      <c r="DI6" s="660"/>
      <c r="DJ6" s="660"/>
      <c r="DK6" s="660"/>
      <c r="DL6" s="660"/>
      <c r="DM6" s="660"/>
      <c r="DN6" s="660"/>
      <c r="DO6" s="660"/>
      <c r="DP6" s="661"/>
      <c r="DQ6" s="668">
        <v>346386</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2658</v>
      </c>
      <c r="S7" s="660"/>
      <c r="T7" s="660"/>
      <c r="U7" s="660"/>
      <c r="V7" s="660"/>
      <c r="W7" s="660"/>
      <c r="X7" s="660"/>
      <c r="Y7" s="661"/>
      <c r="Z7" s="662">
        <v>0</v>
      </c>
      <c r="AA7" s="662"/>
      <c r="AB7" s="662"/>
      <c r="AC7" s="662"/>
      <c r="AD7" s="663">
        <v>2658</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6806990</v>
      </c>
      <c r="BH7" s="660"/>
      <c r="BI7" s="660"/>
      <c r="BJ7" s="660"/>
      <c r="BK7" s="660"/>
      <c r="BL7" s="660"/>
      <c r="BM7" s="660"/>
      <c r="BN7" s="661"/>
      <c r="BO7" s="662">
        <v>40.700000000000003</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9437167</v>
      </c>
      <c r="CS7" s="660"/>
      <c r="CT7" s="660"/>
      <c r="CU7" s="660"/>
      <c r="CV7" s="660"/>
      <c r="CW7" s="660"/>
      <c r="CX7" s="660"/>
      <c r="CY7" s="661"/>
      <c r="CZ7" s="662">
        <v>15.7</v>
      </c>
      <c r="DA7" s="662"/>
      <c r="DB7" s="662"/>
      <c r="DC7" s="662"/>
      <c r="DD7" s="668">
        <v>1652271</v>
      </c>
      <c r="DE7" s="660"/>
      <c r="DF7" s="660"/>
      <c r="DG7" s="660"/>
      <c r="DH7" s="660"/>
      <c r="DI7" s="660"/>
      <c r="DJ7" s="660"/>
      <c r="DK7" s="660"/>
      <c r="DL7" s="660"/>
      <c r="DM7" s="660"/>
      <c r="DN7" s="660"/>
      <c r="DO7" s="660"/>
      <c r="DP7" s="661"/>
      <c r="DQ7" s="668">
        <v>5002235</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33622</v>
      </c>
      <c r="S8" s="660"/>
      <c r="T8" s="660"/>
      <c r="U8" s="660"/>
      <c r="V8" s="660"/>
      <c r="W8" s="660"/>
      <c r="X8" s="660"/>
      <c r="Y8" s="661"/>
      <c r="Z8" s="662">
        <v>0.1</v>
      </c>
      <c r="AA8" s="662"/>
      <c r="AB8" s="662"/>
      <c r="AC8" s="662"/>
      <c r="AD8" s="663">
        <v>33622</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195842</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31148190</v>
      </c>
      <c r="CS8" s="660"/>
      <c r="CT8" s="660"/>
      <c r="CU8" s="660"/>
      <c r="CV8" s="660"/>
      <c r="CW8" s="660"/>
      <c r="CX8" s="660"/>
      <c r="CY8" s="661"/>
      <c r="CZ8" s="662">
        <v>52</v>
      </c>
      <c r="DA8" s="662"/>
      <c r="DB8" s="662"/>
      <c r="DC8" s="662"/>
      <c r="DD8" s="668">
        <v>610997</v>
      </c>
      <c r="DE8" s="660"/>
      <c r="DF8" s="660"/>
      <c r="DG8" s="660"/>
      <c r="DH8" s="660"/>
      <c r="DI8" s="660"/>
      <c r="DJ8" s="660"/>
      <c r="DK8" s="660"/>
      <c r="DL8" s="660"/>
      <c r="DM8" s="660"/>
      <c r="DN8" s="660"/>
      <c r="DO8" s="660"/>
      <c r="DP8" s="661"/>
      <c r="DQ8" s="668">
        <v>13416768</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37530</v>
      </c>
      <c r="S9" s="660"/>
      <c r="T9" s="660"/>
      <c r="U9" s="660"/>
      <c r="V9" s="660"/>
      <c r="W9" s="660"/>
      <c r="X9" s="660"/>
      <c r="Y9" s="661"/>
      <c r="Z9" s="662">
        <v>0.1</v>
      </c>
      <c r="AA9" s="662"/>
      <c r="AB9" s="662"/>
      <c r="AC9" s="662"/>
      <c r="AD9" s="663">
        <v>37530</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5560760</v>
      </c>
      <c r="BH9" s="660"/>
      <c r="BI9" s="660"/>
      <c r="BJ9" s="660"/>
      <c r="BK9" s="660"/>
      <c r="BL9" s="660"/>
      <c r="BM9" s="660"/>
      <c r="BN9" s="661"/>
      <c r="BO9" s="662">
        <v>33.200000000000003</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3524808</v>
      </c>
      <c r="CS9" s="660"/>
      <c r="CT9" s="660"/>
      <c r="CU9" s="660"/>
      <c r="CV9" s="660"/>
      <c r="CW9" s="660"/>
      <c r="CX9" s="660"/>
      <c r="CY9" s="661"/>
      <c r="CZ9" s="662">
        <v>5.9</v>
      </c>
      <c r="DA9" s="662"/>
      <c r="DB9" s="662"/>
      <c r="DC9" s="662"/>
      <c r="DD9" s="668">
        <v>125049</v>
      </c>
      <c r="DE9" s="660"/>
      <c r="DF9" s="660"/>
      <c r="DG9" s="660"/>
      <c r="DH9" s="660"/>
      <c r="DI9" s="660"/>
      <c r="DJ9" s="660"/>
      <c r="DK9" s="660"/>
      <c r="DL9" s="660"/>
      <c r="DM9" s="660"/>
      <c r="DN9" s="660"/>
      <c r="DO9" s="660"/>
      <c r="DP9" s="661"/>
      <c r="DQ9" s="668">
        <v>2007030</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382989</v>
      </c>
      <c r="BH10" s="660"/>
      <c r="BI10" s="660"/>
      <c r="BJ10" s="660"/>
      <c r="BK10" s="660"/>
      <c r="BL10" s="660"/>
      <c r="BM10" s="660"/>
      <c r="BN10" s="661"/>
      <c r="BO10" s="662">
        <v>2.2999999999999998</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27313</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26699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2814292</v>
      </c>
      <c r="S11" s="660"/>
      <c r="T11" s="660"/>
      <c r="U11" s="660"/>
      <c r="V11" s="660"/>
      <c r="W11" s="660"/>
      <c r="X11" s="660"/>
      <c r="Y11" s="661"/>
      <c r="Z11" s="664">
        <v>4.5999999999999996</v>
      </c>
      <c r="AA11" s="665"/>
      <c r="AB11" s="665"/>
      <c r="AC11" s="671"/>
      <c r="AD11" s="668">
        <v>2814292</v>
      </c>
      <c r="AE11" s="660"/>
      <c r="AF11" s="660"/>
      <c r="AG11" s="660"/>
      <c r="AH11" s="660"/>
      <c r="AI11" s="660"/>
      <c r="AJ11" s="660"/>
      <c r="AK11" s="661"/>
      <c r="AL11" s="664">
        <v>10.9</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667399</v>
      </c>
      <c r="BH11" s="660"/>
      <c r="BI11" s="660"/>
      <c r="BJ11" s="660"/>
      <c r="BK11" s="660"/>
      <c r="BL11" s="660"/>
      <c r="BM11" s="660"/>
      <c r="BN11" s="661"/>
      <c r="BO11" s="662">
        <v>4</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620881</v>
      </c>
      <c r="CS11" s="660"/>
      <c r="CT11" s="660"/>
      <c r="CU11" s="660"/>
      <c r="CV11" s="660"/>
      <c r="CW11" s="660"/>
      <c r="CX11" s="660"/>
      <c r="CY11" s="661"/>
      <c r="CZ11" s="662">
        <v>1</v>
      </c>
      <c r="DA11" s="662"/>
      <c r="DB11" s="662"/>
      <c r="DC11" s="662"/>
      <c r="DD11" s="668">
        <v>551676</v>
      </c>
      <c r="DE11" s="660"/>
      <c r="DF11" s="660"/>
      <c r="DG11" s="660"/>
      <c r="DH11" s="660"/>
      <c r="DI11" s="660"/>
      <c r="DJ11" s="660"/>
      <c r="DK11" s="660"/>
      <c r="DL11" s="660"/>
      <c r="DM11" s="660"/>
      <c r="DN11" s="660"/>
      <c r="DO11" s="660"/>
      <c r="DP11" s="661"/>
      <c r="DQ11" s="668">
        <v>47624</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8294490</v>
      </c>
      <c r="BH12" s="660"/>
      <c r="BI12" s="660"/>
      <c r="BJ12" s="660"/>
      <c r="BK12" s="660"/>
      <c r="BL12" s="660"/>
      <c r="BM12" s="660"/>
      <c r="BN12" s="661"/>
      <c r="BO12" s="662">
        <v>49.6</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283106</v>
      </c>
      <c r="CS12" s="660"/>
      <c r="CT12" s="660"/>
      <c r="CU12" s="660"/>
      <c r="CV12" s="660"/>
      <c r="CW12" s="660"/>
      <c r="CX12" s="660"/>
      <c r="CY12" s="661"/>
      <c r="CZ12" s="662">
        <v>0.5</v>
      </c>
      <c r="DA12" s="662"/>
      <c r="DB12" s="662"/>
      <c r="DC12" s="662"/>
      <c r="DD12" s="668">
        <v>30856</v>
      </c>
      <c r="DE12" s="660"/>
      <c r="DF12" s="660"/>
      <c r="DG12" s="660"/>
      <c r="DH12" s="660"/>
      <c r="DI12" s="660"/>
      <c r="DJ12" s="660"/>
      <c r="DK12" s="660"/>
      <c r="DL12" s="660"/>
      <c r="DM12" s="660"/>
      <c r="DN12" s="660"/>
      <c r="DO12" s="660"/>
      <c r="DP12" s="661"/>
      <c r="DQ12" s="668">
        <v>219375</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8213031</v>
      </c>
      <c r="BH13" s="660"/>
      <c r="BI13" s="660"/>
      <c r="BJ13" s="660"/>
      <c r="BK13" s="660"/>
      <c r="BL13" s="660"/>
      <c r="BM13" s="660"/>
      <c r="BN13" s="661"/>
      <c r="BO13" s="662">
        <v>49.1</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4570609</v>
      </c>
      <c r="CS13" s="660"/>
      <c r="CT13" s="660"/>
      <c r="CU13" s="660"/>
      <c r="CV13" s="660"/>
      <c r="CW13" s="660"/>
      <c r="CX13" s="660"/>
      <c r="CY13" s="661"/>
      <c r="CZ13" s="662">
        <v>7.6</v>
      </c>
      <c r="DA13" s="662"/>
      <c r="DB13" s="662"/>
      <c r="DC13" s="662"/>
      <c r="DD13" s="668">
        <v>2875448</v>
      </c>
      <c r="DE13" s="660"/>
      <c r="DF13" s="660"/>
      <c r="DG13" s="660"/>
      <c r="DH13" s="660"/>
      <c r="DI13" s="660"/>
      <c r="DJ13" s="660"/>
      <c r="DK13" s="660"/>
      <c r="DL13" s="660"/>
      <c r="DM13" s="660"/>
      <c r="DN13" s="660"/>
      <c r="DO13" s="660"/>
      <c r="DP13" s="661"/>
      <c r="DQ13" s="668">
        <v>2196375</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1683</v>
      </c>
      <c r="S14" s="660"/>
      <c r="T14" s="660"/>
      <c r="U14" s="660"/>
      <c r="V14" s="660"/>
      <c r="W14" s="660"/>
      <c r="X14" s="660"/>
      <c r="Y14" s="661"/>
      <c r="Z14" s="662">
        <v>0</v>
      </c>
      <c r="AA14" s="662"/>
      <c r="AB14" s="662"/>
      <c r="AC14" s="662"/>
      <c r="AD14" s="663">
        <v>1683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455567</v>
      </c>
      <c r="BH14" s="660"/>
      <c r="BI14" s="660"/>
      <c r="BJ14" s="660"/>
      <c r="BK14" s="660"/>
      <c r="BL14" s="660"/>
      <c r="BM14" s="660"/>
      <c r="BN14" s="661"/>
      <c r="BO14" s="662">
        <v>2.7</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986816</v>
      </c>
      <c r="CS14" s="660"/>
      <c r="CT14" s="660"/>
      <c r="CU14" s="660"/>
      <c r="CV14" s="660"/>
      <c r="CW14" s="660"/>
      <c r="CX14" s="660"/>
      <c r="CY14" s="661"/>
      <c r="CZ14" s="662">
        <v>1.6</v>
      </c>
      <c r="DA14" s="662"/>
      <c r="DB14" s="662"/>
      <c r="DC14" s="662"/>
      <c r="DD14" s="668">
        <v>67518</v>
      </c>
      <c r="DE14" s="660"/>
      <c r="DF14" s="660"/>
      <c r="DG14" s="660"/>
      <c r="DH14" s="660"/>
      <c r="DI14" s="660"/>
      <c r="DJ14" s="660"/>
      <c r="DK14" s="660"/>
      <c r="DL14" s="660"/>
      <c r="DM14" s="660"/>
      <c r="DN14" s="660"/>
      <c r="DO14" s="660"/>
      <c r="DP14" s="661"/>
      <c r="DQ14" s="668">
        <v>918555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1166992</v>
      </c>
      <c r="BH15" s="660"/>
      <c r="BI15" s="660"/>
      <c r="BJ15" s="660"/>
      <c r="BK15" s="660"/>
      <c r="BL15" s="660"/>
      <c r="BM15" s="660"/>
      <c r="BN15" s="661"/>
      <c r="BO15" s="662">
        <v>7</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4971782</v>
      </c>
      <c r="CS15" s="660"/>
      <c r="CT15" s="660"/>
      <c r="CU15" s="660"/>
      <c r="CV15" s="660"/>
      <c r="CW15" s="660"/>
      <c r="CX15" s="660"/>
      <c r="CY15" s="661"/>
      <c r="CZ15" s="662">
        <v>8.3000000000000007</v>
      </c>
      <c r="DA15" s="662"/>
      <c r="DB15" s="662"/>
      <c r="DC15" s="662"/>
      <c r="DD15" s="668">
        <v>890258</v>
      </c>
      <c r="DE15" s="660"/>
      <c r="DF15" s="660"/>
      <c r="DG15" s="660"/>
      <c r="DH15" s="660"/>
      <c r="DI15" s="660"/>
      <c r="DJ15" s="660"/>
      <c r="DK15" s="660"/>
      <c r="DL15" s="660"/>
      <c r="DM15" s="660"/>
      <c r="DN15" s="660"/>
      <c r="DO15" s="660"/>
      <c r="DP15" s="661"/>
      <c r="DQ15" s="668">
        <v>3795331</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19239</v>
      </c>
      <c r="S16" s="660"/>
      <c r="T16" s="660"/>
      <c r="U16" s="660"/>
      <c r="V16" s="660"/>
      <c r="W16" s="660"/>
      <c r="X16" s="660"/>
      <c r="Y16" s="661"/>
      <c r="Z16" s="662">
        <v>0</v>
      </c>
      <c r="AA16" s="662"/>
      <c r="AB16" s="662"/>
      <c r="AC16" s="662"/>
      <c r="AD16" s="663">
        <v>19239</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250859</v>
      </c>
      <c r="S17" s="660"/>
      <c r="T17" s="660"/>
      <c r="U17" s="660"/>
      <c r="V17" s="660"/>
      <c r="W17" s="660"/>
      <c r="X17" s="660"/>
      <c r="Y17" s="661"/>
      <c r="Z17" s="662">
        <v>0.4</v>
      </c>
      <c r="AA17" s="662"/>
      <c r="AB17" s="662"/>
      <c r="AC17" s="662"/>
      <c r="AD17" s="663">
        <v>250859</v>
      </c>
      <c r="AE17" s="663"/>
      <c r="AF17" s="663"/>
      <c r="AG17" s="663"/>
      <c r="AH17" s="663"/>
      <c r="AI17" s="663"/>
      <c r="AJ17" s="663"/>
      <c r="AK17" s="663"/>
      <c r="AL17" s="664">
        <v>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3123081</v>
      </c>
      <c r="CS17" s="660"/>
      <c r="CT17" s="660"/>
      <c r="CU17" s="660"/>
      <c r="CV17" s="660"/>
      <c r="CW17" s="660"/>
      <c r="CX17" s="660"/>
      <c r="CY17" s="661"/>
      <c r="CZ17" s="662">
        <v>5.2</v>
      </c>
      <c r="DA17" s="662"/>
      <c r="DB17" s="662"/>
      <c r="DC17" s="662"/>
      <c r="DD17" s="668" t="s">
        <v>121</v>
      </c>
      <c r="DE17" s="660"/>
      <c r="DF17" s="660"/>
      <c r="DG17" s="660"/>
      <c r="DH17" s="660"/>
      <c r="DI17" s="660"/>
      <c r="DJ17" s="660"/>
      <c r="DK17" s="660"/>
      <c r="DL17" s="660"/>
      <c r="DM17" s="660"/>
      <c r="DN17" s="660"/>
      <c r="DO17" s="660"/>
      <c r="DP17" s="661"/>
      <c r="DQ17" s="668">
        <v>3109701</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83280</v>
      </c>
      <c r="S18" s="660"/>
      <c r="T18" s="660"/>
      <c r="U18" s="660"/>
      <c r="V18" s="660"/>
      <c r="W18" s="660"/>
      <c r="X18" s="660"/>
      <c r="Y18" s="661"/>
      <c r="Z18" s="662">
        <v>0.1</v>
      </c>
      <c r="AA18" s="662"/>
      <c r="AB18" s="662"/>
      <c r="AC18" s="662"/>
      <c r="AD18" s="663">
        <v>83280</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912775</v>
      </c>
      <c r="CS18" s="660"/>
      <c r="CT18" s="660"/>
      <c r="CU18" s="660"/>
      <c r="CV18" s="660"/>
      <c r="CW18" s="660"/>
      <c r="CX18" s="660"/>
      <c r="CY18" s="661"/>
      <c r="CZ18" s="662">
        <v>1.5</v>
      </c>
      <c r="DA18" s="662"/>
      <c r="DB18" s="662"/>
      <c r="DC18" s="662"/>
      <c r="DD18" s="668" t="s">
        <v>121</v>
      </c>
      <c r="DE18" s="660"/>
      <c r="DF18" s="660"/>
      <c r="DG18" s="660"/>
      <c r="DH18" s="660"/>
      <c r="DI18" s="660"/>
      <c r="DJ18" s="660"/>
      <c r="DK18" s="660"/>
      <c r="DL18" s="660"/>
      <c r="DM18" s="660"/>
      <c r="DN18" s="660"/>
      <c r="DO18" s="660"/>
      <c r="DP18" s="661"/>
      <c r="DQ18" s="668">
        <v>912775</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78511</v>
      </c>
      <c r="S19" s="660"/>
      <c r="T19" s="660"/>
      <c r="U19" s="660"/>
      <c r="V19" s="660"/>
      <c r="W19" s="660"/>
      <c r="X19" s="660"/>
      <c r="Y19" s="661"/>
      <c r="Z19" s="662">
        <v>0.1</v>
      </c>
      <c r="AA19" s="662"/>
      <c r="AB19" s="662"/>
      <c r="AC19" s="662"/>
      <c r="AD19" s="663">
        <v>78511</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6900</v>
      </c>
      <c r="BH19" s="660"/>
      <c r="BI19" s="660"/>
      <c r="BJ19" s="660"/>
      <c r="BK19" s="660"/>
      <c r="BL19" s="660"/>
      <c r="BM19" s="660"/>
      <c r="BN19" s="661"/>
      <c r="BO19" s="662">
        <v>0</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4769</v>
      </c>
      <c r="S20" s="660"/>
      <c r="T20" s="660"/>
      <c r="U20" s="660"/>
      <c r="V20" s="660"/>
      <c r="W20" s="660"/>
      <c r="X20" s="660"/>
      <c r="Y20" s="661"/>
      <c r="Z20" s="662">
        <v>0</v>
      </c>
      <c r="AA20" s="662"/>
      <c r="AB20" s="662"/>
      <c r="AC20" s="662"/>
      <c r="AD20" s="663">
        <v>4769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6900</v>
      </c>
      <c r="BH20" s="660"/>
      <c r="BI20" s="660"/>
      <c r="BJ20" s="660"/>
      <c r="BK20" s="660"/>
      <c r="BL20" s="660"/>
      <c r="BM20" s="660"/>
      <c r="BN20" s="661"/>
      <c r="BO20" s="662">
        <v>0</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59952914</v>
      </c>
      <c r="CS20" s="660"/>
      <c r="CT20" s="660"/>
      <c r="CU20" s="660"/>
      <c r="CV20" s="660"/>
      <c r="CW20" s="660"/>
      <c r="CX20" s="660"/>
      <c r="CY20" s="661"/>
      <c r="CZ20" s="662">
        <v>100</v>
      </c>
      <c r="DA20" s="662"/>
      <c r="DB20" s="662"/>
      <c r="DC20" s="662"/>
      <c r="DD20" s="668">
        <v>6804073</v>
      </c>
      <c r="DE20" s="660"/>
      <c r="DF20" s="660"/>
      <c r="DG20" s="660"/>
      <c r="DH20" s="660"/>
      <c r="DI20" s="660"/>
      <c r="DJ20" s="660"/>
      <c r="DK20" s="660"/>
      <c r="DL20" s="660"/>
      <c r="DM20" s="660"/>
      <c r="DN20" s="660"/>
      <c r="DO20" s="660"/>
      <c r="DP20" s="661"/>
      <c r="DQ20" s="668">
        <v>31998854</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5552056</v>
      </c>
      <c r="S21" s="660"/>
      <c r="T21" s="660"/>
      <c r="U21" s="660"/>
      <c r="V21" s="660"/>
      <c r="W21" s="660"/>
      <c r="X21" s="660"/>
      <c r="Y21" s="661"/>
      <c r="Z21" s="662">
        <v>9</v>
      </c>
      <c r="AA21" s="662"/>
      <c r="AB21" s="662"/>
      <c r="AC21" s="662"/>
      <c r="AD21" s="663">
        <v>4945397</v>
      </c>
      <c r="AE21" s="663"/>
      <c r="AF21" s="663"/>
      <c r="AG21" s="663"/>
      <c r="AH21" s="663"/>
      <c r="AI21" s="663"/>
      <c r="AJ21" s="663"/>
      <c r="AK21" s="663"/>
      <c r="AL21" s="664">
        <v>19.2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6900</v>
      </c>
      <c r="BH21" s="660"/>
      <c r="BI21" s="660"/>
      <c r="BJ21" s="660"/>
      <c r="BK21" s="660"/>
      <c r="BL21" s="660"/>
      <c r="BM21" s="660"/>
      <c r="BN21" s="661"/>
      <c r="BO21" s="662">
        <v>0</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4945397</v>
      </c>
      <c r="S22" s="660"/>
      <c r="T22" s="660"/>
      <c r="U22" s="660"/>
      <c r="V22" s="660"/>
      <c r="W22" s="660"/>
      <c r="X22" s="660"/>
      <c r="Y22" s="661"/>
      <c r="Z22" s="662">
        <v>8</v>
      </c>
      <c r="AA22" s="662"/>
      <c r="AB22" s="662"/>
      <c r="AC22" s="662"/>
      <c r="AD22" s="663">
        <v>4945397</v>
      </c>
      <c r="AE22" s="663"/>
      <c r="AF22" s="663"/>
      <c r="AG22" s="663"/>
      <c r="AH22" s="663"/>
      <c r="AI22" s="663"/>
      <c r="AJ22" s="663"/>
      <c r="AK22" s="663"/>
      <c r="AL22" s="664">
        <v>19.2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606659</v>
      </c>
      <c r="S23" s="660"/>
      <c r="T23" s="660"/>
      <c r="U23" s="660"/>
      <c r="V23" s="660"/>
      <c r="W23" s="660"/>
      <c r="X23" s="660"/>
      <c r="Y23" s="661"/>
      <c r="Z23" s="662">
        <v>1</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33309877</v>
      </c>
      <c r="CS24" s="649"/>
      <c r="CT24" s="649"/>
      <c r="CU24" s="649"/>
      <c r="CV24" s="649"/>
      <c r="CW24" s="649"/>
      <c r="CX24" s="649"/>
      <c r="CY24" s="650"/>
      <c r="CZ24" s="653">
        <v>55.6</v>
      </c>
      <c r="DA24" s="654"/>
      <c r="DB24" s="654"/>
      <c r="DC24" s="670"/>
      <c r="DD24" s="694">
        <v>17012794</v>
      </c>
      <c r="DE24" s="649"/>
      <c r="DF24" s="649"/>
      <c r="DG24" s="649"/>
      <c r="DH24" s="649"/>
      <c r="DI24" s="649"/>
      <c r="DJ24" s="649"/>
      <c r="DK24" s="650"/>
      <c r="DL24" s="694">
        <v>15506778</v>
      </c>
      <c r="DM24" s="649"/>
      <c r="DN24" s="649"/>
      <c r="DO24" s="649"/>
      <c r="DP24" s="649"/>
      <c r="DQ24" s="649"/>
      <c r="DR24" s="649"/>
      <c r="DS24" s="649"/>
      <c r="DT24" s="649"/>
      <c r="DU24" s="649"/>
      <c r="DV24" s="650"/>
      <c r="DW24" s="653">
        <v>59.7</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25717923</v>
      </c>
      <c r="S25" s="660"/>
      <c r="T25" s="660"/>
      <c r="U25" s="660"/>
      <c r="V25" s="660"/>
      <c r="W25" s="660"/>
      <c r="X25" s="660"/>
      <c r="Y25" s="661"/>
      <c r="Z25" s="662">
        <v>41.9</v>
      </c>
      <c r="AA25" s="662"/>
      <c r="AB25" s="662"/>
      <c r="AC25" s="662"/>
      <c r="AD25" s="663">
        <v>25111264</v>
      </c>
      <c r="AE25" s="663"/>
      <c r="AF25" s="663"/>
      <c r="AG25" s="663"/>
      <c r="AH25" s="663"/>
      <c r="AI25" s="663"/>
      <c r="AJ25" s="663"/>
      <c r="AK25" s="663"/>
      <c r="AL25" s="664">
        <v>97.7</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7266469</v>
      </c>
      <c r="CS25" s="691"/>
      <c r="CT25" s="691"/>
      <c r="CU25" s="691"/>
      <c r="CV25" s="691"/>
      <c r="CW25" s="691"/>
      <c r="CX25" s="691"/>
      <c r="CY25" s="692"/>
      <c r="CZ25" s="664">
        <v>12.1</v>
      </c>
      <c r="DA25" s="689"/>
      <c r="DB25" s="689"/>
      <c r="DC25" s="693"/>
      <c r="DD25" s="668">
        <v>6765610</v>
      </c>
      <c r="DE25" s="691"/>
      <c r="DF25" s="691"/>
      <c r="DG25" s="691"/>
      <c r="DH25" s="691"/>
      <c r="DI25" s="691"/>
      <c r="DJ25" s="691"/>
      <c r="DK25" s="692"/>
      <c r="DL25" s="668">
        <v>6516789</v>
      </c>
      <c r="DM25" s="691"/>
      <c r="DN25" s="691"/>
      <c r="DO25" s="691"/>
      <c r="DP25" s="691"/>
      <c r="DQ25" s="691"/>
      <c r="DR25" s="691"/>
      <c r="DS25" s="691"/>
      <c r="DT25" s="691"/>
      <c r="DU25" s="691"/>
      <c r="DV25" s="692"/>
      <c r="DW25" s="664">
        <v>25.1</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10845</v>
      </c>
      <c r="S26" s="660"/>
      <c r="T26" s="660"/>
      <c r="U26" s="660"/>
      <c r="V26" s="660"/>
      <c r="W26" s="660"/>
      <c r="X26" s="660"/>
      <c r="Y26" s="661"/>
      <c r="Z26" s="662">
        <v>0</v>
      </c>
      <c r="AA26" s="662"/>
      <c r="AB26" s="662"/>
      <c r="AC26" s="662"/>
      <c r="AD26" s="663">
        <v>10845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4159770</v>
      </c>
      <c r="CS26" s="660"/>
      <c r="CT26" s="660"/>
      <c r="CU26" s="660"/>
      <c r="CV26" s="660"/>
      <c r="CW26" s="660"/>
      <c r="CX26" s="660"/>
      <c r="CY26" s="661"/>
      <c r="CZ26" s="664">
        <v>6.9</v>
      </c>
      <c r="DA26" s="689"/>
      <c r="DB26" s="689"/>
      <c r="DC26" s="693"/>
      <c r="DD26" s="668">
        <v>3992553</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225169</v>
      </c>
      <c r="S27" s="660"/>
      <c r="T27" s="660"/>
      <c r="U27" s="660"/>
      <c r="V27" s="660"/>
      <c r="W27" s="660"/>
      <c r="X27" s="660"/>
      <c r="Y27" s="661"/>
      <c r="Z27" s="662">
        <v>0.4</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16730939</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22920327</v>
      </c>
      <c r="CS27" s="691"/>
      <c r="CT27" s="691"/>
      <c r="CU27" s="691"/>
      <c r="CV27" s="691"/>
      <c r="CW27" s="691"/>
      <c r="CX27" s="691"/>
      <c r="CY27" s="692"/>
      <c r="CZ27" s="664">
        <v>38.200000000000003</v>
      </c>
      <c r="DA27" s="689"/>
      <c r="DB27" s="689"/>
      <c r="DC27" s="693"/>
      <c r="DD27" s="668">
        <v>7137483</v>
      </c>
      <c r="DE27" s="691"/>
      <c r="DF27" s="691"/>
      <c r="DG27" s="691"/>
      <c r="DH27" s="691"/>
      <c r="DI27" s="691"/>
      <c r="DJ27" s="691"/>
      <c r="DK27" s="692"/>
      <c r="DL27" s="668">
        <v>5880288</v>
      </c>
      <c r="DM27" s="691"/>
      <c r="DN27" s="691"/>
      <c r="DO27" s="691"/>
      <c r="DP27" s="691"/>
      <c r="DQ27" s="691"/>
      <c r="DR27" s="691"/>
      <c r="DS27" s="691"/>
      <c r="DT27" s="691"/>
      <c r="DU27" s="691"/>
      <c r="DV27" s="692"/>
      <c r="DW27" s="664">
        <v>22.6</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290623</v>
      </c>
      <c r="S28" s="660"/>
      <c r="T28" s="660"/>
      <c r="U28" s="660"/>
      <c r="V28" s="660"/>
      <c r="W28" s="660"/>
      <c r="X28" s="660"/>
      <c r="Y28" s="661"/>
      <c r="Z28" s="662">
        <v>0.5</v>
      </c>
      <c r="AA28" s="662"/>
      <c r="AB28" s="662"/>
      <c r="AC28" s="662"/>
      <c r="AD28" s="663">
        <v>68402</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3123081</v>
      </c>
      <c r="CS28" s="660"/>
      <c r="CT28" s="660"/>
      <c r="CU28" s="660"/>
      <c r="CV28" s="660"/>
      <c r="CW28" s="660"/>
      <c r="CX28" s="660"/>
      <c r="CY28" s="661"/>
      <c r="CZ28" s="664">
        <v>5.2</v>
      </c>
      <c r="DA28" s="689"/>
      <c r="DB28" s="689"/>
      <c r="DC28" s="693"/>
      <c r="DD28" s="668">
        <v>3109701</v>
      </c>
      <c r="DE28" s="660"/>
      <c r="DF28" s="660"/>
      <c r="DG28" s="660"/>
      <c r="DH28" s="660"/>
      <c r="DI28" s="660"/>
      <c r="DJ28" s="660"/>
      <c r="DK28" s="661"/>
      <c r="DL28" s="668">
        <v>3109701</v>
      </c>
      <c r="DM28" s="660"/>
      <c r="DN28" s="660"/>
      <c r="DO28" s="660"/>
      <c r="DP28" s="660"/>
      <c r="DQ28" s="660"/>
      <c r="DR28" s="660"/>
      <c r="DS28" s="660"/>
      <c r="DT28" s="660"/>
      <c r="DU28" s="660"/>
      <c r="DV28" s="661"/>
      <c r="DW28" s="664">
        <v>12</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324538</v>
      </c>
      <c r="S29" s="660"/>
      <c r="T29" s="660"/>
      <c r="U29" s="660"/>
      <c r="V29" s="660"/>
      <c r="W29" s="660"/>
      <c r="X29" s="660"/>
      <c r="Y29" s="661"/>
      <c r="Z29" s="662">
        <v>0.5</v>
      </c>
      <c r="AA29" s="662"/>
      <c r="AB29" s="662"/>
      <c r="AC29" s="662"/>
      <c r="AD29" s="663">
        <v>3837</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3123062</v>
      </c>
      <c r="CS29" s="691"/>
      <c r="CT29" s="691"/>
      <c r="CU29" s="691"/>
      <c r="CV29" s="691"/>
      <c r="CW29" s="691"/>
      <c r="CX29" s="691"/>
      <c r="CY29" s="692"/>
      <c r="CZ29" s="664">
        <v>5.2</v>
      </c>
      <c r="DA29" s="689"/>
      <c r="DB29" s="689"/>
      <c r="DC29" s="693"/>
      <c r="DD29" s="668">
        <v>3109682</v>
      </c>
      <c r="DE29" s="691"/>
      <c r="DF29" s="691"/>
      <c r="DG29" s="691"/>
      <c r="DH29" s="691"/>
      <c r="DI29" s="691"/>
      <c r="DJ29" s="691"/>
      <c r="DK29" s="692"/>
      <c r="DL29" s="668">
        <v>3109682</v>
      </c>
      <c r="DM29" s="691"/>
      <c r="DN29" s="691"/>
      <c r="DO29" s="691"/>
      <c r="DP29" s="691"/>
      <c r="DQ29" s="691"/>
      <c r="DR29" s="691"/>
      <c r="DS29" s="691"/>
      <c r="DT29" s="691"/>
      <c r="DU29" s="691"/>
      <c r="DV29" s="692"/>
      <c r="DW29" s="664">
        <v>12</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16926524</v>
      </c>
      <c r="S30" s="660"/>
      <c r="T30" s="660"/>
      <c r="U30" s="660"/>
      <c r="V30" s="660"/>
      <c r="W30" s="660"/>
      <c r="X30" s="660"/>
      <c r="Y30" s="661"/>
      <c r="Z30" s="662">
        <v>27.6</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2997680</v>
      </c>
      <c r="CS30" s="660"/>
      <c r="CT30" s="660"/>
      <c r="CU30" s="660"/>
      <c r="CV30" s="660"/>
      <c r="CW30" s="660"/>
      <c r="CX30" s="660"/>
      <c r="CY30" s="661"/>
      <c r="CZ30" s="664">
        <v>5</v>
      </c>
      <c r="DA30" s="689"/>
      <c r="DB30" s="689"/>
      <c r="DC30" s="693"/>
      <c r="DD30" s="668">
        <v>2984300</v>
      </c>
      <c r="DE30" s="660"/>
      <c r="DF30" s="660"/>
      <c r="DG30" s="660"/>
      <c r="DH30" s="660"/>
      <c r="DI30" s="660"/>
      <c r="DJ30" s="660"/>
      <c r="DK30" s="661"/>
      <c r="DL30" s="668">
        <v>2984300</v>
      </c>
      <c r="DM30" s="660"/>
      <c r="DN30" s="660"/>
      <c r="DO30" s="660"/>
      <c r="DP30" s="660"/>
      <c r="DQ30" s="660"/>
      <c r="DR30" s="660"/>
      <c r="DS30" s="660"/>
      <c r="DT30" s="660"/>
      <c r="DU30" s="660"/>
      <c r="DV30" s="661"/>
      <c r="DW30" s="664">
        <v>11.5</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v>484744</v>
      </c>
      <c r="S31" s="660"/>
      <c r="T31" s="660"/>
      <c r="U31" s="660"/>
      <c r="V31" s="660"/>
      <c r="W31" s="660"/>
      <c r="X31" s="660"/>
      <c r="Y31" s="661"/>
      <c r="Z31" s="662">
        <v>0.8</v>
      </c>
      <c r="AA31" s="662"/>
      <c r="AB31" s="662"/>
      <c r="AC31" s="662"/>
      <c r="AD31" s="663">
        <v>484744</v>
      </c>
      <c r="AE31" s="663"/>
      <c r="AF31" s="663"/>
      <c r="AG31" s="663"/>
      <c r="AH31" s="663"/>
      <c r="AI31" s="663"/>
      <c r="AJ31" s="663"/>
      <c r="AK31" s="663"/>
      <c r="AL31" s="664">
        <v>1.9</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98.4</v>
      </c>
      <c r="BN31" s="703"/>
      <c r="BO31" s="703"/>
      <c r="BP31" s="703"/>
      <c r="BQ31" s="704"/>
      <c r="BR31" s="715">
        <v>99.3</v>
      </c>
      <c r="BS31" s="703"/>
      <c r="BT31" s="703"/>
      <c r="BU31" s="703"/>
      <c r="BV31" s="703"/>
      <c r="BW31" s="703"/>
      <c r="BX31" s="654">
        <v>98.5</v>
      </c>
      <c r="BY31" s="703"/>
      <c r="BZ31" s="703"/>
      <c r="CA31" s="703"/>
      <c r="CB31" s="704"/>
      <c r="CD31" s="697"/>
      <c r="CE31" s="698"/>
      <c r="CF31" s="656" t="s">
        <v>300</v>
      </c>
      <c r="CG31" s="657"/>
      <c r="CH31" s="657"/>
      <c r="CI31" s="657"/>
      <c r="CJ31" s="657"/>
      <c r="CK31" s="657"/>
      <c r="CL31" s="657"/>
      <c r="CM31" s="657"/>
      <c r="CN31" s="657"/>
      <c r="CO31" s="657"/>
      <c r="CP31" s="657"/>
      <c r="CQ31" s="658"/>
      <c r="CR31" s="659">
        <v>125382</v>
      </c>
      <c r="CS31" s="691"/>
      <c r="CT31" s="691"/>
      <c r="CU31" s="691"/>
      <c r="CV31" s="691"/>
      <c r="CW31" s="691"/>
      <c r="CX31" s="691"/>
      <c r="CY31" s="692"/>
      <c r="CZ31" s="664">
        <v>0.2</v>
      </c>
      <c r="DA31" s="689"/>
      <c r="DB31" s="689"/>
      <c r="DC31" s="693"/>
      <c r="DD31" s="668">
        <v>125382</v>
      </c>
      <c r="DE31" s="691"/>
      <c r="DF31" s="691"/>
      <c r="DG31" s="691"/>
      <c r="DH31" s="691"/>
      <c r="DI31" s="691"/>
      <c r="DJ31" s="691"/>
      <c r="DK31" s="692"/>
      <c r="DL31" s="668">
        <v>125382</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6825813</v>
      </c>
      <c r="S32" s="660"/>
      <c r="T32" s="660"/>
      <c r="U32" s="660"/>
      <c r="V32" s="660"/>
      <c r="W32" s="660"/>
      <c r="X32" s="660"/>
      <c r="Y32" s="661"/>
      <c r="Z32" s="662">
        <v>11.1</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v>
      </c>
      <c r="BH32" s="691"/>
      <c r="BI32" s="691"/>
      <c r="BJ32" s="691"/>
      <c r="BK32" s="691"/>
      <c r="BL32" s="691"/>
      <c r="BM32" s="665">
        <v>97.8</v>
      </c>
      <c r="BN32" s="691"/>
      <c r="BO32" s="691"/>
      <c r="BP32" s="691"/>
      <c r="BQ32" s="714"/>
      <c r="BR32" s="716">
        <v>98.9</v>
      </c>
      <c r="BS32" s="691"/>
      <c r="BT32" s="691"/>
      <c r="BU32" s="691"/>
      <c r="BV32" s="691"/>
      <c r="BW32" s="691"/>
      <c r="BX32" s="665">
        <v>97.7</v>
      </c>
      <c r="BY32" s="691"/>
      <c r="BZ32" s="691"/>
      <c r="CA32" s="691"/>
      <c r="CB32" s="714"/>
      <c r="CD32" s="699"/>
      <c r="CE32" s="700"/>
      <c r="CF32" s="656" t="s">
        <v>304</v>
      </c>
      <c r="CG32" s="657"/>
      <c r="CH32" s="657"/>
      <c r="CI32" s="657"/>
      <c r="CJ32" s="657"/>
      <c r="CK32" s="657"/>
      <c r="CL32" s="657"/>
      <c r="CM32" s="657"/>
      <c r="CN32" s="657"/>
      <c r="CO32" s="657"/>
      <c r="CP32" s="657"/>
      <c r="CQ32" s="658"/>
      <c r="CR32" s="659">
        <v>19</v>
      </c>
      <c r="CS32" s="660"/>
      <c r="CT32" s="660"/>
      <c r="CU32" s="660"/>
      <c r="CV32" s="660"/>
      <c r="CW32" s="660"/>
      <c r="CX32" s="660"/>
      <c r="CY32" s="661"/>
      <c r="CZ32" s="664">
        <v>0</v>
      </c>
      <c r="DA32" s="689"/>
      <c r="DB32" s="689"/>
      <c r="DC32" s="693"/>
      <c r="DD32" s="668">
        <v>19</v>
      </c>
      <c r="DE32" s="660"/>
      <c r="DF32" s="660"/>
      <c r="DG32" s="660"/>
      <c r="DH32" s="660"/>
      <c r="DI32" s="660"/>
      <c r="DJ32" s="660"/>
      <c r="DK32" s="661"/>
      <c r="DL32" s="668">
        <v>19</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427952</v>
      </c>
      <c r="S33" s="660"/>
      <c r="T33" s="660"/>
      <c r="U33" s="660"/>
      <c r="V33" s="660"/>
      <c r="W33" s="660"/>
      <c r="X33" s="660"/>
      <c r="Y33" s="661"/>
      <c r="Z33" s="662">
        <v>0.7</v>
      </c>
      <c r="AA33" s="662"/>
      <c r="AB33" s="662"/>
      <c r="AC33" s="662"/>
      <c r="AD33" s="663">
        <v>23525</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99.4</v>
      </c>
      <c r="BH33" s="718"/>
      <c r="BI33" s="718"/>
      <c r="BJ33" s="718"/>
      <c r="BK33" s="718"/>
      <c r="BL33" s="718"/>
      <c r="BM33" s="719">
        <v>98.8</v>
      </c>
      <c r="BN33" s="718"/>
      <c r="BO33" s="718"/>
      <c r="BP33" s="718"/>
      <c r="BQ33" s="720"/>
      <c r="BR33" s="717">
        <v>99.3</v>
      </c>
      <c r="BS33" s="718"/>
      <c r="BT33" s="718"/>
      <c r="BU33" s="718"/>
      <c r="BV33" s="718"/>
      <c r="BW33" s="718"/>
      <c r="BX33" s="719">
        <v>98.9</v>
      </c>
      <c r="BY33" s="718"/>
      <c r="BZ33" s="718"/>
      <c r="CA33" s="718"/>
      <c r="CB33" s="720"/>
      <c r="CD33" s="656" t="s">
        <v>307</v>
      </c>
      <c r="CE33" s="657"/>
      <c r="CF33" s="657"/>
      <c r="CG33" s="657"/>
      <c r="CH33" s="657"/>
      <c r="CI33" s="657"/>
      <c r="CJ33" s="657"/>
      <c r="CK33" s="657"/>
      <c r="CL33" s="657"/>
      <c r="CM33" s="657"/>
      <c r="CN33" s="657"/>
      <c r="CO33" s="657"/>
      <c r="CP33" s="657"/>
      <c r="CQ33" s="658"/>
      <c r="CR33" s="659">
        <v>19838964</v>
      </c>
      <c r="CS33" s="691"/>
      <c r="CT33" s="691"/>
      <c r="CU33" s="691"/>
      <c r="CV33" s="691"/>
      <c r="CW33" s="691"/>
      <c r="CX33" s="691"/>
      <c r="CY33" s="692"/>
      <c r="CZ33" s="664">
        <v>33.1</v>
      </c>
      <c r="DA33" s="689"/>
      <c r="DB33" s="689"/>
      <c r="DC33" s="693"/>
      <c r="DD33" s="668">
        <v>13938940</v>
      </c>
      <c r="DE33" s="691"/>
      <c r="DF33" s="691"/>
      <c r="DG33" s="691"/>
      <c r="DH33" s="691"/>
      <c r="DI33" s="691"/>
      <c r="DJ33" s="691"/>
      <c r="DK33" s="692"/>
      <c r="DL33" s="668">
        <v>9168078</v>
      </c>
      <c r="DM33" s="691"/>
      <c r="DN33" s="691"/>
      <c r="DO33" s="691"/>
      <c r="DP33" s="691"/>
      <c r="DQ33" s="691"/>
      <c r="DR33" s="691"/>
      <c r="DS33" s="691"/>
      <c r="DT33" s="691"/>
      <c r="DU33" s="691"/>
      <c r="DV33" s="692"/>
      <c r="DW33" s="664">
        <v>35.299999999999997</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886938</v>
      </c>
      <c r="S34" s="660"/>
      <c r="T34" s="660"/>
      <c r="U34" s="660"/>
      <c r="V34" s="660"/>
      <c r="W34" s="660"/>
      <c r="X34" s="660"/>
      <c r="Y34" s="661"/>
      <c r="Z34" s="662">
        <v>1.4</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6553976</v>
      </c>
      <c r="CS34" s="660"/>
      <c r="CT34" s="660"/>
      <c r="CU34" s="660"/>
      <c r="CV34" s="660"/>
      <c r="CW34" s="660"/>
      <c r="CX34" s="660"/>
      <c r="CY34" s="661"/>
      <c r="CZ34" s="664">
        <v>10.9</v>
      </c>
      <c r="DA34" s="689"/>
      <c r="DB34" s="689"/>
      <c r="DC34" s="693"/>
      <c r="DD34" s="668">
        <v>4559087</v>
      </c>
      <c r="DE34" s="660"/>
      <c r="DF34" s="660"/>
      <c r="DG34" s="660"/>
      <c r="DH34" s="660"/>
      <c r="DI34" s="660"/>
      <c r="DJ34" s="660"/>
      <c r="DK34" s="661"/>
      <c r="DL34" s="668">
        <v>4179653</v>
      </c>
      <c r="DM34" s="660"/>
      <c r="DN34" s="660"/>
      <c r="DO34" s="660"/>
      <c r="DP34" s="660"/>
      <c r="DQ34" s="660"/>
      <c r="DR34" s="660"/>
      <c r="DS34" s="660"/>
      <c r="DT34" s="660"/>
      <c r="DU34" s="660"/>
      <c r="DV34" s="661"/>
      <c r="DW34" s="664">
        <v>16.100000000000001</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5969284</v>
      </c>
      <c r="S35" s="660"/>
      <c r="T35" s="660"/>
      <c r="U35" s="660"/>
      <c r="V35" s="660"/>
      <c r="W35" s="660"/>
      <c r="X35" s="660"/>
      <c r="Y35" s="661"/>
      <c r="Z35" s="662">
        <v>9.6999999999999993</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658231</v>
      </c>
      <c r="CS35" s="691"/>
      <c r="CT35" s="691"/>
      <c r="CU35" s="691"/>
      <c r="CV35" s="691"/>
      <c r="CW35" s="691"/>
      <c r="CX35" s="691"/>
      <c r="CY35" s="692"/>
      <c r="CZ35" s="664">
        <v>1.1000000000000001</v>
      </c>
      <c r="DA35" s="689"/>
      <c r="DB35" s="689"/>
      <c r="DC35" s="693"/>
      <c r="DD35" s="668">
        <v>341954</v>
      </c>
      <c r="DE35" s="691"/>
      <c r="DF35" s="691"/>
      <c r="DG35" s="691"/>
      <c r="DH35" s="691"/>
      <c r="DI35" s="691"/>
      <c r="DJ35" s="691"/>
      <c r="DK35" s="692"/>
      <c r="DL35" s="668">
        <v>324820</v>
      </c>
      <c r="DM35" s="691"/>
      <c r="DN35" s="691"/>
      <c r="DO35" s="691"/>
      <c r="DP35" s="691"/>
      <c r="DQ35" s="691"/>
      <c r="DR35" s="691"/>
      <c r="DS35" s="691"/>
      <c r="DT35" s="691"/>
      <c r="DU35" s="691"/>
      <c r="DV35" s="692"/>
      <c r="DW35" s="664">
        <v>1.3</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1604056</v>
      </c>
      <c r="S36" s="660"/>
      <c r="T36" s="660"/>
      <c r="U36" s="660"/>
      <c r="V36" s="660"/>
      <c r="W36" s="660"/>
      <c r="X36" s="660"/>
      <c r="Y36" s="661"/>
      <c r="Z36" s="662">
        <v>2.6</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4752800</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12142</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4686058</v>
      </c>
      <c r="CS36" s="660"/>
      <c r="CT36" s="660"/>
      <c r="CU36" s="660"/>
      <c r="CV36" s="660"/>
      <c r="CW36" s="660"/>
      <c r="CX36" s="660"/>
      <c r="CY36" s="661"/>
      <c r="CZ36" s="664">
        <v>7.8</v>
      </c>
      <c r="DA36" s="689"/>
      <c r="DB36" s="689"/>
      <c r="DC36" s="693"/>
      <c r="DD36" s="668">
        <v>3888076</v>
      </c>
      <c r="DE36" s="660"/>
      <c r="DF36" s="660"/>
      <c r="DG36" s="660"/>
      <c r="DH36" s="660"/>
      <c r="DI36" s="660"/>
      <c r="DJ36" s="660"/>
      <c r="DK36" s="661"/>
      <c r="DL36" s="668">
        <v>1698293</v>
      </c>
      <c r="DM36" s="660"/>
      <c r="DN36" s="660"/>
      <c r="DO36" s="660"/>
      <c r="DP36" s="660"/>
      <c r="DQ36" s="660"/>
      <c r="DR36" s="660"/>
      <c r="DS36" s="660"/>
      <c r="DT36" s="660"/>
      <c r="DU36" s="660"/>
      <c r="DV36" s="661"/>
      <c r="DW36" s="664">
        <v>6.5</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409582</v>
      </c>
      <c r="S37" s="660"/>
      <c r="T37" s="660"/>
      <c r="U37" s="660"/>
      <c r="V37" s="660"/>
      <c r="W37" s="660"/>
      <c r="X37" s="660"/>
      <c r="Y37" s="661"/>
      <c r="Z37" s="662">
        <v>0.7</v>
      </c>
      <c r="AA37" s="662"/>
      <c r="AB37" s="662"/>
      <c r="AC37" s="662"/>
      <c r="AD37" s="663">
        <v>863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382199</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-751036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202960</v>
      </c>
      <c r="CS37" s="691"/>
      <c r="CT37" s="691"/>
      <c r="CU37" s="691"/>
      <c r="CV37" s="691"/>
      <c r="CW37" s="691"/>
      <c r="CX37" s="691"/>
      <c r="CY37" s="692"/>
      <c r="CZ37" s="664">
        <v>0.3</v>
      </c>
      <c r="DA37" s="689"/>
      <c r="DB37" s="689"/>
      <c r="DC37" s="693"/>
      <c r="DD37" s="668">
        <v>202960</v>
      </c>
      <c r="DE37" s="691"/>
      <c r="DF37" s="691"/>
      <c r="DG37" s="691"/>
      <c r="DH37" s="691"/>
      <c r="DI37" s="691"/>
      <c r="DJ37" s="691"/>
      <c r="DK37" s="692"/>
      <c r="DL37" s="668">
        <v>202960</v>
      </c>
      <c r="DM37" s="691"/>
      <c r="DN37" s="691"/>
      <c r="DO37" s="691"/>
      <c r="DP37" s="691"/>
      <c r="DQ37" s="691"/>
      <c r="DR37" s="691"/>
      <c r="DS37" s="691"/>
      <c r="DT37" s="691"/>
      <c r="DU37" s="691"/>
      <c r="DV37" s="692"/>
      <c r="DW37" s="664">
        <v>0.8</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1331788</v>
      </c>
      <c r="S38" s="660"/>
      <c r="T38" s="660"/>
      <c r="U38" s="660"/>
      <c r="V38" s="660"/>
      <c r="W38" s="660"/>
      <c r="X38" s="660"/>
      <c r="Y38" s="661"/>
      <c r="Z38" s="662">
        <v>2.2000000000000002</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13796</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15790</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4356805</v>
      </c>
      <c r="CS38" s="660"/>
      <c r="CT38" s="660"/>
      <c r="CU38" s="660"/>
      <c r="CV38" s="660"/>
      <c r="CW38" s="660"/>
      <c r="CX38" s="660"/>
      <c r="CY38" s="661"/>
      <c r="CZ38" s="664">
        <v>7.3</v>
      </c>
      <c r="DA38" s="689"/>
      <c r="DB38" s="689"/>
      <c r="DC38" s="693"/>
      <c r="DD38" s="668">
        <v>3589507</v>
      </c>
      <c r="DE38" s="660"/>
      <c r="DF38" s="660"/>
      <c r="DG38" s="660"/>
      <c r="DH38" s="660"/>
      <c r="DI38" s="660"/>
      <c r="DJ38" s="660"/>
      <c r="DK38" s="661"/>
      <c r="DL38" s="668">
        <v>2965312</v>
      </c>
      <c r="DM38" s="660"/>
      <c r="DN38" s="660"/>
      <c r="DO38" s="660"/>
      <c r="DP38" s="660"/>
      <c r="DQ38" s="660"/>
      <c r="DR38" s="660"/>
      <c r="DS38" s="660"/>
      <c r="DT38" s="660"/>
      <c r="DU38" s="660"/>
      <c r="DV38" s="661"/>
      <c r="DW38" s="664">
        <v>11.4</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24584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3549018</v>
      </c>
      <c r="CS39" s="691"/>
      <c r="CT39" s="691"/>
      <c r="CU39" s="691"/>
      <c r="CV39" s="691"/>
      <c r="CW39" s="691"/>
      <c r="CX39" s="691"/>
      <c r="CY39" s="692"/>
      <c r="CZ39" s="664">
        <v>5.9</v>
      </c>
      <c r="DA39" s="689"/>
      <c r="DB39" s="689"/>
      <c r="DC39" s="693"/>
      <c r="DD39" s="668">
        <v>1525666</v>
      </c>
      <c r="DE39" s="691"/>
      <c r="DF39" s="691"/>
      <c r="DG39" s="691"/>
      <c r="DH39" s="691"/>
      <c r="DI39" s="691"/>
      <c r="DJ39" s="691"/>
      <c r="DK39" s="692"/>
      <c r="DL39" s="668" t="s">
        <v>121</v>
      </c>
      <c r="DM39" s="691"/>
      <c r="DN39" s="691"/>
      <c r="DO39" s="691"/>
      <c r="DP39" s="691"/>
      <c r="DQ39" s="691"/>
      <c r="DR39" s="691"/>
      <c r="DS39" s="691"/>
      <c r="DT39" s="691"/>
      <c r="DU39" s="691"/>
      <c r="DV39" s="692"/>
      <c r="DW39" s="664" t="s">
        <v>121</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264788</v>
      </c>
      <c r="S40" s="660"/>
      <c r="T40" s="660"/>
      <c r="U40" s="660"/>
      <c r="V40" s="660"/>
      <c r="W40" s="660"/>
      <c r="X40" s="660"/>
      <c r="Y40" s="661"/>
      <c r="Z40" s="662">
        <v>0.4</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82</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34876</v>
      </c>
      <c r="CS40" s="660"/>
      <c r="CT40" s="660"/>
      <c r="CU40" s="660"/>
      <c r="CV40" s="660"/>
      <c r="CW40" s="660"/>
      <c r="CX40" s="660"/>
      <c r="CY40" s="661"/>
      <c r="CZ40" s="664">
        <v>0.1</v>
      </c>
      <c r="DA40" s="689"/>
      <c r="DB40" s="689"/>
      <c r="DC40" s="693"/>
      <c r="DD40" s="668">
        <v>34650</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61435779</v>
      </c>
      <c r="S41" s="732"/>
      <c r="T41" s="732"/>
      <c r="U41" s="732"/>
      <c r="V41" s="732"/>
      <c r="W41" s="732"/>
      <c r="X41" s="732"/>
      <c r="Y41" s="736"/>
      <c r="Z41" s="737">
        <v>100</v>
      </c>
      <c r="AA41" s="737"/>
      <c r="AB41" s="737"/>
      <c r="AC41" s="737"/>
      <c r="AD41" s="738">
        <v>25703480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1795325</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1"/>
      <c r="CT41" s="691"/>
      <c r="CU41" s="691"/>
      <c r="CV41" s="691"/>
      <c r="CW41" s="691"/>
      <c r="CX41" s="691"/>
      <c r="CY41" s="692"/>
      <c r="CZ41" s="664" t="s">
        <v>121</v>
      </c>
      <c r="DA41" s="689"/>
      <c r="DB41" s="689"/>
      <c r="DC41" s="693"/>
      <c r="DD41" s="668" t="s">
        <v>121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2561480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341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6804073</v>
      </c>
      <c r="CS42" s="691"/>
      <c r="CT42" s="691"/>
      <c r="CU42" s="691"/>
      <c r="CV42" s="691"/>
      <c r="CW42" s="691"/>
      <c r="CX42" s="691"/>
      <c r="CY42" s="692"/>
      <c r="CZ42" s="664">
        <v>11.3</v>
      </c>
      <c r="DA42" s="689"/>
      <c r="DB42" s="689"/>
      <c r="DC42" s="693"/>
      <c r="DD42" s="668">
        <v>1047120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259248</v>
      </c>
      <c r="CS43" s="691"/>
      <c r="CT43" s="691"/>
      <c r="CU43" s="691"/>
      <c r="CV43" s="691"/>
      <c r="CW43" s="691"/>
      <c r="CX43" s="691"/>
      <c r="CY43" s="692"/>
      <c r="CZ43" s="664">
        <v>0.4</v>
      </c>
      <c r="DA43" s="689"/>
      <c r="DB43" s="689"/>
      <c r="DC43" s="693"/>
      <c r="DD43" s="668">
        <v>259248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6804073</v>
      </c>
      <c r="CS44" s="660"/>
      <c r="CT44" s="660"/>
      <c r="CU44" s="660"/>
      <c r="CV44" s="660"/>
      <c r="CW44" s="660"/>
      <c r="CX44" s="660"/>
      <c r="CY44" s="661"/>
      <c r="CZ44" s="664">
        <v>11.3</v>
      </c>
      <c r="DA44" s="665"/>
      <c r="DB44" s="665"/>
      <c r="DC44" s="671"/>
      <c r="DD44" s="668">
        <v>1047120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5217937</v>
      </c>
      <c r="CS45" s="691"/>
      <c r="CT45" s="691"/>
      <c r="CU45" s="691"/>
      <c r="CV45" s="691"/>
      <c r="CW45" s="691"/>
      <c r="CX45" s="691"/>
      <c r="CY45" s="692"/>
      <c r="CZ45" s="664">
        <v>8.6999999999999993</v>
      </c>
      <c r="DA45" s="689"/>
      <c r="DB45" s="689"/>
      <c r="DC45" s="693"/>
      <c r="DD45" s="668">
        <v>153564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1586136</v>
      </c>
      <c r="CS46" s="660"/>
      <c r="CT46" s="660"/>
      <c r="CU46" s="660"/>
      <c r="CV46" s="660"/>
      <c r="CW46" s="660"/>
      <c r="CX46" s="660"/>
      <c r="CY46" s="661"/>
      <c r="CZ46" s="664">
        <v>2.6</v>
      </c>
      <c r="DA46" s="665"/>
      <c r="DB46" s="665"/>
      <c r="DC46" s="671"/>
      <c r="DD46" s="668">
        <v>893556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121</v>
      </c>
      <c r="CS47" s="691"/>
      <c r="CT47" s="691"/>
      <c r="CU47" s="691"/>
      <c r="CV47" s="691"/>
      <c r="CW47" s="691"/>
      <c r="CX47" s="691"/>
      <c r="CY47" s="692"/>
      <c r="CZ47" s="664" t="s">
        <v>121</v>
      </c>
      <c r="DA47" s="689"/>
      <c r="DB47" s="689"/>
      <c r="DC47" s="693"/>
      <c r="DD47" s="668" t="s">
        <v>121</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59952914</v>
      </c>
      <c r="CS49" s="718"/>
      <c r="CT49" s="718"/>
      <c r="CU49" s="718"/>
      <c r="CV49" s="718"/>
      <c r="CW49" s="718"/>
      <c r="CX49" s="718"/>
      <c r="CY49" s="747"/>
      <c r="CZ49" s="739">
        <v>100</v>
      </c>
      <c r="DA49" s="748"/>
      <c r="DB49" s="748"/>
      <c r="DC49" s="749"/>
      <c r="DD49" s="750">
        <v>31998854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v2y4SAwjMQe6MDpGspYUGkooUyCLChyWmMjdVenB7QJNAwrA0KS7C8PE9uyFSEraGoeHPSqgaDOrGBjJilffg==" saltValue="VgAwLodV7P+RluiNaBq3d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W16" zoomScale="70" zoomScaleNormal="25" zoomScaleSheetLayoutView="70" workbookViewId="0">
      <selection activeCell="BE30" sqref="BE30:BI30"/>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60099</v>
      </c>
      <c r="R7" s="789"/>
      <c r="S7" s="789"/>
      <c r="T7" s="789"/>
      <c r="U7" s="789"/>
      <c r="V7" s="789">
        <v>58952</v>
      </c>
      <c r="W7" s="789"/>
      <c r="X7" s="789"/>
      <c r="Y7" s="789"/>
      <c r="Z7" s="789"/>
      <c r="AA7" s="789">
        <v>1147</v>
      </c>
      <c r="AB7" s="789"/>
      <c r="AC7" s="789"/>
      <c r="AD7" s="789"/>
      <c r="AE7" s="790"/>
      <c r="AF7" s="791">
        <v>884</v>
      </c>
      <c r="AG7" s="792"/>
      <c r="AH7" s="792"/>
      <c r="AI7" s="792"/>
      <c r="AJ7" s="793"/>
      <c r="AK7" s="794">
        <v>5969</v>
      </c>
      <c r="AL7" s="795"/>
      <c r="AM7" s="795"/>
      <c r="AN7" s="795"/>
      <c r="AO7" s="795"/>
      <c r="AP7" s="795">
        <v>30473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546</v>
      </c>
      <c r="BT7" s="783"/>
      <c r="BU7" s="783"/>
      <c r="BV7" s="783"/>
      <c r="BW7" s="783"/>
      <c r="BX7" s="783"/>
      <c r="BY7" s="783"/>
      <c r="BZ7" s="783"/>
      <c r="CA7" s="783"/>
      <c r="CB7" s="783"/>
      <c r="CC7" s="783"/>
      <c r="CD7" s="783"/>
      <c r="CE7" s="783"/>
      <c r="CF7" s="783"/>
      <c r="CG7" s="798"/>
      <c r="CH7" s="779">
        <v>47</v>
      </c>
      <c r="CI7" s="780"/>
      <c r="CJ7" s="780"/>
      <c r="CK7" s="780"/>
      <c r="CL7" s="781"/>
      <c r="CM7" s="779">
        <v>4169</v>
      </c>
      <c r="CN7" s="780"/>
      <c r="CO7" s="780"/>
      <c r="CP7" s="780"/>
      <c r="CQ7" s="781"/>
      <c r="CR7" s="779">
        <v>10</v>
      </c>
      <c r="CS7" s="780"/>
      <c r="CT7" s="780"/>
      <c r="CU7" s="780"/>
      <c r="CV7" s="781"/>
      <c r="CW7" s="779" t="s">
        <v>569</v>
      </c>
      <c r="CX7" s="780"/>
      <c r="CY7" s="780"/>
      <c r="CZ7" s="780"/>
      <c r="DA7" s="781"/>
      <c r="DB7" s="779" t="s">
        <v>569</v>
      </c>
      <c r="DC7" s="780"/>
      <c r="DD7" s="780"/>
      <c r="DE7" s="780"/>
      <c r="DF7" s="781"/>
      <c r="DG7" s="779" t="s">
        <v>569</v>
      </c>
      <c r="DH7" s="780"/>
      <c r="DI7" s="780"/>
      <c r="DJ7" s="780"/>
      <c r="DK7" s="781"/>
      <c r="DL7" s="779" t="s">
        <v>569</v>
      </c>
      <c r="DM7" s="780"/>
      <c r="DN7" s="780"/>
      <c r="DO7" s="780"/>
      <c r="DP7" s="781"/>
      <c r="DQ7" s="779" t="s">
        <v>569</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2744</v>
      </c>
      <c r="R8" s="820"/>
      <c r="S8" s="820"/>
      <c r="T8" s="820"/>
      <c r="U8" s="820"/>
      <c r="V8" s="820">
        <v>2370</v>
      </c>
      <c r="W8" s="820"/>
      <c r="X8" s="820"/>
      <c r="Y8" s="820"/>
      <c r="Z8" s="820"/>
      <c r="AA8" s="820">
        <v>374</v>
      </c>
      <c r="AB8" s="820"/>
      <c r="AC8" s="820"/>
      <c r="AD8" s="820"/>
      <c r="AE8" s="821"/>
      <c r="AF8" s="822">
        <v>23</v>
      </c>
      <c r="AG8" s="823"/>
      <c r="AH8" s="823"/>
      <c r="AI8" s="823"/>
      <c r="AJ8" s="824"/>
      <c r="AK8" s="805">
        <v>1209</v>
      </c>
      <c r="AL8" s="806"/>
      <c r="AM8" s="806"/>
      <c r="AN8" s="806"/>
      <c r="AO8" s="806"/>
      <c r="AP8" s="806">
        <v>2942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547</v>
      </c>
      <c r="BT8" s="810"/>
      <c r="BU8" s="810"/>
      <c r="BV8" s="810"/>
      <c r="BW8" s="810"/>
      <c r="BX8" s="810"/>
      <c r="BY8" s="810"/>
      <c r="BZ8" s="810"/>
      <c r="CA8" s="810"/>
      <c r="CB8" s="810"/>
      <c r="CC8" s="810"/>
      <c r="CD8" s="810"/>
      <c r="CE8" s="810"/>
      <c r="CF8" s="810"/>
      <c r="CG8" s="811"/>
      <c r="CH8" s="812">
        <v>0</v>
      </c>
      <c r="CI8" s="813"/>
      <c r="CJ8" s="813"/>
      <c r="CK8" s="813"/>
      <c r="CL8" s="814"/>
      <c r="CM8" s="812">
        <v>450</v>
      </c>
      <c r="CN8" s="813"/>
      <c r="CO8" s="813"/>
      <c r="CP8" s="813"/>
      <c r="CQ8" s="814"/>
      <c r="CR8" s="812">
        <v>200</v>
      </c>
      <c r="CS8" s="813"/>
      <c r="CT8" s="813"/>
      <c r="CU8" s="813"/>
      <c r="CV8" s="814"/>
      <c r="CW8" s="812" t="s">
        <v>569</v>
      </c>
      <c r="CX8" s="813"/>
      <c r="CY8" s="813"/>
      <c r="CZ8" s="813"/>
      <c r="DA8" s="814"/>
      <c r="DB8" s="812" t="s">
        <v>569</v>
      </c>
      <c r="DC8" s="813"/>
      <c r="DD8" s="813"/>
      <c r="DE8" s="813"/>
      <c r="DF8" s="814"/>
      <c r="DG8" s="812" t="s">
        <v>569</v>
      </c>
      <c r="DH8" s="813"/>
      <c r="DI8" s="813"/>
      <c r="DJ8" s="813"/>
      <c r="DK8" s="814"/>
      <c r="DL8" s="812" t="s">
        <v>569</v>
      </c>
      <c r="DM8" s="813"/>
      <c r="DN8" s="813"/>
      <c r="DO8" s="813"/>
      <c r="DP8" s="814"/>
      <c r="DQ8" s="812" t="s">
        <v>569</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907</v>
      </c>
      <c r="AG23" s="829"/>
      <c r="AH23" s="829"/>
      <c r="AI23" s="829"/>
      <c r="AJ23" s="832"/>
      <c r="AK23" s="833"/>
      <c r="AL23" s="834"/>
      <c r="AM23" s="834"/>
      <c r="AN23" s="834"/>
      <c r="AO23" s="834"/>
      <c r="AP23" s="829"/>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13008</v>
      </c>
      <c r="R28" s="859"/>
      <c r="S28" s="859"/>
      <c r="T28" s="859"/>
      <c r="U28" s="859"/>
      <c r="V28" s="859">
        <v>12996</v>
      </c>
      <c r="W28" s="859"/>
      <c r="X28" s="859"/>
      <c r="Y28" s="859"/>
      <c r="Z28" s="859"/>
      <c r="AA28" s="859">
        <v>12</v>
      </c>
      <c r="AB28" s="859"/>
      <c r="AC28" s="859"/>
      <c r="AD28" s="859"/>
      <c r="AE28" s="860"/>
      <c r="AF28" s="861">
        <v>12</v>
      </c>
      <c r="AG28" s="859"/>
      <c r="AH28" s="859"/>
      <c r="AI28" s="859"/>
      <c r="AJ28" s="862"/>
      <c r="AK28" s="863">
        <v>1952</v>
      </c>
      <c r="AL28" s="864"/>
      <c r="AM28" s="864"/>
      <c r="AN28" s="864"/>
      <c r="AO28" s="864"/>
      <c r="AP28" s="864" t="s">
        <v>549</v>
      </c>
      <c r="AQ28" s="864"/>
      <c r="AR28" s="864"/>
      <c r="AS28" s="864"/>
      <c r="AT28" s="864"/>
      <c r="AU28" s="864" t="s">
        <v>549</v>
      </c>
      <c r="AV28" s="864"/>
      <c r="AW28" s="864"/>
      <c r="AX28" s="864"/>
      <c r="AY28" s="864"/>
      <c r="AZ28" s="865" t="s">
        <v>549</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8710</v>
      </c>
      <c r="R29" s="820"/>
      <c r="S29" s="820"/>
      <c r="T29" s="820"/>
      <c r="U29" s="820"/>
      <c r="V29" s="820">
        <v>8462</v>
      </c>
      <c r="W29" s="820"/>
      <c r="X29" s="820"/>
      <c r="Y29" s="820"/>
      <c r="Z29" s="820"/>
      <c r="AA29" s="820">
        <v>248</v>
      </c>
      <c r="AB29" s="820"/>
      <c r="AC29" s="820"/>
      <c r="AD29" s="820"/>
      <c r="AE29" s="821"/>
      <c r="AF29" s="822">
        <v>248</v>
      </c>
      <c r="AG29" s="823"/>
      <c r="AH29" s="823"/>
      <c r="AI29" s="823"/>
      <c r="AJ29" s="824"/>
      <c r="AK29" s="870">
        <v>1576</v>
      </c>
      <c r="AL29" s="866"/>
      <c r="AM29" s="866"/>
      <c r="AN29" s="866"/>
      <c r="AO29" s="866"/>
      <c r="AP29" s="866" t="s">
        <v>549</v>
      </c>
      <c r="AQ29" s="866"/>
      <c r="AR29" s="866"/>
      <c r="AS29" s="866"/>
      <c r="AT29" s="866"/>
      <c r="AU29" s="866" t="s">
        <v>549</v>
      </c>
      <c r="AV29" s="866"/>
      <c r="AW29" s="866"/>
      <c r="AX29" s="866"/>
      <c r="AY29" s="866"/>
      <c r="AZ29" s="867" t="s">
        <v>549</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1262</v>
      </c>
      <c r="R30" s="820"/>
      <c r="S30" s="820"/>
      <c r="T30" s="820"/>
      <c r="U30" s="820"/>
      <c r="V30" s="820">
        <v>1249</v>
      </c>
      <c r="W30" s="820"/>
      <c r="X30" s="820"/>
      <c r="Y30" s="820"/>
      <c r="Z30" s="820"/>
      <c r="AA30" s="820">
        <v>13</v>
      </c>
      <c r="AB30" s="820"/>
      <c r="AC30" s="820"/>
      <c r="AD30" s="820"/>
      <c r="AE30" s="821"/>
      <c r="AF30" s="822">
        <v>13</v>
      </c>
      <c r="AG30" s="823"/>
      <c r="AH30" s="823"/>
      <c r="AI30" s="823"/>
      <c r="AJ30" s="824"/>
      <c r="AK30" s="870">
        <v>243</v>
      </c>
      <c r="AL30" s="866"/>
      <c r="AM30" s="866"/>
      <c r="AN30" s="866"/>
      <c r="AO30" s="866"/>
      <c r="AP30" s="866" t="s">
        <v>549</v>
      </c>
      <c r="AQ30" s="866"/>
      <c r="AR30" s="866"/>
      <c r="AS30" s="866"/>
      <c r="AT30" s="866"/>
      <c r="AU30" s="866" t="s">
        <v>549</v>
      </c>
      <c r="AV30" s="866"/>
      <c r="AW30" s="866"/>
      <c r="AX30" s="866"/>
      <c r="AY30" s="866"/>
      <c r="AZ30" s="867" t="s">
        <v>549</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2460</v>
      </c>
      <c r="R31" s="820"/>
      <c r="S31" s="820"/>
      <c r="T31" s="820"/>
      <c r="U31" s="820"/>
      <c r="V31" s="820">
        <v>2323</v>
      </c>
      <c r="W31" s="820"/>
      <c r="X31" s="820"/>
      <c r="Y31" s="820"/>
      <c r="Z31" s="820"/>
      <c r="AA31" s="820">
        <v>137</v>
      </c>
      <c r="AB31" s="820"/>
      <c r="AC31" s="820"/>
      <c r="AD31" s="820"/>
      <c r="AE31" s="821"/>
      <c r="AF31" s="822">
        <v>3535</v>
      </c>
      <c r="AG31" s="823"/>
      <c r="AH31" s="823"/>
      <c r="AI31" s="823"/>
      <c r="AJ31" s="824"/>
      <c r="AK31" s="870">
        <v>8</v>
      </c>
      <c r="AL31" s="866"/>
      <c r="AM31" s="866"/>
      <c r="AN31" s="866"/>
      <c r="AO31" s="866"/>
      <c r="AP31" s="866">
        <v>7</v>
      </c>
      <c r="AQ31" s="866"/>
      <c r="AR31" s="866"/>
      <c r="AS31" s="866"/>
      <c r="AT31" s="866"/>
      <c r="AU31" s="866" t="s">
        <v>548</v>
      </c>
      <c r="AV31" s="866"/>
      <c r="AW31" s="866"/>
      <c r="AX31" s="866"/>
      <c r="AY31" s="866"/>
      <c r="AZ31" s="867" t="s">
        <v>548</v>
      </c>
      <c r="BA31" s="867"/>
      <c r="BB31" s="867"/>
      <c r="BC31" s="867"/>
      <c r="BD31" s="867"/>
      <c r="BE31" s="868" t="s">
        <v>393</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394</v>
      </c>
      <c r="C32" s="817"/>
      <c r="D32" s="817"/>
      <c r="E32" s="817"/>
      <c r="F32" s="817"/>
      <c r="G32" s="817"/>
      <c r="H32" s="817"/>
      <c r="I32" s="817"/>
      <c r="J32" s="817"/>
      <c r="K32" s="817"/>
      <c r="L32" s="817"/>
      <c r="M32" s="817"/>
      <c r="N32" s="817"/>
      <c r="O32" s="817"/>
      <c r="P32" s="818"/>
      <c r="Q32" s="819">
        <v>1985</v>
      </c>
      <c r="R32" s="820"/>
      <c r="S32" s="820"/>
      <c r="T32" s="820"/>
      <c r="U32" s="820"/>
      <c r="V32" s="820">
        <v>1981</v>
      </c>
      <c r="W32" s="820"/>
      <c r="X32" s="820"/>
      <c r="Y32" s="820"/>
      <c r="Z32" s="820"/>
      <c r="AA32" s="820">
        <v>4</v>
      </c>
      <c r="AB32" s="820"/>
      <c r="AC32" s="820"/>
      <c r="AD32" s="820"/>
      <c r="AE32" s="821"/>
      <c r="AF32" s="822">
        <v>423</v>
      </c>
      <c r="AG32" s="823"/>
      <c r="AH32" s="823"/>
      <c r="AI32" s="823"/>
      <c r="AJ32" s="824"/>
      <c r="AK32" s="870">
        <v>351</v>
      </c>
      <c r="AL32" s="866"/>
      <c r="AM32" s="866"/>
      <c r="AN32" s="866"/>
      <c r="AO32" s="866"/>
      <c r="AP32" s="866">
        <v>4565</v>
      </c>
      <c r="AQ32" s="866"/>
      <c r="AR32" s="866"/>
      <c r="AS32" s="866"/>
      <c r="AT32" s="866"/>
      <c r="AU32" s="866">
        <v>1899</v>
      </c>
      <c r="AV32" s="866"/>
      <c r="AW32" s="866"/>
      <c r="AX32" s="866"/>
      <c r="AY32" s="866"/>
      <c r="AZ32" s="867" t="s">
        <v>548</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4231</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10" t="s">
        <v>550</v>
      </c>
      <c r="C68" s="911"/>
      <c r="D68" s="911"/>
      <c r="E68" s="911"/>
      <c r="F68" s="911"/>
      <c r="G68" s="911"/>
      <c r="H68" s="911"/>
      <c r="I68" s="911"/>
      <c r="J68" s="911"/>
      <c r="K68" s="911"/>
      <c r="L68" s="911"/>
      <c r="M68" s="911"/>
      <c r="N68" s="911"/>
      <c r="O68" s="911"/>
      <c r="P68" s="912"/>
      <c r="Q68" s="905">
        <v>3302</v>
      </c>
      <c r="R68" s="902"/>
      <c r="S68" s="902"/>
      <c r="T68" s="902"/>
      <c r="U68" s="902"/>
      <c r="V68" s="902">
        <v>3057</v>
      </c>
      <c r="W68" s="902"/>
      <c r="X68" s="902"/>
      <c r="Y68" s="902"/>
      <c r="Z68" s="902"/>
      <c r="AA68" s="902">
        <v>245</v>
      </c>
      <c r="AB68" s="902"/>
      <c r="AC68" s="902"/>
      <c r="AD68" s="902"/>
      <c r="AE68" s="902"/>
      <c r="AF68" s="902">
        <v>159</v>
      </c>
      <c r="AG68" s="902"/>
      <c r="AH68" s="902"/>
      <c r="AI68" s="902"/>
      <c r="AJ68" s="902"/>
      <c r="AK68" s="902">
        <v>66104</v>
      </c>
      <c r="AL68" s="902"/>
      <c r="AM68" s="902"/>
      <c r="AN68" s="902"/>
      <c r="AO68" s="902"/>
      <c r="AP68" s="902">
        <v>5835</v>
      </c>
      <c r="AQ68" s="902"/>
      <c r="AR68" s="902"/>
      <c r="AS68" s="902"/>
      <c r="AT68" s="902"/>
      <c r="AU68" s="902">
        <v>462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7" t="s">
        <v>551</v>
      </c>
      <c r="C69" s="908"/>
      <c r="D69" s="908"/>
      <c r="E69" s="908"/>
      <c r="F69" s="908"/>
      <c r="G69" s="908"/>
      <c r="H69" s="908"/>
      <c r="I69" s="908"/>
      <c r="J69" s="908"/>
      <c r="K69" s="908"/>
      <c r="L69" s="908"/>
      <c r="M69" s="908"/>
      <c r="N69" s="908"/>
      <c r="O69" s="908"/>
      <c r="P69" s="909"/>
      <c r="Q69" s="906">
        <v>2657</v>
      </c>
      <c r="R69" s="866"/>
      <c r="S69" s="866"/>
      <c r="T69" s="866"/>
      <c r="U69" s="866"/>
      <c r="V69" s="866">
        <v>2332</v>
      </c>
      <c r="W69" s="866"/>
      <c r="X69" s="866"/>
      <c r="Y69" s="866"/>
      <c r="Z69" s="866"/>
      <c r="AA69" s="866">
        <v>325</v>
      </c>
      <c r="AB69" s="866"/>
      <c r="AC69" s="866"/>
      <c r="AD69" s="866"/>
      <c r="AE69" s="866"/>
      <c r="AF69" s="866">
        <v>194</v>
      </c>
      <c r="AG69" s="866"/>
      <c r="AH69" s="866"/>
      <c r="AI69" s="866"/>
      <c r="AJ69" s="866"/>
      <c r="AK69" s="866">
        <v>133321</v>
      </c>
      <c r="AL69" s="866"/>
      <c r="AM69" s="866"/>
      <c r="AN69" s="866"/>
      <c r="AO69" s="866"/>
      <c r="AP69" s="866">
        <v>9523</v>
      </c>
      <c r="AQ69" s="866"/>
      <c r="AR69" s="866"/>
      <c r="AS69" s="866"/>
      <c r="AT69" s="866"/>
      <c r="AU69" s="866" t="s">
        <v>549</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7" t="s">
        <v>552</v>
      </c>
      <c r="C70" s="908"/>
      <c r="D70" s="908"/>
      <c r="E70" s="908"/>
      <c r="F70" s="908"/>
      <c r="G70" s="908"/>
      <c r="H70" s="908"/>
      <c r="I70" s="908"/>
      <c r="J70" s="908"/>
      <c r="K70" s="908"/>
      <c r="L70" s="908"/>
      <c r="M70" s="908"/>
      <c r="N70" s="908"/>
      <c r="O70" s="908"/>
      <c r="P70" s="909"/>
      <c r="Q70" s="906">
        <v>109</v>
      </c>
      <c r="R70" s="866"/>
      <c r="S70" s="866"/>
      <c r="T70" s="866"/>
      <c r="U70" s="866"/>
      <c r="V70" s="866">
        <v>105</v>
      </c>
      <c r="W70" s="866"/>
      <c r="X70" s="866"/>
      <c r="Y70" s="866"/>
      <c r="Z70" s="866"/>
      <c r="AA70" s="866">
        <v>4</v>
      </c>
      <c r="AB70" s="866"/>
      <c r="AC70" s="866"/>
      <c r="AD70" s="866"/>
      <c r="AE70" s="866"/>
      <c r="AF70" s="866">
        <v>567</v>
      </c>
      <c r="AG70" s="866"/>
      <c r="AH70" s="866"/>
      <c r="AI70" s="866"/>
      <c r="AJ70" s="866"/>
      <c r="AK70" s="866">
        <v>1</v>
      </c>
      <c r="AL70" s="866"/>
      <c r="AM70" s="866"/>
      <c r="AN70" s="866"/>
      <c r="AO70" s="866"/>
      <c r="AP70" s="866" t="s">
        <v>549</v>
      </c>
      <c r="AQ70" s="866"/>
      <c r="AR70" s="866"/>
      <c r="AS70" s="866"/>
      <c r="AT70" s="866"/>
      <c r="AU70" s="866" t="s">
        <v>549</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7" t="s">
        <v>553</v>
      </c>
      <c r="C71" s="908"/>
      <c r="D71" s="908"/>
      <c r="E71" s="908"/>
      <c r="F71" s="908"/>
      <c r="G71" s="908"/>
      <c r="H71" s="908"/>
      <c r="I71" s="908"/>
      <c r="J71" s="908"/>
      <c r="K71" s="908"/>
      <c r="L71" s="908"/>
      <c r="M71" s="908"/>
      <c r="N71" s="908"/>
      <c r="O71" s="908"/>
      <c r="P71" s="909"/>
      <c r="Q71" s="906">
        <v>349</v>
      </c>
      <c r="R71" s="866"/>
      <c r="S71" s="866"/>
      <c r="T71" s="866"/>
      <c r="U71" s="866"/>
      <c r="V71" s="866">
        <v>192</v>
      </c>
      <c r="W71" s="866"/>
      <c r="X71" s="866"/>
      <c r="Y71" s="866"/>
      <c r="Z71" s="866"/>
      <c r="AA71" s="866">
        <v>157</v>
      </c>
      <c r="AB71" s="866"/>
      <c r="AC71" s="866"/>
      <c r="AD71" s="866"/>
      <c r="AE71" s="866"/>
      <c r="AF71" s="866">
        <v>9</v>
      </c>
      <c r="AG71" s="866"/>
      <c r="AH71" s="866"/>
      <c r="AI71" s="866"/>
      <c r="AJ71" s="866"/>
      <c r="AK71" s="866">
        <v>82</v>
      </c>
      <c r="AL71" s="866"/>
      <c r="AM71" s="866"/>
      <c r="AN71" s="866"/>
      <c r="AO71" s="866"/>
      <c r="AP71" s="866" t="s">
        <v>563</v>
      </c>
      <c r="AQ71" s="866"/>
      <c r="AR71" s="866"/>
      <c r="AS71" s="866"/>
      <c r="AT71" s="866"/>
      <c r="AU71" s="866" t="s">
        <v>563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7" t="s">
        <v>554</v>
      </c>
      <c r="C72" s="908"/>
      <c r="D72" s="908"/>
      <c r="E72" s="908"/>
      <c r="F72" s="908"/>
      <c r="G72" s="908"/>
      <c r="H72" s="908"/>
      <c r="I72" s="908"/>
      <c r="J72" s="908"/>
      <c r="K72" s="908"/>
      <c r="L72" s="908"/>
      <c r="M72" s="908"/>
      <c r="N72" s="908"/>
      <c r="O72" s="908"/>
      <c r="P72" s="909"/>
      <c r="Q72" s="906">
        <v>394</v>
      </c>
      <c r="R72" s="866"/>
      <c r="S72" s="866"/>
      <c r="T72" s="866"/>
      <c r="U72" s="866"/>
      <c r="V72" s="866">
        <v>385</v>
      </c>
      <c r="W72" s="866"/>
      <c r="X72" s="866"/>
      <c r="Y72" s="866"/>
      <c r="Z72" s="866"/>
      <c r="AA72" s="866">
        <v>9</v>
      </c>
      <c r="AB72" s="866"/>
      <c r="AC72" s="866"/>
      <c r="AD72" s="866"/>
      <c r="AE72" s="866"/>
      <c r="AF72" s="866">
        <v>9</v>
      </c>
      <c r="AG72" s="866"/>
      <c r="AH72" s="866"/>
      <c r="AI72" s="866"/>
      <c r="AJ72" s="866"/>
      <c r="AK72" s="866">
        <v>36</v>
      </c>
      <c r="AL72" s="866"/>
      <c r="AM72" s="866"/>
      <c r="AN72" s="866"/>
      <c r="AO72" s="866"/>
      <c r="AP72" s="866">
        <v>545</v>
      </c>
      <c r="AQ72" s="866"/>
      <c r="AR72" s="866"/>
      <c r="AS72" s="866"/>
      <c r="AT72" s="866"/>
      <c r="AU72" s="866" t="s">
        <v>563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7" t="s">
        <v>555</v>
      </c>
      <c r="C73" s="908"/>
      <c r="D73" s="908"/>
      <c r="E73" s="908"/>
      <c r="F73" s="908"/>
      <c r="G73" s="908"/>
      <c r="H73" s="908"/>
      <c r="I73" s="908"/>
      <c r="J73" s="908"/>
      <c r="K73" s="908"/>
      <c r="L73" s="908"/>
      <c r="M73" s="908"/>
      <c r="N73" s="908"/>
      <c r="O73" s="908"/>
      <c r="P73" s="909"/>
      <c r="Q73" s="906">
        <v>298</v>
      </c>
      <c r="R73" s="866"/>
      <c r="S73" s="866"/>
      <c r="T73" s="866"/>
      <c r="U73" s="866"/>
      <c r="V73" s="866">
        <v>271</v>
      </c>
      <c r="W73" s="866"/>
      <c r="X73" s="866"/>
      <c r="Y73" s="866"/>
      <c r="Z73" s="866"/>
      <c r="AA73" s="866">
        <v>27</v>
      </c>
      <c r="AB73" s="866"/>
      <c r="AC73" s="866"/>
      <c r="AD73" s="866"/>
      <c r="AE73" s="866"/>
      <c r="AF73" s="866">
        <v>27</v>
      </c>
      <c r="AG73" s="866"/>
      <c r="AH73" s="866"/>
      <c r="AI73" s="866"/>
      <c r="AJ73" s="866"/>
      <c r="AK73" s="866" t="s">
        <v>563</v>
      </c>
      <c r="AL73" s="866"/>
      <c r="AM73" s="866"/>
      <c r="AN73" s="866"/>
      <c r="AO73" s="866"/>
      <c r="AP73" s="866" t="s">
        <v>563</v>
      </c>
      <c r="AQ73" s="866"/>
      <c r="AR73" s="866"/>
      <c r="AS73" s="866"/>
      <c r="AT73" s="866"/>
      <c r="AU73" s="866" t="s">
        <v>563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7" t="s">
        <v>556</v>
      </c>
      <c r="C74" s="908"/>
      <c r="D74" s="908"/>
      <c r="E74" s="908"/>
      <c r="F74" s="908"/>
      <c r="G74" s="908"/>
      <c r="H74" s="908"/>
      <c r="I74" s="908"/>
      <c r="J74" s="908"/>
      <c r="K74" s="908"/>
      <c r="L74" s="908"/>
      <c r="M74" s="908"/>
      <c r="N74" s="908"/>
      <c r="O74" s="908"/>
      <c r="P74" s="909"/>
      <c r="Q74" s="906">
        <v>157646</v>
      </c>
      <c r="R74" s="866"/>
      <c r="S74" s="866"/>
      <c r="T74" s="866"/>
      <c r="U74" s="866"/>
      <c r="V74" s="866">
        <v>152544</v>
      </c>
      <c r="W74" s="866"/>
      <c r="X74" s="866"/>
      <c r="Y74" s="866"/>
      <c r="Z74" s="866"/>
      <c r="AA74" s="866">
        <v>5102</v>
      </c>
      <c r="AB74" s="866"/>
      <c r="AC74" s="866"/>
      <c r="AD74" s="866"/>
      <c r="AE74" s="866"/>
      <c r="AF74" s="866">
        <v>5102</v>
      </c>
      <c r="AG74" s="866"/>
      <c r="AH74" s="866"/>
      <c r="AI74" s="866"/>
      <c r="AJ74" s="866"/>
      <c r="AK74" s="866">
        <v>1976</v>
      </c>
      <c r="AL74" s="866"/>
      <c r="AM74" s="866"/>
      <c r="AN74" s="866"/>
      <c r="AO74" s="866"/>
      <c r="AP74" s="866" t="s">
        <v>563</v>
      </c>
      <c r="AQ74" s="866"/>
      <c r="AR74" s="866"/>
      <c r="AS74" s="866"/>
      <c r="AT74" s="866"/>
      <c r="AU74" s="866" t="s">
        <v>563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7" t="s">
        <v>557</v>
      </c>
      <c r="C75" s="908"/>
      <c r="D75" s="908"/>
      <c r="E75" s="908"/>
      <c r="F75" s="908"/>
      <c r="G75" s="908"/>
      <c r="H75" s="908"/>
      <c r="I75" s="908"/>
      <c r="J75" s="908"/>
      <c r="K75" s="908"/>
      <c r="L75" s="908"/>
      <c r="M75" s="908"/>
      <c r="N75" s="908"/>
      <c r="O75" s="908"/>
      <c r="P75" s="909"/>
      <c r="Q75" s="913">
        <v>214</v>
      </c>
      <c r="R75" s="914"/>
      <c r="S75" s="914"/>
      <c r="T75" s="914"/>
      <c r="U75" s="870"/>
      <c r="V75" s="915">
        <v>200</v>
      </c>
      <c r="W75" s="914"/>
      <c r="X75" s="914"/>
      <c r="Y75" s="914"/>
      <c r="Z75" s="870"/>
      <c r="AA75" s="915">
        <v>14</v>
      </c>
      <c r="AB75" s="914"/>
      <c r="AC75" s="914"/>
      <c r="AD75" s="914"/>
      <c r="AE75" s="870"/>
      <c r="AF75" s="915">
        <v>14</v>
      </c>
      <c r="AG75" s="914"/>
      <c r="AH75" s="914"/>
      <c r="AI75" s="914"/>
      <c r="AJ75" s="870"/>
      <c r="AK75" s="915" t="s">
        <v>563</v>
      </c>
      <c r="AL75" s="914"/>
      <c r="AM75" s="914"/>
      <c r="AN75" s="914"/>
      <c r="AO75" s="870"/>
      <c r="AP75" s="915" t="s">
        <v>563</v>
      </c>
      <c r="AQ75" s="914"/>
      <c r="AR75" s="914"/>
      <c r="AS75" s="914"/>
      <c r="AT75" s="870"/>
      <c r="AU75" s="915" t="s">
        <v>563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7" t="s">
        <v>558</v>
      </c>
      <c r="C76" s="908"/>
      <c r="D76" s="908"/>
      <c r="E76" s="908"/>
      <c r="F76" s="908"/>
      <c r="G76" s="908"/>
      <c r="H76" s="908"/>
      <c r="I76" s="908"/>
      <c r="J76" s="908"/>
      <c r="K76" s="908"/>
      <c r="L76" s="908"/>
      <c r="M76" s="908"/>
      <c r="N76" s="908"/>
      <c r="O76" s="908"/>
      <c r="P76" s="909"/>
      <c r="Q76" s="913">
        <v>7535</v>
      </c>
      <c r="R76" s="914"/>
      <c r="S76" s="914"/>
      <c r="T76" s="914"/>
      <c r="U76" s="870"/>
      <c r="V76" s="915">
        <v>7036</v>
      </c>
      <c r="W76" s="914"/>
      <c r="X76" s="914"/>
      <c r="Y76" s="914"/>
      <c r="Z76" s="870"/>
      <c r="AA76" s="915">
        <v>499</v>
      </c>
      <c r="AB76" s="914"/>
      <c r="AC76" s="914"/>
      <c r="AD76" s="914"/>
      <c r="AE76" s="870"/>
      <c r="AF76" s="915">
        <v>512</v>
      </c>
      <c r="AG76" s="914"/>
      <c r="AH76" s="914"/>
      <c r="AI76" s="914"/>
      <c r="AJ76" s="870"/>
      <c r="AK76" s="915">
        <v>2</v>
      </c>
      <c r="AL76" s="914"/>
      <c r="AM76" s="914"/>
      <c r="AN76" s="914"/>
      <c r="AO76" s="870"/>
      <c r="AP76" s="915" t="s">
        <v>563</v>
      </c>
      <c r="AQ76" s="914"/>
      <c r="AR76" s="914"/>
      <c r="AS76" s="914"/>
      <c r="AT76" s="870"/>
      <c r="AU76" s="915" t="s">
        <v>563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7" t="s">
        <v>559</v>
      </c>
      <c r="C77" s="908"/>
      <c r="D77" s="908"/>
      <c r="E77" s="908"/>
      <c r="F77" s="908"/>
      <c r="G77" s="908"/>
      <c r="H77" s="908"/>
      <c r="I77" s="908"/>
      <c r="J77" s="908"/>
      <c r="K77" s="908"/>
      <c r="L77" s="908"/>
      <c r="M77" s="908"/>
      <c r="N77" s="908"/>
      <c r="O77" s="908"/>
      <c r="P77" s="909"/>
      <c r="Q77" s="913">
        <v>25</v>
      </c>
      <c r="R77" s="914"/>
      <c r="S77" s="914"/>
      <c r="T77" s="914"/>
      <c r="U77" s="870"/>
      <c r="V77" s="915">
        <v>18</v>
      </c>
      <c r="W77" s="914"/>
      <c r="X77" s="914"/>
      <c r="Y77" s="914"/>
      <c r="Z77" s="870"/>
      <c r="AA77" s="915">
        <v>7</v>
      </c>
      <c r="AB77" s="914"/>
      <c r="AC77" s="914"/>
      <c r="AD77" s="914"/>
      <c r="AE77" s="870"/>
      <c r="AF77" s="915" t="s">
        <v>563</v>
      </c>
      <c r="AG77" s="914"/>
      <c r="AH77" s="914"/>
      <c r="AI77" s="914"/>
      <c r="AJ77" s="870"/>
      <c r="AK77" s="915" t="s">
        <v>563</v>
      </c>
      <c r="AL77" s="914"/>
      <c r="AM77" s="914"/>
      <c r="AN77" s="914"/>
      <c r="AO77" s="870"/>
      <c r="AP77" s="915" t="s">
        <v>563</v>
      </c>
      <c r="AQ77" s="914"/>
      <c r="AR77" s="914"/>
      <c r="AS77" s="914"/>
      <c r="AT77" s="870"/>
      <c r="AU77" s="915" t="s">
        <v>563</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7" t="s">
        <v>560</v>
      </c>
      <c r="C78" s="908"/>
      <c r="D78" s="908"/>
      <c r="E78" s="908"/>
      <c r="F78" s="908"/>
      <c r="G78" s="908"/>
      <c r="H78" s="908"/>
      <c r="I78" s="908"/>
      <c r="J78" s="908"/>
      <c r="K78" s="908"/>
      <c r="L78" s="908"/>
      <c r="M78" s="908"/>
      <c r="N78" s="908"/>
      <c r="O78" s="908"/>
      <c r="P78" s="909"/>
      <c r="Q78" s="906">
        <v>90</v>
      </c>
      <c r="R78" s="866"/>
      <c r="S78" s="866"/>
      <c r="T78" s="866"/>
      <c r="U78" s="866"/>
      <c r="V78" s="866">
        <v>90</v>
      </c>
      <c r="W78" s="866"/>
      <c r="X78" s="866"/>
      <c r="Y78" s="866"/>
      <c r="Z78" s="866"/>
      <c r="AA78" s="866">
        <v>0</v>
      </c>
      <c r="AB78" s="866"/>
      <c r="AC78" s="866"/>
      <c r="AD78" s="866"/>
      <c r="AE78" s="866"/>
      <c r="AF78" s="866" t="s">
        <v>563</v>
      </c>
      <c r="AG78" s="866"/>
      <c r="AH78" s="866"/>
      <c r="AI78" s="866"/>
      <c r="AJ78" s="866"/>
      <c r="AK78" s="866" t="s">
        <v>563</v>
      </c>
      <c r="AL78" s="866"/>
      <c r="AM78" s="866"/>
      <c r="AN78" s="866"/>
      <c r="AO78" s="866"/>
      <c r="AP78" s="866" t="s">
        <v>563</v>
      </c>
      <c r="AQ78" s="866"/>
      <c r="AR78" s="866"/>
      <c r="AS78" s="866"/>
      <c r="AT78" s="866"/>
      <c r="AU78" s="866" t="s">
        <v>563</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7" t="s">
        <v>562</v>
      </c>
      <c r="C79" s="908"/>
      <c r="D79" s="908"/>
      <c r="E79" s="908"/>
      <c r="F79" s="908"/>
      <c r="G79" s="908"/>
      <c r="H79" s="908"/>
      <c r="I79" s="908"/>
      <c r="J79" s="908"/>
      <c r="K79" s="908"/>
      <c r="L79" s="908"/>
      <c r="M79" s="908"/>
      <c r="N79" s="908"/>
      <c r="O79" s="908"/>
      <c r="P79" s="909"/>
      <c r="Q79" s="906">
        <v>16</v>
      </c>
      <c r="R79" s="866"/>
      <c r="S79" s="866"/>
      <c r="T79" s="866"/>
      <c r="U79" s="866"/>
      <c r="V79" s="866">
        <v>10</v>
      </c>
      <c r="W79" s="866"/>
      <c r="X79" s="866"/>
      <c r="Y79" s="866"/>
      <c r="Z79" s="866"/>
      <c r="AA79" s="866">
        <v>6</v>
      </c>
      <c r="AB79" s="866"/>
      <c r="AC79" s="866"/>
      <c r="AD79" s="866"/>
      <c r="AE79" s="866"/>
      <c r="AF79" s="866" t="s">
        <v>563</v>
      </c>
      <c r="AG79" s="866"/>
      <c r="AH79" s="866"/>
      <c r="AI79" s="866"/>
      <c r="AJ79" s="866"/>
      <c r="AK79" s="866">
        <v>8</v>
      </c>
      <c r="AL79" s="866"/>
      <c r="AM79" s="866"/>
      <c r="AN79" s="866"/>
      <c r="AO79" s="866"/>
      <c r="AP79" s="866" t="s">
        <v>563</v>
      </c>
      <c r="AQ79" s="866"/>
      <c r="AR79" s="866"/>
      <c r="AS79" s="866"/>
      <c r="AT79" s="866"/>
      <c r="AU79" s="866" t="s">
        <v>563</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7" t="s">
        <v>561</v>
      </c>
      <c r="C80" s="908"/>
      <c r="D80" s="908"/>
      <c r="E80" s="908"/>
      <c r="F80" s="908"/>
      <c r="G80" s="908"/>
      <c r="H80" s="908"/>
      <c r="I80" s="908"/>
      <c r="J80" s="908"/>
      <c r="K80" s="908"/>
      <c r="L80" s="908"/>
      <c r="M80" s="908"/>
      <c r="N80" s="908"/>
      <c r="O80" s="908"/>
      <c r="P80" s="909"/>
      <c r="Q80" s="906">
        <v>10</v>
      </c>
      <c r="R80" s="866"/>
      <c r="S80" s="866"/>
      <c r="T80" s="866"/>
      <c r="U80" s="866"/>
      <c r="V80" s="866">
        <v>10</v>
      </c>
      <c r="W80" s="866"/>
      <c r="X80" s="866"/>
      <c r="Y80" s="866"/>
      <c r="Z80" s="866"/>
      <c r="AA80" s="866">
        <v>0</v>
      </c>
      <c r="AB80" s="866"/>
      <c r="AC80" s="866"/>
      <c r="AD80" s="866"/>
      <c r="AE80" s="866"/>
      <c r="AF80" s="866" t="s">
        <v>563</v>
      </c>
      <c r="AG80" s="866"/>
      <c r="AH80" s="866"/>
      <c r="AI80" s="866"/>
      <c r="AJ80" s="866"/>
      <c r="AK80" s="866" t="s">
        <v>563</v>
      </c>
      <c r="AL80" s="866"/>
      <c r="AM80" s="866"/>
      <c r="AN80" s="866"/>
      <c r="AO80" s="866"/>
      <c r="AP80" s="866" t="s">
        <v>563</v>
      </c>
      <c r="AQ80" s="866"/>
      <c r="AR80" s="866"/>
      <c r="AS80" s="866"/>
      <c r="AT80" s="866"/>
      <c r="AU80" s="866" t="s">
        <v>563</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7"/>
      <c r="C81" s="908"/>
      <c r="D81" s="908"/>
      <c r="E81" s="908"/>
      <c r="F81" s="908"/>
      <c r="G81" s="908"/>
      <c r="H81" s="908"/>
      <c r="I81" s="908"/>
      <c r="J81" s="908"/>
      <c r="K81" s="908"/>
      <c r="L81" s="908"/>
      <c r="M81" s="908"/>
      <c r="N81" s="908"/>
      <c r="O81" s="908"/>
      <c r="P81" s="909"/>
      <c r="Q81" s="906"/>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7"/>
      <c r="C82" s="908"/>
      <c r="D82" s="908"/>
      <c r="E82" s="908"/>
      <c r="F82" s="908"/>
      <c r="G82" s="908"/>
      <c r="H82" s="908"/>
      <c r="I82" s="908"/>
      <c r="J82" s="908"/>
      <c r="K82" s="908"/>
      <c r="L82" s="908"/>
      <c r="M82" s="908"/>
      <c r="N82" s="908"/>
      <c r="O82" s="908"/>
      <c r="P82" s="909"/>
      <c r="Q82" s="906"/>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7"/>
      <c r="C83" s="908"/>
      <c r="D83" s="908"/>
      <c r="E83" s="908"/>
      <c r="F83" s="908"/>
      <c r="G83" s="908"/>
      <c r="H83" s="908"/>
      <c r="I83" s="908"/>
      <c r="J83" s="908"/>
      <c r="K83" s="908"/>
      <c r="L83" s="908"/>
      <c r="M83" s="908"/>
      <c r="N83" s="908"/>
      <c r="O83" s="908"/>
      <c r="P83" s="909"/>
      <c r="Q83" s="906"/>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7"/>
      <c r="C84" s="908"/>
      <c r="D84" s="908"/>
      <c r="E84" s="908"/>
      <c r="F84" s="908"/>
      <c r="G84" s="908"/>
      <c r="H84" s="908"/>
      <c r="I84" s="908"/>
      <c r="J84" s="908"/>
      <c r="K84" s="908"/>
      <c r="L84" s="908"/>
      <c r="M84" s="908"/>
      <c r="N84" s="908"/>
      <c r="O84" s="908"/>
      <c r="P84" s="909"/>
      <c r="Q84" s="906"/>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7"/>
      <c r="C85" s="908"/>
      <c r="D85" s="908"/>
      <c r="E85" s="908"/>
      <c r="F85" s="908"/>
      <c r="G85" s="908"/>
      <c r="H85" s="908"/>
      <c r="I85" s="908"/>
      <c r="J85" s="908"/>
      <c r="K85" s="908"/>
      <c r="L85" s="908"/>
      <c r="M85" s="908"/>
      <c r="N85" s="908"/>
      <c r="O85" s="908"/>
      <c r="P85" s="909"/>
      <c r="Q85" s="906"/>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7"/>
      <c r="C86" s="908"/>
      <c r="D86" s="908"/>
      <c r="E86" s="908"/>
      <c r="F86" s="908"/>
      <c r="G86" s="908"/>
      <c r="H86" s="908"/>
      <c r="I86" s="908"/>
      <c r="J86" s="908"/>
      <c r="K86" s="908"/>
      <c r="L86" s="908"/>
      <c r="M86" s="908"/>
      <c r="N86" s="908"/>
      <c r="O86" s="908"/>
      <c r="P86" s="909"/>
      <c r="Q86" s="906"/>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2">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3585323</v>
      </c>
      <c r="AB110" s="936"/>
      <c r="AC110" s="936"/>
      <c r="AD110" s="936"/>
      <c r="AE110" s="937"/>
      <c r="AF110" s="938">
        <v>3309205</v>
      </c>
      <c r="AG110" s="936"/>
      <c r="AH110" s="936"/>
      <c r="AI110" s="936"/>
      <c r="AJ110" s="937"/>
      <c r="AK110" s="938">
        <v>3122362</v>
      </c>
      <c r="AL110" s="936"/>
      <c r="AM110" s="936"/>
      <c r="AN110" s="936"/>
      <c r="AO110" s="937"/>
      <c r="AP110" s="939">
        <v>13.3</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36896746</v>
      </c>
      <c r="BR110" s="967"/>
      <c r="BS110" s="967"/>
      <c r="BT110" s="967"/>
      <c r="BU110" s="967"/>
      <c r="BV110" s="967">
        <v>35081666</v>
      </c>
      <c r="BW110" s="967"/>
      <c r="BX110" s="967"/>
      <c r="BY110" s="967"/>
      <c r="BZ110" s="967"/>
      <c r="CA110" s="967">
        <v>33415774</v>
      </c>
      <c r="CB110" s="967"/>
      <c r="CC110" s="967"/>
      <c r="CD110" s="967"/>
      <c r="CE110" s="967"/>
      <c r="CF110" s="980">
        <v>141.80000000000001</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2">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28247</v>
      </c>
      <c r="BR111" s="962"/>
      <c r="BS111" s="962"/>
      <c r="BT111" s="962"/>
      <c r="BU111" s="962"/>
      <c r="BV111" s="962">
        <v>5079</v>
      </c>
      <c r="BW111" s="962"/>
      <c r="BX111" s="962"/>
      <c r="BY111" s="962"/>
      <c r="BZ111" s="962"/>
      <c r="CA111" s="962">
        <v>5682</v>
      </c>
      <c r="CB111" s="962"/>
      <c r="CC111" s="962"/>
      <c r="CD111" s="962"/>
      <c r="CE111" s="962"/>
      <c r="CF111" s="956">
        <v>0</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2">
      <c r="A112" s="991" t="s">
        <v>420</v>
      </c>
      <c r="B112" s="992"/>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7" t="s">
        <v>121</v>
      </c>
      <c r="AB112" s="998"/>
      <c r="AC112" s="998"/>
      <c r="AD112" s="998"/>
      <c r="AE112" s="999"/>
      <c r="AF112" s="1000" t="s">
        <v>121</v>
      </c>
      <c r="AG112" s="998"/>
      <c r="AH112" s="998"/>
      <c r="AI112" s="998"/>
      <c r="AJ112" s="999"/>
      <c r="AK112" s="1000" t="s">
        <v>121</v>
      </c>
      <c r="AL112" s="998"/>
      <c r="AM112" s="998"/>
      <c r="AN112" s="998"/>
      <c r="AO112" s="999"/>
      <c r="AP112" s="988" t="s">
        <v>121</v>
      </c>
      <c r="AQ112" s="989"/>
      <c r="AR112" s="989"/>
      <c r="AS112" s="989"/>
      <c r="AT112" s="99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1629687</v>
      </c>
      <c r="BR112" s="962"/>
      <c r="BS112" s="962"/>
      <c r="BT112" s="962"/>
      <c r="BU112" s="962"/>
      <c r="BV112" s="962">
        <v>1661392</v>
      </c>
      <c r="BW112" s="962"/>
      <c r="BX112" s="962"/>
      <c r="BY112" s="962"/>
      <c r="BZ112" s="962"/>
      <c r="CA112" s="962">
        <v>1899138</v>
      </c>
      <c r="CB112" s="962"/>
      <c r="CC112" s="962"/>
      <c r="CD112" s="962"/>
      <c r="CE112" s="962"/>
      <c r="CF112" s="956">
        <v>8.1</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2">
      <c r="A113" s="993"/>
      <c r="B113" s="994"/>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132189</v>
      </c>
      <c r="AB113" s="974"/>
      <c r="AC113" s="974"/>
      <c r="AD113" s="974"/>
      <c r="AE113" s="975"/>
      <c r="AF113" s="976">
        <v>133631</v>
      </c>
      <c r="AG113" s="974"/>
      <c r="AH113" s="974"/>
      <c r="AI113" s="974"/>
      <c r="AJ113" s="975"/>
      <c r="AK113" s="976">
        <v>142678</v>
      </c>
      <c r="AL113" s="974"/>
      <c r="AM113" s="974"/>
      <c r="AN113" s="974"/>
      <c r="AO113" s="975"/>
      <c r="AP113" s="977">
        <v>0.6</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544885</v>
      </c>
      <c r="BR113" s="962"/>
      <c r="BS113" s="962"/>
      <c r="BT113" s="962"/>
      <c r="BU113" s="962"/>
      <c r="BV113" s="962">
        <v>472322</v>
      </c>
      <c r="BW113" s="962"/>
      <c r="BX113" s="962"/>
      <c r="BY113" s="962"/>
      <c r="BZ113" s="962"/>
      <c r="CA113" s="962">
        <v>462033</v>
      </c>
      <c r="CB113" s="962"/>
      <c r="CC113" s="962"/>
      <c r="CD113" s="962"/>
      <c r="CE113" s="962"/>
      <c r="CF113" s="956">
        <v>2</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7" t="s">
        <v>121</v>
      </c>
      <c r="DH113" s="998"/>
      <c r="DI113" s="998"/>
      <c r="DJ113" s="998"/>
      <c r="DK113" s="999"/>
      <c r="DL113" s="1000" t="s">
        <v>121</v>
      </c>
      <c r="DM113" s="998"/>
      <c r="DN113" s="998"/>
      <c r="DO113" s="998"/>
      <c r="DP113" s="999"/>
      <c r="DQ113" s="1000" t="s">
        <v>121</v>
      </c>
      <c r="DR113" s="998"/>
      <c r="DS113" s="998"/>
      <c r="DT113" s="998"/>
      <c r="DU113" s="999"/>
      <c r="DV113" s="988" t="s">
        <v>121</v>
      </c>
      <c r="DW113" s="989"/>
      <c r="DX113" s="989"/>
      <c r="DY113" s="989"/>
      <c r="DZ113" s="990"/>
    </row>
    <row r="114" spans="1:130" s="230" customFormat="1" ht="26.25" customHeight="1" x14ac:dyDescent="0.2">
      <c r="A114" s="993"/>
      <c r="B114" s="994"/>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7">
        <v>74381</v>
      </c>
      <c r="AB114" s="998"/>
      <c r="AC114" s="998"/>
      <c r="AD114" s="998"/>
      <c r="AE114" s="999"/>
      <c r="AF114" s="1000">
        <v>71652</v>
      </c>
      <c r="AG114" s="998"/>
      <c r="AH114" s="998"/>
      <c r="AI114" s="998"/>
      <c r="AJ114" s="999"/>
      <c r="AK114" s="1000">
        <v>57263</v>
      </c>
      <c r="AL114" s="998"/>
      <c r="AM114" s="998"/>
      <c r="AN114" s="998"/>
      <c r="AO114" s="999"/>
      <c r="AP114" s="988">
        <v>0.2</v>
      </c>
      <c r="AQ114" s="989"/>
      <c r="AR114" s="989"/>
      <c r="AS114" s="989"/>
      <c r="AT114" s="99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1193565</v>
      </c>
      <c r="BR114" s="962"/>
      <c r="BS114" s="962"/>
      <c r="BT114" s="962"/>
      <c r="BU114" s="962"/>
      <c r="BV114" s="962">
        <v>1090844</v>
      </c>
      <c r="BW114" s="962"/>
      <c r="BX114" s="962"/>
      <c r="BY114" s="962"/>
      <c r="BZ114" s="962"/>
      <c r="CA114" s="962">
        <v>784047</v>
      </c>
      <c r="CB114" s="962"/>
      <c r="CC114" s="962"/>
      <c r="CD114" s="962"/>
      <c r="CE114" s="962"/>
      <c r="CF114" s="956">
        <v>3.3</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7" t="s">
        <v>121</v>
      </c>
      <c r="DH114" s="998"/>
      <c r="DI114" s="998"/>
      <c r="DJ114" s="998"/>
      <c r="DK114" s="999"/>
      <c r="DL114" s="1000" t="s">
        <v>121</v>
      </c>
      <c r="DM114" s="998"/>
      <c r="DN114" s="998"/>
      <c r="DO114" s="998"/>
      <c r="DP114" s="999"/>
      <c r="DQ114" s="1000" t="s">
        <v>121</v>
      </c>
      <c r="DR114" s="998"/>
      <c r="DS114" s="998"/>
      <c r="DT114" s="998"/>
      <c r="DU114" s="999"/>
      <c r="DV114" s="988" t="s">
        <v>121</v>
      </c>
      <c r="DW114" s="989"/>
      <c r="DX114" s="989"/>
      <c r="DY114" s="989"/>
      <c r="DZ114" s="990"/>
    </row>
    <row r="115" spans="1:130" s="230" customFormat="1" ht="26.25" customHeight="1" x14ac:dyDescent="0.2">
      <c r="A115" s="993"/>
      <c r="B115" s="994"/>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121</v>
      </c>
      <c r="AB115" s="974"/>
      <c r="AC115" s="974"/>
      <c r="AD115" s="974"/>
      <c r="AE115" s="975"/>
      <c r="AF115" s="976" t="s">
        <v>121</v>
      </c>
      <c r="AG115" s="974"/>
      <c r="AH115" s="974"/>
      <c r="AI115" s="974"/>
      <c r="AJ115" s="975"/>
      <c r="AK115" s="976" t="s">
        <v>121</v>
      </c>
      <c r="AL115" s="974"/>
      <c r="AM115" s="974"/>
      <c r="AN115" s="974"/>
      <c r="AO115" s="975"/>
      <c r="AP115" s="977" t="s">
        <v>121</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v>2</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7">
        <v>28247</v>
      </c>
      <c r="DH115" s="998"/>
      <c r="DI115" s="998"/>
      <c r="DJ115" s="998"/>
      <c r="DK115" s="999"/>
      <c r="DL115" s="1000">
        <v>5079</v>
      </c>
      <c r="DM115" s="998"/>
      <c r="DN115" s="998"/>
      <c r="DO115" s="998"/>
      <c r="DP115" s="999"/>
      <c r="DQ115" s="1000">
        <v>5682</v>
      </c>
      <c r="DR115" s="998"/>
      <c r="DS115" s="998"/>
      <c r="DT115" s="998"/>
      <c r="DU115" s="999"/>
      <c r="DV115" s="988">
        <v>0</v>
      </c>
      <c r="DW115" s="989"/>
      <c r="DX115" s="989"/>
      <c r="DY115" s="989"/>
      <c r="DZ115" s="990"/>
    </row>
    <row r="116" spans="1:130" s="230" customFormat="1" ht="26.25" customHeight="1" x14ac:dyDescent="0.2">
      <c r="A116" s="995"/>
      <c r="B116" s="996"/>
      <c r="C116" s="1005" t="s">
        <v>433</v>
      </c>
      <c r="D116" s="1005"/>
      <c r="E116" s="1005"/>
      <c r="F116" s="1005"/>
      <c r="G116" s="1005"/>
      <c r="H116" s="1005"/>
      <c r="I116" s="1005"/>
      <c r="J116" s="1005"/>
      <c r="K116" s="1005"/>
      <c r="L116" s="1005"/>
      <c r="M116" s="1005"/>
      <c r="N116" s="1005"/>
      <c r="O116" s="1005"/>
      <c r="P116" s="1005"/>
      <c r="Q116" s="1005"/>
      <c r="R116" s="1005"/>
      <c r="S116" s="1005"/>
      <c r="T116" s="1005"/>
      <c r="U116" s="1005"/>
      <c r="V116" s="1005"/>
      <c r="W116" s="1005"/>
      <c r="X116" s="1005"/>
      <c r="Y116" s="1005"/>
      <c r="Z116" s="1006"/>
      <c r="AA116" s="997" t="s">
        <v>121</v>
      </c>
      <c r="AB116" s="998"/>
      <c r="AC116" s="998"/>
      <c r="AD116" s="998"/>
      <c r="AE116" s="999"/>
      <c r="AF116" s="1000" t="s">
        <v>121</v>
      </c>
      <c r="AG116" s="998"/>
      <c r="AH116" s="998"/>
      <c r="AI116" s="998"/>
      <c r="AJ116" s="999"/>
      <c r="AK116" s="1000">
        <v>19</v>
      </c>
      <c r="AL116" s="998"/>
      <c r="AM116" s="998"/>
      <c r="AN116" s="998"/>
      <c r="AO116" s="999"/>
      <c r="AP116" s="988">
        <v>0</v>
      </c>
      <c r="AQ116" s="989"/>
      <c r="AR116" s="989"/>
      <c r="AS116" s="989"/>
      <c r="AT116" s="990"/>
      <c r="AU116" s="944"/>
      <c r="AV116" s="945"/>
      <c r="AW116" s="945"/>
      <c r="AX116" s="945"/>
      <c r="AY116" s="945"/>
      <c r="AZ116" s="1143" t="s">
        <v>434</v>
      </c>
      <c r="BA116" s="1144"/>
      <c r="BB116" s="1144"/>
      <c r="BC116" s="1144"/>
      <c r="BD116" s="1144"/>
      <c r="BE116" s="1144"/>
      <c r="BF116" s="1144"/>
      <c r="BG116" s="1144"/>
      <c r="BH116" s="1144"/>
      <c r="BI116" s="1144"/>
      <c r="BJ116" s="1144"/>
      <c r="BK116" s="1144"/>
      <c r="BL116" s="1144"/>
      <c r="BM116" s="1144"/>
      <c r="BN116" s="1144"/>
      <c r="BO116" s="1144"/>
      <c r="BP116" s="114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7" t="s">
        <v>121</v>
      </c>
      <c r="DH116" s="998"/>
      <c r="DI116" s="998"/>
      <c r="DJ116" s="998"/>
      <c r="DK116" s="999"/>
      <c r="DL116" s="1000" t="s">
        <v>121</v>
      </c>
      <c r="DM116" s="998"/>
      <c r="DN116" s="998"/>
      <c r="DO116" s="998"/>
      <c r="DP116" s="999"/>
      <c r="DQ116" s="1000" t="s">
        <v>121</v>
      </c>
      <c r="DR116" s="998"/>
      <c r="DS116" s="998"/>
      <c r="DT116" s="998"/>
      <c r="DU116" s="999"/>
      <c r="DV116" s="988" t="s">
        <v>121</v>
      </c>
      <c r="DW116" s="989"/>
      <c r="DX116" s="989"/>
      <c r="DY116" s="989"/>
      <c r="DZ116" s="99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0" t="s">
        <v>436</v>
      </c>
      <c r="Z117" s="930"/>
      <c r="AA117" s="1011">
        <v>3791893</v>
      </c>
      <c r="AB117" s="1012"/>
      <c r="AC117" s="1012"/>
      <c r="AD117" s="1012"/>
      <c r="AE117" s="1013"/>
      <c r="AF117" s="1014">
        <v>3514488</v>
      </c>
      <c r="AG117" s="1012"/>
      <c r="AH117" s="1012"/>
      <c r="AI117" s="1012"/>
      <c r="AJ117" s="1013"/>
      <c r="AK117" s="1014">
        <v>3322322</v>
      </c>
      <c r="AL117" s="1012"/>
      <c r="AM117" s="1012"/>
      <c r="AN117" s="1012"/>
      <c r="AO117" s="1013"/>
      <c r="AP117" s="1015"/>
      <c r="AQ117" s="1016"/>
      <c r="AR117" s="1016"/>
      <c r="AS117" s="1016"/>
      <c r="AT117" s="1017"/>
      <c r="AU117" s="944"/>
      <c r="AV117" s="945"/>
      <c r="AW117" s="945"/>
      <c r="AX117" s="945"/>
      <c r="AY117" s="945"/>
      <c r="AZ117" s="1007" t="s">
        <v>437</v>
      </c>
      <c r="BA117" s="1008"/>
      <c r="BB117" s="1008"/>
      <c r="BC117" s="1008"/>
      <c r="BD117" s="1008"/>
      <c r="BE117" s="1008"/>
      <c r="BF117" s="1008"/>
      <c r="BG117" s="1008"/>
      <c r="BH117" s="1008"/>
      <c r="BI117" s="1008"/>
      <c r="BJ117" s="1008"/>
      <c r="BK117" s="1008"/>
      <c r="BL117" s="1008"/>
      <c r="BM117" s="1008"/>
      <c r="BN117" s="1008"/>
      <c r="BO117" s="1008"/>
      <c r="BP117" s="1009"/>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7" t="s">
        <v>121</v>
      </c>
      <c r="DH117" s="998"/>
      <c r="DI117" s="998"/>
      <c r="DJ117" s="998"/>
      <c r="DK117" s="999"/>
      <c r="DL117" s="1000" t="s">
        <v>121</v>
      </c>
      <c r="DM117" s="998"/>
      <c r="DN117" s="998"/>
      <c r="DO117" s="998"/>
      <c r="DP117" s="999"/>
      <c r="DQ117" s="1000" t="s">
        <v>121</v>
      </c>
      <c r="DR117" s="998"/>
      <c r="DS117" s="998"/>
      <c r="DT117" s="998"/>
      <c r="DU117" s="999"/>
      <c r="DV117" s="988" t="s">
        <v>121</v>
      </c>
      <c r="DW117" s="989"/>
      <c r="DX117" s="989"/>
      <c r="DY117" s="989"/>
      <c r="DZ117" s="990"/>
    </row>
    <row r="118" spans="1:130" s="230" customFormat="1" ht="26.25" customHeight="1" x14ac:dyDescent="0.2">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1" t="s">
        <v>411</v>
      </c>
      <c r="AQ118" s="1002"/>
      <c r="AR118" s="1002"/>
      <c r="AS118" s="1002"/>
      <c r="AT118" s="1003"/>
      <c r="AU118" s="944"/>
      <c r="AV118" s="945"/>
      <c r="AW118" s="945"/>
      <c r="AX118" s="945"/>
      <c r="AY118" s="945"/>
      <c r="AZ118" s="1004" t="s">
        <v>439</v>
      </c>
      <c r="BA118" s="1005"/>
      <c r="BB118" s="1005"/>
      <c r="BC118" s="1005"/>
      <c r="BD118" s="1005"/>
      <c r="BE118" s="1005"/>
      <c r="BF118" s="1005"/>
      <c r="BG118" s="1005"/>
      <c r="BH118" s="1005"/>
      <c r="BI118" s="1005"/>
      <c r="BJ118" s="1005"/>
      <c r="BK118" s="1005"/>
      <c r="BL118" s="1005"/>
      <c r="BM118" s="1005"/>
      <c r="BN118" s="1005"/>
      <c r="BO118" s="1005"/>
      <c r="BP118" s="1006"/>
      <c r="BQ118" s="1032" t="s">
        <v>121</v>
      </c>
      <c r="BR118" s="1033"/>
      <c r="BS118" s="1033"/>
      <c r="BT118" s="1033"/>
      <c r="BU118" s="1033"/>
      <c r="BV118" s="1033" t="s">
        <v>121</v>
      </c>
      <c r="BW118" s="1033"/>
      <c r="BX118" s="1033"/>
      <c r="BY118" s="1033"/>
      <c r="BZ118" s="1033"/>
      <c r="CA118" s="1033" t="s">
        <v>121</v>
      </c>
      <c r="CB118" s="1033"/>
      <c r="CC118" s="1033"/>
      <c r="CD118" s="1033"/>
      <c r="CE118" s="1033"/>
      <c r="CF118" s="956" t="s">
        <v>121</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7" t="s">
        <v>121</v>
      </c>
      <c r="DH118" s="998"/>
      <c r="DI118" s="998"/>
      <c r="DJ118" s="998"/>
      <c r="DK118" s="999"/>
      <c r="DL118" s="1000" t="s">
        <v>121</v>
      </c>
      <c r="DM118" s="998"/>
      <c r="DN118" s="998"/>
      <c r="DO118" s="998"/>
      <c r="DP118" s="999"/>
      <c r="DQ118" s="1000" t="s">
        <v>121</v>
      </c>
      <c r="DR118" s="998"/>
      <c r="DS118" s="998"/>
      <c r="DT118" s="998"/>
      <c r="DU118" s="999"/>
      <c r="DV118" s="988" t="s">
        <v>121</v>
      </c>
      <c r="DW118" s="989"/>
      <c r="DX118" s="989"/>
      <c r="DY118" s="989"/>
      <c r="DZ118" s="990"/>
    </row>
    <row r="119" spans="1:130" s="230" customFormat="1" ht="26.25" customHeight="1" x14ac:dyDescent="0.2">
      <c r="A119" s="1091"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0" t="s">
        <v>441</v>
      </c>
      <c r="BP119" s="1038"/>
      <c r="BQ119" s="1032">
        <v>40293132</v>
      </c>
      <c r="BR119" s="1033"/>
      <c r="BS119" s="1033"/>
      <c r="BT119" s="1033"/>
      <c r="BU119" s="1033"/>
      <c r="BV119" s="1033">
        <v>38311303</v>
      </c>
      <c r="BW119" s="1033"/>
      <c r="BX119" s="1033"/>
      <c r="BY119" s="1033"/>
      <c r="BZ119" s="1033"/>
      <c r="CA119" s="1033">
        <v>36566674</v>
      </c>
      <c r="CB119" s="1033"/>
      <c r="CC119" s="1033"/>
      <c r="CD119" s="1033"/>
      <c r="CE119" s="1033"/>
      <c r="CF119" s="1034"/>
      <c r="CG119" s="1035"/>
      <c r="CH119" s="1035"/>
      <c r="CI119" s="1035"/>
      <c r="CJ119" s="1036"/>
      <c r="CK119" s="986"/>
      <c r="CL119" s="987"/>
      <c r="CM119" s="1004" t="s">
        <v>442</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1037" t="s">
        <v>121</v>
      </c>
      <c r="DH119" s="1019"/>
      <c r="DI119" s="1019"/>
      <c r="DJ119" s="1019"/>
      <c r="DK119" s="1020"/>
      <c r="DL119" s="1018" t="s">
        <v>121</v>
      </c>
      <c r="DM119" s="1019"/>
      <c r="DN119" s="1019"/>
      <c r="DO119" s="1019"/>
      <c r="DP119" s="1020"/>
      <c r="DQ119" s="1018" t="s">
        <v>121</v>
      </c>
      <c r="DR119" s="1019"/>
      <c r="DS119" s="1019"/>
      <c r="DT119" s="1019"/>
      <c r="DU119" s="1020"/>
      <c r="DV119" s="1021" t="s">
        <v>121</v>
      </c>
      <c r="DW119" s="1022"/>
      <c r="DX119" s="1022"/>
      <c r="DY119" s="1022"/>
      <c r="DZ119" s="1023"/>
    </row>
    <row r="120" spans="1:130" s="230" customFormat="1" ht="26.25" customHeight="1" x14ac:dyDescent="0.2">
      <c r="A120" s="1092"/>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7" t="s">
        <v>121</v>
      </c>
      <c r="AB120" s="998"/>
      <c r="AC120" s="998"/>
      <c r="AD120" s="998"/>
      <c r="AE120" s="999"/>
      <c r="AF120" s="1000" t="s">
        <v>121</v>
      </c>
      <c r="AG120" s="998"/>
      <c r="AH120" s="998"/>
      <c r="AI120" s="998"/>
      <c r="AJ120" s="999"/>
      <c r="AK120" s="1000" t="s">
        <v>121</v>
      </c>
      <c r="AL120" s="998"/>
      <c r="AM120" s="998"/>
      <c r="AN120" s="998"/>
      <c r="AO120" s="999"/>
      <c r="AP120" s="988" t="s">
        <v>121</v>
      </c>
      <c r="AQ120" s="989"/>
      <c r="AR120" s="989"/>
      <c r="AS120" s="989"/>
      <c r="AT120" s="990"/>
      <c r="AU120" s="1024" t="s">
        <v>443</v>
      </c>
      <c r="AV120" s="1025"/>
      <c r="AW120" s="1025"/>
      <c r="AX120" s="1025"/>
      <c r="AY120" s="1026"/>
      <c r="AZ120" s="965" t="s">
        <v>444</v>
      </c>
      <c r="BA120" s="933"/>
      <c r="BB120" s="933"/>
      <c r="BC120" s="933"/>
      <c r="BD120" s="933"/>
      <c r="BE120" s="933"/>
      <c r="BF120" s="933"/>
      <c r="BG120" s="933"/>
      <c r="BH120" s="933"/>
      <c r="BI120" s="933"/>
      <c r="BJ120" s="933"/>
      <c r="BK120" s="933"/>
      <c r="BL120" s="933"/>
      <c r="BM120" s="933"/>
      <c r="BN120" s="933"/>
      <c r="BO120" s="933"/>
      <c r="BP120" s="934"/>
      <c r="BQ120" s="966">
        <v>9284311</v>
      </c>
      <c r="BR120" s="967"/>
      <c r="BS120" s="967"/>
      <c r="BT120" s="967"/>
      <c r="BU120" s="967"/>
      <c r="BV120" s="967">
        <v>12252908</v>
      </c>
      <c r="BW120" s="967"/>
      <c r="BX120" s="967"/>
      <c r="BY120" s="967"/>
      <c r="BZ120" s="967"/>
      <c r="CA120" s="967">
        <v>10131849</v>
      </c>
      <c r="CB120" s="967"/>
      <c r="CC120" s="967"/>
      <c r="CD120" s="967"/>
      <c r="CE120" s="967"/>
      <c r="CF120" s="980">
        <v>43</v>
      </c>
      <c r="CG120" s="981"/>
      <c r="CH120" s="981"/>
      <c r="CI120" s="981"/>
      <c r="CJ120" s="981"/>
      <c r="CK120" s="1039" t="s">
        <v>445</v>
      </c>
      <c r="CL120" s="1040"/>
      <c r="CM120" s="1040"/>
      <c r="CN120" s="1040"/>
      <c r="CO120" s="1041"/>
      <c r="CP120" s="1047" t="s">
        <v>394</v>
      </c>
      <c r="CQ120" s="1048"/>
      <c r="CR120" s="1048"/>
      <c r="CS120" s="1048"/>
      <c r="CT120" s="1048"/>
      <c r="CU120" s="1048"/>
      <c r="CV120" s="1048"/>
      <c r="CW120" s="1048"/>
      <c r="CX120" s="1048"/>
      <c r="CY120" s="1048"/>
      <c r="CZ120" s="1048"/>
      <c r="DA120" s="1048"/>
      <c r="DB120" s="1048"/>
      <c r="DC120" s="1048"/>
      <c r="DD120" s="1048"/>
      <c r="DE120" s="1048"/>
      <c r="DF120" s="1049"/>
      <c r="DG120" s="966">
        <v>1629687</v>
      </c>
      <c r="DH120" s="967"/>
      <c r="DI120" s="967"/>
      <c r="DJ120" s="967"/>
      <c r="DK120" s="967"/>
      <c r="DL120" s="967">
        <v>1661392</v>
      </c>
      <c r="DM120" s="967"/>
      <c r="DN120" s="967"/>
      <c r="DO120" s="967"/>
      <c r="DP120" s="967"/>
      <c r="DQ120" s="967">
        <v>1899138</v>
      </c>
      <c r="DR120" s="967"/>
      <c r="DS120" s="967"/>
      <c r="DT120" s="967"/>
      <c r="DU120" s="967"/>
      <c r="DV120" s="968">
        <v>8.1</v>
      </c>
      <c r="DW120" s="968"/>
      <c r="DX120" s="968"/>
      <c r="DY120" s="968"/>
      <c r="DZ120" s="969"/>
    </row>
    <row r="121" spans="1:130" s="230" customFormat="1" ht="26.25" customHeight="1" x14ac:dyDescent="0.2">
      <c r="A121" s="1092"/>
      <c r="B121" s="985"/>
      <c r="C121" s="1007" t="s">
        <v>446</v>
      </c>
      <c r="D121" s="1008"/>
      <c r="E121" s="1008"/>
      <c r="F121" s="1008"/>
      <c r="G121" s="1008"/>
      <c r="H121" s="1008"/>
      <c r="I121" s="1008"/>
      <c r="J121" s="1008"/>
      <c r="K121" s="1008"/>
      <c r="L121" s="1008"/>
      <c r="M121" s="1008"/>
      <c r="N121" s="1008"/>
      <c r="O121" s="1008"/>
      <c r="P121" s="1008"/>
      <c r="Q121" s="1008"/>
      <c r="R121" s="1008"/>
      <c r="S121" s="1008"/>
      <c r="T121" s="1008"/>
      <c r="U121" s="1008"/>
      <c r="V121" s="1008"/>
      <c r="W121" s="1008"/>
      <c r="X121" s="1008"/>
      <c r="Y121" s="1008"/>
      <c r="Z121" s="1009"/>
      <c r="AA121" s="997" t="s">
        <v>121</v>
      </c>
      <c r="AB121" s="998"/>
      <c r="AC121" s="998"/>
      <c r="AD121" s="998"/>
      <c r="AE121" s="999"/>
      <c r="AF121" s="1000" t="s">
        <v>121</v>
      </c>
      <c r="AG121" s="998"/>
      <c r="AH121" s="998"/>
      <c r="AI121" s="998"/>
      <c r="AJ121" s="999"/>
      <c r="AK121" s="1000" t="s">
        <v>121</v>
      </c>
      <c r="AL121" s="998"/>
      <c r="AM121" s="998"/>
      <c r="AN121" s="998"/>
      <c r="AO121" s="999"/>
      <c r="AP121" s="988" t="s">
        <v>121</v>
      </c>
      <c r="AQ121" s="989"/>
      <c r="AR121" s="989"/>
      <c r="AS121" s="989"/>
      <c r="AT121" s="990"/>
      <c r="AU121" s="1027"/>
      <c r="AV121" s="1028"/>
      <c r="AW121" s="1028"/>
      <c r="AX121" s="1028"/>
      <c r="AY121" s="1029"/>
      <c r="AZ121" s="958" t="s">
        <v>447</v>
      </c>
      <c r="BA121" s="959"/>
      <c r="BB121" s="959"/>
      <c r="BC121" s="959"/>
      <c r="BD121" s="959"/>
      <c r="BE121" s="959"/>
      <c r="BF121" s="959"/>
      <c r="BG121" s="959"/>
      <c r="BH121" s="959"/>
      <c r="BI121" s="959"/>
      <c r="BJ121" s="959"/>
      <c r="BK121" s="959"/>
      <c r="BL121" s="959"/>
      <c r="BM121" s="959"/>
      <c r="BN121" s="959"/>
      <c r="BO121" s="959"/>
      <c r="BP121" s="960"/>
      <c r="BQ121" s="961">
        <v>125278</v>
      </c>
      <c r="BR121" s="962"/>
      <c r="BS121" s="962"/>
      <c r="BT121" s="962"/>
      <c r="BU121" s="962"/>
      <c r="BV121" s="962">
        <v>79721</v>
      </c>
      <c r="BW121" s="962"/>
      <c r="BX121" s="962"/>
      <c r="BY121" s="962"/>
      <c r="BZ121" s="962"/>
      <c r="CA121" s="962">
        <v>43979</v>
      </c>
      <c r="CB121" s="962"/>
      <c r="CC121" s="962"/>
      <c r="CD121" s="962"/>
      <c r="CE121" s="962"/>
      <c r="CF121" s="956">
        <v>0.2</v>
      </c>
      <c r="CG121" s="957"/>
      <c r="CH121" s="957"/>
      <c r="CI121" s="957"/>
      <c r="CJ121" s="957"/>
      <c r="CK121" s="1042"/>
      <c r="CL121" s="1043"/>
      <c r="CM121" s="1043"/>
      <c r="CN121" s="1043"/>
      <c r="CO121" s="1044"/>
      <c r="CP121" s="1052" t="s">
        <v>390</v>
      </c>
      <c r="CQ121" s="1053"/>
      <c r="CR121" s="1053"/>
      <c r="CS121" s="1053"/>
      <c r="CT121" s="1053"/>
      <c r="CU121" s="1053"/>
      <c r="CV121" s="1053"/>
      <c r="CW121" s="1053"/>
      <c r="CX121" s="1053"/>
      <c r="CY121" s="1053"/>
      <c r="CZ121" s="1053"/>
      <c r="DA121" s="1053"/>
      <c r="DB121" s="1053"/>
      <c r="DC121" s="1053"/>
      <c r="DD121" s="1053"/>
      <c r="DE121" s="1053"/>
      <c r="DF121" s="1054"/>
      <c r="DG121" s="961" t="s">
        <v>121</v>
      </c>
      <c r="DH121" s="962"/>
      <c r="DI121" s="962"/>
      <c r="DJ121" s="962"/>
      <c r="DK121" s="962"/>
      <c r="DL121" s="962" t="s">
        <v>121</v>
      </c>
      <c r="DM121" s="962"/>
      <c r="DN121" s="962"/>
      <c r="DO121" s="962"/>
      <c r="DP121" s="962"/>
      <c r="DQ121" s="962" t="s">
        <v>121</v>
      </c>
      <c r="DR121" s="962"/>
      <c r="DS121" s="962"/>
      <c r="DT121" s="962"/>
      <c r="DU121" s="962"/>
      <c r="DV121" s="963" t="s">
        <v>121</v>
      </c>
      <c r="DW121" s="963"/>
      <c r="DX121" s="963"/>
      <c r="DY121" s="963"/>
      <c r="DZ121" s="964"/>
    </row>
    <row r="122" spans="1:130" s="230" customFormat="1" ht="26.25" customHeight="1" x14ac:dyDescent="0.2">
      <c r="A122" s="1092"/>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7" t="s">
        <v>121</v>
      </c>
      <c r="AB122" s="998"/>
      <c r="AC122" s="998"/>
      <c r="AD122" s="998"/>
      <c r="AE122" s="999"/>
      <c r="AF122" s="1000" t="s">
        <v>121</v>
      </c>
      <c r="AG122" s="998"/>
      <c r="AH122" s="998"/>
      <c r="AI122" s="998"/>
      <c r="AJ122" s="999"/>
      <c r="AK122" s="1000" t="s">
        <v>121</v>
      </c>
      <c r="AL122" s="998"/>
      <c r="AM122" s="998"/>
      <c r="AN122" s="998"/>
      <c r="AO122" s="999"/>
      <c r="AP122" s="988" t="s">
        <v>121</v>
      </c>
      <c r="AQ122" s="989"/>
      <c r="AR122" s="989"/>
      <c r="AS122" s="989"/>
      <c r="AT122" s="990"/>
      <c r="AU122" s="1027"/>
      <c r="AV122" s="1028"/>
      <c r="AW122" s="1028"/>
      <c r="AX122" s="1028"/>
      <c r="AY122" s="1029"/>
      <c r="AZ122" s="1004" t="s">
        <v>448</v>
      </c>
      <c r="BA122" s="1005"/>
      <c r="BB122" s="1005"/>
      <c r="BC122" s="1005"/>
      <c r="BD122" s="1005"/>
      <c r="BE122" s="1005"/>
      <c r="BF122" s="1005"/>
      <c r="BG122" s="1005"/>
      <c r="BH122" s="1005"/>
      <c r="BI122" s="1005"/>
      <c r="BJ122" s="1005"/>
      <c r="BK122" s="1005"/>
      <c r="BL122" s="1005"/>
      <c r="BM122" s="1005"/>
      <c r="BN122" s="1005"/>
      <c r="BO122" s="1005"/>
      <c r="BP122" s="1006"/>
      <c r="BQ122" s="1032">
        <v>27252373</v>
      </c>
      <c r="BR122" s="1033"/>
      <c r="BS122" s="1033"/>
      <c r="BT122" s="1033"/>
      <c r="BU122" s="1033"/>
      <c r="BV122" s="1033">
        <v>25993583</v>
      </c>
      <c r="BW122" s="1033"/>
      <c r="BX122" s="1033"/>
      <c r="BY122" s="1033"/>
      <c r="BZ122" s="1033"/>
      <c r="CA122" s="1033">
        <v>24434767</v>
      </c>
      <c r="CB122" s="1033"/>
      <c r="CC122" s="1033"/>
      <c r="CD122" s="1033"/>
      <c r="CE122" s="1033"/>
      <c r="CF122" s="1050">
        <v>103.7</v>
      </c>
      <c r="CG122" s="1051"/>
      <c r="CH122" s="1051"/>
      <c r="CI122" s="1051"/>
      <c r="CJ122" s="1051"/>
      <c r="CK122" s="1042"/>
      <c r="CL122" s="1043"/>
      <c r="CM122" s="1043"/>
      <c r="CN122" s="1043"/>
      <c r="CO122" s="1044"/>
      <c r="CP122" s="1052" t="s">
        <v>391</v>
      </c>
      <c r="CQ122" s="1053"/>
      <c r="CR122" s="1053"/>
      <c r="CS122" s="1053"/>
      <c r="CT122" s="1053"/>
      <c r="CU122" s="1053"/>
      <c r="CV122" s="1053"/>
      <c r="CW122" s="1053"/>
      <c r="CX122" s="1053"/>
      <c r="CY122" s="1053"/>
      <c r="CZ122" s="1053"/>
      <c r="DA122" s="1053"/>
      <c r="DB122" s="1053"/>
      <c r="DC122" s="1053"/>
      <c r="DD122" s="1053"/>
      <c r="DE122" s="1053"/>
      <c r="DF122" s="1054"/>
      <c r="DG122" s="961" t="s">
        <v>121</v>
      </c>
      <c r="DH122" s="962"/>
      <c r="DI122" s="962"/>
      <c r="DJ122" s="962"/>
      <c r="DK122" s="962"/>
      <c r="DL122" s="962" t="s">
        <v>121</v>
      </c>
      <c r="DM122" s="962"/>
      <c r="DN122" s="962"/>
      <c r="DO122" s="962"/>
      <c r="DP122" s="962"/>
      <c r="DQ122" s="962" t="s">
        <v>121</v>
      </c>
      <c r="DR122" s="962"/>
      <c r="DS122" s="962"/>
      <c r="DT122" s="962"/>
      <c r="DU122" s="962"/>
      <c r="DV122" s="963" t="s">
        <v>121</v>
      </c>
      <c r="DW122" s="963"/>
      <c r="DX122" s="963"/>
      <c r="DY122" s="963"/>
      <c r="DZ122" s="964"/>
    </row>
    <row r="123" spans="1:130" s="230" customFormat="1" ht="26.25" customHeight="1" x14ac:dyDescent="0.2">
      <c r="A123" s="1092"/>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7" t="s">
        <v>121</v>
      </c>
      <c r="AB123" s="998"/>
      <c r="AC123" s="998"/>
      <c r="AD123" s="998"/>
      <c r="AE123" s="999"/>
      <c r="AF123" s="1000" t="s">
        <v>121</v>
      </c>
      <c r="AG123" s="998"/>
      <c r="AH123" s="998"/>
      <c r="AI123" s="998"/>
      <c r="AJ123" s="999"/>
      <c r="AK123" s="1000" t="s">
        <v>121</v>
      </c>
      <c r="AL123" s="998"/>
      <c r="AM123" s="998"/>
      <c r="AN123" s="998"/>
      <c r="AO123" s="999"/>
      <c r="AP123" s="988" t="s">
        <v>121</v>
      </c>
      <c r="AQ123" s="989"/>
      <c r="AR123" s="989"/>
      <c r="AS123" s="989"/>
      <c r="AT123" s="990"/>
      <c r="AU123" s="1030"/>
      <c r="AV123" s="1031"/>
      <c r="AW123" s="1031"/>
      <c r="AX123" s="1031"/>
      <c r="AY123" s="1031"/>
      <c r="AZ123" s="251" t="s">
        <v>177</v>
      </c>
      <c r="BA123" s="251"/>
      <c r="BB123" s="251"/>
      <c r="BC123" s="251"/>
      <c r="BD123" s="251"/>
      <c r="BE123" s="251"/>
      <c r="BF123" s="251"/>
      <c r="BG123" s="251"/>
      <c r="BH123" s="251"/>
      <c r="BI123" s="251"/>
      <c r="BJ123" s="251"/>
      <c r="BK123" s="251"/>
      <c r="BL123" s="251"/>
      <c r="BM123" s="251"/>
      <c r="BN123" s="251"/>
      <c r="BO123" s="1010" t="s">
        <v>449</v>
      </c>
      <c r="BP123" s="1038"/>
      <c r="BQ123" s="1098">
        <v>36661962</v>
      </c>
      <c r="BR123" s="1064"/>
      <c r="BS123" s="1064"/>
      <c r="BT123" s="1064"/>
      <c r="BU123" s="1064"/>
      <c r="BV123" s="1064">
        <v>38326212</v>
      </c>
      <c r="BW123" s="1064"/>
      <c r="BX123" s="1064"/>
      <c r="BY123" s="1064"/>
      <c r="BZ123" s="1064"/>
      <c r="CA123" s="1064">
        <v>34610595</v>
      </c>
      <c r="CB123" s="1064"/>
      <c r="CC123" s="1064"/>
      <c r="CD123" s="1064"/>
      <c r="CE123" s="1064"/>
      <c r="CF123" s="1034"/>
      <c r="CG123" s="1035"/>
      <c r="CH123" s="1035"/>
      <c r="CI123" s="1035"/>
      <c r="CJ123" s="1036"/>
      <c r="CK123" s="1042"/>
      <c r="CL123" s="1043"/>
      <c r="CM123" s="1043"/>
      <c r="CN123" s="1043"/>
      <c r="CO123" s="1044"/>
      <c r="CP123" s="1052" t="s">
        <v>389</v>
      </c>
      <c r="CQ123" s="1053"/>
      <c r="CR123" s="1053"/>
      <c r="CS123" s="1053"/>
      <c r="CT123" s="1053"/>
      <c r="CU123" s="1053"/>
      <c r="CV123" s="1053"/>
      <c r="CW123" s="1053"/>
      <c r="CX123" s="1053"/>
      <c r="CY123" s="1053"/>
      <c r="CZ123" s="1053"/>
      <c r="DA123" s="1053"/>
      <c r="DB123" s="1053"/>
      <c r="DC123" s="1053"/>
      <c r="DD123" s="1053"/>
      <c r="DE123" s="1053"/>
      <c r="DF123" s="1054"/>
      <c r="DG123" s="997" t="s">
        <v>121</v>
      </c>
      <c r="DH123" s="998"/>
      <c r="DI123" s="998"/>
      <c r="DJ123" s="998"/>
      <c r="DK123" s="999"/>
      <c r="DL123" s="1000" t="s">
        <v>121</v>
      </c>
      <c r="DM123" s="998"/>
      <c r="DN123" s="998"/>
      <c r="DO123" s="998"/>
      <c r="DP123" s="999"/>
      <c r="DQ123" s="1000" t="s">
        <v>121</v>
      </c>
      <c r="DR123" s="998"/>
      <c r="DS123" s="998"/>
      <c r="DT123" s="998"/>
      <c r="DU123" s="999"/>
      <c r="DV123" s="988" t="s">
        <v>121</v>
      </c>
      <c r="DW123" s="989"/>
      <c r="DX123" s="989"/>
      <c r="DY123" s="989"/>
      <c r="DZ123" s="990"/>
    </row>
    <row r="124" spans="1:130" s="230" customFormat="1" ht="26.25" customHeight="1" thickBot="1" x14ac:dyDescent="0.25">
      <c r="A124" s="1092"/>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7" t="s">
        <v>121</v>
      </c>
      <c r="AB124" s="998"/>
      <c r="AC124" s="998"/>
      <c r="AD124" s="998"/>
      <c r="AE124" s="999"/>
      <c r="AF124" s="1000" t="s">
        <v>121</v>
      </c>
      <c r="AG124" s="998"/>
      <c r="AH124" s="998"/>
      <c r="AI124" s="998"/>
      <c r="AJ124" s="999"/>
      <c r="AK124" s="1000" t="s">
        <v>121</v>
      </c>
      <c r="AL124" s="998"/>
      <c r="AM124" s="998"/>
      <c r="AN124" s="998"/>
      <c r="AO124" s="999"/>
      <c r="AP124" s="988" t="s">
        <v>121</v>
      </c>
      <c r="AQ124" s="989"/>
      <c r="AR124" s="989"/>
      <c r="AS124" s="989"/>
      <c r="AT124" s="990"/>
      <c r="AU124" s="1094" t="s">
        <v>450</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v>15.7</v>
      </c>
      <c r="BR124" s="1060"/>
      <c r="BS124" s="1060"/>
      <c r="BT124" s="1060"/>
      <c r="BU124" s="1060"/>
      <c r="BV124" s="1060" t="s">
        <v>121</v>
      </c>
      <c r="BW124" s="1060"/>
      <c r="BX124" s="1060"/>
      <c r="BY124" s="1060"/>
      <c r="BZ124" s="1060"/>
      <c r="CA124" s="1060">
        <v>8.3000000000000007</v>
      </c>
      <c r="CB124" s="1060"/>
      <c r="CC124" s="1060"/>
      <c r="CD124" s="1060"/>
      <c r="CE124" s="1060"/>
      <c r="CF124" s="1061"/>
      <c r="CG124" s="1062"/>
      <c r="CH124" s="1062"/>
      <c r="CI124" s="1062"/>
      <c r="CJ124" s="1063"/>
      <c r="CK124" s="1045"/>
      <c r="CL124" s="1045"/>
      <c r="CM124" s="1045"/>
      <c r="CN124" s="1045"/>
      <c r="CO124" s="1046"/>
      <c r="CP124" s="1052" t="s">
        <v>451</v>
      </c>
      <c r="CQ124" s="1053"/>
      <c r="CR124" s="1053"/>
      <c r="CS124" s="1053"/>
      <c r="CT124" s="1053"/>
      <c r="CU124" s="1053"/>
      <c r="CV124" s="1053"/>
      <c r="CW124" s="1053"/>
      <c r="CX124" s="1053"/>
      <c r="CY124" s="1053"/>
      <c r="CZ124" s="1053"/>
      <c r="DA124" s="1053"/>
      <c r="DB124" s="1053"/>
      <c r="DC124" s="1053"/>
      <c r="DD124" s="1053"/>
      <c r="DE124" s="1053"/>
      <c r="DF124" s="1054"/>
      <c r="DG124" s="1037" t="s">
        <v>121</v>
      </c>
      <c r="DH124" s="1019"/>
      <c r="DI124" s="1019"/>
      <c r="DJ124" s="1019"/>
      <c r="DK124" s="1020"/>
      <c r="DL124" s="1018" t="s">
        <v>121</v>
      </c>
      <c r="DM124" s="1019"/>
      <c r="DN124" s="1019"/>
      <c r="DO124" s="1019"/>
      <c r="DP124" s="1020"/>
      <c r="DQ124" s="1018" t="s">
        <v>121</v>
      </c>
      <c r="DR124" s="1019"/>
      <c r="DS124" s="1019"/>
      <c r="DT124" s="1019"/>
      <c r="DU124" s="1020"/>
      <c r="DV124" s="1021" t="s">
        <v>121</v>
      </c>
      <c r="DW124" s="1022"/>
      <c r="DX124" s="1022"/>
      <c r="DY124" s="1022"/>
      <c r="DZ124" s="1023"/>
    </row>
    <row r="125" spans="1:130" s="230" customFormat="1" ht="26.25" customHeight="1" x14ac:dyDescent="0.2">
      <c r="A125" s="1092"/>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7" t="s">
        <v>121</v>
      </c>
      <c r="AB125" s="998"/>
      <c r="AC125" s="998"/>
      <c r="AD125" s="998"/>
      <c r="AE125" s="999"/>
      <c r="AF125" s="1000" t="s">
        <v>121</v>
      </c>
      <c r="AG125" s="998"/>
      <c r="AH125" s="998"/>
      <c r="AI125" s="998"/>
      <c r="AJ125" s="999"/>
      <c r="AK125" s="1000" t="s">
        <v>121</v>
      </c>
      <c r="AL125" s="998"/>
      <c r="AM125" s="998"/>
      <c r="AN125" s="998"/>
      <c r="AO125" s="999"/>
      <c r="AP125" s="988" t="s">
        <v>121</v>
      </c>
      <c r="AQ125" s="989"/>
      <c r="AR125" s="989"/>
      <c r="AS125" s="989"/>
      <c r="AT125" s="99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5" t="s">
        <v>452</v>
      </c>
      <c r="CL125" s="1040"/>
      <c r="CM125" s="1040"/>
      <c r="CN125" s="1040"/>
      <c r="CO125" s="1041"/>
      <c r="CP125" s="965" t="s">
        <v>453</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5">
      <c r="A126" s="1092"/>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7" t="s">
        <v>121</v>
      </c>
      <c r="AB126" s="998"/>
      <c r="AC126" s="998"/>
      <c r="AD126" s="998"/>
      <c r="AE126" s="999"/>
      <c r="AF126" s="1000" t="s">
        <v>121</v>
      </c>
      <c r="AG126" s="998"/>
      <c r="AH126" s="998"/>
      <c r="AI126" s="998"/>
      <c r="AJ126" s="999"/>
      <c r="AK126" s="1000" t="s">
        <v>121</v>
      </c>
      <c r="AL126" s="998"/>
      <c r="AM126" s="998"/>
      <c r="AN126" s="998"/>
      <c r="AO126" s="999"/>
      <c r="AP126" s="988" t="s">
        <v>121</v>
      </c>
      <c r="AQ126" s="989"/>
      <c r="AR126" s="989"/>
      <c r="AS126" s="989"/>
      <c r="AT126" s="99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6"/>
      <c r="CL126" s="1043"/>
      <c r="CM126" s="1043"/>
      <c r="CN126" s="1043"/>
      <c r="CO126" s="1044"/>
      <c r="CP126" s="958" t="s">
        <v>454</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2">
      <c r="A127" s="1093"/>
      <c r="B127" s="987"/>
      <c r="C127" s="1004" t="s">
        <v>455</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97" t="s">
        <v>121</v>
      </c>
      <c r="AB127" s="998"/>
      <c r="AC127" s="998"/>
      <c r="AD127" s="998"/>
      <c r="AE127" s="999"/>
      <c r="AF127" s="1000" t="s">
        <v>121</v>
      </c>
      <c r="AG127" s="998"/>
      <c r="AH127" s="998"/>
      <c r="AI127" s="998"/>
      <c r="AJ127" s="999"/>
      <c r="AK127" s="1000" t="s">
        <v>121</v>
      </c>
      <c r="AL127" s="998"/>
      <c r="AM127" s="998"/>
      <c r="AN127" s="998"/>
      <c r="AO127" s="999"/>
      <c r="AP127" s="988" t="s">
        <v>121</v>
      </c>
      <c r="AQ127" s="989"/>
      <c r="AR127" s="989"/>
      <c r="AS127" s="989"/>
      <c r="AT127" s="990"/>
      <c r="AU127" s="232"/>
      <c r="AV127" s="232"/>
      <c r="AW127" s="232"/>
      <c r="AX127" s="1065" t="s">
        <v>456</v>
      </c>
      <c r="AY127" s="1066"/>
      <c r="AZ127" s="1066"/>
      <c r="BA127" s="1066"/>
      <c r="BB127" s="1066"/>
      <c r="BC127" s="1066"/>
      <c r="BD127" s="1066"/>
      <c r="BE127" s="1067"/>
      <c r="BF127" s="1068" t="s">
        <v>457</v>
      </c>
      <c r="BG127" s="1066"/>
      <c r="BH127" s="1066"/>
      <c r="BI127" s="1066"/>
      <c r="BJ127" s="1066"/>
      <c r="BK127" s="1066"/>
      <c r="BL127" s="1067"/>
      <c r="BM127" s="1068" t="s">
        <v>458</v>
      </c>
      <c r="BN127" s="1066"/>
      <c r="BO127" s="1066"/>
      <c r="BP127" s="1066"/>
      <c r="BQ127" s="1066"/>
      <c r="BR127" s="1066"/>
      <c r="BS127" s="1067"/>
      <c r="BT127" s="1068" t="s">
        <v>459</v>
      </c>
      <c r="BU127" s="1066"/>
      <c r="BV127" s="1066"/>
      <c r="BW127" s="1066"/>
      <c r="BX127" s="1066"/>
      <c r="BY127" s="1066"/>
      <c r="BZ127" s="1090"/>
      <c r="CA127" s="232"/>
      <c r="CB127" s="232"/>
      <c r="CC127" s="232"/>
      <c r="CD127" s="255"/>
      <c r="CE127" s="255"/>
      <c r="CF127" s="255"/>
      <c r="CG127" s="232"/>
      <c r="CH127" s="232"/>
      <c r="CI127" s="232"/>
      <c r="CJ127" s="254"/>
      <c r="CK127" s="1056"/>
      <c r="CL127" s="1043"/>
      <c r="CM127" s="1043"/>
      <c r="CN127" s="1043"/>
      <c r="CO127" s="1044"/>
      <c r="CP127" s="958" t="s">
        <v>460</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5">
      <c r="A128" s="1078" t="s">
        <v>461</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462</v>
      </c>
      <c r="X128" s="1080"/>
      <c r="Y128" s="1080"/>
      <c r="Z128" s="1081"/>
      <c r="AA128" s="1082">
        <v>36358</v>
      </c>
      <c r="AB128" s="1083"/>
      <c r="AC128" s="1083"/>
      <c r="AD128" s="1083"/>
      <c r="AE128" s="1084"/>
      <c r="AF128" s="1085">
        <v>17490</v>
      </c>
      <c r="AG128" s="1083"/>
      <c r="AH128" s="1083"/>
      <c r="AI128" s="1083"/>
      <c r="AJ128" s="1084"/>
      <c r="AK128" s="1085">
        <v>16203</v>
      </c>
      <c r="AL128" s="1083"/>
      <c r="AM128" s="1083"/>
      <c r="AN128" s="1083"/>
      <c r="AO128" s="1084"/>
      <c r="AP128" s="1086"/>
      <c r="AQ128" s="1087"/>
      <c r="AR128" s="1087"/>
      <c r="AS128" s="1087"/>
      <c r="AT128" s="1088"/>
      <c r="AU128" s="232"/>
      <c r="AV128" s="232"/>
      <c r="AW128" s="232"/>
      <c r="AX128" s="932" t="s">
        <v>463</v>
      </c>
      <c r="AY128" s="933"/>
      <c r="AZ128" s="933"/>
      <c r="BA128" s="933"/>
      <c r="BB128" s="933"/>
      <c r="BC128" s="933"/>
      <c r="BD128" s="933"/>
      <c r="BE128" s="934"/>
      <c r="BF128" s="1069" t="s">
        <v>121</v>
      </c>
      <c r="BG128" s="1070"/>
      <c r="BH128" s="1070"/>
      <c r="BI128" s="1070"/>
      <c r="BJ128" s="1070"/>
      <c r="BK128" s="1070"/>
      <c r="BL128" s="1089"/>
      <c r="BM128" s="1069">
        <v>12.04</v>
      </c>
      <c r="BN128" s="1070"/>
      <c r="BO128" s="1070"/>
      <c r="BP128" s="1070"/>
      <c r="BQ128" s="1070"/>
      <c r="BR128" s="1070"/>
      <c r="BS128" s="1089"/>
      <c r="BT128" s="1069">
        <v>20</v>
      </c>
      <c r="BU128" s="1070"/>
      <c r="BV128" s="1070"/>
      <c r="BW128" s="1070"/>
      <c r="BX128" s="1070"/>
      <c r="BY128" s="1070"/>
      <c r="BZ128" s="1071"/>
      <c r="CA128" s="255"/>
      <c r="CB128" s="255"/>
      <c r="CC128" s="255"/>
      <c r="CD128" s="255"/>
      <c r="CE128" s="255"/>
      <c r="CF128" s="255"/>
      <c r="CG128" s="232"/>
      <c r="CH128" s="232"/>
      <c r="CI128" s="232"/>
      <c r="CJ128" s="254"/>
      <c r="CK128" s="1057"/>
      <c r="CL128" s="1058"/>
      <c r="CM128" s="1058"/>
      <c r="CN128" s="1058"/>
      <c r="CO128" s="1059"/>
      <c r="CP128" s="1072" t="s">
        <v>464</v>
      </c>
      <c r="CQ128" s="762"/>
      <c r="CR128" s="762"/>
      <c r="CS128" s="762"/>
      <c r="CT128" s="762"/>
      <c r="CU128" s="762"/>
      <c r="CV128" s="762"/>
      <c r="CW128" s="762"/>
      <c r="CX128" s="762"/>
      <c r="CY128" s="762"/>
      <c r="CZ128" s="762"/>
      <c r="DA128" s="762"/>
      <c r="DB128" s="762"/>
      <c r="DC128" s="762"/>
      <c r="DD128" s="762"/>
      <c r="DE128" s="762"/>
      <c r="DF128" s="1073"/>
      <c r="DG128" s="1074">
        <v>2</v>
      </c>
      <c r="DH128" s="1075"/>
      <c r="DI128" s="1075"/>
      <c r="DJ128" s="1075"/>
      <c r="DK128" s="1075"/>
      <c r="DL128" s="1075" t="s">
        <v>121</v>
      </c>
      <c r="DM128" s="1075"/>
      <c r="DN128" s="1075"/>
      <c r="DO128" s="1075"/>
      <c r="DP128" s="1075"/>
      <c r="DQ128" s="1075" t="s">
        <v>121</v>
      </c>
      <c r="DR128" s="1075"/>
      <c r="DS128" s="1075"/>
      <c r="DT128" s="1075"/>
      <c r="DU128" s="1075"/>
      <c r="DV128" s="1076" t="s">
        <v>121</v>
      </c>
      <c r="DW128" s="1076"/>
      <c r="DX128" s="1076"/>
      <c r="DY128" s="1076"/>
      <c r="DZ128" s="1077"/>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26" t="s">
        <v>465</v>
      </c>
      <c r="X129" s="1127"/>
      <c r="Y129" s="1127"/>
      <c r="Z129" s="1128"/>
      <c r="AA129" s="997">
        <v>25225300</v>
      </c>
      <c r="AB129" s="998"/>
      <c r="AC129" s="998"/>
      <c r="AD129" s="998"/>
      <c r="AE129" s="999"/>
      <c r="AF129" s="1000">
        <v>25066212</v>
      </c>
      <c r="AG129" s="998"/>
      <c r="AH129" s="998"/>
      <c r="AI129" s="998"/>
      <c r="AJ129" s="999"/>
      <c r="AK129" s="1000">
        <v>25730191</v>
      </c>
      <c r="AL129" s="998"/>
      <c r="AM129" s="998"/>
      <c r="AN129" s="998"/>
      <c r="AO129" s="999"/>
      <c r="AP129" s="1129"/>
      <c r="AQ129" s="1130"/>
      <c r="AR129" s="1130"/>
      <c r="AS129" s="1130"/>
      <c r="AT129" s="1131"/>
      <c r="AU129" s="233"/>
      <c r="AV129" s="233"/>
      <c r="AW129" s="233"/>
      <c r="AX129" s="1110" t="s">
        <v>466</v>
      </c>
      <c r="AY129" s="959"/>
      <c r="AZ129" s="959"/>
      <c r="BA129" s="959"/>
      <c r="BB129" s="959"/>
      <c r="BC129" s="959"/>
      <c r="BD129" s="959"/>
      <c r="BE129" s="960"/>
      <c r="BF129" s="1123" t="s">
        <v>121</v>
      </c>
      <c r="BG129" s="1124"/>
      <c r="BH129" s="1124"/>
      <c r="BI129" s="1124"/>
      <c r="BJ129" s="1124"/>
      <c r="BK129" s="1124"/>
      <c r="BL129" s="1142"/>
      <c r="BM129" s="1123">
        <v>17.04</v>
      </c>
      <c r="BN129" s="1124"/>
      <c r="BO129" s="1124"/>
      <c r="BP129" s="1124"/>
      <c r="BQ129" s="1124"/>
      <c r="BR129" s="1124"/>
      <c r="BS129" s="1142"/>
      <c r="BT129" s="1123">
        <v>30</v>
      </c>
      <c r="BU129" s="1124"/>
      <c r="BV129" s="1124"/>
      <c r="BW129" s="1124"/>
      <c r="BX129" s="1124"/>
      <c r="BY129" s="1124"/>
      <c r="BZ129" s="112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26" t="s">
        <v>468</v>
      </c>
      <c r="X130" s="1127"/>
      <c r="Y130" s="1127"/>
      <c r="Z130" s="1128"/>
      <c r="AA130" s="997">
        <v>2238401</v>
      </c>
      <c r="AB130" s="998"/>
      <c r="AC130" s="998"/>
      <c r="AD130" s="998"/>
      <c r="AE130" s="999"/>
      <c r="AF130" s="1000">
        <v>2226987</v>
      </c>
      <c r="AG130" s="998"/>
      <c r="AH130" s="998"/>
      <c r="AI130" s="998"/>
      <c r="AJ130" s="999"/>
      <c r="AK130" s="1000">
        <v>2171065</v>
      </c>
      <c r="AL130" s="998"/>
      <c r="AM130" s="998"/>
      <c r="AN130" s="998"/>
      <c r="AO130" s="999"/>
      <c r="AP130" s="1129"/>
      <c r="AQ130" s="1130"/>
      <c r="AR130" s="1130"/>
      <c r="AS130" s="1130"/>
      <c r="AT130" s="1131"/>
      <c r="AU130" s="233"/>
      <c r="AV130" s="233"/>
      <c r="AW130" s="233"/>
      <c r="AX130" s="1110" t="s">
        <v>469</v>
      </c>
      <c r="AY130" s="959"/>
      <c r="AZ130" s="959"/>
      <c r="BA130" s="959"/>
      <c r="BB130" s="959"/>
      <c r="BC130" s="959"/>
      <c r="BD130" s="959"/>
      <c r="BE130" s="960"/>
      <c r="BF130" s="1111">
        <v>5.6</v>
      </c>
      <c r="BG130" s="1112"/>
      <c r="BH130" s="1112"/>
      <c r="BI130" s="1112"/>
      <c r="BJ130" s="1112"/>
      <c r="BK130" s="1112"/>
      <c r="BL130" s="1113"/>
      <c r="BM130" s="1111">
        <v>25</v>
      </c>
      <c r="BN130" s="1112"/>
      <c r="BO130" s="1112"/>
      <c r="BP130" s="1112"/>
      <c r="BQ130" s="1112"/>
      <c r="BR130" s="1112"/>
      <c r="BS130" s="1113"/>
      <c r="BT130" s="1111">
        <v>35</v>
      </c>
      <c r="BU130" s="1112"/>
      <c r="BV130" s="1112"/>
      <c r="BW130" s="1112"/>
      <c r="BX130" s="1112"/>
      <c r="BY130" s="1112"/>
      <c r="BZ130" s="111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15"/>
      <c r="B131" s="1116"/>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7" t="s">
        <v>470</v>
      </c>
      <c r="X131" s="1118"/>
      <c r="Y131" s="1118"/>
      <c r="Z131" s="1119"/>
      <c r="AA131" s="1037">
        <v>22986899</v>
      </c>
      <c r="AB131" s="1019"/>
      <c r="AC131" s="1019"/>
      <c r="AD131" s="1019"/>
      <c r="AE131" s="1020"/>
      <c r="AF131" s="1018">
        <v>22839225</v>
      </c>
      <c r="AG131" s="1019"/>
      <c r="AH131" s="1019"/>
      <c r="AI131" s="1019"/>
      <c r="AJ131" s="1020"/>
      <c r="AK131" s="1018">
        <v>23559126</v>
      </c>
      <c r="AL131" s="1019"/>
      <c r="AM131" s="1019"/>
      <c r="AN131" s="1019"/>
      <c r="AO131" s="1020"/>
      <c r="AP131" s="1120"/>
      <c r="AQ131" s="1121"/>
      <c r="AR131" s="1121"/>
      <c r="AS131" s="1121"/>
      <c r="AT131" s="1122"/>
      <c r="AU131" s="233"/>
      <c r="AV131" s="233"/>
      <c r="AW131" s="233"/>
      <c r="AX131" s="1138" t="s">
        <v>471</v>
      </c>
      <c r="AY131" s="762"/>
      <c r="AZ131" s="762"/>
      <c r="BA131" s="762"/>
      <c r="BB131" s="762"/>
      <c r="BC131" s="762"/>
      <c r="BD131" s="762"/>
      <c r="BE131" s="1073"/>
      <c r="BF131" s="1139">
        <v>8.3000000000000007</v>
      </c>
      <c r="BG131" s="1140"/>
      <c r="BH131" s="1140"/>
      <c r="BI131" s="1140"/>
      <c r="BJ131" s="1140"/>
      <c r="BK131" s="1140"/>
      <c r="BL131" s="1141"/>
      <c r="BM131" s="1139">
        <v>350</v>
      </c>
      <c r="BN131" s="1140"/>
      <c r="BO131" s="1140"/>
      <c r="BP131" s="1140"/>
      <c r="BQ131" s="1140"/>
      <c r="BR131" s="1140"/>
      <c r="BS131" s="1141"/>
      <c r="BT131" s="1146"/>
      <c r="BU131" s="1147"/>
      <c r="BV131" s="1147"/>
      <c r="BW131" s="1147"/>
      <c r="BX131" s="1147"/>
      <c r="BY131" s="1147"/>
      <c r="BZ131" s="114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9" t="s">
        <v>472</v>
      </c>
      <c r="B132" s="1100"/>
      <c r="C132" s="1100"/>
      <c r="D132" s="1100"/>
      <c r="E132" s="1100"/>
      <c r="F132" s="1100"/>
      <c r="G132" s="1100"/>
      <c r="H132" s="1100"/>
      <c r="I132" s="1100"/>
      <c r="J132" s="1100"/>
      <c r="K132" s="1100"/>
      <c r="L132" s="1100"/>
      <c r="M132" s="1100"/>
      <c r="N132" s="1100"/>
      <c r="O132" s="1100"/>
      <c r="P132" s="1100"/>
      <c r="Q132" s="1100"/>
      <c r="R132" s="1100"/>
      <c r="S132" s="1100"/>
      <c r="T132" s="1100"/>
      <c r="U132" s="1100"/>
      <c r="V132" s="1103" t="s">
        <v>473</v>
      </c>
      <c r="W132" s="1103"/>
      <c r="X132" s="1103"/>
      <c r="Y132" s="1103"/>
      <c r="Z132" s="1104"/>
      <c r="AA132" s="1105">
        <v>6.599994197</v>
      </c>
      <c r="AB132" s="1106"/>
      <c r="AC132" s="1106"/>
      <c r="AD132" s="1106"/>
      <c r="AE132" s="1107"/>
      <c r="AF132" s="1108">
        <v>5.5606571589999998</v>
      </c>
      <c r="AG132" s="1106"/>
      <c r="AH132" s="1106"/>
      <c r="AI132" s="1106"/>
      <c r="AJ132" s="1107"/>
      <c r="AK132" s="1108">
        <v>4.8178951970000004</v>
      </c>
      <c r="AL132" s="1106"/>
      <c r="AM132" s="1106"/>
      <c r="AN132" s="1106"/>
      <c r="AO132" s="1107"/>
      <c r="AP132" s="1034"/>
      <c r="AQ132" s="1035"/>
      <c r="AR132" s="1035"/>
      <c r="AS132" s="1035"/>
      <c r="AT132" s="110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01"/>
      <c r="B133" s="1102"/>
      <c r="C133" s="1102"/>
      <c r="D133" s="1102"/>
      <c r="E133" s="1102"/>
      <c r="F133" s="1102"/>
      <c r="G133" s="1102"/>
      <c r="H133" s="1102"/>
      <c r="I133" s="1102"/>
      <c r="J133" s="1102"/>
      <c r="K133" s="1102"/>
      <c r="L133" s="1102"/>
      <c r="M133" s="1102"/>
      <c r="N133" s="1102"/>
      <c r="O133" s="1102"/>
      <c r="P133" s="1102"/>
      <c r="Q133" s="1102"/>
      <c r="R133" s="1102"/>
      <c r="S133" s="1102"/>
      <c r="T133" s="1102"/>
      <c r="U133" s="1102"/>
      <c r="V133" s="1132" t="s">
        <v>474</v>
      </c>
      <c r="W133" s="1132"/>
      <c r="X133" s="1132"/>
      <c r="Y133" s="1132"/>
      <c r="Z133" s="1133"/>
      <c r="AA133" s="1134">
        <v>5.4</v>
      </c>
      <c r="AB133" s="1135"/>
      <c r="AC133" s="1135"/>
      <c r="AD133" s="1135"/>
      <c r="AE133" s="1136"/>
      <c r="AF133" s="1134">
        <v>5.6</v>
      </c>
      <c r="AG133" s="1135"/>
      <c r="AH133" s="1135"/>
      <c r="AI133" s="1135"/>
      <c r="AJ133" s="1136"/>
      <c r="AK133" s="1134">
        <v>5.6</v>
      </c>
      <c r="AL133" s="1135"/>
      <c r="AM133" s="1135"/>
      <c r="AN133" s="1135"/>
      <c r="AO133" s="1136"/>
      <c r="AP133" s="1061"/>
      <c r="AQ133" s="1062"/>
      <c r="AR133" s="1062"/>
      <c r="AS133" s="1062"/>
      <c r="AT133" s="113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kZk+zk9yHFbpMXQ/4ZzW/Ykxx02q+2qZCoIu5c44E2zXYuiH+MW5Lu7efqRaEp1h0XofRmaj6VvbXJVDye8w==" saltValue="9yOiLs1bi0EZa0vixlq3aw==" spinCount="100000" sheet="1" objects="1" scenarios="1" formatRows="0"/>
  <mergeCells count="2035">
    <mergeCell ref="B79:P79"/>
    <mergeCell ref="B78:P78"/>
    <mergeCell ref="B77:P77"/>
    <mergeCell ref="B76:P76"/>
    <mergeCell ref="B75:P75"/>
    <mergeCell ref="B74:P74"/>
    <mergeCell ref="B73:P73"/>
    <mergeCell ref="B72:P72"/>
    <mergeCell ref="V133:Z133"/>
    <mergeCell ref="AA133:AE133"/>
    <mergeCell ref="AF133:AJ133"/>
    <mergeCell ref="AK133:AO133"/>
    <mergeCell ref="AP133:AT133"/>
    <mergeCell ref="AX131:BE131"/>
    <mergeCell ref="BF131:BL131"/>
    <mergeCell ref="BM131:BS131"/>
    <mergeCell ref="AX129:BE129"/>
    <mergeCell ref="BF129:BL129"/>
    <mergeCell ref="BM129:BS129"/>
    <mergeCell ref="C116:Z116"/>
    <mergeCell ref="AA116:AE116"/>
    <mergeCell ref="AF116:AJ116"/>
    <mergeCell ref="AK116:AO116"/>
    <mergeCell ref="AP116:AT116"/>
    <mergeCell ref="AZ116:BP116"/>
    <mergeCell ref="BQ116:BU116"/>
    <mergeCell ref="AA114:AE114"/>
    <mergeCell ref="AF114:AJ114"/>
    <mergeCell ref="AP88:AT88"/>
    <mergeCell ref="AU88:AY88"/>
    <mergeCell ref="AZ88:BD88"/>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B80:P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0:DZ70"/>
    <mergeCell ref="Q71:U71"/>
    <mergeCell ref="V71:Z71"/>
    <mergeCell ref="AA71:AE71"/>
    <mergeCell ref="AF71:AJ71"/>
    <mergeCell ref="AK71:AO71"/>
    <mergeCell ref="AP71:AT71"/>
    <mergeCell ref="AU71:AY71"/>
    <mergeCell ref="AZ71:BD71"/>
    <mergeCell ref="CR70:CV70"/>
    <mergeCell ref="CW70:DA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B70:P70"/>
    <mergeCell ref="B69:P69"/>
    <mergeCell ref="B68:P68"/>
    <mergeCell ref="CW67:DA67"/>
    <mergeCell ref="DB67:DF67"/>
    <mergeCell ref="DG67:DK67"/>
    <mergeCell ref="DL67:DP67"/>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B71:P71"/>
    <mergeCell ref="CW68:DA68"/>
    <mergeCell ref="DB68:DF68"/>
    <mergeCell ref="DG68:DK68"/>
    <mergeCell ref="DL68:DP68"/>
    <mergeCell ref="DQ68:DU68"/>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DB70:DF70"/>
    <mergeCell ref="DG70:DK70"/>
    <mergeCell ref="DL70:DP70"/>
    <mergeCell ref="DQ70:DU70"/>
    <mergeCell ref="AP70:AT70"/>
    <mergeCell ref="AU70:AY70"/>
    <mergeCell ref="AZ70:BD70"/>
    <mergeCell ref="BS70:CG70"/>
    <mergeCell ref="CH70:CL70"/>
    <mergeCell ref="CM70:CQ70"/>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M46" zoomScale="70" zoomScaleNormal="85" zoomScaleSheetLayoutView="70" workbookViewId="0">
      <selection activeCell="DD78" sqref="DD78"/>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C0k7/qSz0/8T9QfjNb595tVzeE6Jt+R22vRo72u/2Com8uqZaC82UMqNgBF6efNH6RWnQDv39kYfQoXTFuDbw==" saltValue="tVti71d8vxbmsP26vGY88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37" zoomScale="77" zoomScaleNormal="77"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Wb9nkrxBtS5y7Tjas1G26tGyPhafGcNhaducN3Kqil66ZuYK+UYqq3eb1Wzv7J62k74ydDoWwZ6DkRa14V0Uw==" saltValue="yrVlP4Pq/jLCmML/hl0XC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9" zoomScale="85" zoomScaleSheetLayoutView="85" workbookViewId="0">
      <selection activeCell="AK44" sqref="AK44"/>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7266469</v>
      </c>
      <c r="AP9" s="281">
        <v>62889</v>
      </c>
      <c r="AQ9" s="282">
        <v>63160</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49406</v>
      </c>
      <c r="AP10" s="284">
        <v>428</v>
      </c>
      <c r="AQ10" s="285">
        <v>4257</v>
      </c>
      <c r="AR10" s="286">
        <v>-89.9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v>35434</v>
      </c>
      <c r="AP11" s="284">
        <v>307</v>
      </c>
      <c r="AQ11" s="285">
        <v>595</v>
      </c>
      <c r="AR11" s="286">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486</v>
      </c>
      <c r="AL12" s="1153"/>
      <c r="AM12" s="1153"/>
      <c r="AN12" s="1154"/>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284793</v>
      </c>
      <c r="AP13" s="284">
        <v>2465</v>
      </c>
      <c r="AQ13" s="285">
        <v>2608</v>
      </c>
      <c r="AR13" s="286">
        <v>-5.5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259248</v>
      </c>
      <c r="AP14" s="284">
        <v>2244</v>
      </c>
      <c r="AQ14" s="285">
        <v>1202</v>
      </c>
      <c r="AR14" s="286">
        <v>86.7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-593819</v>
      </c>
      <c r="AP15" s="284">
        <v>-5139</v>
      </c>
      <c r="AQ15" s="285">
        <v>-3084</v>
      </c>
      <c r="AR15" s="286">
        <v>66.599999999999994</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7301531</v>
      </c>
      <c r="AP16" s="284">
        <v>63192</v>
      </c>
      <c r="AQ16" s="285">
        <v>68747</v>
      </c>
      <c r="AR16" s="286">
        <v>-8.1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6.28</v>
      </c>
      <c r="AP21" s="298">
        <v>6.22</v>
      </c>
      <c r="AQ21" s="299">
        <v>0.06</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95.2</v>
      </c>
      <c r="AP22" s="303">
        <v>98.7</v>
      </c>
      <c r="AQ22" s="304">
        <v>-3.5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3122362</v>
      </c>
      <c r="AP32" s="312">
        <v>27023</v>
      </c>
      <c r="AQ32" s="313">
        <v>33476</v>
      </c>
      <c r="AR32" s="314">
        <v>-19.3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487</v>
      </c>
      <c r="AP34" s="312" t="s">
        <v>487</v>
      </c>
      <c r="AQ34" s="313">
        <v>23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142678</v>
      </c>
      <c r="AP35" s="312">
        <v>1235</v>
      </c>
      <c r="AQ35" s="313">
        <v>5696</v>
      </c>
      <c r="AR35" s="314">
        <v>-78.3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57263</v>
      </c>
      <c r="AP36" s="312">
        <v>496</v>
      </c>
      <c r="AQ36" s="313">
        <v>1273</v>
      </c>
      <c r="AR36" s="314">
        <v>-61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487</v>
      </c>
      <c r="AP37" s="312" t="s">
        <v>487</v>
      </c>
      <c r="AQ37" s="313">
        <v>486</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v>19</v>
      </c>
      <c r="AP38" s="315">
        <v>0</v>
      </c>
      <c r="AQ38" s="316">
        <v>0</v>
      </c>
      <c r="AR38" s="304">
        <v>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-16203</v>
      </c>
      <c r="AP39" s="312">
        <v>-140</v>
      </c>
      <c r="AQ39" s="313">
        <v>-6136</v>
      </c>
      <c r="AR39" s="314">
        <v>-97.7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-2171065</v>
      </c>
      <c r="AP40" s="312">
        <v>-18790</v>
      </c>
      <c r="AQ40" s="313">
        <v>-25079</v>
      </c>
      <c r="AR40" s="314">
        <v>-25.1</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1135054</v>
      </c>
      <c r="AP41" s="312">
        <v>9823</v>
      </c>
      <c r="AQ41" s="313">
        <v>9740</v>
      </c>
      <c r="AR41" s="314">
        <v>0.9</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8727154</v>
      </c>
      <c r="AN51" s="334">
        <v>75665</v>
      </c>
      <c r="AO51" s="335">
        <v>-17.3</v>
      </c>
      <c r="AP51" s="336">
        <v>72051</v>
      </c>
      <c r="AQ51" s="337">
        <v>7.8</v>
      </c>
      <c r="AR51" s="338">
        <v>-25.1</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903018</v>
      </c>
      <c r="AN52" s="342">
        <v>7829</v>
      </c>
      <c r="AO52" s="343">
        <v>-29.8</v>
      </c>
      <c r="AP52" s="344">
        <v>34140</v>
      </c>
      <c r="AQ52" s="345">
        <v>4.2</v>
      </c>
      <c r="AR52" s="346">
        <v>-34</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6205807</v>
      </c>
      <c r="AN53" s="334">
        <v>53708</v>
      </c>
      <c r="AO53" s="335">
        <v>-29</v>
      </c>
      <c r="AP53" s="336">
        <v>72756</v>
      </c>
      <c r="AQ53" s="337">
        <v>1</v>
      </c>
      <c r="AR53" s="338">
        <v>-30</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888034</v>
      </c>
      <c r="AN54" s="342">
        <v>7685</v>
      </c>
      <c r="AO54" s="343">
        <v>-1.8</v>
      </c>
      <c r="AP54" s="344">
        <v>32117</v>
      </c>
      <c r="AQ54" s="345">
        <v>-5.9</v>
      </c>
      <c r="AR54" s="346">
        <v>4.0999999999999996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7361537</v>
      </c>
      <c r="AN55" s="334">
        <v>63602</v>
      </c>
      <c r="AO55" s="335">
        <v>18.399999999999999</v>
      </c>
      <c r="AP55" s="336">
        <v>43955</v>
      </c>
      <c r="AQ55" s="337">
        <v>-39.6</v>
      </c>
      <c r="AR55" s="338">
        <v>58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773430</v>
      </c>
      <c r="AN56" s="342">
        <v>6682</v>
      </c>
      <c r="AO56" s="343">
        <v>-13.1</v>
      </c>
      <c r="AP56" s="344">
        <v>21318</v>
      </c>
      <c r="AQ56" s="345">
        <v>-33.6</v>
      </c>
      <c r="AR56" s="346">
        <v>20.5</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4105731</v>
      </c>
      <c r="AN57" s="334">
        <v>35485</v>
      </c>
      <c r="AO57" s="335">
        <v>-44.2</v>
      </c>
      <c r="AP57" s="336">
        <v>41921</v>
      </c>
      <c r="AQ57" s="337">
        <v>-4.5999999999999996</v>
      </c>
      <c r="AR57" s="338">
        <v>-39.6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1170166</v>
      </c>
      <c r="AN58" s="342">
        <v>10114</v>
      </c>
      <c r="AO58" s="343">
        <v>51.4</v>
      </c>
      <c r="AP58" s="344">
        <v>21655</v>
      </c>
      <c r="AQ58" s="345">
        <v>1.6</v>
      </c>
      <c r="AR58" s="346">
        <v>49.8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6804073</v>
      </c>
      <c r="AN59" s="334">
        <v>58887</v>
      </c>
      <c r="AO59" s="335">
        <v>65.900000000000006</v>
      </c>
      <c r="AP59" s="336">
        <v>44585</v>
      </c>
      <c r="AQ59" s="337">
        <v>6.4</v>
      </c>
      <c r="AR59" s="338">
        <v>59.5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1586136</v>
      </c>
      <c r="AN60" s="342">
        <v>13727</v>
      </c>
      <c r="AO60" s="343">
        <v>35.700000000000003</v>
      </c>
      <c r="AP60" s="344">
        <v>23077</v>
      </c>
      <c r="AQ60" s="345">
        <v>6.6</v>
      </c>
      <c r="AR60" s="346">
        <v>29.1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6640860</v>
      </c>
      <c r="AN61" s="349">
        <v>57469</v>
      </c>
      <c r="AO61" s="350">
        <v>-1.2</v>
      </c>
      <c r="AP61" s="351">
        <v>55054</v>
      </c>
      <c r="AQ61" s="352">
        <v>-5.8</v>
      </c>
      <c r="AR61" s="338">
        <v>4.5999999999999996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1064157</v>
      </c>
      <c r="AN62" s="342">
        <v>9207</v>
      </c>
      <c r="AO62" s="343">
        <v>8.5</v>
      </c>
      <c r="AP62" s="344">
        <v>26461</v>
      </c>
      <c r="AQ62" s="345">
        <v>-5.4</v>
      </c>
      <c r="AR62" s="346">
        <v>13.9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lEsLkgR+4EHIJabct7C9QsLx3kG7/NmdLVgFxqsJY8zOptbAMTeiIOLfaGKe8ONEEdztDXJWDTdL9ZbJlQqxvQ==" saltValue="iTu9lGR8EWn+bMjgxE9r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69" zoomScaleNormal="69"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v71JP2XsDzjNzjLBP+KeI96w2CrTG79RjAvRIcnf/qXQtXUYqleqNDQrS3sQLz1qumIyy/OuY24fJQNOLvikOA==" saltValue="KGDRCjnXGF4O+S1xAZpG9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E54" zoomScale="55" zoomScaleNormal="55" zoomScaleSheetLayoutView="55" workbookViewId="0">
      <selection activeCell="BK103" sqref="BK103"/>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PiNCzDC7A6KRNmApjdDTcK5IR1VYYmtIg4kjUH5WZxIJjIzEer7Px1O7bogPmSruuFwxsmlnVcsGZZ2yLEu0Tg==" saltValue="HYhrRIP4GXQbFGbrLaxoH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75" t="s">
        <v>3</v>
      </c>
      <c r="D47" s="1175"/>
      <c r="E47" s="1176"/>
      <c r="F47" s="11">
        <v>10.17</v>
      </c>
      <c r="G47" s="12">
        <v>11.45</v>
      </c>
      <c r="H47" s="12">
        <v>13.52</v>
      </c>
      <c r="I47" s="12">
        <v>19.79</v>
      </c>
      <c r="J47" s="13">
        <v>11.06</v>
      </c>
    </row>
    <row r="48" spans="2:10" ht="57.75" customHeight="1" x14ac:dyDescent="0.2">
      <c r="B48" s="14"/>
      <c r="C48" s="1177" t="s">
        <v>4</v>
      </c>
      <c r="D48" s="1177"/>
      <c r="E48" s="1178"/>
      <c r="F48" s="15">
        <v>3.28</v>
      </c>
      <c r="G48" s="16">
        <v>5.3</v>
      </c>
      <c r="H48" s="16">
        <v>8.76</v>
      </c>
      <c r="I48" s="16">
        <v>4.16</v>
      </c>
      <c r="J48" s="17">
        <v>3.44</v>
      </c>
    </row>
    <row r="49" spans="2:10" ht="57.75" customHeight="1" thickBot="1" x14ac:dyDescent="0.25">
      <c r="B49" s="18"/>
      <c r="C49" s="1179" t="s">
        <v>5</v>
      </c>
      <c r="D49" s="1179"/>
      <c r="E49" s="1180"/>
      <c r="F49" s="19" t="s">
        <v>530</v>
      </c>
      <c r="G49" s="20">
        <v>3.72</v>
      </c>
      <c r="H49" s="20">
        <v>6.16</v>
      </c>
      <c r="I49" s="20">
        <v>1.65</v>
      </c>
      <c r="J49" s="21" t="s">
        <v>531</v>
      </c>
    </row>
    <row r="50" spans="2:10" ht="13.2" x14ac:dyDescent="0.2"/>
  </sheetData>
  <sheetProtection algorithmName="SHA-512" hashValue="Ey+QKgAcZMFpzxEHBrnC2Ry8HKvYnnvvCsdrz1cEkTISUh85021UPWEIZDrIz7z4Pd1NVKFV5fMvsFg5SSpKhA==" saltValue="P2ilE9CiUrARU47cJfYG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仲宗根 由香利</cp:lastModifiedBy>
  <cp:lastPrinted>2025-03-17T07:42:06Z</cp:lastPrinted>
  <dcterms:created xsi:type="dcterms:W3CDTF">2025-02-19T05:43:50Z</dcterms:created>
  <dcterms:modified xsi:type="dcterms:W3CDTF">2025-09-19T04:10:38Z</dcterms:modified>
  <cp:category/>
</cp:coreProperties>
</file>